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openxmlformats-officedocument.spreadsheetml.printerSettings"/>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comments23.xml" ContentType="application/vnd.openxmlformats-officedocument.spreadsheetml.comments+xml"/>
  <Default Extension="vml" ContentType="application/vnd.openxmlformats-officedocument.vmlDrawing"/>
  <Override PartName="/xl/drawings/drawing3.xml" ContentType="application/vnd.openxmlformats-officedocument.drawing+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Override PartName="/docProps/core.xml" ContentType="application/vnd.openxmlformats-package.core-properties+xml"/>
  <Override PartName="/xl/charts/style1.xml" ContentType="application/vnd.openxmlformats-officedocument.drawingml.chart+xml"/>
  <Override PartName="/xl/charts/colors1.xml" ContentType="application/vnd.openxmlformats-officedocument.drawingml.chart+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updateLinks="never" codeName="ThisWorkbook" defaultThemeVersion="124226"/>
  <bookViews>
    <workbookView xWindow="1820" yWindow="0" windowWidth="23080" windowHeight="13800" tabRatio="893" activeTab="0"/>
  </bookViews>
  <sheets>
    <sheet name="SUMMARY -TABLE " sheetId="138" r:id="rId1"/>
    <sheet name="ESA Table 1" sheetId="106" r:id="rId2"/>
    <sheet name="ESA Table 1A" sheetId="123" r:id="rId3"/>
    <sheet name="ESA Table 2" sheetId="122" r:id="rId4"/>
    <sheet name="ESA Table 2A" sheetId="121" r:id="rId5"/>
    <sheet name="ESA Table 2B" sheetId="120" r:id="rId6"/>
    <sheet name="ESA Table 3" sheetId="119" r:id="rId7"/>
    <sheet name="ESA Table 4" sheetId="124" r:id="rId8"/>
    <sheet name="ESA Table 5" sheetId="117" r:id="rId9"/>
    <sheet name="ESA Table 6" sheetId="116" r:id="rId10"/>
    <sheet name="ESA Table 7" sheetId="115" r:id="rId11"/>
    <sheet name="ESA Table 8" sheetId="114" r:id="rId12"/>
    <sheet name="ESA Table 9" sheetId="113" r:id="rId13"/>
    <sheet name="ESA Table 10" sheetId="112" r:id="rId14"/>
    <sheet name="ESA Table 11" sheetId="109" r:id="rId15"/>
    <sheet name="ESA Table 12" sheetId="111" r:id="rId16"/>
    <sheet name="ESA Table 13" sheetId="110" r:id="rId17"/>
    <sheet name="ESA Table 14" sheetId="108" r:id="rId18"/>
    <sheet name="ESA Table 15" sheetId="127" r:id="rId19"/>
    <sheet name="ESA Table 16" sheetId="126" r:id="rId20"/>
    <sheet name="ESA Table 17" sheetId="125" r:id="rId21"/>
    <sheet name="ESA Table 18" sheetId="107" r:id="rId22"/>
    <sheet name="CARE- Table 1" sheetId="93" r:id="rId23"/>
    <sheet name="CARE-Table 2" sheetId="128" r:id="rId24"/>
    <sheet name="CARE -Table 3" sheetId="129" r:id="rId25"/>
    <sheet name="CARE-Table 4" sheetId="130" r:id="rId26"/>
    <sheet name="CARE-Table 5" sheetId="131" r:id="rId27"/>
    <sheet name="CARE-Table 6" sheetId="132" r:id="rId28"/>
    <sheet name="CARE-Table 7" sheetId="80" r:id="rId29"/>
    <sheet name="CARE-Table 8 " sheetId="133" r:id="rId30"/>
    <sheet name="CARE-Table 9" sheetId="82" r:id="rId31"/>
    <sheet name="CARE-Table 10" sheetId="83" r:id="rId32"/>
    <sheet name="CARE-Table 11" sheetId="134" r:id="rId33"/>
    <sheet name="CARE-Table 12 " sheetId="135" r:id="rId34"/>
    <sheet name="CARE-Table 13" sheetId="137" r:id="rId35"/>
    <sheet name="CARE-Table 13A" sheetId="104" r:id="rId36"/>
    <sheet name="CARE-Table 14" sheetId="89" r:id="rId37"/>
  </sheets>
  <externalReferences>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s>
  <definedNames>
    <definedName name="\0" localSheetId="24">#REF!</definedName>
    <definedName name="\0" localSheetId="32">#REF!</definedName>
    <definedName name="\0" localSheetId="33">#REF!</definedName>
    <definedName name="\0" localSheetId="34">#REF!</definedName>
    <definedName name="\0" localSheetId="23">#REF!</definedName>
    <definedName name="\0" localSheetId="25">#REF!</definedName>
    <definedName name="\0" localSheetId="26">#REF!</definedName>
    <definedName name="\0" localSheetId="27">#REF!</definedName>
    <definedName name="\0" localSheetId="29">#REF!</definedName>
    <definedName name="\0" localSheetId="0">#REF!</definedName>
    <definedName name="\0">#REF!</definedName>
    <definedName name="\a" localSheetId="24">#REF!</definedName>
    <definedName name="\a" localSheetId="32">#REF!</definedName>
    <definedName name="\a" localSheetId="33">#REF!</definedName>
    <definedName name="\a" localSheetId="34">#REF!</definedName>
    <definedName name="\a" localSheetId="23">#REF!</definedName>
    <definedName name="\a" localSheetId="25">#REF!</definedName>
    <definedName name="\a" localSheetId="26">#REF!</definedName>
    <definedName name="\a" localSheetId="27">#REF!</definedName>
    <definedName name="\a" localSheetId="29">#REF!</definedName>
    <definedName name="\a" localSheetId="0">#REF!</definedName>
    <definedName name="\a">#REF!</definedName>
    <definedName name="\b" localSheetId="24">#REF!</definedName>
    <definedName name="\b" localSheetId="32">#REF!</definedName>
    <definedName name="\b" localSheetId="33">#REF!</definedName>
    <definedName name="\b" localSheetId="34">#REF!</definedName>
    <definedName name="\b" localSheetId="23">#REF!</definedName>
    <definedName name="\b" localSheetId="25">#REF!</definedName>
    <definedName name="\b" localSheetId="26">#REF!</definedName>
    <definedName name="\b" localSheetId="27">#REF!</definedName>
    <definedName name="\b" localSheetId="29">#REF!</definedName>
    <definedName name="\b" localSheetId="0">#REF!</definedName>
    <definedName name="\b">#REF!</definedName>
    <definedName name="\c" localSheetId="24">#REF!</definedName>
    <definedName name="\c" localSheetId="32">#REF!</definedName>
    <definedName name="\c" localSheetId="33">#REF!</definedName>
    <definedName name="\c" localSheetId="34">#REF!</definedName>
    <definedName name="\c" localSheetId="23">#REF!</definedName>
    <definedName name="\c" localSheetId="25">#REF!</definedName>
    <definedName name="\c" localSheetId="26">#REF!</definedName>
    <definedName name="\c" localSheetId="27">#REF!</definedName>
    <definedName name="\c" localSheetId="29">#REF!</definedName>
    <definedName name="\c" localSheetId="0">#REF!</definedName>
    <definedName name="\c">#REF!</definedName>
    <definedName name="\d" localSheetId="24">#REF!</definedName>
    <definedName name="\d" localSheetId="32">#REF!</definedName>
    <definedName name="\d" localSheetId="33">#REF!</definedName>
    <definedName name="\d" localSheetId="34">#REF!</definedName>
    <definedName name="\d" localSheetId="23">#REF!</definedName>
    <definedName name="\d" localSheetId="25">#REF!</definedName>
    <definedName name="\d" localSheetId="26">#REF!</definedName>
    <definedName name="\d" localSheetId="27">#REF!</definedName>
    <definedName name="\d" localSheetId="29">#REF!</definedName>
    <definedName name="\d" localSheetId="0">#REF!</definedName>
    <definedName name="\d">#REF!</definedName>
    <definedName name="\f" localSheetId="24">#REF!</definedName>
    <definedName name="\f" localSheetId="32">#REF!</definedName>
    <definedName name="\f" localSheetId="33">#REF!</definedName>
    <definedName name="\f" localSheetId="34">#REF!</definedName>
    <definedName name="\f" localSheetId="23">#REF!</definedName>
    <definedName name="\f" localSheetId="25">#REF!</definedName>
    <definedName name="\f" localSheetId="26">#REF!</definedName>
    <definedName name="\f" localSheetId="27">#REF!</definedName>
    <definedName name="\f" localSheetId="29">#REF!</definedName>
    <definedName name="\f" localSheetId="0">#REF!</definedName>
    <definedName name="\f">#REF!</definedName>
    <definedName name="\k" localSheetId="24">#REF!</definedName>
    <definedName name="\k" localSheetId="32">#REF!</definedName>
    <definedName name="\k" localSheetId="33">#REF!</definedName>
    <definedName name="\k" localSheetId="34">#REF!</definedName>
    <definedName name="\k" localSheetId="23">#REF!</definedName>
    <definedName name="\k" localSheetId="25">#REF!</definedName>
    <definedName name="\k" localSheetId="26">#REF!</definedName>
    <definedName name="\k" localSheetId="27">#REF!</definedName>
    <definedName name="\k" localSheetId="29">#REF!</definedName>
    <definedName name="\k" localSheetId="0">#REF!</definedName>
    <definedName name="\k">#REF!</definedName>
    <definedName name="\m" localSheetId="24">#REF!</definedName>
    <definedName name="\m" localSheetId="32">#REF!</definedName>
    <definedName name="\m" localSheetId="33">#REF!</definedName>
    <definedName name="\m" localSheetId="34">#REF!</definedName>
    <definedName name="\m" localSheetId="23">#REF!</definedName>
    <definedName name="\m" localSheetId="25">#REF!</definedName>
    <definedName name="\m" localSheetId="26">#REF!</definedName>
    <definedName name="\m" localSheetId="27">#REF!</definedName>
    <definedName name="\m" localSheetId="29">#REF!</definedName>
    <definedName name="\m" localSheetId="0">#REF!</definedName>
    <definedName name="\m">#REF!</definedName>
    <definedName name="\p" localSheetId="24">#REF!</definedName>
    <definedName name="\p" localSheetId="32">#REF!</definedName>
    <definedName name="\p" localSheetId="33">#REF!</definedName>
    <definedName name="\p" localSheetId="34">#REF!</definedName>
    <definedName name="\p" localSheetId="23">#REF!</definedName>
    <definedName name="\p" localSheetId="25">#REF!</definedName>
    <definedName name="\p" localSheetId="26">#REF!</definedName>
    <definedName name="\p" localSheetId="27">#REF!</definedName>
    <definedName name="\p" localSheetId="29">#REF!</definedName>
    <definedName name="\p" localSheetId="0">#REF!</definedName>
    <definedName name="\p">#REF!</definedName>
    <definedName name="\s" localSheetId="24">#REF!</definedName>
    <definedName name="\s" localSheetId="32">#REF!</definedName>
    <definedName name="\s" localSheetId="33">#REF!</definedName>
    <definedName name="\s" localSheetId="34">#REF!</definedName>
    <definedName name="\s" localSheetId="23">#REF!</definedName>
    <definedName name="\s" localSheetId="25">#REF!</definedName>
    <definedName name="\s" localSheetId="26">#REF!</definedName>
    <definedName name="\s" localSheetId="27">#REF!</definedName>
    <definedName name="\s" localSheetId="29">#REF!</definedName>
    <definedName name="\s" localSheetId="0">#REF!</definedName>
    <definedName name="\s">#REF!</definedName>
    <definedName name="\t" localSheetId="24">#REF!</definedName>
    <definedName name="\t" localSheetId="32">#REF!</definedName>
    <definedName name="\t" localSheetId="33">#REF!</definedName>
    <definedName name="\t" localSheetId="34">#REF!</definedName>
    <definedName name="\t" localSheetId="23">#REF!</definedName>
    <definedName name="\t" localSheetId="25">#REF!</definedName>
    <definedName name="\t" localSheetId="26">#REF!</definedName>
    <definedName name="\t" localSheetId="27">#REF!</definedName>
    <definedName name="\t" localSheetId="29">#REF!</definedName>
    <definedName name="\t" localSheetId="0">#REF!</definedName>
    <definedName name="\t">#REF!</definedName>
    <definedName name="\u" localSheetId="24">#REF!</definedName>
    <definedName name="\u" localSheetId="32">#REF!</definedName>
    <definedName name="\u" localSheetId="33">#REF!</definedName>
    <definedName name="\u" localSheetId="34">#REF!</definedName>
    <definedName name="\u" localSheetId="23">#REF!</definedName>
    <definedName name="\u" localSheetId="25">#REF!</definedName>
    <definedName name="\u" localSheetId="26">#REF!</definedName>
    <definedName name="\u" localSheetId="27">#REF!</definedName>
    <definedName name="\u" localSheetId="29">#REF!</definedName>
    <definedName name="\u" localSheetId="0">#REF!</definedName>
    <definedName name="\u">#REF!</definedName>
    <definedName name="\x" localSheetId="24">#REF!</definedName>
    <definedName name="\x" localSheetId="32">#REF!</definedName>
    <definedName name="\x" localSheetId="33">#REF!</definedName>
    <definedName name="\x" localSheetId="34">#REF!</definedName>
    <definedName name="\x" localSheetId="23">#REF!</definedName>
    <definedName name="\x" localSheetId="25">#REF!</definedName>
    <definedName name="\x" localSheetId="26">#REF!</definedName>
    <definedName name="\x" localSheetId="27">#REF!</definedName>
    <definedName name="\x" localSheetId="29">#REF!</definedName>
    <definedName name="\x" localSheetId="0">#REF!</definedName>
    <definedName name="\x">#REF!</definedName>
    <definedName name="\z" localSheetId="24">#REF!</definedName>
    <definedName name="\z" localSheetId="32">#REF!</definedName>
    <definedName name="\z" localSheetId="33">#REF!</definedName>
    <definedName name="\z" localSheetId="34">#REF!</definedName>
    <definedName name="\z" localSheetId="23">#REF!</definedName>
    <definedName name="\z" localSheetId="25">#REF!</definedName>
    <definedName name="\z" localSheetId="26">#REF!</definedName>
    <definedName name="\z" localSheetId="27">#REF!</definedName>
    <definedName name="\z" localSheetId="29">#REF!</definedName>
    <definedName name="\z" localSheetId="0">#REF!</definedName>
    <definedName name="\z">#REF!</definedName>
    <definedName name="_1995_COSTS" localSheetId="24">#REF!</definedName>
    <definedName name="_1995_COSTS" localSheetId="32">#REF!</definedName>
    <definedName name="_1995_COSTS" localSheetId="33">#REF!</definedName>
    <definedName name="_1995_COSTS" localSheetId="34">#REF!</definedName>
    <definedName name="_1995_COSTS" localSheetId="23">#REF!</definedName>
    <definedName name="_1995_COSTS" localSheetId="25">#REF!</definedName>
    <definedName name="_1995_COSTS" localSheetId="26">#REF!</definedName>
    <definedName name="_1995_COSTS" localSheetId="27">#REF!</definedName>
    <definedName name="_1995_COSTS" localSheetId="29">#REF!</definedName>
    <definedName name="_1995_COSTS" localSheetId="0">#REF!</definedName>
    <definedName name="_1995_COSTS">#REF!</definedName>
    <definedName name="_ADJ2" localSheetId="24">#REF!</definedName>
    <definedName name="_ADJ2" localSheetId="32">#REF!</definedName>
    <definedName name="_ADJ2" localSheetId="33">#REF!</definedName>
    <definedName name="_ADJ2" localSheetId="34">#REF!</definedName>
    <definedName name="_ADJ2" localSheetId="23">#REF!</definedName>
    <definedName name="_ADJ2" localSheetId="25">#REF!</definedName>
    <definedName name="_ADJ2" localSheetId="26">#REF!</definedName>
    <definedName name="_ADJ2" localSheetId="27">#REF!</definedName>
    <definedName name="_ADJ2" localSheetId="29">#REF!</definedName>
    <definedName name="_ADJ2" localSheetId="0">#REF!</definedName>
    <definedName name="_ADJ2">#REF!</definedName>
    <definedName name="_CRD1" localSheetId="24">#REF!</definedName>
    <definedName name="_CRD1" localSheetId="32">#REF!</definedName>
    <definedName name="_CRD1" localSheetId="33">#REF!</definedName>
    <definedName name="_CRD1" localSheetId="34">#REF!</definedName>
    <definedName name="_CRD1" localSheetId="23">#REF!</definedName>
    <definedName name="_CRD1" localSheetId="25">#REF!</definedName>
    <definedName name="_CRD1" localSheetId="26">#REF!</definedName>
    <definedName name="_CRD1" localSheetId="27">#REF!</definedName>
    <definedName name="_CRD1" localSheetId="29">#REF!</definedName>
    <definedName name="_CRD1" localSheetId="0">#REF!</definedName>
    <definedName name="_CRD1">#REF!</definedName>
    <definedName name="_CRD2" localSheetId="24">#REF!</definedName>
    <definedName name="_CRD2" localSheetId="32">#REF!</definedName>
    <definedName name="_CRD2" localSheetId="33">#REF!</definedName>
    <definedName name="_CRD2" localSheetId="34">#REF!</definedName>
    <definedName name="_CRD2" localSheetId="23">#REF!</definedName>
    <definedName name="_CRD2" localSheetId="25">#REF!</definedName>
    <definedName name="_CRD2" localSheetId="26">#REF!</definedName>
    <definedName name="_CRD2" localSheetId="27">#REF!</definedName>
    <definedName name="_CRD2" localSheetId="29">#REF!</definedName>
    <definedName name="_CRD2" localSheetId="0">#REF!</definedName>
    <definedName name="_CRD2">#REF!</definedName>
    <definedName name="_CRD3" localSheetId="24">#REF!</definedName>
    <definedName name="_CRD3" localSheetId="32">#REF!</definedName>
    <definedName name="_CRD3" localSheetId="33">#REF!</definedName>
    <definedName name="_CRD3" localSheetId="34">#REF!</definedName>
    <definedName name="_CRD3" localSheetId="23">#REF!</definedName>
    <definedName name="_CRD3" localSheetId="25">#REF!</definedName>
    <definedName name="_CRD3" localSheetId="26">#REF!</definedName>
    <definedName name="_CRD3" localSheetId="27">#REF!</definedName>
    <definedName name="_CRD3" localSheetId="29">#REF!</definedName>
    <definedName name="_CRD3" localSheetId="0">#REF!</definedName>
    <definedName name="_CRD3">#REF!</definedName>
    <definedName name="_CRD4" localSheetId="24">#REF!</definedName>
    <definedName name="_CRD4" localSheetId="32">#REF!</definedName>
    <definedName name="_CRD4" localSheetId="33">#REF!</definedName>
    <definedName name="_CRD4" localSheetId="34">#REF!</definedName>
    <definedName name="_CRD4" localSheetId="23">#REF!</definedName>
    <definedName name="_CRD4" localSheetId="25">#REF!</definedName>
    <definedName name="_CRD4" localSheetId="26">#REF!</definedName>
    <definedName name="_CRD4" localSheetId="27">#REF!</definedName>
    <definedName name="_CRD4" localSheetId="29">#REF!</definedName>
    <definedName name="_CRD4" localSheetId="0">#REF!</definedName>
    <definedName name="_CRD4">#REF!</definedName>
    <definedName name="_CRD5" localSheetId="24">#REF!</definedName>
    <definedName name="_CRD5" localSheetId="32">#REF!</definedName>
    <definedName name="_CRD5" localSheetId="33">#REF!</definedName>
    <definedName name="_CRD5" localSheetId="34">#REF!</definedName>
    <definedName name="_CRD5" localSheetId="23">#REF!</definedName>
    <definedName name="_CRD5" localSheetId="25">#REF!</definedName>
    <definedName name="_CRD5" localSheetId="26">#REF!</definedName>
    <definedName name="_CRD5" localSheetId="27">#REF!</definedName>
    <definedName name="_CRD5" localSheetId="29">#REF!</definedName>
    <definedName name="_CRD5" localSheetId="0">#REF!</definedName>
    <definedName name="_CRD5">#REF!</definedName>
    <definedName name="_E1" localSheetId="24">#REF!</definedName>
    <definedName name="_E1" localSheetId="32">#REF!</definedName>
    <definedName name="_E1" localSheetId="33">#REF!</definedName>
    <definedName name="_E1" localSheetId="34">#REF!</definedName>
    <definedName name="_E1" localSheetId="23">#REF!</definedName>
    <definedName name="_E1" localSheetId="25">#REF!</definedName>
    <definedName name="_E1" localSheetId="26">#REF!</definedName>
    <definedName name="_E1" localSheetId="27">#REF!</definedName>
    <definedName name="_E1" localSheetId="29">#REF!</definedName>
    <definedName name="_E1" localSheetId="0">#REF!</definedName>
    <definedName name="_E1">#REF!</definedName>
    <definedName name="_GRC1" localSheetId="24">#REF!</definedName>
    <definedName name="_GRC1" localSheetId="32">#REF!</definedName>
    <definedName name="_GRC1" localSheetId="33">#REF!</definedName>
    <definedName name="_GRC1" localSheetId="34">#REF!</definedName>
    <definedName name="_GRC1" localSheetId="23">#REF!</definedName>
    <definedName name="_GRC1" localSheetId="25">#REF!</definedName>
    <definedName name="_GRC1" localSheetId="26">#REF!</definedName>
    <definedName name="_GRC1" localSheetId="27">#REF!</definedName>
    <definedName name="_GRC1" localSheetId="29">#REF!</definedName>
    <definedName name="_GRC1" localSheetId="0">#REF!</definedName>
    <definedName name="_GRC1">#REF!</definedName>
    <definedName name="_GS1" localSheetId="24">#REF!</definedName>
    <definedName name="_GS1" localSheetId="32">#REF!</definedName>
    <definedName name="_GS1" localSheetId="33">#REF!</definedName>
    <definedName name="_GS1" localSheetId="34">#REF!</definedName>
    <definedName name="_GS1" localSheetId="23">#REF!</definedName>
    <definedName name="_GS1" localSheetId="25">#REF!</definedName>
    <definedName name="_GS1" localSheetId="26">#REF!</definedName>
    <definedName name="_GS1" localSheetId="27">#REF!</definedName>
    <definedName name="_GS1" localSheetId="29">#REF!</definedName>
    <definedName name="_GS1" localSheetId="0">#REF!</definedName>
    <definedName name="_GS1">#REF!</definedName>
    <definedName name="_GS2" localSheetId="24">#REF!</definedName>
    <definedName name="_GS2" localSheetId="32">#REF!</definedName>
    <definedName name="_GS2" localSheetId="33">#REF!</definedName>
    <definedName name="_GS2" localSheetId="34">#REF!</definedName>
    <definedName name="_GS2" localSheetId="23">#REF!</definedName>
    <definedName name="_GS2" localSheetId="25">#REF!</definedName>
    <definedName name="_GS2" localSheetId="26">#REF!</definedName>
    <definedName name="_GS2" localSheetId="27">#REF!</definedName>
    <definedName name="_GS2" localSheetId="29">#REF!</definedName>
    <definedName name="_GS2" localSheetId="0">#REF!</definedName>
    <definedName name="_GS2">#REF!</definedName>
    <definedName name="_I6" localSheetId="24">#REF!</definedName>
    <definedName name="_I6" localSheetId="32">#REF!</definedName>
    <definedName name="_I6" localSheetId="33">#REF!</definedName>
    <definedName name="_I6" localSheetId="34">#REF!</definedName>
    <definedName name="_I6" localSheetId="23">#REF!</definedName>
    <definedName name="_I6" localSheetId="25">#REF!</definedName>
    <definedName name="_I6" localSheetId="26">#REF!</definedName>
    <definedName name="_I6" localSheetId="27">#REF!</definedName>
    <definedName name="_I6" localSheetId="29">#REF!</definedName>
    <definedName name="_I6" localSheetId="0">#REF!</definedName>
    <definedName name="_I6">#REF!</definedName>
    <definedName name="ACCOUNTS" localSheetId="24">#REF!</definedName>
    <definedName name="ACCOUNTS" localSheetId="32">#REF!</definedName>
    <definedName name="ACCOUNTS" localSheetId="33">#REF!</definedName>
    <definedName name="ACCOUNTS" localSheetId="34">#REF!</definedName>
    <definedName name="ACCOUNTS" localSheetId="23">#REF!</definedName>
    <definedName name="ACCOUNTS" localSheetId="25">#REF!</definedName>
    <definedName name="ACCOUNTS" localSheetId="26">#REF!</definedName>
    <definedName name="ACCOUNTS" localSheetId="27">#REF!</definedName>
    <definedName name="ACCOUNTS" localSheetId="29">#REF!</definedName>
    <definedName name="ACCOUNTS" localSheetId="0">#REF!</definedName>
    <definedName name="ACCOUNTS">#REF!</definedName>
    <definedName name="ADJUST6" localSheetId="24">#REF!</definedName>
    <definedName name="ADJUST6" localSheetId="32">#REF!</definedName>
    <definedName name="ADJUST6" localSheetId="33">#REF!</definedName>
    <definedName name="ADJUST6" localSheetId="34">#REF!</definedName>
    <definedName name="ADJUST6" localSheetId="23">#REF!</definedName>
    <definedName name="ADJUST6" localSheetId="25">#REF!</definedName>
    <definedName name="ADJUST6" localSheetId="26">#REF!</definedName>
    <definedName name="ADJUST6" localSheetId="27">#REF!</definedName>
    <definedName name="ADJUST6" localSheetId="29">#REF!</definedName>
    <definedName name="ADJUST6" localSheetId="0">#REF!</definedName>
    <definedName name="ADJUST6">#REF!</definedName>
    <definedName name="ADJUST7" localSheetId="24">#REF!</definedName>
    <definedName name="ADJUST7" localSheetId="32">#REF!</definedName>
    <definedName name="ADJUST7" localSheetId="33">#REF!</definedName>
    <definedName name="ADJUST7" localSheetId="34">#REF!</definedName>
    <definedName name="ADJUST7" localSheetId="23">#REF!</definedName>
    <definedName name="ADJUST7" localSheetId="25">#REF!</definedName>
    <definedName name="ADJUST7" localSheetId="26">#REF!</definedName>
    <definedName name="ADJUST7" localSheetId="27">#REF!</definedName>
    <definedName name="ADJUST7" localSheetId="29">#REF!</definedName>
    <definedName name="ADJUST7" localSheetId="0">#REF!</definedName>
    <definedName name="ADJUST7">#REF!</definedName>
    <definedName name="adjustments" localSheetId="24">#REF!</definedName>
    <definedName name="adjustments" localSheetId="32">#REF!</definedName>
    <definedName name="adjustments" localSheetId="33">#REF!</definedName>
    <definedName name="adjustments" localSheetId="34">#REF!</definedName>
    <definedName name="adjustments" localSheetId="23">#REF!</definedName>
    <definedName name="adjustments" localSheetId="25">#REF!</definedName>
    <definedName name="adjustments" localSheetId="26">#REF!</definedName>
    <definedName name="adjustments" localSheetId="27">#REF!</definedName>
    <definedName name="adjustments" localSheetId="29">#REF!</definedName>
    <definedName name="adjustments" localSheetId="0">#REF!</definedName>
    <definedName name="adjustments">#REF!</definedName>
    <definedName name="atticventing" localSheetId="24">#REF!</definedName>
    <definedName name="atticventing" localSheetId="32">#REF!</definedName>
    <definedName name="atticventing" localSheetId="33">#REF!</definedName>
    <definedName name="atticventing" localSheetId="34">#REF!</definedName>
    <definedName name="atticventing" localSheetId="23">#REF!</definedName>
    <definedName name="atticventing" localSheetId="25">#REF!</definedName>
    <definedName name="atticventing" localSheetId="26">#REF!</definedName>
    <definedName name="atticventing" localSheetId="27">#REF!</definedName>
    <definedName name="atticventing" localSheetId="29">#REF!</definedName>
    <definedName name="atticventing" localSheetId="0">#REF!</definedName>
    <definedName name="atticventing">#REF!</definedName>
    <definedName name="base_rate_annual" localSheetId="24">#REF!</definedName>
    <definedName name="base_rate_annual" localSheetId="32">#REF!</definedName>
    <definedName name="base_rate_annual" localSheetId="33">#REF!</definedName>
    <definedName name="base_rate_annual" localSheetId="34">#REF!</definedName>
    <definedName name="base_rate_annual" localSheetId="23">#REF!</definedName>
    <definedName name="base_rate_annual" localSheetId="25">#REF!</definedName>
    <definedName name="base_rate_annual" localSheetId="26">#REF!</definedName>
    <definedName name="base_rate_annual" localSheetId="27">#REF!</definedName>
    <definedName name="base_rate_annual" localSheetId="29">#REF!</definedName>
    <definedName name="base_rate_annual" localSheetId="0">#REF!</definedName>
    <definedName name="base_rate_annual">#REF!</definedName>
    <definedName name="BCOMP3" localSheetId="24">#REF!</definedName>
    <definedName name="BCOMP3" localSheetId="32">#REF!</definedName>
    <definedName name="BCOMP3" localSheetId="33">#REF!</definedName>
    <definedName name="BCOMP3" localSheetId="34">#REF!</definedName>
    <definedName name="BCOMP3" localSheetId="23">#REF!</definedName>
    <definedName name="BCOMP3" localSheetId="25">#REF!</definedName>
    <definedName name="BCOMP3" localSheetId="26">#REF!</definedName>
    <definedName name="BCOMP3" localSheetId="27">#REF!</definedName>
    <definedName name="BCOMP3" localSheetId="29">#REF!</definedName>
    <definedName name="BCOMP3" localSheetId="0">#REF!</definedName>
    <definedName name="BCOMP3">#REF!</definedName>
    <definedName name="BCOMP4" localSheetId="24">#REF!</definedName>
    <definedName name="BCOMP4" localSheetId="32">#REF!</definedName>
    <definedName name="BCOMP4" localSheetId="33">#REF!</definedName>
    <definedName name="BCOMP4" localSheetId="34">#REF!</definedName>
    <definedName name="BCOMP4" localSheetId="23">#REF!</definedName>
    <definedName name="BCOMP4" localSheetId="25">#REF!</definedName>
    <definedName name="BCOMP4" localSheetId="26">#REF!</definedName>
    <definedName name="BCOMP4" localSheetId="27">#REF!</definedName>
    <definedName name="BCOMP4" localSheetId="29">#REF!</definedName>
    <definedName name="BCOMP4" localSheetId="0">#REF!</definedName>
    <definedName name="BCOMP4">#REF!</definedName>
    <definedName name="CFL" localSheetId="24">#REF!</definedName>
    <definedName name="CFL" localSheetId="32">#REF!</definedName>
    <definedName name="CFL" localSheetId="33">#REF!</definedName>
    <definedName name="CFL" localSheetId="34">#REF!</definedName>
    <definedName name="CFL" localSheetId="23">#REF!</definedName>
    <definedName name="CFL" localSheetId="25">#REF!</definedName>
    <definedName name="CFL" localSheetId="26">#REF!</definedName>
    <definedName name="CFL" localSheetId="27">#REF!</definedName>
    <definedName name="CFL" localSheetId="29">#REF!</definedName>
    <definedName name="CFL" localSheetId="0">#REF!</definedName>
    <definedName name="CFL">#REF!</definedName>
    <definedName name="CREDITS" localSheetId="24">#REF!</definedName>
    <definedName name="CREDITS" localSheetId="32">#REF!</definedName>
    <definedName name="CREDITS" localSheetId="33">#REF!</definedName>
    <definedName name="CREDITS" localSheetId="34">#REF!</definedName>
    <definedName name="CREDITS" localSheetId="23">#REF!</definedName>
    <definedName name="CREDITS" localSheetId="25">#REF!</definedName>
    <definedName name="CREDITS" localSheetId="26">#REF!</definedName>
    <definedName name="CREDITS" localSheetId="27">#REF!</definedName>
    <definedName name="CREDITS" localSheetId="29">#REF!</definedName>
    <definedName name="CREDITS" localSheetId="0">#REF!</definedName>
    <definedName name="CREDITS">#REF!</definedName>
    <definedName name="dddd">#REF!</definedName>
    <definedName name="ddddddd">#REF!</definedName>
    <definedName name="Discount_Rate" localSheetId="24">#REF!</definedName>
    <definedName name="Discount_Rate" localSheetId="32">#REF!</definedName>
    <definedName name="Discount_Rate" localSheetId="33">#REF!</definedName>
    <definedName name="Discount_Rate" localSheetId="34">#REF!</definedName>
    <definedName name="Discount_Rate" localSheetId="23">#REF!</definedName>
    <definedName name="Discount_Rate" localSheetId="25">#REF!</definedName>
    <definedName name="Discount_Rate" localSheetId="26">#REF!</definedName>
    <definedName name="Discount_Rate" localSheetId="27">#REF!</definedName>
    <definedName name="Discount_Rate" localSheetId="28">#REF!</definedName>
    <definedName name="Discount_Rate" localSheetId="29">#REF!</definedName>
    <definedName name="Discount_Rate" localSheetId="0">#REF!</definedName>
    <definedName name="Discount_Rate">#REF!</definedName>
    <definedName name="Dixcount_Rate" localSheetId="24">#REF!</definedName>
    <definedName name="Dixcount_Rate" localSheetId="32">#REF!</definedName>
    <definedName name="Dixcount_Rate" localSheetId="33">#REF!</definedName>
    <definedName name="Dixcount_Rate" localSheetId="34">#REF!</definedName>
    <definedName name="Dixcount_Rate" localSheetId="23">#REF!</definedName>
    <definedName name="Dixcount_Rate" localSheetId="25">#REF!</definedName>
    <definedName name="Dixcount_Rate" localSheetId="26">#REF!</definedName>
    <definedName name="Dixcount_Rate" localSheetId="27">#REF!</definedName>
    <definedName name="Dixcount_Rate" localSheetId="28">#REF!</definedName>
    <definedName name="Dixcount_Rate" localSheetId="29">#REF!</definedName>
    <definedName name="Dixcount_Rate" localSheetId="0">#REF!</definedName>
    <definedName name="Dixcount_Rate">#REF!</definedName>
    <definedName name="Diycount_Rate" localSheetId="24">#REF!</definedName>
    <definedName name="Diycount_Rate" localSheetId="32">#REF!</definedName>
    <definedName name="Diycount_Rate" localSheetId="33">#REF!</definedName>
    <definedName name="Diycount_Rate" localSheetId="34">#REF!</definedName>
    <definedName name="Diycount_Rate" localSheetId="23">#REF!</definedName>
    <definedName name="Diycount_Rate" localSheetId="25">#REF!</definedName>
    <definedName name="Diycount_Rate" localSheetId="26">#REF!</definedName>
    <definedName name="Diycount_Rate" localSheetId="27">#REF!</definedName>
    <definedName name="Diycount_Rate" localSheetId="28">#REF!</definedName>
    <definedName name="Diycount_Rate" localSheetId="29">#REF!</definedName>
    <definedName name="Diycount_Rate" localSheetId="0">#REF!</definedName>
    <definedName name="Diycount_Rate">#REF!</definedName>
    <definedName name="DOM" localSheetId="24">#REF!</definedName>
    <definedName name="DOM" localSheetId="32">#REF!</definedName>
    <definedName name="DOM" localSheetId="33">#REF!</definedName>
    <definedName name="DOM" localSheetId="34">#REF!</definedName>
    <definedName name="DOM" localSheetId="23">#REF!</definedName>
    <definedName name="DOM" localSheetId="25">#REF!</definedName>
    <definedName name="DOM" localSheetId="26">#REF!</definedName>
    <definedName name="DOM" localSheetId="27">#REF!</definedName>
    <definedName name="DOM" localSheetId="29">#REF!</definedName>
    <definedName name="DOM" localSheetId="0">#REF!</definedName>
    <definedName name="DOM">#REF!</definedName>
    <definedName name="DOMRD" localSheetId="24">#REF!</definedName>
    <definedName name="DOMRD" localSheetId="32">#REF!</definedName>
    <definedName name="DOMRD" localSheetId="33">#REF!</definedName>
    <definedName name="DOMRD" localSheetId="34">#REF!</definedName>
    <definedName name="DOMRD" localSheetId="23">#REF!</definedName>
    <definedName name="DOMRD" localSheetId="25">#REF!</definedName>
    <definedName name="DOMRD" localSheetId="26">#REF!</definedName>
    <definedName name="DOMRD" localSheetId="27">#REF!</definedName>
    <definedName name="DOMRD" localSheetId="29">#REF!</definedName>
    <definedName name="DOMRD" localSheetId="0">#REF!</definedName>
    <definedName name="DOMRD">#REF!</definedName>
    <definedName name="ductrepair" localSheetId="24">#REF!</definedName>
    <definedName name="ductrepair" localSheetId="32">#REF!</definedName>
    <definedName name="ductrepair" localSheetId="33">#REF!</definedName>
    <definedName name="ductrepair" localSheetId="34">#REF!</definedName>
    <definedName name="ductrepair" localSheetId="23">#REF!</definedName>
    <definedName name="ductrepair" localSheetId="25">#REF!</definedName>
    <definedName name="ductrepair" localSheetId="26">#REF!</definedName>
    <definedName name="ductrepair" localSheetId="27">#REF!</definedName>
    <definedName name="ductrepair" localSheetId="28">#REF!</definedName>
    <definedName name="ductrepair" localSheetId="29">#REF!</definedName>
    <definedName name="ductrepair" localSheetId="0">#REF!</definedName>
    <definedName name="ductrepair">#REF!</definedName>
    <definedName name="DWL" localSheetId="24">#REF!</definedName>
    <definedName name="DWL" localSheetId="32">#REF!</definedName>
    <definedName name="DWL" localSheetId="33">#REF!</definedName>
    <definedName name="DWL" localSheetId="34">#REF!</definedName>
    <definedName name="DWL" localSheetId="23">#REF!</definedName>
    <definedName name="DWL" localSheetId="25">#REF!</definedName>
    <definedName name="DWL" localSheetId="26">#REF!</definedName>
    <definedName name="DWL" localSheetId="27">#REF!</definedName>
    <definedName name="DWL" localSheetId="29">#REF!</definedName>
    <definedName name="DWL" localSheetId="0">#REF!</definedName>
    <definedName name="DWL">#REF!</definedName>
    <definedName name="ecabf_summer" localSheetId="24">#REF!</definedName>
    <definedName name="ecabf_summer" localSheetId="32">#REF!</definedName>
    <definedName name="ecabf_summer" localSheetId="33">#REF!</definedName>
    <definedName name="ecabf_summer" localSheetId="34">#REF!</definedName>
    <definedName name="ecabf_summer" localSheetId="23">#REF!</definedName>
    <definedName name="ecabf_summer" localSheetId="25">#REF!</definedName>
    <definedName name="ecabf_summer" localSheetId="26">#REF!</definedName>
    <definedName name="ecabf_summer" localSheetId="27">#REF!</definedName>
    <definedName name="ecabf_summer" localSheetId="29">#REF!</definedName>
    <definedName name="ecabf_summer" localSheetId="0">#REF!</definedName>
    <definedName name="ecabf_summer">#REF!</definedName>
    <definedName name="ecabf_winter" localSheetId="24">#REF!</definedName>
    <definedName name="ecabf_winter" localSheetId="32">#REF!</definedName>
    <definedName name="ecabf_winter" localSheetId="33">#REF!</definedName>
    <definedName name="ecabf_winter" localSheetId="34">#REF!</definedName>
    <definedName name="ecabf_winter" localSheetId="23">#REF!</definedName>
    <definedName name="ecabf_winter" localSheetId="25">#REF!</definedName>
    <definedName name="ecabf_winter" localSheetId="26">#REF!</definedName>
    <definedName name="ecabf_winter" localSheetId="27">#REF!</definedName>
    <definedName name="ecabf_winter" localSheetId="29">#REF!</definedName>
    <definedName name="ecabf_winter" localSheetId="0">#REF!</definedName>
    <definedName name="ecabf_winter">#REF!</definedName>
    <definedName name="elasticity" localSheetId="24">#REF!</definedName>
    <definedName name="elasticity" localSheetId="32">#REF!</definedName>
    <definedName name="elasticity" localSheetId="33">#REF!</definedName>
    <definedName name="elasticity" localSheetId="34">#REF!</definedName>
    <definedName name="elasticity" localSheetId="23">#REF!</definedName>
    <definedName name="elasticity" localSheetId="25">#REF!</definedName>
    <definedName name="elasticity" localSheetId="26">#REF!</definedName>
    <definedName name="elasticity" localSheetId="27">#REF!</definedName>
    <definedName name="elasticity" localSheetId="29">#REF!</definedName>
    <definedName name="elasticity" localSheetId="0">#REF!</definedName>
    <definedName name="elasticity">#REF!</definedName>
    <definedName name="EPMC1" localSheetId="24">#REF!</definedName>
    <definedName name="EPMC1" localSheetId="32">#REF!</definedName>
    <definedName name="EPMC1" localSheetId="33">#REF!</definedName>
    <definedName name="EPMC1" localSheetId="34">#REF!</definedName>
    <definedName name="EPMC1" localSheetId="23">#REF!</definedName>
    <definedName name="EPMC1" localSheetId="25">#REF!</definedName>
    <definedName name="EPMC1" localSheetId="26">#REF!</definedName>
    <definedName name="EPMC1" localSheetId="27">#REF!</definedName>
    <definedName name="EPMC1" localSheetId="29">#REF!</definedName>
    <definedName name="EPMC1" localSheetId="0">#REF!</definedName>
    <definedName name="EPMC1">#REF!</definedName>
    <definedName name="EPMC2" localSheetId="24">#REF!</definedName>
    <definedName name="EPMC2" localSheetId="32">#REF!</definedName>
    <definedName name="EPMC2" localSheetId="33">#REF!</definedName>
    <definedName name="EPMC2" localSheetId="34">#REF!</definedName>
    <definedName name="EPMC2" localSheetId="23">#REF!</definedName>
    <definedName name="EPMC2" localSheetId="25">#REF!</definedName>
    <definedName name="EPMC2" localSheetId="26">#REF!</definedName>
    <definedName name="EPMC2" localSheetId="27">#REF!</definedName>
    <definedName name="EPMC2" localSheetId="29">#REF!</definedName>
    <definedName name="EPMC2" localSheetId="0">#REF!</definedName>
    <definedName name="EPMC2">#REF!</definedName>
    <definedName name="EPMC3" localSheetId="24">#REF!</definedName>
    <definedName name="EPMC3" localSheetId="32">#REF!</definedName>
    <definedName name="EPMC3" localSheetId="33">#REF!</definedName>
    <definedName name="EPMC3" localSheetId="34">#REF!</definedName>
    <definedName name="EPMC3" localSheetId="23">#REF!</definedName>
    <definedName name="EPMC3" localSheetId="25">#REF!</definedName>
    <definedName name="EPMC3" localSheetId="26">#REF!</definedName>
    <definedName name="EPMC3" localSheetId="27">#REF!</definedName>
    <definedName name="EPMC3" localSheetId="29">#REF!</definedName>
    <definedName name="EPMC3" localSheetId="0">#REF!</definedName>
    <definedName name="EPMC3">#REF!</definedName>
    <definedName name="EPMC4" localSheetId="24">#REF!</definedName>
    <definedName name="EPMC4" localSheetId="32">#REF!</definedName>
    <definedName name="EPMC4" localSheetId="33">#REF!</definedName>
    <definedName name="EPMC4" localSheetId="34">#REF!</definedName>
    <definedName name="EPMC4" localSheetId="23">#REF!</definedName>
    <definedName name="EPMC4" localSheetId="25">#REF!</definedName>
    <definedName name="EPMC4" localSheetId="26">#REF!</definedName>
    <definedName name="EPMC4" localSheetId="27">#REF!</definedName>
    <definedName name="EPMC4" localSheetId="29">#REF!</definedName>
    <definedName name="EPMC4" localSheetId="0">#REF!</definedName>
    <definedName name="EPMC4">#REF!</definedName>
    <definedName name="Estimated_Month" localSheetId="24">#REF!</definedName>
    <definedName name="Estimated_Month" localSheetId="32">#REF!</definedName>
    <definedName name="Estimated_Month" localSheetId="33">#REF!</definedName>
    <definedName name="Estimated_Month" localSheetId="34">#REF!</definedName>
    <definedName name="Estimated_Month" localSheetId="23">#REF!</definedName>
    <definedName name="Estimated_Month" localSheetId="25">#REF!</definedName>
    <definedName name="Estimated_Month" localSheetId="26">#REF!</definedName>
    <definedName name="Estimated_Month" localSheetId="27">#REF!</definedName>
    <definedName name="Estimated_Month" localSheetId="28">#REF!</definedName>
    <definedName name="Estimated_Month" localSheetId="29">#REF!</definedName>
    <definedName name="Estimated_Month" localSheetId="0">#REF!</definedName>
    <definedName name="Estimated_Month">#REF!</definedName>
    <definedName name="EstimatedMonth" localSheetId="24">#REF!</definedName>
    <definedName name="EstimatedMonth" localSheetId="32">#REF!</definedName>
    <definedName name="EstimatedMonth" localSheetId="33">#REF!</definedName>
    <definedName name="EstimatedMonth" localSheetId="34">#REF!</definedName>
    <definedName name="EstimatedMonth" localSheetId="23">#REF!</definedName>
    <definedName name="EstimatedMonth" localSheetId="25">#REF!</definedName>
    <definedName name="EstimatedMonth" localSheetId="26">#REF!</definedName>
    <definedName name="EstimatedMonth" localSheetId="27">#REF!</definedName>
    <definedName name="EstimatedMonth" localSheetId="29">#REF!</definedName>
    <definedName name="EstimatedMonth" localSheetId="0">#REF!</definedName>
    <definedName name="EstimatedMonth">#REF!</definedName>
    <definedName name="EUL" localSheetId="24">#REF!</definedName>
    <definedName name="EUL" localSheetId="32">#REF!</definedName>
    <definedName name="EUL" localSheetId="33">#REF!</definedName>
    <definedName name="EUL" localSheetId="34">#REF!</definedName>
    <definedName name="EUL" localSheetId="23">#REF!</definedName>
    <definedName name="EUL" localSheetId="25">#REF!</definedName>
    <definedName name="EUL" localSheetId="26">#REF!</definedName>
    <definedName name="EUL" localSheetId="27">#REF!</definedName>
    <definedName name="EUL" localSheetId="29">#REF!</definedName>
    <definedName name="EUL" localSheetId="0">#REF!</definedName>
    <definedName name="EUL">#REF!</definedName>
    <definedName name="EXHIBIT" localSheetId="24">#REF!</definedName>
    <definedName name="EXHIBIT" localSheetId="32">#REF!</definedName>
    <definedName name="EXHIBIT" localSheetId="33">#REF!</definedName>
    <definedName name="EXHIBIT" localSheetId="34">#REF!</definedName>
    <definedName name="EXHIBIT" localSheetId="23">#REF!</definedName>
    <definedName name="EXHIBIT" localSheetId="25">#REF!</definedName>
    <definedName name="EXHIBIT" localSheetId="26">#REF!</definedName>
    <definedName name="EXHIBIT" localSheetId="27">#REF!</definedName>
    <definedName name="EXHIBIT" localSheetId="29">#REF!</definedName>
    <definedName name="EXHIBIT" localSheetId="0">#REF!</definedName>
    <definedName name="EXHIBIT">#REF!</definedName>
    <definedName name="Final___5_yr_TDBU_Capital_Budget" localSheetId="24">#REF!</definedName>
    <definedName name="Final___5_yr_TDBU_Capital_Budget" localSheetId="32">#REF!</definedName>
    <definedName name="Final___5_yr_TDBU_Capital_Budget" localSheetId="33">#REF!</definedName>
    <definedName name="Final___5_yr_TDBU_Capital_Budget" localSheetId="34">#REF!</definedName>
    <definedName name="Final___5_yr_TDBU_Capital_Budget" localSheetId="23">#REF!</definedName>
    <definedName name="Final___5_yr_TDBU_Capital_Budget" localSheetId="25">#REF!</definedName>
    <definedName name="Final___5_yr_TDBU_Capital_Budget" localSheetId="26">#REF!</definedName>
    <definedName name="Final___5_yr_TDBU_Capital_Budget" localSheetId="27">#REF!</definedName>
    <definedName name="Final___5_yr_TDBU_Capital_Budget" localSheetId="29">#REF!</definedName>
    <definedName name="Final___5_yr_TDBU_Capital_Budget" localSheetId="0">#REF!</definedName>
    <definedName name="Final___5_yr_TDBU_Capital_Budget">#REF!</definedName>
    <definedName name="FOOTNOTES" localSheetId="24">#REF!</definedName>
    <definedName name="FOOTNOTES" localSheetId="32">#REF!</definedName>
    <definedName name="FOOTNOTES" localSheetId="33">#REF!</definedName>
    <definedName name="FOOTNOTES" localSheetId="34">#REF!</definedName>
    <definedName name="FOOTNOTES" localSheetId="23">#REF!</definedName>
    <definedName name="FOOTNOTES" localSheetId="25">#REF!</definedName>
    <definedName name="FOOTNOTES" localSheetId="26">#REF!</definedName>
    <definedName name="FOOTNOTES" localSheetId="27">#REF!</definedName>
    <definedName name="FOOTNOTES" localSheetId="29">#REF!</definedName>
    <definedName name="FOOTNOTES" localSheetId="0">#REF!</definedName>
    <definedName name="FOOTNOTES">#REF!</definedName>
    <definedName name="GRC" localSheetId="24">#REF!</definedName>
    <definedName name="GRC" localSheetId="32">#REF!</definedName>
    <definedName name="GRC" localSheetId="33">#REF!</definedName>
    <definedName name="GRC" localSheetId="34">#REF!</definedName>
    <definedName name="GRC" localSheetId="23">#REF!</definedName>
    <definedName name="GRC" localSheetId="25">#REF!</definedName>
    <definedName name="GRC" localSheetId="26">#REF!</definedName>
    <definedName name="GRC" localSheetId="27">#REF!</definedName>
    <definedName name="GRC" localSheetId="29">#REF!</definedName>
    <definedName name="GRC" localSheetId="0">#REF!</definedName>
    <definedName name="GRC">#REF!</definedName>
    <definedName name="JETSET" localSheetId="24">#REF!</definedName>
    <definedName name="JETSET" localSheetId="32">#REF!</definedName>
    <definedName name="JETSET" localSheetId="33">#REF!</definedName>
    <definedName name="JETSET" localSheetId="34">#REF!</definedName>
    <definedName name="JETSET" localSheetId="23">#REF!</definedName>
    <definedName name="JETSET" localSheetId="25">#REF!</definedName>
    <definedName name="JETSET" localSheetId="26">#REF!</definedName>
    <definedName name="JETSET" localSheetId="27">#REF!</definedName>
    <definedName name="JETSET" localSheetId="29">#REF!</definedName>
    <definedName name="JETSET" localSheetId="0">#REF!</definedName>
    <definedName name="JETSET">#REF!</definedName>
    <definedName name="low_income_discount_Baseline" localSheetId="24">#REF!</definedName>
    <definedName name="low_income_discount_Baseline" localSheetId="32">#REF!</definedName>
    <definedName name="low_income_discount_Baseline" localSheetId="33">#REF!</definedName>
    <definedName name="low_income_discount_Baseline" localSheetId="34">#REF!</definedName>
    <definedName name="low_income_discount_Baseline" localSheetId="23">#REF!</definedName>
    <definedName name="low_income_discount_Baseline" localSheetId="25">#REF!</definedName>
    <definedName name="low_income_discount_Baseline" localSheetId="26">#REF!</definedName>
    <definedName name="low_income_discount_Baseline" localSheetId="27">#REF!</definedName>
    <definedName name="low_income_discount_Baseline" localSheetId="29">#REF!</definedName>
    <definedName name="low_income_discount_Baseline" localSheetId="0">#REF!</definedName>
    <definedName name="low_income_discount_Baseline">#REF!</definedName>
    <definedName name="LS_1_allnight" localSheetId="24">#REF!</definedName>
    <definedName name="LS_1_allnight" localSheetId="32">#REF!</definedName>
    <definedName name="LS_1_allnight" localSheetId="33">#REF!</definedName>
    <definedName name="LS_1_allnight" localSheetId="34">#REF!</definedName>
    <definedName name="LS_1_allnight" localSheetId="23">#REF!</definedName>
    <definedName name="LS_1_allnight" localSheetId="25">#REF!</definedName>
    <definedName name="LS_1_allnight" localSheetId="26">#REF!</definedName>
    <definedName name="LS_1_allnight" localSheetId="27">#REF!</definedName>
    <definedName name="LS_1_allnight" localSheetId="29">#REF!</definedName>
    <definedName name="LS_1_allnight" localSheetId="0">#REF!</definedName>
    <definedName name="LS_1_allnight">#REF!</definedName>
    <definedName name="LS_1_midnight" localSheetId="24">#REF!</definedName>
    <definedName name="LS_1_midnight" localSheetId="32">#REF!</definedName>
    <definedName name="LS_1_midnight" localSheetId="33">#REF!</definedName>
    <definedName name="LS_1_midnight" localSheetId="34">#REF!</definedName>
    <definedName name="LS_1_midnight" localSheetId="23">#REF!</definedName>
    <definedName name="LS_1_midnight" localSheetId="25">#REF!</definedName>
    <definedName name="LS_1_midnight" localSheetId="26">#REF!</definedName>
    <definedName name="LS_1_midnight" localSheetId="27">#REF!</definedName>
    <definedName name="LS_1_midnight" localSheetId="29">#REF!</definedName>
    <definedName name="LS_1_midnight" localSheetId="0">#REF!</definedName>
    <definedName name="LS_1_midnight">#REF!</definedName>
    <definedName name="LS_2_allnight" localSheetId="24">#REF!</definedName>
    <definedName name="LS_2_allnight" localSheetId="32">#REF!</definedName>
    <definedName name="LS_2_allnight" localSheetId="33">#REF!</definedName>
    <definedName name="LS_2_allnight" localSheetId="34">#REF!</definedName>
    <definedName name="LS_2_allnight" localSheetId="23">#REF!</definedName>
    <definedName name="LS_2_allnight" localSheetId="25">#REF!</definedName>
    <definedName name="LS_2_allnight" localSheetId="26">#REF!</definedName>
    <definedName name="LS_2_allnight" localSheetId="27">#REF!</definedName>
    <definedName name="LS_2_allnight" localSheetId="29">#REF!</definedName>
    <definedName name="LS_2_allnight" localSheetId="0">#REF!</definedName>
    <definedName name="LS_2_allnight">#REF!</definedName>
    <definedName name="LS_2_midnight" localSheetId="24">#REF!</definedName>
    <definedName name="LS_2_midnight" localSheetId="32">#REF!</definedName>
    <definedName name="LS_2_midnight" localSheetId="33">#REF!</definedName>
    <definedName name="LS_2_midnight" localSheetId="34">#REF!</definedName>
    <definedName name="LS_2_midnight" localSheetId="23">#REF!</definedName>
    <definedName name="LS_2_midnight" localSheetId="25">#REF!</definedName>
    <definedName name="LS_2_midnight" localSheetId="26">#REF!</definedName>
    <definedName name="LS_2_midnight" localSheetId="27">#REF!</definedName>
    <definedName name="LS_2_midnight" localSheetId="29">#REF!</definedName>
    <definedName name="LS_2_midnight" localSheetId="0">#REF!</definedName>
    <definedName name="LS_2_midnight">#REF!</definedName>
    <definedName name="LS_3" localSheetId="24">#REF!</definedName>
    <definedName name="LS_3" localSheetId="32">#REF!</definedName>
    <definedName name="LS_3" localSheetId="33">#REF!</definedName>
    <definedName name="LS_3" localSheetId="34">#REF!</definedName>
    <definedName name="LS_3" localSheetId="23">#REF!</definedName>
    <definedName name="LS_3" localSheetId="25">#REF!</definedName>
    <definedName name="LS_3" localSheetId="26">#REF!</definedName>
    <definedName name="LS_3" localSheetId="27">#REF!</definedName>
    <definedName name="LS_3" localSheetId="29">#REF!</definedName>
    <definedName name="LS_3" localSheetId="0">#REF!</definedName>
    <definedName name="LS_3">#REF!</definedName>
    <definedName name="MC__T_Land" localSheetId="24">#REF!</definedName>
    <definedName name="MC__T_Land" localSheetId="32">#REF!</definedName>
    <definedName name="MC__T_Land" localSheetId="33">#REF!</definedName>
    <definedName name="MC__T_Land" localSheetId="34">#REF!</definedName>
    <definedName name="MC__T_Land" localSheetId="23">#REF!</definedName>
    <definedName name="MC__T_Land" localSheetId="25">#REF!</definedName>
    <definedName name="MC__T_Land" localSheetId="26">#REF!</definedName>
    <definedName name="MC__T_Land" localSheetId="27">#REF!</definedName>
    <definedName name="MC__T_Land" localSheetId="29">#REF!</definedName>
    <definedName name="MC__T_Land" localSheetId="0">#REF!</definedName>
    <definedName name="MC__T_Land">#REF!</definedName>
    <definedName name="mc_dist_circuits" localSheetId="24">#REF!</definedName>
    <definedName name="mc_dist_circuits" localSheetId="32">#REF!</definedName>
    <definedName name="mc_dist_circuits" localSheetId="33">#REF!</definedName>
    <definedName name="mc_dist_circuits" localSheetId="34">#REF!</definedName>
    <definedName name="mc_dist_circuits" localSheetId="23">#REF!</definedName>
    <definedName name="mc_dist_circuits" localSheetId="25">#REF!</definedName>
    <definedName name="mc_dist_circuits" localSheetId="26">#REF!</definedName>
    <definedName name="mc_dist_circuits" localSheetId="27">#REF!</definedName>
    <definedName name="mc_dist_circuits" localSheetId="29">#REF!</definedName>
    <definedName name="mc_dist_circuits" localSheetId="0">#REF!</definedName>
    <definedName name="mc_dist_circuits">#REF!</definedName>
    <definedName name="mc_dist_land" localSheetId="24">#REF!</definedName>
    <definedName name="mc_dist_land" localSheetId="32">#REF!</definedName>
    <definedName name="mc_dist_land" localSheetId="33">#REF!</definedName>
    <definedName name="mc_dist_land" localSheetId="34">#REF!</definedName>
    <definedName name="mc_dist_land" localSheetId="23">#REF!</definedName>
    <definedName name="mc_dist_land" localSheetId="25">#REF!</definedName>
    <definedName name="mc_dist_land" localSheetId="26">#REF!</definedName>
    <definedName name="mc_dist_land" localSheetId="27">#REF!</definedName>
    <definedName name="mc_dist_land" localSheetId="29">#REF!</definedName>
    <definedName name="mc_dist_land" localSheetId="0">#REF!</definedName>
    <definedName name="mc_dist_land">#REF!</definedName>
    <definedName name="mc_dist_station" localSheetId="24">#REF!</definedName>
    <definedName name="mc_dist_station" localSheetId="32">#REF!</definedName>
    <definedName name="mc_dist_station" localSheetId="33">#REF!</definedName>
    <definedName name="mc_dist_station" localSheetId="34">#REF!</definedName>
    <definedName name="mc_dist_station" localSheetId="23">#REF!</definedName>
    <definedName name="mc_dist_station" localSheetId="25">#REF!</definedName>
    <definedName name="mc_dist_station" localSheetId="26">#REF!</definedName>
    <definedName name="mc_dist_station" localSheetId="27">#REF!</definedName>
    <definedName name="mc_dist_station" localSheetId="29">#REF!</definedName>
    <definedName name="mc_dist_station" localSheetId="0">#REF!</definedName>
    <definedName name="mc_dist_station">#REF!</definedName>
    <definedName name="mc_non_iso_t_circuits" localSheetId="24">#REF!</definedName>
    <definedName name="mc_non_iso_t_circuits" localSheetId="32">#REF!</definedName>
    <definedName name="mc_non_iso_t_circuits" localSheetId="33">#REF!</definedName>
    <definedName name="mc_non_iso_t_circuits" localSheetId="34">#REF!</definedName>
    <definedName name="mc_non_iso_t_circuits" localSheetId="23">#REF!</definedName>
    <definedName name="mc_non_iso_t_circuits" localSheetId="25">#REF!</definedName>
    <definedName name="mc_non_iso_t_circuits" localSheetId="26">#REF!</definedName>
    <definedName name="mc_non_iso_t_circuits" localSheetId="27">#REF!</definedName>
    <definedName name="mc_non_iso_t_circuits" localSheetId="29">#REF!</definedName>
    <definedName name="mc_non_iso_t_circuits" localSheetId="0">#REF!</definedName>
    <definedName name="mc_non_iso_t_circuits">#REF!</definedName>
    <definedName name="MC_non_iso_T_Land" localSheetId="24">#REF!</definedName>
    <definedName name="MC_non_iso_T_Land" localSheetId="32">#REF!</definedName>
    <definedName name="MC_non_iso_T_Land" localSheetId="33">#REF!</definedName>
    <definedName name="MC_non_iso_T_Land" localSheetId="34">#REF!</definedName>
    <definedName name="MC_non_iso_T_Land" localSheetId="23">#REF!</definedName>
    <definedName name="MC_non_iso_T_Land" localSheetId="25">#REF!</definedName>
    <definedName name="MC_non_iso_T_Land" localSheetId="26">#REF!</definedName>
    <definedName name="MC_non_iso_T_Land" localSheetId="27">#REF!</definedName>
    <definedName name="MC_non_iso_T_Land" localSheetId="29">#REF!</definedName>
    <definedName name="MC_non_iso_T_Land" localSheetId="0">#REF!</definedName>
    <definedName name="MC_non_iso_T_Land">#REF!</definedName>
    <definedName name="MC_non_iso_t_station" localSheetId="24">#REF!</definedName>
    <definedName name="MC_non_iso_t_station" localSheetId="32">#REF!</definedName>
    <definedName name="MC_non_iso_t_station" localSheetId="33">#REF!</definedName>
    <definedName name="MC_non_iso_t_station" localSheetId="34">#REF!</definedName>
    <definedName name="MC_non_iso_t_station" localSheetId="23">#REF!</definedName>
    <definedName name="MC_non_iso_t_station" localSheetId="25">#REF!</definedName>
    <definedName name="MC_non_iso_t_station" localSheetId="26">#REF!</definedName>
    <definedName name="MC_non_iso_t_station" localSheetId="27">#REF!</definedName>
    <definedName name="MC_non_iso_t_station" localSheetId="29">#REF!</definedName>
    <definedName name="MC_non_iso_t_station" localSheetId="0">#REF!</definedName>
    <definedName name="MC_non_iso_t_station">#REF!</definedName>
    <definedName name="mc_t_circuits" localSheetId="24">#REF!</definedName>
    <definedName name="mc_t_circuits" localSheetId="32">#REF!</definedName>
    <definedName name="mc_t_circuits" localSheetId="33">#REF!</definedName>
    <definedName name="mc_t_circuits" localSheetId="34">#REF!</definedName>
    <definedName name="mc_t_circuits" localSheetId="23">#REF!</definedName>
    <definedName name="mc_t_circuits" localSheetId="25">#REF!</definedName>
    <definedName name="mc_t_circuits" localSheetId="26">#REF!</definedName>
    <definedName name="mc_t_circuits" localSheetId="27">#REF!</definedName>
    <definedName name="mc_t_circuits" localSheetId="29">#REF!</definedName>
    <definedName name="mc_t_circuits" localSheetId="0">#REF!</definedName>
    <definedName name="mc_t_circuits">#REF!</definedName>
    <definedName name="MC_T_Land" localSheetId="24">#REF!</definedName>
    <definedName name="MC_T_Land" localSheetId="32">#REF!</definedName>
    <definedName name="MC_T_Land" localSheetId="33">#REF!</definedName>
    <definedName name="MC_T_Land" localSheetId="34">#REF!</definedName>
    <definedName name="MC_T_Land" localSheetId="23">#REF!</definedName>
    <definedName name="MC_T_Land" localSheetId="25">#REF!</definedName>
    <definedName name="MC_T_Land" localSheetId="26">#REF!</definedName>
    <definedName name="MC_T_Land" localSheetId="27">#REF!</definedName>
    <definedName name="MC_T_Land" localSheetId="29">#REF!</definedName>
    <definedName name="MC_T_Land" localSheetId="0">#REF!</definedName>
    <definedName name="MC_T_Land">#REF!</definedName>
    <definedName name="MC_t_station" localSheetId="24">#REF!</definedName>
    <definedName name="MC_t_station" localSheetId="32">#REF!</definedName>
    <definedName name="MC_t_station" localSheetId="33">#REF!</definedName>
    <definedName name="MC_t_station" localSheetId="34">#REF!</definedName>
    <definedName name="MC_t_station" localSheetId="23">#REF!</definedName>
    <definedName name="MC_t_station" localSheetId="25">#REF!</definedName>
    <definedName name="MC_t_station" localSheetId="26">#REF!</definedName>
    <definedName name="MC_t_station" localSheetId="27">#REF!</definedName>
    <definedName name="MC_t_station" localSheetId="29">#REF!</definedName>
    <definedName name="MC_t_station" localSheetId="0">#REF!</definedName>
    <definedName name="MC_t_station">#REF!</definedName>
    <definedName name="MCRR_22" localSheetId="24">#REF!</definedName>
    <definedName name="MCRR_22" localSheetId="32">#REF!</definedName>
    <definedName name="MCRR_22" localSheetId="33">#REF!</definedName>
    <definedName name="MCRR_22" localSheetId="34">#REF!</definedName>
    <definedName name="MCRR_22" localSheetId="23">#REF!</definedName>
    <definedName name="MCRR_22" localSheetId="25">#REF!</definedName>
    <definedName name="MCRR_22" localSheetId="26">#REF!</definedName>
    <definedName name="MCRR_22" localSheetId="27">#REF!</definedName>
    <definedName name="MCRR_22" localSheetId="29">#REF!</definedName>
    <definedName name="MCRR_22" localSheetId="0">#REF!</definedName>
    <definedName name="MCRR_22">#REF!</definedName>
    <definedName name="MCRR_TABLE" localSheetId="24">#REF!</definedName>
    <definedName name="MCRR_TABLE" localSheetId="32">#REF!</definedName>
    <definedName name="MCRR_TABLE" localSheetId="33">#REF!</definedName>
    <definedName name="MCRR_TABLE" localSheetId="34">#REF!</definedName>
    <definedName name="MCRR_TABLE" localSheetId="23">#REF!</definedName>
    <definedName name="MCRR_TABLE" localSheetId="25">#REF!</definedName>
    <definedName name="MCRR_TABLE" localSheetId="26">#REF!</definedName>
    <definedName name="MCRR_TABLE" localSheetId="27">#REF!</definedName>
    <definedName name="MCRR_TABLE" localSheetId="29">#REF!</definedName>
    <definedName name="MCRR_TABLE" localSheetId="0">#REF!</definedName>
    <definedName name="MCRR_TABLE">#REF!</definedName>
    <definedName name="MCRR_TABLE_W_RD" localSheetId="24">#REF!</definedName>
    <definedName name="MCRR_TABLE_W_RD" localSheetId="32">#REF!</definedName>
    <definedName name="MCRR_TABLE_W_RD" localSheetId="33">#REF!</definedName>
    <definedName name="MCRR_TABLE_W_RD" localSheetId="34">#REF!</definedName>
    <definedName name="MCRR_TABLE_W_RD" localSheetId="23">#REF!</definedName>
    <definedName name="MCRR_TABLE_W_RD" localSheetId="25">#REF!</definedName>
    <definedName name="MCRR_TABLE_W_RD" localSheetId="26">#REF!</definedName>
    <definedName name="MCRR_TABLE_W_RD" localSheetId="27">#REF!</definedName>
    <definedName name="MCRR_TABLE_W_RD" localSheetId="29">#REF!</definedName>
    <definedName name="MCRR_TABLE_W_RD" localSheetId="0">#REF!</definedName>
    <definedName name="MCRR_TABLE_W_RD">#REF!</definedName>
    <definedName name="MDD_Sector_1" localSheetId="24">#REF!</definedName>
    <definedName name="MDD_Sector_1" localSheetId="32">#REF!</definedName>
    <definedName name="MDD_Sector_1" localSheetId="33">#REF!</definedName>
    <definedName name="MDD_Sector_1" localSheetId="34">#REF!</definedName>
    <definedName name="MDD_Sector_1" localSheetId="23">#REF!</definedName>
    <definedName name="MDD_Sector_1" localSheetId="25">#REF!</definedName>
    <definedName name="MDD_Sector_1" localSheetId="26">#REF!</definedName>
    <definedName name="MDD_Sector_1" localSheetId="27">#REF!</definedName>
    <definedName name="MDD_Sector_1" localSheetId="29">#REF!</definedName>
    <definedName name="MDD_Sector_1" localSheetId="0">#REF!</definedName>
    <definedName name="MDD_Sector_1">#REF!</definedName>
    <definedName name="MDD_Sector_2" localSheetId="24">#REF!</definedName>
    <definedName name="MDD_Sector_2" localSheetId="32">#REF!</definedName>
    <definedName name="MDD_Sector_2" localSheetId="33">#REF!</definedName>
    <definedName name="MDD_Sector_2" localSheetId="34">#REF!</definedName>
    <definedName name="MDD_Sector_2" localSheetId="23">#REF!</definedName>
    <definedName name="MDD_Sector_2" localSheetId="25">#REF!</definedName>
    <definedName name="MDD_Sector_2" localSheetId="26">#REF!</definedName>
    <definedName name="MDD_Sector_2" localSheetId="27">#REF!</definedName>
    <definedName name="MDD_Sector_2" localSheetId="29">#REF!</definedName>
    <definedName name="MDD_Sector_2" localSheetId="0">#REF!</definedName>
    <definedName name="MDD_Sector_2">#REF!</definedName>
    <definedName name="Name" localSheetId="24">#REF!</definedName>
    <definedName name="Name" localSheetId="32">#REF!</definedName>
    <definedName name="Name" localSheetId="33">#REF!</definedName>
    <definedName name="Name" localSheetId="34">#REF!</definedName>
    <definedName name="Name" localSheetId="23">#REF!</definedName>
    <definedName name="Name" localSheetId="25">#REF!</definedName>
    <definedName name="Name" localSheetId="26">#REF!</definedName>
    <definedName name="Name" localSheetId="27">#REF!</definedName>
    <definedName name="Name" localSheetId="29">#REF!</definedName>
    <definedName name="Name" localSheetId="0">#REF!</definedName>
    <definedName name="Name">#REF!</definedName>
    <definedName name="Name1" localSheetId="24">#REF!</definedName>
    <definedName name="Name1" localSheetId="32">#REF!</definedName>
    <definedName name="Name1" localSheetId="33">#REF!</definedName>
    <definedName name="Name1" localSheetId="34">#REF!</definedName>
    <definedName name="Name1" localSheetId="23">#REF!</definedName>
    <definedName name="Name1" localSheetId="25">#REF!</definedName>
    <definedName name="Name1" localSheetId="26">#REF!</definedName>
    <definedName name="Name1" localSheetId="27">#REF!</definedName>
    <definedName name="Name1" localSheetId="29">#REF!</definedName>
    <definedName name="Name1" localSheetId="0">#REF!</definedName>
    <definedName name="Name1">#REF!</definedName>
    <definedName name="OL_1_Allnight" localSheetId="24">#REF!</definedName>
    <definedName name="OL_1_Allnight" localSheetId="32">#REF!</definedName>
    <definedName name="OL_1_Allnight" localSheetId="33">#REF!</definedName>
    <definedName name="OL_1_Allnight" localSheetId="34">#REF!</definedName>
    <definedName name="OL_1_Allnight" localSheetId="23">#REF!</definedName>
    <definedName name="OL_1_Allnight" localSheetId="25">#REF!</definedName>
    <definedName name="OL_1_Allnight" localSheetId="26">#REF!</definedName>
    <definedName name="OL_1_Allnight" localSheetId="27">#REF!</definedName>
    <definedName name="OL_1_Allnight" localSheetId="29">#REF!</definedName>
    <definedName name="OL_1_Allnight" localSheetId="0">#REF!</definedName>
    <definedName name="OL_1_Allnight">#REF!</definedName>
    <definedName name="OL_1_Midnight" localSheetId="24">#REF!</definedName>
    <definedName name="OL_1_Midnight" localSheetId="32">#REF!</definedName>
    <definedName name="OL_1_Midnight" localSheetId="33">#REF!</definedName>
    <definedName name="OL_1_Midnight" localSheetId="34">#REF!</definedName>
    <definedName name="OL_1_Midnight" localSheetId="23">#REF!</definedName>
    <definedName name="OL_1_Midnight" localSheetId="25">#REF!</definedName>
    <definedName name="OL_1_Midnight" localSheetId="26">#REF!</definedName>
    <definedName name="OL_1_Midnight" localSheetId="27">#REF!</definedName>
    <definedName name="OL_1_Midnight" localSheetId="29">#REF!</definedName>
    <definedName name="OL_1_Midnight" localSheetId="0">#REF!</definedName>
    <definedName name="OL_1_Midnight">#REF!</definedName>
    <definedName name="Other_offsets" localSheetId="24">#REF!</definedName>
    <definedName name="Other_offsets" localSheetId="32">#REF!</definedName>
    <definedName name="Other_offsets" localSheetId="33">#REF!</definedName>
    <definedName name="Other_offsets" localSheetId="34">#REF!</definedName>
    <definedName name="Other_offsets" localSheetId="23">#REF!</definedName>
    <definedName name="Other_offsets" localSheetId="25">#REF!</definedName>
    <definedName name="Other_offsets" localSheetId="26">#REF!</definedName>
    <definedName name="Other_offsets" localSheetId="27">#REF!</definedName>
    <definedName name="Other_offsets" localSheetId="29">#REF!</definedName>
    <definedName name="Other_offsets" localSheetId="0">#REF!</definedName>
    <definedName name="Other_offsets">#REF!</definedName>
    <definedName name="outreachassess" localSheetId="24">#REF!</definedName>
    <definedName name="outreachassess" localSheetId="32">#REF!</definedName>
    <definedName name="outreachassess" localSheetId="33">#REF!</definedName>
    <definedName name="outreachassess" localSheetId="34">#REF!</definedName>
    <definedName name="outreachassess" localSheetId="23">#REF!</definedName>
    <definedName name="outreachassess" localSheetId="25">#REF!</definedName>
    <definedName name="outreachassess" localSheetId="26">#REF!</definedName>
    <definedName name="outreachassess" localSheetId="27">#REF!</definedName>
    <definedName name="outreachassess" localSheetId="29">#REF!</definedName>
    <definedName name="outreachassess" localSheetId="0">#REF!</definedName>
    <definedName name="outreachassess">#REF!</definedName>
    <definedName name="PAGE1.1_MCRR_21" localSheetId="24">#REF!</definedName>
    <definedName name="PAGE1.1_MCRR_21" localSheetId="32">#REF!</definedName>
    <definedName name="PAGE1.1_MCRR_21" localSheetId="33">#REF!</definedName>
    <definedName name="PAGE1.1_MCRR_21" localSheetId="34">#REF!</definedName>
    <definedName name="PAGE1.1_MCRR_21" localSheetId="23">#REF!</definedName>
    <definedName name="PAGE1.1_MCRR_21" localSheetId="25">#REF!</definedName>
    <definedName name="PAGE1.1_MCRR_21" localSheetId="26">#REF!</definedName>
    <definedName name="PAGE1.1_MCRR_21" localSheetId="27">#REF!</definedName>
    <definedName name="PAGE1.1_MCRR_21" localSheetId="29">#REF!</definedName>
    <definedName name="PAGE1.1_MCRR_21" localSheetId="0">#REF!</definedName>
    <definedName name="PAGE1.1_MCRR_21">#REF!</definedName>
    <definedName name="PAGE1_MCRR_16" localSheetId="24">#REF!</definedName>
    <definedName name="PAGE1_MCRR_16" localSheetId="32">#REF!</definedName>
    <definedName name="PAGE1_MCRR_16" localSheetId="33">#REF!</definedName>
    <definedName name="PAGE1_MCRR_16" localSheetId="34">#REF!</definedName>
    <definedName name="PAGE1_MCRR_16" localSheetId="23">#REF!</definedName>
    <definedName name="PAGE1_MCRR_16" localSheetId="25">#REF!</definedName>
    <definedName name="PAGE1_MCRR_16" localSheetId="26">#REF!</definedName>
    <definedName name="PAGE1_MCRR_16" localSheetId="27">#REF!</definedName>
    <definedName name="PAGE1_MCRR_16" localSheetId="29">#REF!</definedName>
    <definedName name="PAGE1_MCRR_16" localSheetId="0">#REF!</definedName>
    <definedName name="PAGE1_MCRR_16">#REF!</definedName>
    <definedName name="PAGE1_MCRR_21" localSheetId="24">#REF!</definedName>
    <definedName name="PAGE1_MCRR_21" localSheetId="32">#REF!</definedName>
    <definedName name="PAGE1_MCRR_21" localSheetId="33">#REF!</definedName>
    <definedName name="PAGE1_MCRR_21" localSheetId="34">#REF!</definedName>
    <definedName name="PAGE1_MCRR_21" localSheetId="23">#REF!</definedName>
    <definedName name="PAGE1_MCRR_21" localSheetId="25">#REF!</definedName>
    <definedName name="PAGE1_MCRR_21" localSheetId="26">#REF!</definedName>
    <definedName name="PAGE1_MCRR_21" localSheetId="27">#REF!</definedName>
    <definedName name="PAGE1_MCRR_21" localSheetId="29">#REF!</definedName>
    <definedName name="PAGE1_MCRR_21" localSheetId="0">#REF!</definedName>
    <definedName name="PAGE1_MCRR_21">#REF!</definedName>
    <definedName name="PAGE1_MCRR_30" localSheetId="24">#REF!</definedName>
    <definedName name="PAGE1_MCRR_30" localSheetId="32">#REF!</definedName>
    <definedName name="PAGE1_MCRR_30" localSheetId="33">#REF!</definedName>
    <definedName name="PAGE1_MCRR_30" localSheetId="34">#REF!</definedName>
    <definedName name="PAGE1_MCRR_30" localSheetId="23">#REF!</definedName>
    <definedName name="PAGE1_MCRR_30" localSheetId="25">#REF!</definedName>
    <definedName name="PAGE1_MCRR_30" localSheetId="26">#REF!</definedName>
    <definedName name="PAGE1_MCRR_30" localSheetId="27">#REF!</definedName>
    <definedName name="PAGE1_MCRR_30" localSheetId="29">#REF!</definedName>
    <definedName name="PAGE1_MCRR_30" localSheetId="0">#REF!</definedName>
    <definedName name="PAGE1_MCRR_30">#REF!</definedName>
    <definedName name="PAGE2.1_MCRR_21" localSheetId="24">#REF!</definedName>
    <definedName name="PAGE2.1_MCRR_21" localSheetId="32">#REF!</definedName>
    <definedName name="PAGE2.1_MCRR_21" localSheetId="33">#REF!</definedName>
    <definedName name="PAGE2.1_MCRR_21" localSheetId="34">#REF!</definedName>
    <definedName name="PAGE2.1_MCRR_21" localSheetId="23">#REF!</definedName>
    <definedName name="PAGE2.1_MCRR_21" localSheetId="25">#REF!</definedName>
    <definedName name="PAGE2.1_MCRR_21" localSheetId="26">#REF!</definedName>
    <definedName name="PAGE2.1_MCRR_21" localSheetId="27">#REF!</definedName>
    <definedName name="PAGE2.1_MCRR_21" localSheetId="29">#REF!</definedName>
    <definedName name="PAGE2.1_MCRR_21" localSheetId="0">#REF!</definedName>
    <definedName name="PAGE2.1_MCRR_21">#REF!</definedName>
    <definedName name="PAGE2_MCRR_16" localSheetId="24">#REF!</definedName>
    <definedName name="PAGE2_MCRR_16" localSheetId="32">#REF!</definedName>
    <definedName name="PAGE2_MCRR_16" localSheetId="33">#REF!</definedName>
    <definedName name="PAGE2_MCRR_16" localSheetId="34">#REF!</definedName>
    <definedName name="PAGE2_MCRR_16" localSheetId="23">#REF!</definedName>
    <definedName name="PAGE2_MCRR_16" localSheetId="25">#REF!</definedName>
    <definedName name="PAGE2_MCRR_16" localSheetId="26">#REF!</definedName>
    <definedName name="PAGE2_MCRR_16" localSheetId="27">#REF!</definedName>
    <definedName name="PAGE2_MCRR_16" localSheetId="29">#REF!</definedName>
    <definedName name="PAGE2_MCRR_16" localSheetId="0">#REF!</definedName>
    <definedName name="PAGE2_MCRR_16">#REF!</definedName>
    <definedName name="PAGE2_MCRR_21" localSheetId="24">#REF!</definedName>
    <definedName name="PAGE2_MCRR_21" localSheetId="32">#REF!</definedName>
    <definedName name="PAGE2_MCRR_21" localSheetId="33">#REF!</definedName>
    <definedName name="PAGE2_MCRR_21" localSheetId="34">#REF!</definedName>
    <definedName name="PAGE2_MCRR_21" localSheetId="23">#REF!</definedName>
    <definedName name="PAGE2_MCRR_21" localSheetId="25">#REF!</definedName>
    <definedName name="PAGE2_MCRR_21" localSheetId="26">#REF!</definedName>
    <definedName name="PAGE2_MCRR_21" localSheetId="27">#REF!</definedName>
    <definedName name="PAGE2_MCRR_21" localSheetId="29">#REF!</definedName>
    <definedName name="PAGE2_MCRR_21" localSheetId="0">#REF!</definedName>
    <definedName name="PAGE2_MCRR_21">#REF!</definedName>
    <definedName name="PAGE2_MCRR_30" localSheetId="24">#REF!</definedName>
    <definedName name="PAGE2_MCRR_30" localSheetId="32">#REF!</definedName>
    <definedName name="PAGE2_MCRR_30" localSheetId="33">#REF!</definedName>
    <definedName name="PAGE2_MCRR_30" localSheetId="34">#REF!</definedName>
    <definedName name="PAGE2_MCRR_30" localSheetId="23">#REF!</definedName>
    <definedName name="PAGE2_MCRR_30" localSheetId="25">#REF!</definedName>
    <definedName name="PAGE2_MCRR_30" localSheetId="26">#REF!</definedName>
    <definedName name="PAGE2_MCRR_30" localSheetId="27">#REF!</definedName>
    <definedName name="PAGE2_MCRR_30" localSheetId="29">#REF!</definedName>
    <definedName name="PAGE2_MCRR_30" localSheetId="0">#REF!</definedName>
    <definedName name="PAGE2_MCRR_30">#REF!</definedName>
    <definedName name="PAGE3.1_MCRR_21" localSheetId="24">#REF!</definedName>
    <definedName name="PAGE3.1_MCRR_21" localSheetId="32">#REF!</definedName>
    <definedName name="PAGE3.1_MCRR_21" localSheetId="33">#REF!</definedName>
    <definedName name="PAGE3.1_MCRR_21" localSheetId="34">#REF!</definedName>
    <definedName name="PAGE3.1_MCRR_21" localSheetId="23">#REF!</definedName>
    <definedName name="PAGE3.1_MCRR_21" localSheetId="25">#REF!</definedName>
    <definedName name="PAGE3.1_MCRR_21" localSheetId="26">#REF!</definedName>
    <definedName name="PAGE3.1_MCRR_21" localSheetId="27">#REF!</definedName>
    <definedName name="PAGE3.1_MCRR_21" localSheetId="29">#REF!</definedName>
    <definedName name="PAGE3.1_MCRR_21" localSheetId="0">#REF!</definedName>
    <definedName name="PAGE3.1_MCRR_21">#REF!</definedName>
    <definedName name="PAGE3_MCRR_16" localSheetId="24">#REF!</definedName>
    <definedName name="PAGE3_MCRR_16" localSheetId="32">#REF!</definedName>
    <definedName name="PAGE3_MCRR_16" localSheetId="33">#REF!</definedName>
    <definedName name="PAGE3_MCRR_16" localSheetId="34">#REF!</definedName>
    <definedName name="PAGE3_MCRR_16" localSheetId="23">#REF!</definedName>
    <definedName name="PAGE3_MCRR_16" localSheetId="25">#REF!</definedName>
    <definedName name="PAGE3_MCRR_16" localSheetId="26">#REF!</definedName>
    <definedName name="PAGE3_MCRR_16" localSheetId="27">#REF!</definedName>
    <definedName name="PAGE3_MCRR_16" localSheetId="29">#REF!</definedName>
    <definedName name="PAGE3_MCRR_16" localSheetId="0">#REF!</definedName>
    <definedName name="PAGE3_MCRR_16">#REF!</definedName>
    <definedName name="PAGE3_MCRR_21" localSheetId="24">#REF!</definedName>
    <definedName name="PAGE3_MCRR_21" localSheetId="32">#REF!</definedName>
    <definedName name="PAGE3_MCRR_21" localSheetId="33">#REF!</definedName>
    <definedName name="PAGE3_MCRR_21" localSheetId="34">#REF!</definedName>
    <definedName name="PAGE3_MCRR_21" localSheetId="23">#REF!</definedName>
    <definedName name="PAGE3_MCRR_21" localSheetId="25">#REF!</definedName>
    <definedName name="PAGE3_MCRR_21" localSheetId="26">#REF!</definedName>
    <definedName name="PAGE3_MCRR_21" localSheetId="27">#REF!</definedName>
    <definedName name="PAGE3_MCRR_21" localSheetId="29">#REF!</definedName>
    <definedName name="PAGE3_MCRR_21" localSheetId="0">#REF!</definedName>
    <definedName name="PAGE3_MCRR_21">#REF!</definedName>
    <definedName name="PAGE3_MCRR_30" localSheetId="24">#REF!</definedName>
    <definedName name="PAGE3_MCRR_30" localSheetId="32">#REF!</definedName>
    <definedName name="PAGE3_MCRR_30" localSheetId="33">#REF!</definedName>
    <definedName name="PAGE3_MCRR_30" localSheetId="34">#REF!</definedName>
    <definedName name="PAGE3_MCRR_30" localSheetId="23">#REF!</definedName>
    <definedName name="PAGE3_MCRR_30" localSheetId="25">#REF!</definedName>
    <definedName name="PAGE3_MCRR_30" localSheetId="26">#REF!</definedName>
    <definedName name="PAGE3_MCRR_30" localSheetId="27">#REF!</definedName>
    <definedName name="PAGE3_MCRR_30" localSheetId="29">#REF!</definedName>
    <definedName name="PAGE3_MCRR_30" localSheetId="0">#REF!</definedName>
    <definedName name="PAGE3_MCRR_30">#REF!</definedName>
    <definedName name="PAGE4_MCRR_16" localSheetId="24">#REF!</definedName>
    <definedName name="PAGE4_MCRR_16" localSheetId="32">#REF!</definedName>
    <definedName name="PAGE4_MCRR_16" localSheetId="33">#REF!</definedName>
    <definedName name="PAGE4_MCRR_16" localSheetId="34">#REF!</definedName>
    <definedName name="PAGE4_MCRR_16" localSheetId="23">#REF!</definedName>
    <definedName name="PAGE4_MCRR_16" localSheetId="25">#REF!</definedName>
    <definedName name="PAGE4_MCRR_16" localSheetId="26">#REF!</definedName>
    <definedName name="PAGE4_MCRR_16" localSheetId="27">#REF!</definedName>
    <definedName name="PAGE4_MCRR_16" localSheetId="29">#REF!</definedName>
    <definedName name="PAGE4_MCRR_16" localSheetId="0">#REF!</definedName>
    <definedName name="PAGE4_MCRR_16">#REF!</definedName>
    <definedName name="PAGE4_MCRR_21" localSheetId="24">#REF!</definedName>
    <definedName name="PAGE4_MCRR_21" localSheetId="32">#REF!</definedName>
    <definedName name="PAGE4_MCRR_21" localSheetId="33">#REF!</definedName>
    <definedName name="PAGE4_MCRR_21" localSheetId="34">#REF!</definedName>
    <definedName name="PAGE4_MCRR_21" localSheetId="23">#REF!</definedName>
    <definedName name="PAGE4_MCRR_21" localSheetId="25">#REF!</definedName>
    <definedName name="PAGE4_MCRR_21" localSheetId="26">#REF!</definedName>
    <definedName name="PAGE4_MCRR_21" localSheetId="27">#REF!</definedName>
    <definedName name="PAGE4_MCRR_21" localSheetId="29">#REF!</definedName>
    <definedName name="PAGE4_MCRR_21" localSheetId="0">#REF!</definedName>
    <definedName name="PAGE4_MCRR_21">#REF!</definedName>
    <definedName name="PAGE4_MCRR_30" localSheetId="24">#REF!</definedName>
    <definedName name="PAGE4_MCRR_30" localSheetId="32">#REF!</definedName>
    <definedName name="PAGE4_MCRR_30" localSheetId="33">#REF!</definedName>
    <definedName name="PAGE4_MCRR_30" localSheetId="34">#REF!</definedName>
    <definedName name="PAGE4_MCRR_30" localSheetId="23">#REF!</definedName>
    <definedName name="PAGE4_MCRR_30" localSheetId="25">#REF!</definedName>
    <definedName name="PAGE4_MCRR_30" localSheetId="26">#REF!</definedName>
    <definedName name="PAGE4_MCRR_30" localSheetId="27">#REF!</definedName>
    <definedName name="PAGE4_MCRR_30" localSheetId="29">#REF!</definedName>
    <definedName name="PAGE4_MCRR_30" localSheetId="0">#REF!</definedName>
    <definedName name="PAGE4_MCRR_30">#REF!</definedName>
    <definedName name="PAGE5_MCRR_16" localSheetId="24">#REF!</definedName>
    <definedName name="PAGE5_MCRR_16" localSheetId="32">#REF!</definedName>
    <definedName name="PAGE5_MCRR_16" localSheetId="33">#REF!</definedName>
    <definedName name="PAGE5_MCRR_16" localSheetId="34">#REF!</definedName>
    <definedName name="PAGE5_MCRR_16" localSheetId="23">#REF!</definedName>
    <definedName name="PAGE5_MCRR_16" localSheetId="25">#REF!</definedName>
    <definedName name="PAGE5_MCRR_16" localSheetId="26">#REF!</definedName>
    <definedName name="PAGE5_MCRR_16" localSheetId="27">#REF!</definedName>
    <definedName name="PAGE5_MCRR_16" localSheetId="29">#REF!</definedName>
    <definedName name="PAGE5_MCRR_16" localSheetId="0">#REF!</definedName>
    <definedName name="PAGE5_MCRR_16">#REF!</definedName>
    <definedName name="PAGE6.1_MCRR_16" localSheetId="24">#REF!</definedName>
    <definedName name="PAGE6.1_MCRR_16" localSheetId="32">#REF!</definedName>
    <definedName name="PAGE6.1_MCRR_16" localSheetId="33">#REF!</definedName>
    <definedName name="PAGE6.1_MCRR_16" localSheetId="34">#REF!</definedName>
    <definedName name="PAGE6.1_MCRR_16" localSheetId="23">#REF!</definedName>
    <definedName name="PAGE6.1_MCRR_16" localSheetId="25">#REF!</definedName>
    <definedName name="PAGE6.1_MCRR_16" localSheetId="26">#REF!</definedName>
    <definedName name="PAGE6.1_MCRR_16" localSheetId="27">#REF!</definedName>
    <definedName name="PAGE6.1_MCRR_16" localSheetId="29">#REF!</definedName>
    <definedName name="PAGE6.1_MCRR_16" localSheetId="0">#REF!</definedName>
    <definedName name="PAGE6.1_MCRR_16">#REF!</definedName>
    <definedName name="PAGE6_MCRR_16" localSheetId="24">#REF!</definedName>
    <definedName name="PAGE6_MCRR_16" localSheetId="32">#REF!</definedName>
    <definedName name="PAGE6_MCRR_16" localSheetId="33">#REF!</definedName>
    <definedName name="PAGE6_MCRR_16" localSheetId="34">#REF!</definedName>
    <definedName name="PAGE6_MCRR_16" localSheetId="23">#REF!</definedName>
    <definedName name="PAGE6_MCRR_16" localSheetId="25">#REF!</definedName>
    <definedName name="PAGE6_MCRR_16" localSheetId="26">#REF!</definedName>
    <definedName name="PAGE6_MCRR_16" localSheetId="27">#REF!</definedName>
    <definedName name="PAGE6_MCRR_16" localSheetId="29">#REF!</definedName>
    <definedName name="PAGE6_MCRR_16" localSheetId="0">#REF!</definedName>
    <definedName name="PAGE6_MCRR_16">#REF!</definedName>
    <definedName name="PAGE7.1_MCRR_16">#N/A</definedName>
    <definedName name="PAGE7_MCRR_16" localSheetId="24">#REF!</definedName>
    <definedName name="PAGE7_MCRR_16" localSheetId="32">#REF!</definedName>
    <definedName name="PAGE7_MCRR_16" localSheetId="33">#REF!</definedName>
    <definedName name="PAGE7_MCRR_16" localSheetId="34">#REF!</definedName>
    <definedName name="PAGE7_MCRR_16" localSheetId="23">#REF!</definedName>
    <definedName name="PAGE7_MCRR_16" localSheetId="25">#REF!</definedName>
    <definedName name="PAGE7_MCRR_16" localSheetId="26">#REF!</definedName>
    <definedName name="PAGE7_MCRR_16" localSheetId="27">#REF!</definedName>
    <definedName name="PAGE7_MCRR_16" localSheetId="29">#REF!</definedName>
    <definedName name="PAGE7_MCRR_16" localSheetId="0">#REF!</definedName>
    <definedName name="PAGE7_MCRR_16">#REF!</definedName>
    <definedName name="PAGE8_MCRR_16">#N/A</definedName>
    <definedName name="Percent_AC" localSheetId="24">#REF!</definedName>
    <definedName name="Percent_AC" localSheetId="32">#REF!</definedName>
    <definedName name="Percent_AC" localSheetId="33">#REF!</definedName>
    <definedName name="Percent_AC" localSheetId="34">#REF!</definedName>
    <definedName name="Percent_AC" localSheetId="23">#REF!</definedName>
    <definedName name="Percent_AC" localSheetId="25">#REF!</definedName>
    <definedName name="Percent_AC" localSheetId="26">#REF!</definedName>
    <definedName name="Percent_AC" localSheetId="27">#REF!</definedName>
    <definedName name="Percent_AC" localSheetId="29">#REF!</definedName>
    <definedName name="Percent_AC" localSheetId="0">#REF!</definedName>
    <definedName name="Percent_AC">#REF!</definedName>
    <definedName name="Percent_Elec_Water" localSheetId="24">#REF!</definedName>
    <definedName name="Percent_Elec_Water" localSheetId="32">#REF!</definedName>
    <definedName name="Percent_Elec_Water" localSheetId="33">#REF!</definedName>
    <definedName name="Percent_Elec_Water" localSheetId="34">#REF!</definedName>
    <definedName name="Percent_Elec_Water" localSheetId="23">#REF!</definedName>
    <definedName name="Percent_Elec_Water" localSheetId="25">#REF!</definedName>
    <definedName name="Percent_Elec_Water" localSheetId="26">#REF!</definedName>
    <definedName name="Percent_Elec_Water" localSheetId="27">#REF!</definedName>
    <definedName name="Percent_Elec_Water" localSheetId="29">#REF!</definedName>
    <definedName name="Percent_Elec_Water" localSheetId="0">#REF!</definedName>
    <definedName name="Percent_Elec_Water">#REF!</definedName>
    <definedName name="Percent_SH" localSheetId="24">#REF!</definedName>
    <definedName name="Percent_SH" localSheetId="32">#REF!</definedName>
    <definedName name="Percent_SH" localSheetId="33">#REF!</definedName>
    <definedName name="Percent_SH" localSheetId="34">#REF!</definedName>
    <definedName name="Percent_SH" localSheetId="23">#REF!</definedName>
    <definedName name="Percent_SH" localSheetId="25">#REF!</definedName>
    <definedName name="Percent_SH" localSheetId="26">#REF!</definedName>
    <definedName name="Percent_SH" localSheetId="27">#REF!</definedName>
    <definedName name="Percent_SH" localSheetId="29">#REF!</definedName>
    <definedName name="Percent_SH" localSheetId="0">#REF!</definedName>
    <definedName name="Percent_SH">#REF!</definedName>
    <definedName name="_xlnm.Print_Area" localSheetId="22">'CARE- Table 1'!$A$1:$H$28</definedName>
    <definedName name="_xlnm.Print_Area" localSheetId="24">'CARE -Table 3'!$A$1:$I$44</definedName>
    <definedName name="_xlnm.Print_Area" localSheetId="31">'CARE-Table 10'!$A$1:$F$28</definedName>
    <definedName name="_xlnm.Print_Area" localSheetId="32">'CARE-Table 11'!$A$1:$F$31</definedName>
    <definedName name="_xlnm.Print_Area" localSheetId="33">'CARE-Table 12 '!$A$1:$G$36</definedName>
    <definedName name="_xlnm.Print_Area" localSheetId="34">'CARE-Table 13'!$A$1:$J$14</definedName>
    <definedName name="_xlnm.Print_Area" localSheetId="35">'CARE-Table 13A'!$A$1:$I$20</definedName>
    <definedName name="_xlnm.Print_Area" localSheetId="36">'CARE-Table 14'!$A$1:$B$21</definedName>
    <definedName name="_xlnm.Print_Area" localSheetId="23">'CARE-Table 2'!$A$1:$Y$26</definedName>
    <definedName name="_xlnm.Print_Area" localSheetId="25">'CARE-Table 4'!$A$1:$G$9</definedName>
    <definedName name="_xlnm.Print_Area" localSheetId="26">'CARE-Table 5'!$A$1:$J$12</definedName>
    <definedName name="_xlnm.Print_Area" localSheetId="27">'CARE-Table 6'!$A$1:$H$24</definedName>
    <definedName name="_xlnm.Print_Area" localSheetId="28">'CARE-Table 7'!$A$1:$I$32</definedName>
    <definedName name="_xlnm.Print_Area" localSheetId="29">'CARE-Table 8 '!$A$1:$H$19</definedName>
    <definedName name="_xlnm.Print_Area" localSheetId="30">'CARE-Table 9'!$A$1:$D$27</definedName>
    <definedName name="_xlnm.Print_Area" localSheetId="1">'ESA Table 1'!$A$1:$J$37</definedName>
    <definedName name="_xlnm.Print_Area" localSheetId="13">'ESA Table 10'!$A$1:$C$31</definedName>
    <definedName name="_xlnm.Print_Area" localSheetId="14">'ESA Table 11'!$A$1:$E$13</definedName>
    <definedName name="_xlnm.Print_Area" localSheetId="15">'ESA Table 12'!$A$1:$Z$52</definedName>
    <definedName name="_xlnm.Print_Area" localSheetId="16">'ESA Table 13'!$A$1:$B$26</definedName>
    <definedName name="_xlnm.Print_Area" localSheetId="17">'ESA Table 14'!$A$1:$K$20</definedName>
    <definedName name="_xlnm.Print_Area" localSheetId="18">'ESA Table 15'!$A$1:$F$36</definedName>
    <definedName name="_xlnm.Print_Area" localSheetId="19">'ESA Table 16'!$A$1:$G$16</definedName>
    <definedName name="_xlnm.Print_Area" localSheetId="20">'ESA Table 17'!$A$1:$J$30</definedName>
    <definedName name="_xlnm.Print_Area" localSheetId="21">'ESA Table 18'!$A$1:$E$26</definedName>
    <definedName name="_xlnm.Print_Area" localSheetId="2">'ESA Table 1A'!$A$1:$J$20</definedName>
    <definedName name="_xlnm.Print_Area" localSheetId="3">'ESA Table 2'!$A$1:$AF$81</definedName>
    <definedName name="_xlnm.Print_Area" localSheetId="4">'ESA Table 2A'!$A$1:$H$71</definedName>
    <definedName name="_xlnm.Print_Area" localSheetId="5">'ESA Table 2B'!$A$1:$H$95</definedName>
    <definedName name="_xlnm.Print_Area" localSheetId="6">'ESA Table 3'!$A$1:$G$15</definedName>
    <definedName name="_xlnm.Print_Area" localSheetId="7">'ESA Table 4'!$A$1:$G$73</definedName>
    <definedName name="_xlnm.Print_Area" localSheetId="8">'ESA Table 5'!$A$1:$G$22</definedName>
    <definedName name="_xlnm.Print_Area" localSheetId="9">'ESA Table 6'!$A$1:$S$73</definedName>
    <definedName name="_xlnm.Print_Area" localSheetId="10">'ESA Table 7'!$A$1:$E$30</definedName>
    <definedName name="_xlnm.Print_Area" localSheetId="11">'ESA Table 8'!$A$1:$H$20</definedName>
    <definedName name="_xlnm.Print_Area" localSheetId="12">'ESA Table 9'!$A$1:$G$45</definedName>
    <definedName name="_xlnm.Print_Area" localSheetId="0">'SUMMARY -TABLE '!$A$1:$D$75</definedName>
    <definedName name="Print_Area_2" localSheetId="32">#REF!</definedName>
    <definedName name="Print_Area_2" localSheetId="33">#REF!</definedName>
    <definedName name="Print_Area_2" localSheetId="34">#REF!</definedName>
    <definedName name="Print_Area_2" localSheetId="26">#REF!</definedName>
    <definedName name="Print_Area_2" localSheetId="27">#REF!</definedName>
    <definedName name="Print_Area_2" localSheetId="29">#REF!</definedName>
    <definedName name="Print_Area_2" localSheetId="0">#REF!</definedName>
    <definedName name="Print_Area_2">#REF!</definedName>
    <definedName name="PRINT_AREA_MI" localSheetId="24">#REF!</definedName>
    <definedName name="PRINT_AREA_MI" localSheetId="32">#REF!</definedName>
    <definedName name="PRINT_AREA_MI" localSheetId="33">#REF!</definedName>
    <definedName name="PRINT_AREA_MI" localSheetId="34">#REF!</definedName>
    <definedName name="PRINT_AREA_MI" localSheetId="23">#REF!</definedName>
    <definedName name="PRINT_AREA_MI" localSheetId="25">#REF!</definedName>
    <definedName name="PRINT_AREA_MI" localSheetId="26">#REF!</definedName>
    <definedName name="PRINT_AREA_MI" localSheetId="27">#REF!</definedName>
    <definedName name="PRINT_AREA_MI" localSheetId="29">#REF!</definedName>
    <definedName name="PRINT_AREA_MI" localSheetId="0">#REF!</definedName>
    <definedName name="PRINT_AREA_MI">#REF!</definedName>
    <definedName name="RCN_sector_1" localSheetId="24">#REF!</definedName>
    <definedName name="RCN_sector_1" localSheetId="32">#REF!</definedName>
    <definedName name="RCN_sector_1" localSheetId="33">#REF!</definedName>
    <definedName name="RCN_sector_1" localSheetId="34">#REF!</definedName>
    <definedName name="RCN_sector_1" localSheetId="23">#REF!</definedName>
    <definedName name="RCN_sector_1" localSheetId="25">#REF!</definedName>
    <definedName name="RCN_sector_1" localSheetId="26">#REF!</definedName>
    <definedName name="RCN_sector_1" localSheetId="27">#REF!</definedName>
    <definedName name="RCN_sector_1" localSheetId="29">#REF!</definedName>
    <definedName name="RCN_sector_1" localSheetId="0">#REF!</definedName>
    <definedName name="RCN_sector_1">#REF!</definedName>
    <definedName name="RCN_sector_2" localSheetId="24">#REF!</definedName>
    <definedName name="RCN_sector_2" localSheetId="32">#REF!</definedName>
    <definedName name="RCN_sector_2" localSheetId="33">#REF!</definedName>
    <definedName name="RCN_sector_2" localSheetId="34">#REF!</definedName>
    <definedName name="RCN_sector_2" localSheetId="23">#REF!</definedName>
    <definedName name="RCN_sector_2" localSheetId="25">#REF!</definedName>
    <definedName name="RCN_sector_2" localSheetId="26">#REF!</definedName>
    <definedName name="RCN_sector_2" localSheetId="27">#REF!</definedName>
    <definedName name="RCN_sector_2" localSheetId="29">#REF!</definedName>
    <definedName name="RCN_sector_2" localSheetId="0">#REF!</definedName>
    <definedName name="RCN_sector_2">#REF!</definedName>
    <definedName name="RELAMP" localSheetId="24">#REF!</definedName>
    <definedName name="RELAMP" localSheetId="32">#REF!</definedName>
    <definedName name="RELAMP" localSheetId="33">#REF!</definedName>
    <definedName name="RELAMP" localSheetId="34">#REF!</definedName>
    <definedName name="RELAMP" localSheetId="23">#REF!</definedName>
    <definedName name="RELAMP" localSheetId="25">#REF!</definedName>
    <definedName name="RELAMP" localSheetId="26">#REF!</definedName>
    <definedName name="RELAMP" localSheetId="27">#REF!</definedName>
    <definedName name="RELAMP" localSheetId="29">#REF!</definedName>
    <definedName name="RELAMP" localSheetId="0">#REF!</definedName>
    <definedName name="RELAMP">#REF!</definedName>
    <definedName name="SUMM_1" localSheetId="24">#REF!</definedName>
    <definedName name="SUMM_1" localSheetId="32">#REF!</definedName>
    <definedName name="SUMM_1" localSheetId="33">#REF!</definedName>
    <definedName name="SUMM_1" localSheetId="34">#REF!</definedName>
    <definedName name="SUMM_1" localSheetId="23">#REF!</definedName>
    <definedName name="SUMM_1" localSheetId="25">#REF!</definedName>
    <definedName name="SUMM_1" localSheetId="26">#REF!</definedName>
    <definedName name="SUMM_1" localSheetId="27">#REF!</definedName>
    <definedName name="SUMM_1" localSheetId="29">#REF!</definedName>
    <definedName name="SUMM_1" localSheetId="0">#REF!</definedName>
    <definedName name="SUMM_1">#REF!</definedName>
    <definedName name="SYS_ADJ2" localSheetId="24">#REF!</definedName>
    <definedName name="SYS_ADJ2" localSheetId="32">#REF!</definedName>
    <definedName name="SYS_ADJ2" localSheetId="33">#REF!</definedName>
    <definedName name="SYS_ADJ2" localSheetId="34">#REF!</definedName>
    <definedName name="SYS_ADJ2" localSheetId="23">#REF!</definedName>
    <definedName name="SYS_ADJ2" localSheetId="25">#REF!</definedName>
    <definedName name="SYS_ADJ2" localSheetId="26">#REF!</definedName>
    <definedName name="SYS_ADJ2" localSheetId="27">#REF!</definedName>
    <definedName name="SYS_ADJ2" localSheetId="29">#REF!</definedName>
    <definedName name="SYS_ADJ2" localSheetId="0">#REF!</definedName>
    <definedName name="SYS_ADJ2">#REF!</definedName>
    <definedName name="TC_1" localSheetId="24">#REF!</definedName>
    <definedName name="TC_1" localSheetId="32">#REF!</definedName>
    <definedName name="TC_1" localSheetId="33">#REF!</definedName>
    <definedName name="TC_1" localSheetId="34">#REF!</definedName>
    <definedName name="TC_1" localSheetId="23">#REF!</definedName>
    <definedName name="TC_1" localSheetId="25">#REF!</definedName>
    <definedName name="TC_1" localSheetId="26">#REF!</definedName>
    <definedName name="TC_1" localSheetId="27">#REF!</definedName>
    <definedName name="TC_1" localSheetId="29">#REF!</definedName>
    <definedName name="TC_1" localSheetId="0">#REF!</definedName>
    <definedName name="TC_1">#REF!</definedName>
    <definedName name="total_offsets_summer" localSheetId="24">#REF!</definedName>
    <definedName name="total_offsets_summer" localSheetId="32">#REF!</definedName>
    <definedName name="total_offsets_summer" localSheetId="33">#REF!</definedName>
    <definedName name="total_offsets_summer" localSheetId="34">#REF!</definedName>
    <definedName name="total_offsets_summer" localSheetId="23">#REF!</definedName>
    <definedName name="total_offsets_summer" localSheetId="25">#REF!</definedName>
    <definedName name="total_offsets_summer" localSheetId="26">#REF!</definedName>
    <definedName name="total_offsets_summer" localSheetId="27">#REF!</definedName>
    <definedName name="total_offsets_summer" localSheetId="29">#REF!</definedName>
    <definedName name="total_offsets_summer" localSheetId="0">#REF!</definedName>
    <definedName name="total_offsets_summer">#REF!</definedName>
    <definedName name="Total_offsets_winter" localSheetId="24">#REF!</definedName>
    <definedName name="Total_offsets_winter" localSheetId="32">#REF!</definedName>
    <definedName name="Total_offsets_winter" localSheetId="33">#REF!</definedName>
    <definedName name="Total_offsets_winter" localSheetId="34">#REF!</definedName>
    <definedName name="Total_offsets_winter" localSheetId="23">#REF!</definedName>
    <definedName name="Total_offsets_winter" localSheetId="25">#REF!</definedName>
    <definedName name="Total_offsets_winter" localSheetId="26">#REF!</definedName>
    <definedName name="Total_offsets_winter" localSheetId="27">#REF!</definedName>
    <definedName name="Total_offsets_winter" localSheetId="29">#REF!</definedName>
    <definedName name="Total_offsets_winter" localSheetId="0">#REF!</definedName>
    <definedName name="Total_offsets_winter">#REF!</definedName>
    <definedName name="total_rates_summer" localSheetId="24">#REF!</definedName>
    <definedName name="total_rates_summer" localSheetId="32">#REF!</definedName>
    <definedName name="total_rates_summer" localSheetId="33">#REF!</definedName>
    <definedName name="total_rates_summer" localSheetId="34">#REF!</definedName>
    <definedName name="total_rates_summer" localSheetId="23">#REF!</definedName>
    <definedName name="total_rates_summer" localSheetId="25">#REF!</definedName>
    <definedName name="total_rates_summer" localSheetId="26">#REF!</definedName>
    <definedName name="total_rates_summer" localSheetId="27">#REF!</definedName>
    <definedName name="total_rates_summer" localSheetId="29">#REF!</definedName>
    <definedName name="total_rates_summer" localSheetId="0">#REF!</definedName>
    <definedName name="total_rates_summer">#REF!</definedName>
    <definedName name="total_rates_winter" localSheetId="24">#REF!</definedName>
    <definedName name="total_rates_winter" localSheetId="32">#REF!</definedName>
    <definedName name="total_rates_winter" localSheetId="33">#REF!</definedName>
    <definedName name="total_rates_winter" localSheetId="34">#REF!</definedName>
    <definedName name="total_rates_winter" localSheetId="23">#REF!</definedName>
    <definedName name="total_rates_winter" localSheetId="25">#REF!</definedName>
    <definedName name="total_rates_winter" localSheetId="26">#REF!</definedName>
    <definedName name="total_rates_winter" localSheetId="27">#REF!</definedName>
    <definedName name="total_rates_winter" localSheetId="29">#REF!</definedName>
    <definedName name="total_rates_winter" localSheetId="0">#REF!</definedName>
    <definedName name="total_rates_winter">#REF!</definedName>
    <definedName name="TOU_HEADER" localSheetId="24">#REF!</definedName>
    <definedName name="TOU_HEADER" localSheetId="32">#REF!</definedName>
    <definedName name="TOU_HEADER" localSheetId="33">#REF!</definedName>
    <definedName name="TOU_HEADER" localSheetId="34">#REF!</definedName>
    <definedName name="TOU_HEADER" localSheetId="23">#REF!</definedName>
    <definedName name="TOU_HEADER" localSheetId="25">#REF!</definedName>
    <definedName name="TOU_HEADER" localSheetId="26">#REF!</definedName>
    <definedName name="TOU_HEADER" localSheetId="27">#REF!</definedName>
    <definedName name="TOU_HEADER" localSheetId="29">#REF!</definedName>
    <definedName name="TOU_HEADER" localSheetId="0">#REF!</definedName>
    <definedName name="TOU_HEADER">#REF!</definedName>
    <definedName name="TOU_PA_5_1" localSheetId="24">#REF!</definedName>
    <definedName name="TOU_PA_5_1" localSheetId="32">#REF!</definedName>
    <definedName name="TOU_PA_5_1" localSheetId="33">#REF!</definedName>
    <definedName name="TOU_PA_5_1" localSheetId="34">#REF!</definedName>
    <definedName name="TOU_PA_5_1" localSheetId="23">#REF!</definedName>
    <definedName name="TOU_PA_5_1" localSheetId="25">#REF!</definedName>
    <definedName name="TOU_PA_5_1" localSheetId="26">#REF!</definedName>
    <definedName name="TOU_PA_5_1" localSheetId="27">#REF!</definedName>
    <definedName name="TOU_PA_5_1" localSheetId="29">#REF!</definedName>
    <definedName name="TOU_PA_5_1" localSheetId="0">#REF!</definedName>
    <definedName name="TOU_PA_5_1">#REF!</definedName>
    <definedName name="TOU_PA_5_2" localSheetId="24">#REF!</definedName>
    <definedName name="TOU_PA_5_2" localSheetId="32">#REF!</definedName>
    <definedName name="TOU_PA_5_2" localSheetId="33">#REF!</definedName>
    <definedName name="TOU_PA_5_2" localSheetId="34">#REF!</definedName>
    <definedName name="TOU_PA_5_2" localSheetId="23">#REF!</definedName>
    <definedName name="TOU_PA_5_2" localSheetId="25">#REF!</definedName>
    <definedName name="TOU_PA_5_2" localSheetId="26">#REF!</definedName>
    <definedName name="TOU_PA_5_2" localSheetId="27">#REF!</definedName>
    <definedName name="TOU_PA_5_2" localSheetId="29">#REF!</definedName>
    <definedName name="TOU_PA_5_2" localSheetId="0">#REF!</definedName>
    <definedName name="TOU_PA_5_2">#REF!</definedName>
    <definedName name="uguuu">#REF!</definedName>
    <definedName name="UMC_PAGE1" localSheetId="24">#REF!</definedName>
    <definedName name="UMC_PAGE1" localSheetId="32">#REF!</definedName>
    <definedName name="UMC_PAGE1" localSheetId="33">#REF!</definedName>
    <definedName name="UMC_PAGE1" localSheetId="34">#REF!</definedName>
    <definedName name="UMC_PAGE1" localSheetId="23">#REF!</definedName>
    <definedName name="UMC_PAGE1" localSheetId="25">#REF!</definedName>
    <definedName name="UMC_PAGE1" localSheetId="26">#REF!</definedName>
    <definedName name="UMC_PAGE1" localSheetId="27">#REF!</definedName>
    <definedName name="UMC_PAGE1" localSheetId="29">#REF!</definedName>
    <definedName name="UMC_PAGE1" localSheetId="0">#REF!</definedName>
    <definedName name="UMC_PAGE1">#REF!</definedName>
    <definedName name="UMC_PAGE2" localSheetId="24">#REF!</definedName>
    <definedName name="UMC_PAGE2" localSheetId="32">#REF!</definedName>
    <definedName name="UMC_PAGE2" localSheetId="33">#REF!</definedName>
    <definedName name="UMC_PAGE2" localSheetId="34">#REF!</definedName>
    <definedName name="UMC_PAGE2" localSheetId="23">#REF!</definedName>
    <definedName name="UMC_PAGE2" localSheetId="25">#REF!</definedName>
    <definedName name="UMC_PAGE2" localSheetId="26">#REF!</definedName>
    <definedName name="UMC_PAGE2" localSheetId="27">#REF!</definedName>
    <definedName name="UMC_PAGE2" localSheetId="29">#REF!</definedName>
    <definedName name="UMC_PAGE2" localSheetId="0">#REF!</definedName>
    <definedName name="UMC_PAGE2">#REF!</definedName>
    <definedName name="UMC_PAGE3" localSheetId="24">#REF!</definedName>
    <definedName name="UMC_PAGE3" localSheetId="32">#REF!</definedName>
    <definedName name="UMC_PAGE3" localSheetId="33">#REF!</definedName>
    <definedName name="UMC_PAGE3" localSheetId="34">#REF!</definedName>
    <definedName name="UMC_PAGE3" localSheetId="23">#REF!</definedName>
    <definedName name="UMC_PAGE3" localSheetId="25">#REF!</definedName>
    <definedName name="UMC_PAGE3" localSheetId="26">#REF!</definedName>
    <definedName name="UMC_PAGE3" localSheetId="27">#REF!</definedName>
    <definedName name="UMC_PAGE3" localSheetId="29">#REF!</definedName>
    <definedName name="UMC_PAGE3" localSheetId="0">#REF!</definedName>
    <definedName name="UMC_PAGE3">#REF!</definedName>
    <definedName name="UMC_PAGE4" localSheetId="24">#REF!</definedName>
    <definedName name="UMC_PAGE4" localSheetId="32">#REF!</definedName>
    <definedName name="UMC_PAGE4" localSheetId="33">#REF!</definedName>
    <definedName name="UMC_PAGE4" localSheetId="34">#REF!</definedName>
    <definedName name="UMC_PAGE4" localSheetId="23">#REF!</definedName>
    <definedName name="UMC_PAGE4" localSheetId="25">#REF!</definedName>
    <definedName name="UMC_PAGE4" localSheetId="26">#REF!</definedName>
    <definedName name="UMC_PAGE4" localSheetId="27">#REF!</definedName>
    <definedName name="UMC_PAGE4" localSheetId="29">#REF!</definedName>
    <definedName name="UMC_PAGE4" localSheetId="0">#REF!</definedName>
    <definedName name="UMC_PAGE4">#REF!</definedName>
    <definedName name="UMC_PAGE4.1" localSheetId="24">#REF!</definedName>
    <definedName name="UMC_PAGE4.1" localSheetId="32">#REF!</definedName>
    <definedName name="UMC_PAGE4.1" localSheetId="33">#REF!</definedName>
    <definedName name="UMC_PAGE4.1" localSheetId="34">#REF!</definedName>
    <definedName name="UMC_PAGE4.1" localSheetId="23">#REF!</definedName>
    <definedName name="UMC_PAGE4.1" localSheetId="25">#REF!</definedName>
    <definedName name="UMC_PAGE4.1" localSheetId="26">#REF!</definedName>
    <definedName name="UMC_PAGE4.1" localSheetId="27">#REF!</definedName>
    <definedName name="UMC_PAGE4.1" localSheetId="29">#REF!</definedName>
    <definedName name="UMC_PAGE4.1" localSheetId="0">#REF!</definedName>
    <definedName name="UMC_PAGE4.1">#REF!</definedName>
    <definedName name="UMC_PAGE5" localSheetId="24">#REF!</definedName>
    <definedName name="UMC_PAGE5" localSheetId="32">#REF!</definedName>
    <definedName name="UMC_PAGE5" localSheetId="33">#REF!</definedName>
    <definedName name="UMC_PAGE5" localSheetId="34">#REF!</definedName>
    <definedName name="UMC_PAGE5" localSheetId="23">#REF!</definedName>
    <definedName name="UMC_PAGE5" localSheetId="25">#REF!</definedName>
    <definedName name="UMC_PAGE5" localSheetId="26">#REF!</definedName>
    <definedName name="UMC_PAGE5" localSheetId="27">#REF!</definedName>
    <definedName name="UMC_PAGE5" localSheetId="29">#REF!</definedName>
    <definedName name="UMC_PAGE5" localSheetId="0">#REF!</definedName>
    <definedName name="UMC_PAGE5">#REF!</definedName>
    <definedName name="UMC_PAGE6" localSheetId="24">#REF!</definedName>
    <definedName name="UMC_PAGE6" localSheetId="32">#REF!</definedName>
    <definedName name="UMC_PAGE6" localSheetId="33">#REF!</definedName>
    <definedName name="UMC_PAGE6" localSheetId="34">#REF!</definedName>
    <definedName name="UMC_PAGE6" localSheetId="23">#REF!</definedName>
    <definedName name="UMC_PAGE6" localSheetId="25">#REF!</definedName>
    <definedName name="UMC_PAGE6" localSheetId="26">#REF!</definedName>
    <definedName name="UMC_PAGE6" localSheetId="27">#REF!</definedName>
    <definedName name="UMC_PAGE6" localSheetId="29">#REF!</definedName>
    <definedName name="UMC_PAGE6" localSheetId="0">#REF!</definedName>
    <definedName name="UMC_PAGE6">#REF!</definedName>
    <definedName name="xx" localSheetId="24">#REF!</definedName>
    <definedName name="xx" localSheetId="32">#REF!</definedName>
    <definedName name="xx" localSheetId="33">#REF!</definedName>
    <definedName name="xx" localSheetId="34">#REF!</definedName>
    <definedName name="xx" localSheetId="23">#REF!</definedName>
    <definedName name="xx" localSheetId="25">#REF!</definedName>
    <definedName name="xx" localSheetId="26">#REF!</definedName>
    <definedName name="xx" localSheetId="27">#REF!</definedName>
    <definedName name="xx" localSheetId="28">#REF!</definedName>
    <definedName name="xx" localSheetId="29">#REF!</definedName>
    <definedName name="xx" localSheetId="0">#REF!</definedName>
    <definedName name="xx">#REF!</definedName>
  </definedNames>
  <calcPr fullCalcOnLoad="1"/>
  <extLst/>
</workbook>
</file>

<file path=xl/comments23.xml><?xml version="1.0" encoding="utf-8"?>
<comments xmlns="http://schemas.openxmlformats.org/spreadsheetml/2006/main">
  <authors>
    <author>tc={F179DEC4-C73F-48F8-9348-3163FA1D233C}</author>
  </authors>
  <commentList>
    <comment ref="D4" authorId="0">
      <text>
        <r>
          <t xml:space="preserve">[Threaded comment]
Your version of Excel allows you to read this threaded comment; however, any edits to it will get removed if the file is opened in a newer version of Excel. Learn more: https://go.microsoft.com/fwlink/?linkid=870924
Comment:
    @Ramirez, Pedro @Ramos, Ronnie All dollars in narrative should match up with CARE Table 1
Reply:
    I just updated them. 
</t>
        </r>
      </text>
    </comment>
  </commentList>
</comments>
</file>

<file path=xl/sharedStrings.xml><?xml version="1.0" encoding="utf-8"?>
<sst xmlns="http://schemas.openxmlformats.org/spreadsheetml/2006/main" count="2026" uniqueCount="902">
  <si>
    <t xml:space="preserve">Energy Savings Assistance Program </t>
  </si>
  <si>
    <t>And</t>
  </si>
  <si>
    <t>California Alternate Rates for Energy Program</t>
  </si>
  <si>
    <t>SDG&amp;E 2019 Summary Highlights</t>
  </si>
  <si>
    <t>ESA Program</t>
  </si>
  <si>
    <t>2019 Energy Savings Assistance Program Summary</t>
  </si>
  <si>
    <t>Authorized / Planning Assumptions</t>
  </si>
  <si>
    <t>Actual</t>
  </si>
  <si>
    <t>%</t>
  </si>
  <si>
    <t>Budget</t>
  </si>
  <si>
    <t>Funded from 2009-2016 Unspent Funds</t>
  </si>
  <si>
    <t>Summary Homes Treated</t>
  </si>
  <si>
    <t>Summary kWh Saved</t>
  </si>
  <si>
    <t>Summary kW Demand Reduced</t>
  </si>
  <si>
    <t>Summary Therms Saved</t>
  </si>
  <si>
    <t>First Touches Homes Treated *</t>
  </si>
  <si>
    <t>- kWh Saved</t>
  </si>
  <si>
    <t>N/A</t>
  </si>
  <si>
    <t>NA</t>
  </si>
  <si>
    <t>- kW Demand Reduced</t>
  </si>
  <si>
    <t>- Therms Saved</t>
  </si>
  <si>
    <t>Go-Backs/Retreated Homes *</t>
  </si>
  <si>
    <t>* SDG&amp;E's authorized forecast included the total number of homes treated for first touches versus go-backs/retreatments; measures and savings were not included in the forecast.</t>
  </si>
  <si>
    <t xml:space="preserve">Note: The authorized budget and values shown for planning assumptions are from SDG&amp;E Advice Letter 3065-E-A/2568-G-A approved by Commission Resolution E-4884 on December 14, 2017 and SDG&amp;E Advice Letter 3250-E/2688-G approved by Commission on December 27, 2018.  </t>
  </si>
  <si>
    <t>CARE Program</t>
  </si>
  <si>
    <t>2019 CARE Program Summary </t>
  </si>
  <si>
    <t>Authorized Budget</t>
  </si>
  <si>
    <t>Administrative Expenses</t>
  </si>
  <si>
    <t>Subsidies</t>
  </si>
  <si>
    <t>Service Establishment Charge</t>
  </si>
  <si>
    <t>n/a</t>
  </si>
  <si>
    <t xml:space="preserve">Total Program Costs and Discounts </t>
  </si>
  <si>
    <t xml:space="preserve">2019 CARE New Enrollments </t>
  </si>
  <si>
    <t xml:space="preserve">Automatically Enrolled via Data Sharing, ESA Participation, etc </t>
  </si>
  <si>
    <t xml:space="preserve">Self Certified as Income or Categorically Eligible </t>
  </si>
  <si>
    <t>Self Certified as Recertification</t>
  </si>
  <si>
    <t>Method</t>
  </si>
  <si>
    <t>2019 CARE Penetration</t>
  </si>
  <si>
    <t>Estimated Eligible Participants</t>
  </si>
  <si>
    <t>Participants</t>
  </si>
  <si>
    <t>Penetration Rate</t>
  </si>
  <si>
    <t>Total Enrolled</t>
  </si>
  <si>
    <t>Data in pie below includes costs for measure end use reflected in ESA Tables 1.</t>
  </si>
  <si>
    <t>Domestic Hot Water</t>
  </si>
  <si>
    <t>Enclosure</t>
  </si>
  <si>
    <t>HVAC</t>
  </si>
  <si>
    <t>Maintenance</t>
  </si>
  <si>
    <t>Lighting</t>
  </si>
  <si>
    <t>Miscellaneous</t>
  </si>
  <si>
    <t>Customer Enrollment</t>
  </si>
  <si>
    <t>In Home Education</t>
  </si>
  <si>
    <r>
      <t>SDG&amp;E PY 2019 Energy Savings Assistance Program Annual Report  
ESAP Table 1   
ESAP Overall Program Expenses</t>
    </r>
    <r>
      <rPr>
        <b/>
        <sz val="12"/>
        <color rgb="FF00B0F0"/>
        <rFont val="Times New Roman"/>
        <family val="1"/>
      </rPr>
      <t xml:space="preserve">        </t>
    </r>
    <r>
      <rPr>
        <b/>
        <sz val="12"/>
        <rFont val="Times New Roman"/>
        <family val="1"/>
      </rPr>
      <t xml:space="preserve">                                                                                                                                                                                                                    </t>
    </r>
  </si>
  <si>
    <t>2019 Authorized Budget[1] [2]</t>
  </si>
  <si>
    <t>2019 Annual Expenses</t>
  </si>
  <si>
    <t xml:space="preserve">% of Budget Spent </t>
  </si>
  <si>
    <t>ESA Program:</t>
  </si>
  <si>
    <t>Electric</t>
  </si>
  <si>
    <t>Gas</t>
  </si>
  <si>
    <t>Total</t>
  </si>
  <si>
    <t>Energy Efficiency</t>
  </si>
  <si>
    <t>Appliances</t>
  </si>
  <si>
    <t xml:space="preserve">HVAC </t>
  </si>
  <si>
    <t xml:space="preserve">Miscellaneous </t>
  </si>
  <si>
    <t>Energy Efficiency TOTAL[3]</t>
  </si>
  <si>
    <t>Training Center</t>
  </si>
  <si>
    <t>Inspections</t>
  </si>
  <si>
    <t>Marketing and Outreach</t>
  </si>
  <si>
    <t>Statewide Marketing Education and Outreach</t>
  </si>
  <si>
    <t>Measurement and Evaluation  Studies[4]</t>
  </si>
  <si>
    <t>Regulatory Compliance</t>
  </si>
  <si>
    <t>General Administration</t>
  </si>
  <si>
    <t>CPUC Energy Division</t>
  </si>
  <si>
    <t>Reallocation (ME&amp;O budget reduced from $1.2M)</t>
  </si>
  <si>
    <t>TOTAL PROGRAM COSTS</t>
  </si>
  <si>
    <t>Funded Outside of ESA Program Budget</t>
  </si>
  <si>
    <t>Indirect Costs</t>
  </si>
  <si>
    <t>NGAT Costs</t>
  </si>
  <si>
    <t xml:space="preserve">[1] Reflects authorized budget in SDG&amp;E Advice Letter 3065-E-A/2568-G-A approved by Commission Resolution E-4884 on December 14, 2017 and SDG&amp;E Advice Letter 3250-E/2688-G approved by Commission on December 27, 2018.  </t>
  </si>
  <si>
    <t>[2] The authorized budget does not include shifted funds from previous year and/or program cycle, and/or 2009-2016 program years. Shifted funds are reflected in ESA Table 12.</t>
  </si>
  <si>
    <t>[3] Adjusted to reflect 2019 contractor activity, net of accruals.</t>
  </si>
  <si>
    <t>[4] Adjusted to reflect NEB's Study activity, net of co-funding reimbursements, billed in 2019.</t>
  </si>
  <si>
    <t>[5] Contractor total does not include $246 (for CUI -$305, Eagle Systems -$3, RHA $534, THA 19) for adjustments made to invoices after year-end close.</t>
  </si>
  <si>
    <t xml:space="preserve">SDG&amp;E PY 2019 Energy Savings Assistance Program Annual Report
ESAP Table 1A   
Expenses Funded from 2009-2016 Unspent Program Funds
                                                                                                                                                                                                                                 </t>
  </si>
  <si>
    <t>Multi-Family Common Area Measures</t>
  </si>
  <si>
    <t>Leveraging - CSD</t>
  </si>
  <si>
    <t>Pilot</t>
  </si>
  <si>
    <t>Measurement and Evaluation Studies [3]</t>
  </si>
  <si>
    <t>General Administration [4]</t>
  </si>
  <si>
    <t>TOTAL UNSPENT PROGRAM COSTS</t>
  </si>
  <si>
    <t>[2] D.16-11-022 specifically directed funding for new initiatives to come from unspent 2009-2016 ESA Program funds, which is reaffirmed in Advice Letter SDG&amp;E 3250-E/2688-G.</t>
  </si>
  <si>
    <t>[3] The Measurement and Evaluation category is over-spent for year-end 2019, however this category is expected to be under-spent for the 2017-2020 cycle.</t>
  </si>
  <si>
    <t>[4] Negative amount is the result of re-allocation of overheads for a labor correction related to PY2018.</t>
  </si>
  <si>
    <t>SDG&amp;E 2019 Energy Savings Assistance Program Annual Report</t>
  </si>
  <si>
    <t xml:space="preserve">ESAP Table 2    </t>
  </si>
  <si>
    <t>ESAP Expenses and Energy Savings by Measures Installed</t>
  </si>
  <si>
    <t>Energy Savings Assistance Program Table 2</t>
  </si>
  <si>
    <t>SDG&amp;E</t>
  </si>
  <si>
    <t>January 2020</t>
  </si>
  <si>
    <t>ESA Program (Summary)Total</t>
  </si>
  <si>
    <t>ESA Program (First Touch Homes Treated)</t>
  </si>
  <si>
    <t>ESA Program (Re-Treated Homes/Go Backs)</t>
  </si>
  <si>
    <t>ESA Program (Aliso Canyon - SCG &amp; SCE) [6]</t>
  </si>
  <si>
    <t>Year-To-Date Completed &amp; Expensed Installation</t>
  </si>
  <si>
    <t>Measures</t>
  </si>
  <si>
    <t>Units</t>
  </si>
  <si>
    <t>Quantity Installed</t>
  </si>
  <si>
    <t>kWh [4] (Annual)</t>
  </si>
  <si>
    <t>kW [4] (Annual)</t>
  </si>
  <si>
    <t>Therms [4] (Annual)</t>
  </si>
  <si>
    <t>Expenses ($) [6]</t>
  </si>
  <si>
    <t>% of Expenditure</t>
  </si>
  <si>
    <t>kWh[4] (Annual)</t>
  </si>
  <si>
    <t>kW[4] (Annual)</t>
  </si>
  <si>
    <t>Therms[4] (Annual)</t>
  </si>
  <si>
    <t xml:space="preserve">Expenses ($) </t>
  </si>
  <si>
    <t xml:space="preserve"> (K+S)</t>
  </si>
  <si>
    <t>(L+T)</t>
  </si>
  <si>
    <t>(M+U)</t>
  </si>
  <si>
    <t>(N+V)</t>
  </si>
  <si>
    <t>(O+W)</t>
  </si>
  <si>
    <t>High Efficiency Clothes Washer</t>
  </si>
  <si>
    <t>Each</t>
  </si>
  <si>
    <t>Refrigerator</t>
  </si>
  <si>
    <t>Microwave</t>
  </si>
  <si>
    <t>Other Domestic Hot Water [5]</t>
  </si>
  <si>
    <t>Home</t>
  </si>
  <si>
    <t>Water Heater Tank and Pipe Insulation</t>
  </si>
  <si>
    <t>Water Heater Repair/Replacement</t>
  </si>
  <si>
    <t>Combined Showerhead/TSV</t>
  </si>
  <si>
    <t>New - Heat Pump Water Heater</t>
  </si>
  <si>
    <t>New - Tub Diverter/ Tub Spout</t>
  </si>
  <si>
    <t>New - Thermostat-controlled Shower Valve</t>
  </si>
  <si>
    <t>Air Sealing</t>
  </si>
  <si>
    <t>Caulking</t>
  </si>
  <si>
    <t>Attic Insulation</t>
  </si>
  <si>
    <t>FAU Standing Pilot Conversion</t>
  </si>
  <si>
    <t>Furnace Repair/Replacement</t>
  </si>
  <si>
    <t>Room A/C Replacement</t>
  </si>
  <si>
    <t>Central A/C replacement</t>
  </si>
  <si>
    <t>Heat Pump Replacement</t>
  </si>
  <si>
    <t>Evaporative Cooler (Replacement)</t>
  </si>
  <si>
    <t>Evaporative Cooler (Installation)</t>
  </si>
  <si>
    <t>Duct Test and Seal</t>
  </si>
  <si>
    <t>New - Energy Efficient Fan Control</t>
  </si>
  <si>
    <t>New - Prescriptive Duct Sealing</t>
  </si>
  <si>
    <t>New - High Efficiency Forced Air Unit (HE FAU)</t>
  </si>
  <si>
    <t>New - A/C Time Delay</t>
  </si>
  <si>
    <t>New - Smart Thermostat</t>
  </si>
  <si>
    <t>Furnace Clean and Tune</t>
  </si>
  <si>
    <t>Central A/C Tune up</t>
  </si>
  <si>
    <t xml:space="preserve">Lighting </t>
  </si>
  <si>
    <t>Interior Hard wired LED fixtures</t>
  </si>
  <si>
    <t>Exterior Hard wired LED fixtures</t>
  </si>
  <si>
    <t>LED Torchiere</t>
  </si>
  <si>
    <t>Occupancy Sensor</t>
  </si>
  <si>
    <t>LED Night Light</t>
  </si>
  <si>
    <t>New - LED R/BR Lamps</t>
  </si>
  <si>
    <t>New - LED A-Lamps</t>
  </si>
  <si>
    <t>Pool Pumps</t>
  </si>
  <si>
    <t>Smart Strip</t>
  </si>
  <si>
    <t>Smart Strip Tier II</t>
  </si>
  <si>
    <t>Pilots</t>
  </si>
  <si>
    <t>ESA Outreach &amp; Assessment</t>
  </si>
  <si>
    <t>ESA In-Home Energy Education</t>
  </si>
  <si>
    <t>Total Savings/Expenditures</t>
  </si>
  <si>
    <t>Total Households Weatherized [2]</t>
  </si>
  <si>
    <t xml:space="preserve">Households Treated </t>
  </si>
  <si>
    <t>Total (K+S)</t>
  </si>
  <si>
    <t>First Touches</t>
  </si>
  <si>
    <t>Re-treated Homes/Go-Backs</t>
  </si>
  <si>
    <t>Aliso Canyon</t>
  </si>
  <si>
    <t xml:space="preserve"> - Single Family Households Treated</t>
  </si>
  <si>
    <t xml:space="preserve"> - Multi-family Households Treated</t>
  </si>
  <si>
    <t xml:space="preserve"> - Mobile Homes Treated</t>
  </si>
  <si>
    <t>Total Number of Households Treated</t>
  </si>
  <si>
    <t># Eligible Households to be Treated for PY [3]</t>
  </si>
  <si>
    <t>% of Households Treated</t>
  </si>
  <si>
    <t xml:space="preserve"> - Master-Meter Households Treated</t>
  </si>
  <si>
    <t>Note: Any required corrections/adjustments are reported herein and supersede results reported in prior months and may reflect YTD adjustments.</t>
  </si>
  <si>
    <t xml:space="preserve"> </t>
  </si>
  <si>
    <t>[1]  Envelope and Air Sealing Measures may include outlet cover plate gaskets, attic access weatherization, weatherstripping - door, caulking and minor home repairs.  Minor home repairs predominantly are door jamb repair / replacement, door repair, and window putty.</t>
  </si>
  <si>
    <t>[2]  Weatherization may consist of attic insulation, attic access weatherization, weatherstripping - door, caulking, &amp; minor home repairs.</t>
  </si>
  <si>
    <t>[3]  Based on OP 79 of D.16-11-022.</t>
  </si>
  <si>
    <t>[4]  Savings estimates are sourced from the PY2015 to 2017 ESA Impact Evaluation; Energy Division instructed the IOUs to use these results for 2019 and 2020 savings estimates.</t>
  </si>
  <si>
    <t>[5] Other Domestic Hot Water includes the following parts: Faucet Aerator, Low Flow Showerhead, and Thermostatic shower valve</t>
  </si>
  <si>
    <t>[6] Contractor total does not include $246 (for CUI -$305, Eagle Systems -$3, RHA $534, THA 19) for adjustments made to invoices after year-end close.</t>
  </si>
  <si>
    <t>ESAP Table 2A</t>
  </si>
  <si>
    <t>ESA Program - CSD Leveraging</t>
  </si>
  <si>
    <t>kWh (Annual)</t>
  </si>
  <si>
    <t>kW (Annual)</t>
  </si>
  <si>
    <t>Therms (Annual)</t>
  </si>
  <si>
    <t>Expenses ($)</t>
  </si>
  <si>
    <t xml:space="preserve">Refrigerators </t>
  </si>
  <si>
    <t>Microwaves</t>
  </si>
  <si>
    <t>Water Heater Blanket</t>
  </si>
  <si>
    <t>Low Flow Shower Head</t>
  </si>
  <si>
    <t>Water Heater Pipe Insulation</t>
  </si>
  <si>
    <t>Faucet Aerator</t>
  </si>
  <si>
    <t>Thermostatic Shower Valve</t>
  </si>
  <si>
    <t>New - Combined Showerhead/TSV</t>
  </si>
  <si>
    <t>Air Sealing / Envelope</t>
  </si>
  <si>
    <t xml:space="preserve">Attic Insulation </t>
  </si>
  <si>
    <t>Duct Testing and Sealing</t>
  </si>
  <si>
    <t>Compact Fluorescent Lights (CFL)</t>
  </si>
  <si>
    <t>Interior Hard wired CFL fixtures</t>
  </si>
  <si>
    <t>Exterior Hard wired CFL fixtures</t>
  </si>
  <si>
    <t>Torchiere</t>
  </si>
  <si>
    <t>LED Night Lights</t>
  </si>
  <si>
    <t>New - LED Diffuse Bulb (60W Replacement)</t>
  </si>
  <si>
    <t>New - LED Reflector Bulb</t>
  </si>
  <si>
    <t>New - LED Reflector Downlight Retrofit Kits</t>
  </si>
  <si>
    <t>Smart Power Strips - Tier 1</t>
  </si>
  <si>
    <t>New - Smart Power Strips - Tier 2</t>
  </si>
  <si>
    <t>Outreach &amp; Assessment</t>
  </si>
  <si>
    <t>In-Home Education</t>
  </si>
  <si>
    <t>`</t>
  </si>
  <si>
    <t>Total Households Weatherized</t>
  </si>
  <si>
    <t>CSD MF Buildings Treated</t>
  </si>
  <si>
    <t xml:space="preserve"> - Multifamily</t>
  </si>
  <si>
    <t xml:space="preserve">ESAP Table 2B  </t>
  </si>
  <si>
    <t>ESA Program - Multifamily Common Area [4]</t>
  </si>
  <si>
    <t>kWh [1] (Annual)</t>
  </si>
  <si>
    <t>kW [1] (Annual)</t>
  </si>
  <si>
    <t>Therms [1] (Annual)</t>
  </si>
  <si>
    <t>Exterior LED Lighting</t>
  </si>
  <si>
    <t>Interior LED Lighting</t>
  </si>
  <si>
    <t>Interior TLED Type A Lamps</t>
  </si>
  <si>
    <t>Interior TLED Type C Lamps</t>
  </si>
  <si>
    <t>Interior LED Fixture</t>
  </si>
  <si>
    <t>Interior LED Screw-in</t>
  </si>
  <si>
    <t>Exterior LED Lighting - Pool</t>
  </si>
  <si>
    <t>Exterior LED Lighting - Spa</t>
  </si>
  <si>
    <t>Tier-2 Smart Power Strip</t>
  </si>
  <si>
    <t>Variable Speed Pool Pump</t>
  </si>
  <si>
    <t>Ancillary Services</t>
  </si>
  <si>
    <t>Commissioning [2]</t>
  </si>
  <si>
    <t>Audit</t>
  </si>
  <si>
    <t>Administration [3]</t>
  </si>
  <si>
    <t>-</t>
  </si>
  <si>
    <t>Total Multifamily Buildings Weatherized</t>
  </si>
  <si>
    <t>Multifamily Buildings Treated</t>
  </si>
  <si>
    <t>[1] Savings estimates are sourced from approved workpapers.</t>
  </si>
  <si>
    <t>[2] Refers to optimizing the installation of the measure installed such as retrofitting pipes, etc.</t>
  </si>
  <si>
    <t>[3] Per D.16-11-022 at p.210, the CPUC imposes a cap of 10% of ESA Program funds for administrative activities and a ceiling of 20% for direct implementation non-incentive costs.</t>
  </si>
  <si>
    <t>[4] Applicable to Deed-Restricted, government and non-profit owned multi-family buildings described in D.16-11-022 where 65% of tenants are income eligible based on CPUC  income requirements of at or below 200% of the Federal Poverty Guidelines.</t>
  </si>
  <si>
    <t xml:space="preserve">SDG&amp;E PY 2019  Energy Savings Assistance Program Annual Report
ESAP Table 3 
Program Cost Effectiveness                                                                                                                                                                                                            </t>
  </si>
  <si>
    <t>Program</t>
  </si>
  <si>
    <t>Ratio of Benefits Over Costs</t>
  </si>
  <si>
    <t>Net Benefits  $</t>
  </si>
  <si>
    <t>ESACET</t>
  </si>
  <si>
    <t>Resource 
Test</t>
  </si>
  <si>
    <t>TRC</t>
  </si>
  <si>
    <t>ESA In-Unit</t>
  </si>
  <si>
    <t>ESA CAM</t>
  </si>
  <si>
    <t>Notes:</t>
  </si>
  <si>
    <t>All program measures, including resource and non-resource measures, are represented in the ESACET.  Only measures considered resource measures are represented in the Resource Test.  Resource measures, as defined by the ESA Cost Effectiveness Working Group, include any measure with a unit savings of less than one kWh or one therm.</t>
  </si>
  <si>
    <t xml:space="preserve">The ESACET includes energy and non-energy benefits and all program costs including measure, installation, and administrative costs.  </t>
  </si>
  <si>
    <t>The Resource Test includes energy benefits and program measure and installation costs.</t>
  </si>
  <si>
    <t>Energy Division instructed the IOUs to use the results of the PY2015 to 2017 ESA Impact Evaluation for their 2019 and 2020 savings estimates.  This does not apply to ESA CAM.  ESA CAM savings estimates are based on approved workpapers.</t>
  </si>
  <si>
    <t>Ordering Paragraph 43 of D.14-08-030 directs the application of the two new cost effectiveness tests, ESACET and Resource TRC.</t>
  </si>
  <si>
    <t xml:space="preserve">SDG&amp;E PY 2019  Energy Savings Assistance Program Annual Report
ESAP Table 4 
Detail by Housing Type and Source[1]                                                                                                                                                                                                            </t>
  </si>
  <si>
    <t>2019 Energy Savings[5]</t>
  </si>
  <si>
    <t>Customer</t>
  </si>
  <si>
    <t>Housing Type</t>
  </si>
  <si>
    <t># Homes Treated</t>
  </si>
  <si>
    <t>(mWh)</t>
  </si>
  <si>
    <t>MW</t>
  </si>
  <si>
    <t>(mTherm)</t>
  </si>
  <si>
    <t>2019
Expenses</t>
  </si>
  <si>
    <t>Gas and Electric Customers</t>
  </si>
  <si>
    <t>Owners - Total</t>
  </si>
  <si>
    <t xml:space="preserve">Single Family </t>
  </si>
  <si>
    <t>Multi Family</t>
  </si>
  <si>
    <t xml:space="preserve">Mobile Homes </t>
  </si>
  <si>
    <t>Renters - Total</t>
  </si>
  <si>
    <t>Single Family</t>
  </si>
  <si>
    <t>Mobile Homes</t>
  </si>
  <si>
    <t>Electric Customers (only)</t>
  </si>
  <si>
    <t>Gas Customers (only)</t>
  </si>
  <si>
    <t>Gas and Electric Total - ESA CAM [6]</t>
  </si>
  <si>
    <t>Multifamily Common Area Bldgs - Total</t>
  </si>
  <si>
    <t>Totals:</t>
  </si>
  <si>
    <t xml:space="preserve">Penetration History </t>
  </si>
  <si>
    <t>Year</t>
  </si>
  <si>
    <t>Homes Treated[2]</t>
  </si>
  <si>
    <t>Ineligible &amp; Unwilling[3]</t>
  </si>
  <si>
    <t>Estimated Eligible in Current Year[4]</t>
  </si>
  <si>
    <t xml:space="preserve"> Current Year Penetration Rate for Homes Treated</t>
  </si>
  <si>
    <t>Total Homes Treated since 2002</t>
  </si>
  <si>
    <t>[1]  Summary data which includes ESA Program, CSD Leveraging, and MF efforts.</t>
  </si>
  <si>
    <t>[2] Homes treated since 2002 are reported to track progress toward meeting the 2020 Programmatic Initiative. It includes first touches and CSD leveraging authorized in D.16-11-022 and D.17-12-009. It does not include go-backs/retreatments.</t>
  </si>
  <si>
    <t>[3] Ineligible &amp; Unwilling defined in ESA Table 8.</t>
  </si>
  <si>
    <t>[4] For years prior to 2017, this value is based on Attachment F of D.12-08-044 and D.14-08-030.  For 2017 and 2018, this is based on the calculation of remaining eligible households as described on 1) pages 5 and 6 of SDG&amp;E's Conforming Advice Letter filed April 3, 2017 and as ordered in Ordering Paragraph 80 of D.17-12-009 (for the 2017 value) and 2) SDG&amp;E's Midcycle Advice Letter filed July 16, 2018 (for the 2018 value).  </t>
  </si>
  <si>
    <t>[5] Savings estimates for ESA treated homes are sourced from the PY2015 to 2017 ESA Impact Evaluation; Savings for common area measures are sourced from approved workpapers.</t>
  </si>
  <si>
    <t>[6] Gas and Electric Total - ESA CAM 2019 Expenses do not include $65,942 in Audit - Ancillary Services reflected in ESA Table 2B</t>
  </si>
  <si>
    <t>Utility in Shared Service Territory</t>
  </si>
  <si>
    <t>Eligible Households in Shared Service Territory</t>
  </si>
  <si>
    <t>Eligible Households Treated by Both Utilities in Shared Service Territory</t>
  </si>
  <si>
    <t>SoCalGas</t>
  </si>
  <si>
    <t xml:space="preserve">SDG&amp;E PY 2019 Energy Savings Assistance Program Annual Report
ESAP Table 5 
ESAP Direct Purchases &amp; Installation Contractors  </t>
  </si>
  <si>
    <t>Contractor</t>
  </si>
  <si>
    <t>County</t>
  </si>
  <si>
    <t>Contractor Type
(Check one or more if applicable)</t>
  </si>
  <si>
    <t>2019 Annual
Expenditures[1] [2] [3] [4]</t>
  </si>
  <si>
    <t>Private</t>
  </si>
  <si>
    <t>CBO</t>
  </si>
  <si>
    <t>WMDVBE</t>
  </si>
  <si>
    <t>LIHEAP</t>
  </si>
  <si>
    <t xml:space="preserve">American Eco Services, Inc. </t>
  </si>
  <si>
    <t xml:space="preserve">San Diego </t>
  </si>
  <si>
    <t>X</t>
  </si>
  <si>
    <t>Campesinos Unidos Inc. [5]</t>
  </si>
  <si>
    <t>Capital State Construction</t>
  </si>
  <si>
    <t>Eagle Systems International Inc. [5]</t>
  </si>
  <si>
    <t>Jerry’s Heating &amp; Air Conditioning, Inc.</t>
  </si>
  <si>
    <t>MAAC Project</t>
  </si>
  <si>
    <t>R&amp;B Wholesale Distributor</t>
  </si>
  <si>
    <t>Rancho Energy Services</t>
  </si>
  <si>
    <t>Reliable Energy Management Inc.</t>
  </si>
  <si>
    <t>Orange</t>
  </si>
  <si>
    <t>Richard Heath &amp; Associates [5]</t>
  </si>
  <si>
    <t>THA Heating and Air Conditioning Inc.</t>
  </si>
  <si>
    <t>San Diego</t>
  </si>
  <si>
    <t>Total Contractor Expenditures</t>
  </si>
  <si>
    <t xml:space="preserve">[1] Adjusted to reflect 2019 contractor activity, net of accruals.  </t>
  </si>
  <si>
    <t>[2] Contractor activity excludes expenses from Pilot and Multi-Family Common Area Measures reflected in ESA Tables 1A, 7 and 12.</t>
  </si>
  <si>
    <t>[3] Contractor total does not include $138.3K from Eco Imprints from Table 1a for In Home Energy expense not related to core measures and/or energy savings.</t>
  </si>
  <si>
    <t>[4] Contractor total does not include $126.9K of reimbursements from San Diego County Water Authority.</t>
  </si>
  <si>
    <t>SDG&amp;E PY 2019 Energy Savings Assistance Program Annual Report
ESAP Table 6 
ESAP Installation Cost of Program Installation Contractors [1]</t>
  </si>
  <si>
    <t>Unit of Measure</t>
  </si>
  <si>
    <t xml:space="preserve">CBO/WMDVBE </t>
  </si>
  <si>
    <t xml:space="preserve">Non-CBO/WMDVBE </t>
  </si>
  <si>
    <t>2019 Program Total</t>
  </si>
  <si>
    <t>Installations</t>
  </si>
  <si>
    <t>Dwellings</t>
  </si>
  <si>
    <t>Costs</t>
  </si>
  <si>
    <t>Units Installed</t>
  </si>
  <si>
    <t xml:space="preserve">Installations </t>
  </si>
  <si>
    <t>Cost/ Unit</t>
  </si>
  <si>
    <t>Cost/ 
Household</t>
  </si>
  <si>
    <t>$</t>
  </si>
  <si>
    <t>Other Domestic Hot Water</t>
  </si>
  <si>
    <t>FAU Standing Pilot Light Conversion</t>
  </si>
  <si>
    <t>Central A/C Replacement</t>
  </si>
  <si>
    <t>Evaporative Coolers (Replacement)</t>
  </si>
  <si>
    <t>Evaporative Coolers (Installation)</t>
  </si>
  <si>
    <t>HEAT Pump Split System</t>
  </si>
  <si>
    <t>Central A/C Tune-up</t>
  </si>
  <si>
    <t>Evaporative Cooler Maintenance</t>
  </si>
  <si>
    <t xml:space="preserve">Commissioning </t>
  </si>
  <si>
    <t xml:space="preserve">Administration </t>
  </si>
  <si>
    <t>[1]  Summary data which includes ESA Program, CSD Leveraging, and MF Common Area efforts.</t>
  </si>
  <si>
    <t xml:space="preserve">SDG&amp;E PY 2019 Energy Savings Assistance Program Annual Report
ESAP Table 7 
Expenditures Recorded by Cost Element </t>
  </si>
  <si>
    <t>Labor</t>
  </si>
  <si>
    <t>Non-Labor</t>
  </si>
  <si>
    <t>Total [1]</t>
  </si>
  <si>
    <t xml:space="preserve">Domestic Hot Water </t>
  </si>
  <si>
    <t xml:space="preserve">Enclosure </t>
  </si>
  <si>
    <t>Multi-Family Common Area Measures [2]</t>
  </si>
  <si>
    <t>Energy Efficiency TOTAL</t>
  </si>
  <si>
    <t>Measurement and Evaluation  Studies</t>
  </si>
  <si>
    <t>[1] Adjusted to reflect true 2019 contractor activity, net of accruals.</t>
  </si>
  <si>
    <t>[2] Negative amount is the result of correction for invoice related to PY2018, in the amount of $28.4K</t>
  </si>
  <si>
    <t xml:space="preserve">SDG&amp;E PY 2019 Energy Savings Assistance Program Annual Report
ESAP Table 8 
ESAP Homes Unwilling / Unable to Participate [1]                                                                                                                                                                                                                            </t>
  </si>
  <si>
    <t>Reason Provided</t>
  </si>
  <si>
    <t>Customer Unwilling/Declined Program Measures</t>
  </si>
  <si>
    <t>Customer Unavailable -Scheduling Conflicts</t>
  </si>
  <si>
    <t>Hazardous Environment (unsafe/unclean)</t>
  </si>
  <si>
    <t>Landlord Refused to Authorize Participation</t>
  </si>
  <si>
    <t>Household Income Exceeds Allowable Limits</t>
  </si>
  <si>
    <t>Unable to Provide Required Documentation</t>
  </si>
  <si>
    <t>Other Infeasible/ Ineligible</t>
  </si>
  <si>
    <t>SAN DIEGO</t>
  </si>
  <si>
    <t>ORANGE</t>
  </si>
  <si>
    <t xml:space="preserve">ESAP Coordinated Treatment (SCE and SCG only) </t>
  </si>
  <si>
    <t>Reason Why Household did not Receive Additional Measures from one Utility or Partnering Agency [1]</t>
  </si>
  <si>
    <t># of Households Received Measures from one Utility, but not other Utility or Partnering Agency</t>
  </si>
  <si>
    <t># of Customer Unwilling/Declined Program Measures</t>
  </si>
  <si>
    <t># of Customer Unavailable -Scheduling Conflicts</t>
  </si>
  <si>
    <t># of Hazardous Environment (unsafe/unclean)</t>
  </si>
  <si>
    <t># of Landlord Refused to Authorize Participation</t>
  </si>
  <si>
    <t># of Other Infeasible/ Ineligible</t>
  </si>
  <si>
    <t>SDG&amp;E PY 2019 Energy Savings Assistance Program Annual Report
ESAP Table 9 
Life Cycle Bill Savings by Measure</t>
  </si>
  <si>
    <t>Measure Name</t>
  </si>
  <si>
    <t>Unit</t>
  </si>
  <si>
    <t>2019
Number 
Installed</t>
  </si>
  <si>
    <t>Average Per Measure 
Electric 
Impact  
(kWh)</t>
  </si>
  <si>
    <t>Average Per 
Measure 
Gas Impact 
(Therms)</t>
  </si>
  <si>
    <t>Effective 
Useful 
Life 
(years)</t>
  </si>
  <si>
    <t xml:space="preserve">2019
Total 
Measure 
Life Cycle 
Bill Savings </t>
  </si>
  <si>
    <t>Total Homes Served By the Program</t>
  </si>
  <si>
    <t>Life Cycle Bill Savings Per Home</t>
  </si>
  <si>
    <t>This table includes ESA treated homes only.  ESA CAM properties are not included.</t>
  </si>
  <si>
    <t>Savings estimates are sourced from the PY2015 to 2017 ESA Impact Evaluation; Energy Division instructed the IOUs to use these results for 2019 and 2020 savings estimates.</t>
  </si>
  <si>
    <r>
      <t>SDG&amp;E PY 2019 Energy Savings Assistance Program Annual Report
ESAP Table 10</t>
    </r>
    <r>
      <rPr>
        <b/>
        <sz val="12"/>
        <color rgb="FFFF0000"/>
        <rFont val="Times New Roman"/>
        <family val="1"/>
      </rPr>
      <t xml:space="preserve">
</t>
    </r>
    <r>
      <rPr>
        <b/>
        <sz val="12"/>
        <rFont val="Times New Roman"/>
        <family val="1"/>
      </rPr>
      <t xml:space="preserve">Energy Rate Used for Bill Savings Calculations [1]   </t>
    </r>
  </si>
  <si>
    <t>$/kWh</t>
  </si>
  <si>
    <t>$/Therm</t>
  </si>
  <si>
    <t>[1] For 2019, the average cost per kWh and therm paid by ESA participants is shown.  Cost is escalated 3% annually for remaining years. These values do not include adjustments for TOU rates.</t>
  </si>
  <si>
    <t>SDG&amp;E PY 2019 Energy Savings Assistance Program Annual Report
ESAP Table 11  
Bill Savings Calculations by Program Year</t>
  </si>
  <si>
    <t>Program Year</t>
  </si>
  <si>
    <t>Program Costs</t>
  </si>
  <si>
    <t>Program Lifecycle Bill Savings</t>
  </si>
  <si>
    <t>Program Bill Savings/ Cost Ratio</t>
  </si>
  <si>
    <t>Per Home Average Lifecycle Bill Savings</t>
  </si>
  <si>
    <r>
      <t>SDG&amp;E PY 2019 Energy Savings Assistance Program Annual Report
ESAP Table 12  
Fund Shifting</t>
    </r>
    <r>
      <rPr>
        <b/>
        <vertAlign val="superscript"/>
        <sz val="14"/>
        <rFont val="Times New Roman"/>
        <family val="1"/>
      </rPr>
      <t>1</t>
    </r>
    <r>
      <rPr>
        <b/>
        <sz val="14"/>
        <rFont val="Times New Roman"/>
        <family val="1"/>
      </rPr>
      <t xml:space="preserve"> </t>
    </r>
  </si>
  <si>
    <t>FUND SHIFT AMOUNT</t>
  </si>
  <si>
    <r>
      <t>Budget</t>
    </r>
    <r>
      <rPr>
        <b/>
        <vertAlign val="superscript"/>
        <sz val="11"/>
        <rFont val="Arial"/>
        <family val="2"/>
      </rPr>
      <t xml:space="preserve"> 1</t>
    </r>
  </si>
  <si>
    <t>Expenditures</t>
  </si>
  <si>
    <t>(Shift) or Carried Forward
(Budget - Expenditures = Variance)</t>
  </si>
  <si>
    <t>Among Categories within Program Year 1-3</t>
  </si>
  <si>
    <t>Carry Forward from 2018</t>
  </si>
  <si>
    <t>Carry Back from 2020</t>
  </si>
  <si>
    <r>
      <t>Date</t>
    </r>
    <r>
      <rPr>
        <b/>
        <vertAlign val="superscript"/>
        <sz val="10"/>
        <rFont val="Arial"/>
        <family val="2"/>
      </rPr>
      <t>2</t>
    </r>
  </si>
  <si>
    <t>Program Year 2018</t>
  </si>
  <si>
    <t>Total Authorized</t>
  </si>
  <si>
    <t>Total Expenditures</t>
  </si>
  <si>
    <t>Variance</t>
  </si>
  <si>
    <t>(1) Shift of Current Year Authorized</t>
  </si>
  <si>
    <t xml:space="preserve">(2) Shift of Carry Forward </t>
  </si>
  <si>
    <t>(3) Shift of Carry Back</t>
  </si>
  <si>
    <r>
      <t>Total Shifted  Gas/ Electric</t>
    </r>
    <r>
      <rPr>
        <b/>
        <vertAlign val="superscript"/>
        <sz val="10"/>
        <rFont val="Arial"/>
        <family val="2"/>
      </rPr>
      <t xml:space="preserve"> 4 </t>
    </r>
  </si>
  <si>
    <t>% of Authorized Total</t>
  </si>
  <si>
    <t>Fund Shifting Source
1. Current Year Authorized
2. Carried Forward
3. Carried Back</t>
  </si>
  <si>
    <t>To/From Year</t>
  </si>
  <si>
    <t>Fund Shift Description</t>
  </si>
  <si>
    <t>Authorization</t>
  </si>
  <si>
    <t xml:space="preserve">Total </t>
  </si>
  <si>
    <t>ex. $x,xxx</t>
  </si>
  <si>
    <t>ex.  $x,xxx</t>
  </si>
  <si>
    <t>($x,xxx)</t>
  </si>
  <si>
    <t>x%</t>
  </si>
  <si>
    <t>G-xxxx, D.xx- xx-xxx</t>
  </si>
  <si>
    <r>
      <t xml:space="preserve">     Appliance</t>
    </r>
    <r>
      <rPr>
        <vertAlign val="superscript"/>
        <sz val="9"/>
        <rFont val="Arial"/>
        <family val="2"/>
      </rPr>
      <t>4</t>
    </r>
  </si>
  <si>
    <t>1.
2. 
3.</t>
  </si>
  <si>
    <t>1.
2.
3.</t>
  </si>
  <si>
    <t xml:space="preserve">     Domestic Hot Water</t>
  </si>
  <si>
    <t xml:space="preserve">     Enclosure</t>
  </si>
  <si>
    <t xml:space="preserve">     HVAC</t>
  </si>
  <si>
    <t xml:space="preserve">     Maintenance</t>
  </si>
  <si>
    <t xml:space="preserve">     Lighting</t>
  </si>
  <si>
    <t>1.
2.  Carry Forward
3.</t>
  </si>
  <si>
    <t>1.
2. 2009-2016
3.</t>
  </si>
  <si>
    <t>1.
2. Request to use 2009-2016 unspent funds. Exceeded budget to cover overage of new LED measures that were not originally requested in 2017-2020 budget.
3.</t>
  </si>
  <si>
    <r>
      <t>Miscellaneous</t>
    </r>
    <r>
      <rPr>
        <vertAlign val="superscript"/>
        <sz val="9"/>
        <rFont val="Arial"/>
        <family val="2"/>
      </rPr>
      <t>4</t>
    </r>
  </si>
  <si>
    <r>
      <t>In Home Education</t>
    </r>
    <r>
      <rPr>
        <vertAlign val="superscript"/>
        <sz val="9"/>
        <rFont val="Arial"/>
        <family val="2"/>
      </rPr>
      <t>3</t>
    </r>
  </si>
  <si>
    <t>1.
2.  
3.</t>
  </si>
  <si>
    <t>1. 
2. 
3.</t>
  </si>
  <si>
    <r>
      <t>Pilot</t>
    </r>
    <r>
      <rPr>
        <vertAlign val="superscript"/>
        <sz val="9"/>
        <rFont val="Arial"/>
        <family val="2"/>
      </rPr>
      <t>3</t>
    </r>
  </si>
  <si>
    <t xml:space="preserve">Fund Shifting Offset </t>
  </si>
  <si>
    <t>Leveraging</t>
  </si>
  <si>
    <t>1.
2. .
3.</t>
  </si>
  <si>
    <r>
      <t>Statewide ME&amp;O</t>
    </r>
    <r>
      <rPr>
        <vertAlign val="superscript"/>
        <sz val="9"/>
        <rFont val="Arial"/>
        <family val="2"/>
      </rPr>
      <t>3</t>
    </r>
  </si>
  <si>
    <r>
      <t>M&amp;E Studies</t>
    </r>
    <r>
      <rPr>
        <vertAlign val="superscript"/>
        <sz val="9"/>
        <rFont val="Arial"/>
        <family val="2"/>
      </rPr>
      <t>3</t>
    </r>
    <r>
      <rPr>
        <sz val="9"/>
        <rFont val="Arial"/>
        <family val="2"/>
      </rPr>
      <t xml:space="preserve"> </t>
    </r>
    <r>
      <rPr>
        <vertAlign val="superscript"/>
        <sz val="9"/>
        <rFont val="Arial"/>
        <family val="2"/>
      </rPr>
      <t>8</t>
    </r>
  </si>
  <si>
    <r>
      <t>Regulatory Compliance</t>
    </r>
    <r>
      <rPr>
        <vertAlign val="superscript"/>
        <sz val="9"/>
        <rFont val="Arial"/>
        <family val="2"/>
      </rPr>
      <t>3</t>
    </r>
  </si>
  <si>
    <r>
      <t>General Administration</t>
    </r>
    <r>
      <rPr>
        <vertAlign val="superscript"/>
        <sz val="9"/>
        <rFont val="Arial"/>
        <family val="2"/>
      </rPr>
      <t>3</t>
    </r>
  </si>
  <si>
    <r>
      <t>CPUC Energy Division</t>
    </r>
    <r>
      <rPr>
        <vertAlign val="superscript"/>
        <sz val="9"/>
        <rFont val="Arial"/>
        <family val="2"/>
      </rPr>
      <t>3</t>
    </r>
  </si>
  <si>
    <r>
      <t>Carryforward from 2017 and prior years</t>
    </r>
    <r>
      <rPr>
        <vertAlign val="superscript"/>
        <sz val="11"/>
        <rFont val="Arial"/>
        <family val="2"/>
      </rPr>
      <t>5</t>
    </r>
  </si>
  <si>
    <t>Approved Budget for Unspent Funds in 2018</t>
  </si>
  <si>
    <t>TOTAL PROGRAM INCLUDING CARRY FORWARD / CARRY BACK</t>
  </si>
  <si>
    <t>[2] This is the month in which the category was over budget.  However, SDG&amp;E did not shift any funds until year-end 2019.</t>
  </si>
  <si>
    <t>Total Unspent Funds Carry forward into 2019</t>
  </si>
  <si>
    <r>
      <rPr>
        <sz val="10"/>
        <rFont val="Arial"/>
        <family val="2"/>
      </rPr>
      <t>[3] Prior written authorization from the Commission is required before the utilities can shift into or out of these categories.</t>
    </r>
  </si>
  <si>
    <t>Total Shifted during 2019</t>
  </si>
  <si>
    <r>
      <t>Total Unspent/Over-collected Funds from 2016</t>
    </r>
    <r>
      <rPr>
        <b/>
        <vertAlign val="superscript"/>
        <sz val="11"/>
        <color theme="1"/>
        <rFont val="Calibri"/>
        <family val="2"/>
        <scheme val="minor"/>
      </rPr>
      <t>7</t>
    </r>
  </si>
  <si>
    <t>[4]  SDG&amp;E shifted funds in accordance with Section 20 of Funding Shifting Rules set forth in D.08-11-031, as modified by D.10-10-008, D.12-08-044 and D.14-08-030.</t>
  </si>
  <si>
    <t>Unspent Funds Approved for Use in Resolution E-4884</t>
  </si>
  <si>
    <t>[5] Carryforward from 2016 and prior years includes approved carryforward fund shifting in D.14-08-030 of $9,398,216 and a budget augmentation for gas in the amount of $3,769,897</t>
  </si>
  <si>
    <t>Remaining Carryforward from 2016 after fund shift for 2019</t>
  </si>
  <si>
    <t>Net Unspent/Over-collected (2009-2016) available to offset rates</t>
  </si>
  <si>
    <t>[6] Total unspent funds are based on Authorized budgets less expenditures.  The unspent amount is not the same as the amounts (over/under collection) in the Balancing Accounts which are based on the annual collections minus the annual expenditures.</t>
  </si>
  <si>
    <r>
      <t>Totals not available for fund shift w/out prior written authorization</t>
    </r>
    <r>
      <rPr>
        <vertAlign val="superscript"/>
        <sz val="10"/>
        <rFont val="Arial"/>
        <family val="2"/>
      </rPr>
      <t>3</t>
    </r>
  </si>
  <si>
    <t>Unspent/Over-collected Funds from 2017</t>
  </si>
  <si>
    <t xml:space="preserve">[7] SDG&amp;E's unspent/over-collected funds at the end of 2016 totaled $23,322,672. D.16-11-022 authorized $12,999,109 to be used in the 2017-2020 budget cycle.    </t>
  </si>
  <si>
    <t xml:space="preserve">2019 Unspent Funds </t>
  </si>
  <si>
    <t>Total Unspent/Overcollected Funds Available to Offset Future Rates</t>
  </si>
  <si>
    <t>[8] Category is over for PY 2019, however is within the 2017-2020 total cycle budget.</t>
  </si>
  <si>
    <r>
      <t>Total Unspent Funds Carry forward into 2020</t>
    </r>
    <r>
      <rPr>
        <b/>
        <vertAlign val="superscript"/>
        <sz val="11"/>
        <color theme="1"/>
        <rFont val="Calibri"/>
        <family val="2"/>
        <scheme val="minor"/>
      </rPr>
      <t>6</t>
    </r>
  </si>
  <si>
    <t>Unspent/Over-collected Funds from 2018</t>
  </si>
  <si>
    <t>Unspent/Over-collected Funds from 2019</t>
  </si>
  <si>
    <t>Less funds amortized in 2019 rates</t>
  </si>
  <si>
    <t>SDG&amp;E PY 2019 Energy Savings Assistance Program Annual Report</t>
  </si>
  <si>
    <t xml:space="preserve">ESAP Table 13 </t>
  </si>
  <si>
    <t>Categorical and Other Enrollment [1]</t>
  </si>
  <si>
    <t>Type of Enrollment</t>
  </si>
  <si>
    <t>Number of  Homes Treated</t>
  </si>
  <si>
    <t>Women, Infants, and Children Program (WIC)</t>
  </si>
  <si>
    <t>Supplemental Security Income (SSI)</t>
  </si>
  <si>
    <t>CalFresh/Supplemental Nutrition Assistance Program - Food Stamps</t>
  </si>
  <si>
    <t>CalWORKs/Temporary Assistance for Needy Families (TANF)</t>
  </si>
  <si>
    <t>Tribal TANF</t>
  </si>
  <si>
    <t xml:space="preserve">Medicaid/Medi-Cal for Families </t>
  </si>
  <si>
    <t>Healthy Families A&amp;B</t>
  </si>
  <si>
    <t>National School Lunch Program (NSLP) - Free Lunch</t>
  </si>
  <si>
    <t>Low-income Home Energy Assistance Program (LIHEAP)</t>
  </si>
  <si>
    <t>Bureau of Indian Affairs General Assistance</t>
  </si>
  <si>
    <t>Head Start Income Eligible - (Tribal Only)</t>
  </si>
  <si>
    <t>CARE Income Certified</t>
  </si>
  <si>
    <t>80/20</t>
  </si>
  <si>
    <t>Targeted Self Certification</t>
  </si>
  <si>
    <t>Standard Enrollment</t>
  </si>
  <si>
    <t>[1]  Summary data which includes ESA Program and CSD Leveraging efforts.</t>
  </si>
  <si>
    <t>Note: Does not include MF common area efforts.</t>
  </si>
  <si>
    <r>
      <t xml:space="preserve">SDG&amp;E PY 2019 Energy Savings Assistance Program Annual Report
 ESAP Table 14  </t>
    </r>
    <r>
      <rPr>
        <b/>
        <sz val="16"/>
        <color rgb="FFFF0000"/>
        <rFont val="Times New Roman"/>
        <family val="1"/>
      </rPr>
      <t xml:space="preserve"> </t>
    </r>
    <r>
      <rPr>
        <b/>
        <sz val="16"/>
        <rFont val="Times New Roman"/>
        <family val="1"/>
      </rPr>
      <t xml:space="preserve">
Leveraging &amp; Integration [1][6]       </t>
    </r>
  </si>
  <si>
    <t>Partner</t>
  </si>
  <si>
    <t>Brief Description of Effort</t>
  </si>
  <si>
    <t>Relationship outside the IOU?</t>
  </si>
  <si>
    <t>MOU Present?</t>
  </si>
  <si>
    <t>Amount of Dollars Saved [2]</t>
  </si>
  <si>
    <t>Amount of Energy Savings [3]</t>
  </si>
  <si>
    <t>Other Measurable Benefits [3]</t>
  </si>
  <si>
    <t>Enrollments Resulting from Leveraging Effort [4]</t>
  </si>
  <si>
    <t>Methodology [5]</t>
  </si>
  <si>
    <t>Meets all Criteria</t>
  </si>
  <si>
    <t>If not,  Explain</t>
  </si>
  <si>
    <t>SDG&amp;E’s partners with local CSD agencies to enroll eligible LIHEAP bill assistance customers in the ESA Program. ESA expanded efforts which allowed LIHEAP agencies to preform outreach and assessment services.</t>
  </si>
  <si>
    <t>Y</t>
  </si>
  <si>
    <t>kWh: 133,052
kW: 18
Therms: 1,348</t>
  </si>
  <si>
    <t>Sum of savings per treated homes identified as having LIHEAP as program for categorical enrollment.</t>
  </si>
  <si>
    <t>CSD</t>
  </si>
  <si>
    <t>Data sharing effort providing CSD with customer usage information for CSD client receiving weatherization service and payment assistance</t>
  </si>
  <si>
    <t>SASH</t>
  </si>
  <si>
    <t xml:space="preserve">Continued to work closely with Grid Alternatives to efficiently identify and serve any ESA Program eligible customers with all feasible measures.  Provide GRID with information for CARE High Usage customers receiving weatherization services through ESA. </t>
  </si>
  <si>
    <t>SDCWA</t>
  </si>
  <si>
    <t xml:space="preserve">Partnership to leverage installation of customers receiving water saving measures in SDCWA service territory. SDCWA provides rebates to SDG&amp;E for measures. </t>
  </si>
  <si>
    <t xml:space="preserve">Internal order used to track rebated dollars received through from SDCWA. </t>
  </si>
  <si>
    <t>CARE/Medical Baseline</t>
  </si>
  <si>
    <t>Marketing to customers enrolled in CARE and/or Medical Baseline</t>
  </si>
  <si>
    <t>N</t>
  </si>
  <si>
    <t>kWh: 7,354
kW: 1
Therms: -174</t>
  </si>
  <si>
    <t>Sum of savings per treated homes identified as having CARE or Medical Baseline as lead source.</t>
  </si>
  <si>
    <t>CARE High Usage</t>
  </si>
  <si>
    <t>Automated Lead Generation for CARE High Usage Verification Process</t>
  </si>
  <si>
    <t>kWh: 36,631
kW: 5
Therms: -91</t>
  </si>
  <si>
    <t>Sum of savings per treated homes identified as having CARE High Usage as lead source.</t>
  </si>
  <si>
    <t>[1] Leveraging, Interdepartmental integration, Program Coordination, Data Sharing, ME&amp;O, etc.</t>
  </si>
  <si>
    <t xml:space="preserve">[2] Leveraging and Integration efforts are measurable and quantifiable in terms of dollars saved by the IOU (Shared/contributed/donated resources, shared marketing materials, shared information technology, shared programmatic infrastructure, among others are just some examples of cost and/or resource savings to the IOU). </t>
  </si>
  <si>
    <t>[3] Annual Energy savings/benefits for measures installation in 2019. Leveraging efforts are measurable and quantifiable in terms of home energy benefits/ savings to the eligible households.</t>
  </si>
  <si>
    <t>[4] Enrollment increases. Leveraging efforts are measurable and quantifiable in terms of program enrollment increases and/or customers served.</t>
  </si>
  <si>
    <t>[5] In footnotes, provide information on methodology used to calculate cost and/or resource savings.</t>
  </si>
  <si>
    <t>[6]  Summary data which includes ESA Program, CSD Leveraging, and MF common area efforts.</t>
  </si>
  <si>
    <t>Fields not applicable to specific efforts are marked "N/A".</t>
  </si>
  <si>
    <t xml:space="preserve">ESAP Table 15  </t>
  </si>
  <si>
    <t>CFL Lighting [3]</t>
  </si>
  <si>
    <t>ESA Program CFL Tracking Table</t>
  </si>
  <si>
    <t>Instructions:  Please identify the CFL bulbs used within your ESA program and fill in the remaining columns for each</t>
  </si>
  <si>
    <t>Bulb Name / Identification</t>
  </si>
  <si>
    <t>Bulb Description (wattage, lumens)</t>
  </si>
  <si>
    <t>Bulb Cost (material)</t>
  </si>
  <si>
    <t xml:space="preserve">Admin Cost (overhead, contractor fee, marketing, etc.) </t>
  </si>
  <si>
    <t>Total Bulb Cost (material + admin)  [1]</t>
  </si>
  <si>
    <r>
      <t xml:space="preserve">AB 1109 Compliant? </t>
    </r>
    <r>
      <rPr>
        <b/>
        <sz val="10"/>
        <rFont val="Times New Roman"/>
        <family val="1"/>
      </rPr>
      <t>[2]</t>
    </r>
  </si>
  <si>
    <t xml:space="preserve">This Table is Not Applicable.  </t>
  </si>
  <si>
    <t>Commission D.16-11-022 and D.17-12-009 directs the IOU to no longer offer CFL's in ESA Program beginning 1/1/2018.</t>
  </si>
  <si>
    <t>Number of Homes Treated in ESA Program</t>
  </si>
  <si>
    <t>Number of Homes Provided CFLs</t>
  </si>
  <si>
    <t>Avg. # of CFL bulbs given per home</t>
  </si>
  <si>
    <t>Est. total energy savings from installed CFLs</t>
  </si>
  <si>
    <t>[1] Bulb cost and admin cost were combined effective 2013.</t>
  </si>
  <si>
    <t xml:space="preserve">[2]  Compliant in regards to: 1) Do bulbs meet or exceed CEC energy efficiency standards for general purpose lighting?  </t>
  </si>
  <si>
    <t xml:space="preserve">      Do all models comply with Europe's RoHS standards on toxicity?   </t>
  </si>
  <si>
    <t>[3]  Summary data which includes ESA Program, CSD Leveraging, and MF efforts.</t>
  </si>
  <si>
    <t xml:space="preserve">ESAP Table 16  </t>
  </si>
  <si>
    <t xml:space="preserve">"Add Back" Measures </t>
  </si>
  <si>
    <t>Measure [1]</t>
  </si>
  <si>
    <t>Climate Zone</t>
  </si>
  <si>
    <t>Resouce Test</t>
  </si>
  <si>
    <t>Budget Impact of "Add Back"</t>
  </si>
  <si>
    <t>Lifecycle Bill Savings Impact</t>
  </si>
  <si>
    <t>Attic Insulation Gas MF</t>
  </si>
  <si>
    <t>7,10,14,15</t>
  </si>
  <si>
    <t>[1] Based on Appendix J.1 and J.2 in D.12-08-044 and D.14-08-030.</t>
  </si>
  <si>
    <t>Non-energy benefits for duct test and seal, furnace repair/replacement, room a/c replacement, and water heater repair/replacement were reallocated within their end use category using a cost base instead of a savings base.  This was done to avoid the incorrect result of assigning negative non-energy benefits to these measures when using negative savings as an allocation base.</t>
  </si>
  <si>
    <t xml:space="preserve">ESAP Table 17  </t>
  </si>
  <si>
    <t>Expenditures for Pilots and Studies</t>
  </si>
  <si>
    <t>Authorized 2019 Funding[1]</t>
  </si>
  <si>
    <t>2019 Expenses</t>
  </si>
  <si>
    <t>% of Budget Expensed</t>
  </si>
  <si>
    <t>Programmable Controllable Thermostat</t>
  </si>
  <si>
    <t>Total Pilots</t>
  </si>
  <si>
    <t>Studies</t>
  </si>
  <si>
    <t>Low Income Needs Assessment Study [2]</t>
  </si>
  <si>
    <t>Load Impact Evaluation Study</t>
  </si>
  <si>
    <t>Equity Criteria and Non Energy Benefits Evaluation (NEB's) [3]</t>
  </si>
  <si>
    <t>Unallocated Funds [4]</t>
  </si>
  <si>
    <t>2017 Potential and Goals Study</t>
  </si>
  <si>
    <t>Rapid Feedback Research and Analysis [5]</t>
  </si>
  <si>
    <t xml:space="preserve">Total Studies </t>
  </si>
  <si>
    <t>[2] Expense activity from SCE for LINA Study higher than anticipated.  Includes approximately $29.4K from PY2018, however invoiced and paid in PY2019.  While this category is over for PY2019, it is expected to be within the 2017-2020 total cycle budget.</t>
  </si>
  <si>
    <t>[3] Reflects 2019 NEB's Study activity, net of co-funding reimbursements billed in 2020.  While this category is over for PY2019, it is expected to be within the 2017-2020 total cycle budget.</t>
  </si>
  <si>
    <t>[4] Unallocated funds represent the amount of funds originally requested for the Energy Education Phase II Study which was subsequently not authorized in D.16-11-022, and is now unallocated to a specific study.</t>
  </si>
  <si>
    <t>[5] The Rapid Feedback Research and Analysis category is over-spent for year-end 2019, however this category is expected to be under-spent for the 2017-2020 cycle.</t>
  </si>
  <si>
    <t xml:space="preserve">ESAP Table 18 </t>
  </si>
  <si>
    <r>
      <t>Miscellaneous (2nd Refrigerators, Education Only, A/C Cycling, etc.)</t>
    </r>
    <r>
      <rPr>
        <sz val="12"/>
        <rFont val="Times New Roman"/>
        <family val="1"/>
      </rPr>
      <t xml:space="preserve"> </t>
    </r>
  </si>
  <si>
    <t>Received Refrigerator</t>
  </si>
  <si>
    <t>Not eligible for Refrigerator due to Less than Six Occupants</t>
  </si>
  <si>
    <t>Second Refrigerators</t>
  </si>
  <si>
    <t>Households that Only Received Education</t>
  </si>
  <si>
    <t>Households for My Energy/My Account Platform</t>
  </si>
  <si>
    <t>Households that Received  ESA Program Measures and Elect to:</t>
  </si>
  <si>
    <t>Opt-Out</t>
  </si>
  <si>
    <t>Already Enrolled</t>
  </si>
  <si>
    <t>Opt-In</t>
  </si>
  <si>
    <t>Opt-In to a New Program (DR or alternative tariff)</t>
  </si>
  <si>
    <t>Households Received A/C Cycling Controls when A/C Installed</t>
  </si>
  <si>
    <t># Installed</t>
  </si>
  <si>
    <t>A/C Cycling controls</t>
  </si>
  <si>
    <t>SDG&amp;E PY 2019 CARE Annual Report</t>
  </si>
  <si>
    <t xml:space="preserve">CARE Table 1   </t>
  </si>
  <si>
    <t>Overall Program Expenses</t>
  </si>
  <si>
    <t>Category</t>
  </si>
  <si>
    <t>Overall Expenditures</t>
  </si>
  <si>
    <r>
      <t>Authorized Budget</t>
    </r>
    <r>
      <rPr>
        <b/>
        <vertAlign val="superscript"/>
        <sz val="10"/>
        <rFont val="Times New Roman"/>
        <family val="1"/>
      </rPr>
      <t>1</t>
    </r>
  </si>
  <si>
    <t>% of Budget Spent</t>
  </si>
  <si>
    <r>
      <t>Total Shifted</t>
    </r>
    <r>
      <rPr>
        <b/>
        <vertAlign val="superscript"/>
        <sz val="10"/>
        <rFont val="Times New Roman"/>
        <family val="1"/>
      </rPr>
      <t>2</t>
    </r>
  </si>
  <si>
    <t>Shifted to/from?</t>
  </si>
  <si>
    <t>Outreach</t>
  </si>
  <si>
    <r>
      <t>Processing, Certification, Recertification</t>
    </r>
    <r>
      <rPr>
        <vertAlign val="superscript"/>
        <sz val="10"/>
        <rFont val="Times New Roman"/>
        <family val="1"/>
      </rPr>
      <t>4</t>
    </r>
  </si>
  <si>
    <t>shifted from General Admin</t>
  </si>
  <si>
    <t>Post Enrollment Verification</t>
  </si>
  <si>
    <t>IT Programming</t>
  </si>
  <si>
    <t>Cool Centers</t>
  </si>
  <si>
    <t>Measurement &amp; Evaluation</t>
  </si>
  <si>
    <r>
      <t>Regulatory Compliance</t>
    </r>
    <r>
      <rPr>
        <vertAlign val="superscript"/>
        <sz val="10"/>
        <rFont val="Times New Roman"/>
        <family val="1"/>
      </rPr>
      <t>3</t>
    </r>
  </si>
  <si>
    <r>
      <t>General Administration</t>
    </r>
    <r>
      <rPr>
        <vertAlign val="superscript"/>
        <sz val="10"/>
        <rFont val="Times New Roman"/>
        <family val="1"/>
      </rPr>
      <t>4</t>
    </r>
  </si>
  <si>
    <t>shifted to Processing, Certification, Recertification</t>
  </si>
  <si>
    <t>TOTAL Program Costs</t>
  </si>
  <si>
    <t>CARE Rate Discount</t>
  </si>
  <si>
    <t>Service Establishment Charge Discount</t>
  </si>
  <si>
    <t>TOTAL PROGRAM COSTS &amp; CUSTOMER DISCOUNTS</t>
  </si>
  <si>
    <t>1. Reflects authorized funding approved in the CPUC Energy Division Disposition Letter dated 12/27/2018 approving SDG&amp;E Advice Letter 3250-E/2688-G.</t>
  </si>
  <si>
    <t xml:space="preserve">2. Reflects fund shift in accordance with the rules set forth in D. 08-11-031 as modified by D. 10-10-008, D. 10-16-11-022, and D 17-12-009, which granted the IOUs authority to shift funds between the CARE program categories. </t>
  </si>
  <si>
    <t xml:space="preserve">3. Includes manual adjustment of $20,000 for vendor disaggregation incorrectly posted in Dec 2018 but relates to PY 2019.  </t>
  </si>
  <si>
    <t xml:space="preserve">4. Includes manual adjustment of $1,392.91 for janitorial supply costs incorrectly posted to Expanded CARE in May 2019 but relates to General Admin. </t>
  </si>
  <si>
    <t xml:space="preserve">CARE Table 2   </t>
  </si>
  <si>
    <t>Enrollment, Recertification, Attrition, &amp; Penetration</t>
  </si>
  <si>
    <t>New Enrollment</t>
  </si>
  <si>
    <t>Recertification</t>
  </si>
  <si>
    <t>Attrition (Drop Offs)</t>
  </si>
  <si>
    <t>Enrollment</t>
  </si>
  <si>
    <t>Total 
CARE 
Participants</t>
  </si>
  <si>
    <t xml:space="preserve">Estimated CARE Eligible </t>
  </si>
  <si>
    <t>Penetration
Rate %
(W/X)</t>
  </si>
  <si>
    <t>Automatic Enrollment</t>
  </si>
  <si>
    <t>Self-Certification (Income or Categorical)</t>
  </si>
  <si>
    <t>Total New Enrollment
(E+J)</t>
  </si>
  <si>
    <t>Scheduled</t>
  </si>
  <si>
    <t>Non-Scheduled (Duplicates)</t>
  </si>
  <si>
    <t>Automatic</t>
  </si>
  <si>
    <t>Total Recertification (L+M+N)</t>
  </si>
  <si>
    <r>
      <t xml:space="preserve">No 
Response </t>
    </r>
    <r>
      <rPr>
        <b/>
        <vertAlign val="superscript"/>
        <sz val="11"/>
        <rFont val="Times New Roman"/>
        <family val="1"/>
      </rPr>
      <t>4</t>
    </r>
  </si>
  <si>
    <t>Failed 
PEV</t>
  </si>
  <si>
    <t>Failed Recertification</t>
  </si>
  <si>
    <t xml:space="preserve">Other </t>
  </si>
  <si>
    <t>Total
Attrition
(P+Q+R+S)</t>
  </si>
  <si>
    <t>Gross
(K+O)</t>
  </si>
  <si>
    <t>Net Adjusted
(K-T)</t>
  </si>
  <si>
    <r>
      <t xml:space="preserve">Inter-Utility </t>
    </r>
    <r>
      <rPr>
        <b/>
        <vertAlign val="superscript"/>
        <sz val="11"/>
        <rFont val="Times New Roman"/>
        <family val="1"/>
      </rPr>
      <t>1</t>
    </r>
  </si>
  <si>
    <r>
      <t xml:space="preserve">Intra-Utility </t>
    </r>
    <r>
      <rPr>
        <b/>
        <vertAlign val="superscript"/>
        <sz val="11"/>
        <rFont val="Times New Roman"/>
        <family val="1"/>
      </rPr>
      <t>2</t>
    </r>
  </si>
  <si>
    <r>
      <t xml:space="preserve">Leveraging </t>
    </r>
    <r>
      <rPr>
        <b/>
        <vertAlign val="superscript"/>
        <sz val="11"/>
        <rFont val="Times New Roman"/>
        <family val="1"/>
      </rPr>
      <t>3</t>
    </r>
  </si>
  <si>
    <t>Combined
(B+C+D)</t>
  </si>
  <si>
    <t>Online</t>
  </si>
  <si>
    <t>Paper</t>
  </si>
  <si>
    <t>Phone</t>
  </si>
  <si>
    <t>Capitation</t>
  </si>
  <si>
    <t>Combined (F+G+H+I)</t>
  </si>
  <si>
    <t>January</t>
  </si>
  <si>
    <t>February</t>
  </si>
  <si>
    <t>March</t>
  </si>
  <si>
    <t>April</t>
  </si>
  <si>
    <t>May</t>
  </si>
  <si>
    <t>June</t>
  </si>
  <si>
    <t>July</t>
  </si>
  <si>
    <t>August</t>
  </si>
  <si>
    <t>September</t>
  </si>
  <si>
    <t>October</t>
  </si>
  <si>
    <t>November</t>
  </si>
  <si>
    <t>December</t>
  </si>
  <si>
    <t>YTD Total</t>
  </si>
  <si>
    <r>
      <t>1</t>
    </r>
    <r>
      <rPr>
        <sz val="11"/>
        <rFont val="Times New Roman"/>
        <family val="1"/>
      </rPr>
      <t xml:space="preserve"> Enrollments via data sharing between the IOUs.</t>
    </r>
  </si>
  <si>
    <r>
      <t>2</t>
    </r>
    <r>
      <rPr>
        <sz val="11"/>
        <rFont val="Times New Roman"/>
        <family val="1"/>
      </rPr>
      <t xml:space="preserve"> Enrollments via data sharing between departments and/or programs within the utility.</t>
    </r>
  </si>
  <si>
    <r>
      <t>3</t>
    </r>
    <r>
      <rPr>
        <sz val="11"/>
        <rFont val="Times New Roman"/>
        <family val="1"/>
      </rPr>
      <t xml:space="preserve"> Enrollments via data sharing with programs outside the IOU that serve low-income customers.</t>
    </r>
  </si>
  <si>
    <r>
      <t xml:space="preserve">4 </t>
    </r>
    <r>
      <rPr>
        <sz val="11"/>
        <rFont val="Times New Roman"/>
        <family val="1"/>
      </rPr>
      <t>No response includes no response to both Recertification and Verification.</t>
    </r>
  </si>
  <si>
    <t xml:space="preserve">CARE Table 3A - Post-Enrollment Verification Results (Model) 2019   </t>
  </si>
  <si>
    <t>Month</t>
  </si>
  <si>
    <t>Total CARE Households Enrolled</t>
  </si>
  <si>
    <r>
      <t>Households Requested to Verify</t>
    </r>
    <r>
      <rPr>
        <b/>
        <vertAlign val="superscript"/>
        <sz val="12"/>
        <rFont val="Times New Roman"/>
        <family val="1"/>
      </rPr>
      <t>1</t>
    </r>
  </si>
  <si>
    <t>% of CARE Enrolled Requested to Verify Total</t>
  </si>
  <si>
    <t>CARE  Households De-enrolled (Due to no response)</t>
  </si>
  <si>
    <r>
      <t>CARE Households De-enrolled (Verified as Ineligible)</t>
    </r>
    <r>
      <rPr>
        <b/>
        <vertAlign val="superscript"/>
        <sz val="12"/>
        <rFont val="Times New Roman"/>
        <family val="1"/>
      </rPr>
      <t>2</t>
    </r>
  </si>
  <si>
    <r>
      <t>Total Households De-enrolled</t>
    </r>
    <r>
      <rPr>
        <b/>
        <vertAlign val="superscript"/>
        <sz val="12"/>
        <rFont val="Times New Roman"/>
        <family val="1"/>
      </rPr>
      <t>3</t>
    </r>
  </si>
  <si>
    <r>
      <t>% De-enrolled through Post Enrollment Verification</t>
    </r>
    <r>
      <rPr>
        <b/>
        <vertAlign val="superscript"/>
        <sz val="12"/>
        <rFont val="Times New Roman"/>
        <family val="1"/>
      </rPr>
      <t>4</t>
    </r>
  </si>
  <si>
    <t>% of Total CARE Households  De-enrolled</t>
  </si>
  <si>
    <r>
      <t xml:space="preserve">1  </t>
    </r>
    <r>
      <rPr>
        <sz val="12"/>
        <rFont val="Times New Roman"/>
        <family val="1"/>
      </rPr>
      <t>Includes all customers who failed SDG&amp;E's CARE eligibility probability model.</t>
    </r>
  </si>
  <si>
    <r>
      <t>2</t>
    </r>
    <r>
      <rPr>
        <sz val="12"/>
        <rFont val="Times New Roman"/>
        <family val="1"/>
      </rPr>
      <t xml:space="preserve"> Includes customers verified as over income or who requested to be de-enrolled.</t>
    </r>
  </si>
  <si>
    <r>
      <rPr>
        <vertAlign val="superscript"/>
        <sz val="12"/>
        <rFont val="Times New Roman"/>
        <family val="1"/>
      </rPr>
      <t>3</t>
    </r>
    <r>
      <rPr>
        <sz val="12"/>
        <rFont val="Times New Roman"/>
        <family val="1"/>
      </rPr>
      <t xml:space="preserve"> Verification results are tied to the month initiated and the verification process allows customers 90 days to respond to the verification request.  Results may be pending due to the time permitted for a participant to respond.</t>
    </r>
  </si>
  <si>
    <r>
      <rPr>
        <vertAlign val="superscript"/>
        <sz val="12"/>
        <rFont val="Times New Roman"/>
        <family val="1"/>
      </rPr>
      <t>4</t>
    </r>
    <r>
      <rPr>
        <b/>
        <sz val="12"/>
        <rFont val="Times New Roman"/>
        <family val="1"/>
      </rPr>
      <t xml:space="preserve"> </t>
    </r>
    <r>
      <rPr>
        <sz val="12"/>
        <rFont val="Times New Roman"/>
        <family val="1"/>
      </rPr>
      <t xml:space="preserve">Percentage of customers dropped compared to the total participants requested to provide verification in that month. </t>
    </r>
  </si>
  <si>
    <t xml:space="preserve">CARE Table 3B Post-Enrollment Verification Results (Electric only High Usage)  </t>
  </si>
  <si>
    <r>
      <t xml:space="preserve">Households
Requested 
to Verify </t>
    </r>
    <r>
      <rPr>
        <b/>
        <vertAlign val="superscript"/>
        <sz val="12"/>
        <rFont val="Times New Roman"/>
        <family val="1"/>
      </rPr>
      <t>1</t>
    </r>
  </si>
  <si>
    <t xml:space="preserve">% of 
CARE Enrolled Requested to Verify 
Total </t>
  </si>
  <si>
    <t xml:space="preserve">CARE  Households
De-enrolled
(Due to no response) </t>
  </si>
  <si>
    <r>
      <t>CARE Households 
De-enrolled 
(Verified as 
Ineligible)</t>
    </r>
    <r>
      <rPr>
        <b/>
        <vertAlign val="superscript"/>
        <sz val="12"/>
        <rFont val="Times New Roman"/>
        <family val="1"/>
      </rPr>
      <t xml:space="preserve"> 2</t>
    </r>
  </si>
  <si>
    <r>
      <t>Total Households
De-enrolled</t>
    </r>
    <r>
      <rPr>
        <b/>
        <vertAlign val="superscript"/>
        <sz val="12"/>
        <rFont val="Times New Roman"/>
        <family val="1"/>
      </rPr>
      <t xml:space="preserve"> 3</t>
    </r>
  </si>
  <si>
    <t xml:space="preserve">% De-enrolled through 
HUV Post Enrollment Verification  </t>
  </si>
  <si>
    <t xml:space="preserve">% of Total CARE Households  De-enrolled </t>
  </si>
  <si>
    <r>
      <t xml:space="preserve">1 </t>
    </r>
    <r>
      <rPr>
        <sz val="12"/>
        <rFont val="Times New Roman"/>
        <family val="1"/>
      </rPr>
      <t xml:space="preserve">Includes all participants who were selected for high usage verification process. </t>
    </r>
  </si>
  <si>
    <r>
      <t>2</t>
    </r>
    <r>
      <rPr>
        <sz val="12"/>
        <rFont val="Times New Roman"/>
        <family val="1"/>
      </rPr>
      <t xml:space="preserve"> Includes customers verified as over income, who requested to be de-enrolled, did not reduce usage, or did not agree to be weatherized.</t>
    </r>
  </si>
  <si>
    <r>
      <rPr>
        <vertAlign val="superscript"/>
        <sz val="12"/>
        <rFont val="Times New Roman"/>
        <family val="1"/>
      </rPr>
      <t>3</t>
    </r>
    <r>
      <rPr>
        <sz val="12"/>
        <rFont val="Times New Roman"/>
        <family val="1"/>
      </rPr>
      <t xml:space="preserve"> Medium (400%) and high usage (600%) customers are dropped at 60 days (2 or 3 bill cycles) for non-response to HUV (high usage income verification request). Additionally, 600% + users that have not reduced usage within the 60 day window (2 or 3 bill cycles) are removed from the program. Results may be pending due to the time permitted for a participant to respond.</t>
    </r>
  </si>
  <si>
    <t xml:space="preserve">CARE Table 4   </t>
  </si>
  <si>
    <r>
      <t>CARE Self-Certification and Self-Recertification Applications</t>
    </r>
    <r>
      <rPr>
        <b/>
        <vertAlign val="superscript"/>
        <sz val="12"/>
        <rFont val="Times New Roman"/>
        <family val="1"/>
      </rPr>
      <t>1</t>
    </r>
  </si>
  <si>
    <t xml:space="preserve">Provided </t>
  </si>
  <si>
    <t>Received</t>
  </si>
  <si>
    <t>Approved</t>
  </si>
  <si>
    <t xml:space="preserve">Denied </t>
  </si>
  <si>
    <t xml:space="preserve">Pending/Never Completed </t>
  </si>
  <si>
    <t>Duplicates</t>
  </si>
  <si>
    <t xml:space="preserve">Total (Y-T-D) </t>
  </si>
  <si>
    <t xml:space="preserve">Percentage </t>
  </si>
  <si>
    <r>
      <rPr>
        <b/>
        <vertAlign val="superscript"/>
        <sz val="12"/>
        <rFont val="Times New Roman"/>
        <family val="1"/>
      </rPr>
      <t xml:space="preserve">1 </t>
    </r>
    <r>
      <rPr>
        <sz val="12"/>
        <rFont val="Times New Roman"/>
        <family val="1"/>
      </rPr>
      <t>Includes sub-metered customers.</t>
    </r>
  </si>
  <si>
    <t>CARE Table 5  </t>
  </si>
  <si>
    <t>CARE Enrollment by County</t>
  </si>
  <si>
    <t>Estimated Eligible</t>
  </si>
  <si>
    <t>Total Participants</t>
  </si>
  <si>
    <t>Urban</t>
  </si>
  <si>
    <r>
      <t>Rural</t>
    </r>
    <r>
      <rPr>
        <b/>
        <vertAlign val="superscript"/>
        <sz val="12"/>
        <rFont val="Times New Roman"/>
        <family val="1"/>
      </rPr>
      <t xml:space="preserve"> 1</t>
    </r>
  </si>
  <si>
    <t>Rural</t>
  </si>
  <si>
    <r>
      <rPr>
        <b/>
        <vertAlign val="superscript"/>
        <sz val="12"/>
        <rFont val="Times New Roman"/>
        <family val="1"/>
      </rPr>
      <t>1</t>
    </r>
    <r>
      <rPr>
        <sz val="12"/>
        <rFont val="Times New Roman"/>
        <family val="1"/>
      </rPr>
      <t xml:space="preserve"> Rural includes zip codes classified as such according to the Goldsmith modification that was developed to identify small towns and rural areas within large metropolitan counties.</t>
    </r>
  </si>
  <si>
    <t>CARE Table 6 </t>
  </si>
  <si>
    <t>CARE Recertification Results</t>
  </si>
  <si>
    <t>Total CARE Households</t>
  </si>
  <si>
    <r>
      <t xml:space="preserve">Households Requested to Recertify </t>
    </r>
    <r>
      <rPr>
        <b/>
        <vertAlign val="superscript"/>
        <sz val="12"/>
        <rFont val="Times New Roman"/>
        <family val="1"/>
      </rPr>
      <t xml:space="preserve"> 1</t>
    </r>
  </si>
  <si>
    <t>% of Households Total
 (C/B)</t>
  </si>
  <si>
    <r>
      <t xml:space="preserve">Households Recertified </t>
    </r>
    <r>
      <rPr>
        <b/>
        <vertAlign val="superscript"/>
        <sz val="12"/>
        <rFont val="Times New Roman"/>
        <family val="1"/>
      </rPr>
      <t>2, 5</t>
    </r>
  </si>
  <si>
    <r>
      <t xml:space="preserve">Households   De-enrolled </t>
    </r>
    <r>
      <rPr>
        <b/>
        <vertAlign val="superscript"/>
        <sz val="12"/>
        <rFont val="Times New Roman"/>
        <family val="1"/>
      </rPr>
      <t>3, 5</t>
    </r>
  </si>
  <si>
    <r>
      <t xml:space="preserve">Recertification Rate %  </t>
    </r>
    <r>
      <rPr>
        <b/>
        <vertAlign val="superscript"/>
        <sz val="12"/>
        <rFont val="Times New Roman"/>
        <family val="1"/>
      </rPr>
      <t>4</t>
    </r>
    <r>
      <rPr>
        <b/>
        <sz val="12"/>
        <rFont val="Times New Roman"/>
        <family val="1"/>
      </rPr>
      <t xml:space="preserve">
(E/C)</t>
    </r>
  </si>
  <si>
    <t>% of Total Households De-enrolled 
(F/B)</t>
  </si>
  <si>
    <t>YTD</t>
  </si>
  <si>
    <r>
      <rPr>
        <vertAlign val="superscript"/>
        <sz val="12"/>
        <rFont val="Times New Roman"/>
        <family val="1"/>
      </rPr>
      <t>1</t>
    </r>
    <r>
      <rPr>
        <sz val="12"/>
        <rFont val="Times New Roman"/>
        <family val="1"/>
      </rPr>
      <t xml:space="preserve"> Excludes count of customers recertified through the probability model.</t>
    </r>
  </si>
  <si>
    <r>
      <rPr>
        <vertAlign val="superscript"/>
        <sz val="12"/>
        <rFont val="Times New Roman"/>
        <family val="1"/>
      </rPr>
      <t>2</t>
    </r>
    <r>
      <rPr>
        <sz val="12"/>
        <rFont val="Times New Roman"/>
        <family val="1"/>
      </rPr>
      <t xml:space="preserve"> Recertification results are tied to the month initiated and the recertification process allows customers 90 days (3 or 4 bill cycles) to respond to the recertification request.  Results may be pending due to the time permitted for a participant to respond.  </t>
    </r>
  </si>
  <si>
    <r>
      <rPr>
        <vertAlign val="superscript"/>
        <sz val="12"/>
        <rFont val="Times New Roman"/>
        <family val="1"/>
      </rPr>
      <t>3</t>
    </r>
    <r>
      <rPr>
        <sz val="12"/>
        <rFont val="Times New Roman"/>
        <family val="1"/>
      </rPr>
      <t xml:space="preserve"> Includes customers who did not respond or who requested to be de-enrolled.</t>
    </r>
  </si>
  <si>
    <r>
      <rPr>
        <vertAlign val="superscript"/>
        <sz val="12"/>
        <rFont val="Times New Roman"/>
        <family val="1"/>
      </rPr>
      <t>4</t>
    </r>
    <r>
      <rPr>
        <sz val="12"/>
        <rFont val="Times New Roman"/>
        <family val="1"/>
      </rPr>
      <t xml:space="preserve"> Percentage of customers recertified compared to the total participants requested to recertify in that month. </t>
    </r>
  </si>
  <si>
    <r>
      <rPr>
        <vertAlign val="superscript"/>
        <sz val="12"/>
        <rFont val="Times New Roman"/>
        <family val="1"/>
      </rPr>
      <t>5</t>
    </r>
    <r>
      <rPr>
        <sz val="12"/>
        <rFont val="Times New Roman"/>
        <family val="1"/>
      </rPr>
      <t xml:space="preserve"> There were 3,654 accounts that were excluded from Households Recertified or De-Enrolled process due to any one of the following reasons: account was selected for high usage, account was selected for PEV (show proof of eligibility), or account closed.</t>
    </r>
  </si>
  <si>
    <t>CARE Table 7 </t>
  </si>
  <si>
    <t>CARE Capitation Contractors</t>
  </si>
  <si>
    <r>
      <t xml:space="preserve">Contractor Name </t>
    </r>
    <r>
      <rPr>
        <b/>
        <vertAlign val="superscript"/>
        <sz val="10"/>
        <rFont val="Times New Roman"/>
        <family val="1"/>
      </rPr>
      <t>1</t>
    </r>
  </si>
  <si>
    <t>Contractor Type 
(Check one or more if applicable)</t>
  </si>
  <si>
    <r>
      <t>Enrollments</t>
    </r>
    <r>
      <rPr>
        <vertAlign val="superscript"/>
        <sz val="10"/>
        <rFont val="Times New Roman"/>
        <family val="1"/>
      </rPr>
      <t>2</t>
    </r>
  </si>
  <si>
    <t>211 SAN DIEGO</t>
  </si>
  <si>
    <t>211 ORANGE COUNTY</t>
  </si>
  <si>
    <t>ALLIANCE FOR AFRICAN ASSISTANCE</t>
  </si>
  <si>
    <t>AMERICAN RED CROSS WIC</t>
  </si>
  <si>
    <t>CATHOLIC CHARITIES</t>
  </si>
  <si>
    <t>CHULA VISTA COMMUNITY COLLABORATIVE</t>
  </si>
  <si>
    <t>COMMUNITY RESOURCE CENTER</t>
  </si>
  <si>
    <t>HEARTS AND HANDS TOGETHER</t>
  </si>
  <si>
    <t>HOMESTART.ORG</t>
  </si>
  <si>
    <t>HORN OF AFRICA</t>
  </si>
  <si>
    <t>INTERFAITH COMMUNITY</t>
  </si>
  <si>
    <t>LA MAESTRA FAMILY CLINIC</t>
  </si>
  <si>
    <t>MAAC PROJECT - CARE</t>
  </si>
  <si>
    <t>NEIGHBORHOOD HEALTH CARE</t>
  </si>
  <si>
    <t>NEIGHBORHOOD HEALTH INSURANCE CENTER</t>
  </si>
  <si>
    <t>NORTH COUNTY HEALTH SERVICES</t>
  </si>
  <si>
    <t>SAN DIEGO STATE UNIVERSITY WIC</t>
  </si>
  <si>
    <t>SAN YSIDRO HEALTH CENTERS</t>
  </si>
  <si>
    <t>SCRIPPS HEALTH WIC (SHW)</t>
  </si>
  <si>
    <t>UNION OF PAN ASIAN COMMUNITIES (UPAC)</t>
  </si>
  <si>
    <t>VISTA COMMUNITY CLINIC</t>
  </si>
  <si>
    <t>Total Enrollments and Expenditures</t>
  </si>
  <si>
    <r>
      <rPr>
        <vertAlign val="superscript"/>
        <sz val="11"/>
        <rFont val="Times New Roman"/>
        <family val="1"/>
      </rPr>
      <t>1</t>
    </r>
    <r>
      <rPr>
        <sz val="11"/>
        <rFont val="Times New Roman"/>
        <family val="1"/>
      </rPr>
      <t xml:space="preserve"> All capitation contractors with current contracts are listed regardless of whether they have signed up customers or submitted invoices this year.</t>
    </r>
  </si>
  <si>
    <r>
      <rPr>
        <vertAlign val="superscript"/>
        <sz val="11"/>
        <rFont val="Times New Roman"/>
        <family val="1"/>
      </rPr>
      <t>2</t>
    </r>
    <r>
      <rPr>
        <sz val="11"/>
        <rFont val="Times New Roman"/>
        <family val="1"/>
      </rPr>
      <t xml:space="preserve"> Enrollments reflect new enrollments only.</t>
    </r>
  </si>
  <si>
    <t xml:space="preserve">CARE Table 8  </t>
  </si>
  <si>
    <t>CARE Participants as of Month-End</t>
  </si>
  <si>
    <t>Gas and Electric</t>
  </si>
  <si>
    <t>Gas Only</t>
  </si>
  <si>
    <t>Electric Only</t>
  </si>
  <si>
    <t>Eligible Households</t>
  </si>
  <si>
    <t>% Change</t>
  </si>
  <si>
    <t>January*</t>
  </si>
  <si>
    <t xml:space="preserve">*Note: Due to changes in customer accounts from Net Metering and solar adoption; SDG&amp;E developed a more accurate way of reporting CARE customer commodity service types in 2019. This resulted in a correction of customer counts for the number of Gas and Electric customers versus Electric Only customers. </t>
  </si>
  <si>
    <t xml:space="preserve">CARE Table 9   </t>
  </si>
  <si>
    <t>CARE Average Monthly Usage &amp; Bill</t>
  </si>
  <si>
    <t>Average Monthly Gas / Electric Usage</t>
  </si>
  <si>
    <t>Residential Non-CARE vs. CARE Customers</t>
  </si>
  <si>
    <t>Gas Therms</t>
  </si>
  <si>
    <t>Tier 1</t>
  </si>
  <si>
    <t>Tier 2</t>
  </si>
  <si>
    <t>Non-CARE</t>
  </si>
  <si>
    <t>CARE</t>
  </si>
  <si>
    <t>Electric KWh</t>
  </si>
  <si>
    <t>Tier 2 and Above</t>
  </si>
  <si>
    <r>
      <t>Average Monthly Gas / Electric Bill</t>
    </r>
    <r>
      <rPr>
        <b/>
        <vertAlign val="superscript"/>
        <sz val="12"/>
        <rFont val="Times New Roman"/>
        <family val="1"/>
      </rPr>
      <t>2</t>
    </r>
  </si>
  <si>
    <r>
      <t>Residential Non-CARE vs. CARE Customers</t>
    </r>
    <r>
      <rPr>
        <b/>
        <vertAlign val="superscript"/>
        <sz val="12"/>
        <rFont val="Times New Roman"/>
        <family val="1"/>
      </rPr>
      <t>1</t>
    </r>
  </si>
  <si>
    <t>(Dollars per Customer)</t>
  </si>
  <si>
    <r>
      <rPr>
        <vertAlign val="superscript"/>
        <sz val="11"/>
        <rFont val="Times New Roman"/>
        <family val="1"/>
      </rPr>
      <t xml:space="preserve">1 </t>
    </r>
    <r>
      <rPr>
        <sz val="11"/>
        <rFont val="Times New Roman"/>
        <family val="1"/>
      </rPr>
      <t xml:space="preserve"> Excludes master-meter usage.</t>
    </r>
  </si>
  <si>
    <t>2  Average Monthly Gas/Electric Bill reflects residential Non-CARE (CARE) 2019 total billed.</t>
  </si>
  <si>
    <t xml:space="preserve">CARE Table 10 </t>
  </si>
  <si>
    <t>CARE Surcharge &amp; Revenue</t>
  </si>
  <si>
    <t>CARE Surcharge and Revenue Collected by Customer Class</t>
  </si>
  <si>
    <t>Average Monthly</t>
  </si>
  <si>
    <t>CARE Surcharge</t>
  </si>
  <si>
    <t>Total CARE
Surcharge Revenue</t>
  </si>
  <si>
    <t>Percentage of
CARE Surcharge</t>
  </si>
  <si>
    <t>Class</t>
  </si>
  <si>
    <r>
      <t>CARE Surcharge</t>
    </r>
    <r>
      <rPr>
        <vertAlign val="superscript"/>
        <sz val="11"/>
        <color indexed="8"/>
        <rFont val="Times New Roman"/>
        <family val="1"/>
      </rPr>
      <t>1</t>
    </r>
  </si>
  <si>
    <t>Monthly Bill</t>
  </si>
  <si>
    <t>as Percent of Bill</t>
  </si>
  <si>
    <t>Collected</t>
  </si>
  <si>
    <t>Revenue Collected</t>
  </si>
  <si>
    <t>Residential</t>
  </si>
  <si>
    <t>Commercial</t>
  </si>
  <si>
    <t>Agricultural</t>
  </si>
  <si>
    <t>Large/Indust</t>
  </si>
  <si>
    <t>GAS</t>
  </si>
  <si>
    <r>
      <t>CARE Surcharge</t>
    </r>
    <r>
      <rPr>
        <vertAlign val="superscript"/>
        <sz val="11"/>
        <color indexed="8"/>
        <rFont val="Times New Roman"/>
        <family val="1"/>
      </rPr>
      <t>2</t>
    </r>
  </si>
  <si>
    <t>Natural Gas Vehicle</t>
  </si>
  <si>
    <t>Industrial</t>
  </si>
  <si>
    <r>
      <rPr>
        <vertAlign val="superscript"/>
        <sz val="12"/>
        <rFont val="Times New Roman"/>
        <family val="1"/>
      </rPr>
      <t>1</t>
    </r>
    <r>
      <rPr>
        <sz val="12"/>
        <rFont val="Times New Roman"/>
        <family val="1"/>
      </rPr>
      <t xml:space="preserve"> Excludes CARE customers. Pursuant to D. 15-07-001, OP 4 and Section 11.1.1 authorizes adjustments to CARE to transition to the legislatively-mandated CARE discount range in compliance with Section 739.1 were authorized. Effective 9/1/15 per AL 2783-E, CARE customers receive non-CARE rates; therefore, there is no longer a CARE Rate subsidy.  </t>
    </r>
  </si>
  <si>
    <r>
      <rPr>
        <vertAlign val="superscript"/>
        <sz val="12"/>
        <color theme="1"/>
        <rFont val="Times New Roman"/>
        <family val="1"/>
      </rPr>
      <t>2</t>
    </r>
    <r>
      <rPr>
        <sz val="12"/>
        <color theme="1"/>
        <rFont val="Times New Roman"/>
        <family val="1"/>
      </rPr>
      <t xml:space="preserve"> Excludes CARE customers.</t>
    </r>
  </si>
  <si>
    <t>CARE Table 11 </t>
  </si>
  <si>
    <r>
      <t>CARE Capitation Applications</t>
    </r>
    <r>
      <rPr>
        <b/>
        <vertAlign val="superscript"/>
        <sz val="12"/>
        <rFont val="Times New Roman"/>
        <family val="1"/>
      </rPr>
      <t>1</t>
    </r>
  </si>
  <si>
    <t xml:space="preserve">Entity </t>
  </si>
  <si>
    <t>Total Received</t>
  </si>
  <si>
    <r>
      <t>Approved</t>
    </r>
    <r>
      <rPr>
        <b/>
        <vertAlign val="superscript"/>
        <sz val="12"/>
        <color indexed="8"/>
        <rFont val="Times New Roman"/>
        <family val="1"/>
      </rPr>
      <t>2</t>
    </r>
  </si>
  <si>
    <t>Denied</t>
  </si>
  <si>
    <t>Pending/ Never Completed</t>
  </si>
  <si>
    <t>Duplicate</t>
  </si>
  <si>
    <t>AMERICAN RED CROSS</t>
  </si>
  <si>
    <t>CHILDREN'S INITIATIVE</t>
  </si>
  <si>
    <t>CRISIS HOUSE</t>
  </si>
  <si>
    <t>FAMILY HEALTH CENTERS OF SAN DIEGO</t>
  </si>
  <si>
    <r>
      <rPr>
        <vertAlign val="superscript"/>
        <sz val="12"/>
        <rFont val="Times New Roman"/>
        <family val="1"/>
      </rPr>
      <t>1</t>
    </r>
    <r>
      <rPr>
        <sz val="12"/>
        <rFont val="Times New Roman"/>
        <family val="1"/>
      </rPr>
      <t xml:space="preserve"> Includes sub-metered customers.</t>
    </r>
  </si>
  <si>
    <r>
      <t>2</t>
    </r>
    <r>
      <rPr>
        <sz val="12"/>
        <rFont val="Times New Roman"/>
        <family val="1"/>
      </rPr>
      <t xml:space="preserve"> Includes new enrollments and recertification applications approved.</t>
    </r>
  </si>
  <si>
    <r>
      <t xml:space="preserve">CARE Table 12  </t>
    </r>
    <r>
      <rPr>
        <b/>
        <sz val="12"/>
        <color rgb="FFFF0000"/>
        <rFont val="Times New Roman"/>
        <family val="1"/>
      </rPr>
      <t xml:space="preserve"> </t>
    </r>
  </si>
  <si>
    <t>CARE Expansion Program</t>
  </si>
  <si>
    <t>Participating Facilities by Month</t>
  </si>
  <si>
    <t>CARE Residential Facilities</t>
  </si>
  <si>
    <t>CARE Commercial Facilities</t>
  </si>
  <si>
    <t>Total Gas</t>
  </si>
  <si>
    <t>Total Electric</t>
  </si>
  <si>
    <r>
      <t>Average Monthly Gas / Electric Usage</t>
    </r>
    <r>
      <rPr>
        <b/>
        <vertAlign val="superscript"/>
        <sz val="12"/>
        <rFont val="Times New Roman"/>
        <family val="1"/>
      </rPr>
      <t>1</t>
    </r>
  </si>
  <si>
    <t>Therms</t>
  </si>
  <si>
    <t>KWh</t>
  </si>
  <si>
    <t>Residential Facilities</t>
  </si>
  <si>
    <t>Commercial Facilities</t>
  </si>
  <si>
    <t>CARE Expansion Self-Certification and Self-Recertification Applications</t>
  </si>
  <si>
    <t>Pending/Never Completed</t>
  </si>
  <si>
    <t>Percentage</t>
  </si>
  <si>
    <r>
      <rPr>
        <vertAlign val="superscript"/>
        <sz val="12"/>
        <rFont val="Times New Roman"/>
        <family val="1"/>
      </rPr>
      <t>1</t>
    </r>
    <r>
      <rPr>
        <sz val="12"/>
        <rFont val="Times New Roman"/>
        <family val="1"/>
      </rPr>
      <t xml:space="preserve"> Excludes master meter usage.</t>
    </r>
  </si>
  <si>
    <t xml:space="preserve">SDG&amp;E PY 2019 CARE Annual Report </t>
  </si>
  <si>
    <t xml:space="preserve">CARE Table 13  </t>
  </si>
  <si>
    <r>
      <t>CARE High Usage Verification Results</t>
    </r>
    <r>
      <rPr>
        <b/>
        <vertAlign val="superscript"/>
        <sz val="12"/>
        <color theme="1"/>
        <rFont val="Times New Roman"/>
        <family val="1"/>
      </rPr>
      <t>5</t>
    </r>
  </si>
  <si>
    <t>Stage 1 - IRS Documentation and ESA Agreement</t>
  </si>
  <si>
    <t>Stage 2 - ESA Participation</t>
  </si>
  <si>
    <t>Stage 3 - Usage Monitoring</t>
  </si>
  <si>
    <t>Households Requested to Verify</t>
  </si>
  <si>
    <t>Removed
(No Response)</t>
  </si>
  <si>
    <r>
      <t>Removed
(Verified Ineligible)</t>
    </r>
    <r>
      <rPr>
        <b/>
        <vertAlign val="superscript"/>
        <sz val="12"/>
        <color theme="1"/>
        <rFont val="Times New Roman"/>
        <family val="1"/>
      </rPr>
      <t>1</t>
    </r>
  </si>
  <si>
    <t>Income Verified and Referred to ESA</t>
  </si>
  <si>
    <r>
      <t>Failed and 
Removed</t>
    </r>
    <r>
      <rPr>
        <b/>
        <vertAlign val="superscript"/>
        <sz val="12"/>
        <color theme="1"/>
        <rFont val="Times New Roman"/>
        <family val="1"/>
      </rPr>
      <t>2</t>
    </r>
  </si>
  <si>
    <r>
      <t>Ineligible</t>
    </r>
    <r>
      <rPr>
        <b/>
        <vertAlign val="superscript"/>
        <sz val="12"/>
        <color theme="1"/>
        <rFont val="Times New Roman"/>
        <family val="1"/>
      </rPr>
      <t>3</t>
    </r>
  </si>
  <si>
    <t>Completed</t>
  </si>
  <si>
    <r>
      <t>Removed</t>
    </r>
    <r>
      <rPr>
        <b/>
        <vertAlign val="superscript"/>
        <sz val="12"/>
        <color theme="1"/>
        <rFont val="Times New Roman"/>
        <family val="1"/>
      </rPr>
      <t>4</t>
    </r>
  </si>
  <si>
    <t>Appeals
Denied</t>
  </si>
  <si>
    <t>Appeals
Approved</t>
  </si>
  <si>
    <r>
      <rPr>
        <vertAlign val="superscript"/>
        <sz val="12"/>
        <color theme="1"/>
        <rFont val="Times New Roman"/>
        <family val="1"/>
      </rPr>
      <t xml:space="preserve">1 </t>
    </r>
    <r>
      <rPr>
        <sz val="12"/>
        <rFont val="Times New Roman"/>
        <family val="1"/>
      </rPr>
      <t>Includes customers who were verified as over income, requested to be removed, or did not agree to participate in ESA Program.</t>
    </r>
  </si>
  <si>
    <r>
      <rPr>
        <vertAlign val="superscript"/>
        <sz val="12"/>
        <color theme="1"/>
        <rFont val="Times New Roman"/>
        <family val="1"/>
      </rPr>
      <t>2</t>
    </r>
    <r>
      <rPr>
        <sz val="12"/>
        <rFont val="Times New Roman"/>
        <family val="1"/>
      </rPr>
      <t xml:space="preserve"> Includes customers who declined to participate in ESA Program, failed to respond to appointment requests, or missed multiple appointments or denied access to all rooms.</t>
    </r>
  </si>
  <si>
    <r>
      <rPr>
        <vertAlign val="superscript"/>
        <sz val="12"/>
        <color theme="1"/>
        <rFont val="Times New Roman"/>
        <family val="1"/>
      </rPr>
      <t>3</t>
    </r>
    <r>
      <rPr>
        <sz val="12"/>
        <rFont val="Times New Roman"/>
        <family val="1"/>
      </rPr>
      <t xml:space="preserve"> Includes customers who previously participated in ESA Program, did not meet the three-measure minimum, landlord refused, etc.  These customers move directly to Stage 3.</t>
    </r>
  </si>
  <si>
    <r>
      <rPr>
        <vertAlign val="superscript"/>
        <sz val="12"/>
        <color theme="1"/>
        <rFont val="Times New Roman"/>
        <family val="1"/>
      </rPr>
      <t>4</t>
    </r>
    <r>
      <rPr>
        <sz val="12"/>
        <rFont val="Times New Roman"/>
        <family val="1"/>
      </rPr>
      <t xml:space="preserve"> Customers removed for exceeding 600% of baseline in any monthly billing cycle.</t>
    </r>
  </si>
  <si>
    <r>
      <rPr>
        <vertAlign val="superscript"/>
        <sz val="12"/>
        <rFont val="Times New Roman"/>
        <family val="1"/>
      </rPr>
      <t>5</t>
    </r>
    <r>
      <rPr>
        <sz val="12"/>
        <rFont val="Times New Roman"/>
        <family val="1"/>
      </rPr>
      <t xml:space="preserve">  High usage is defined as a customer that exceeds 400% or 600% of baseline.</t>
    </r>
  </si>
  <si>
    <t>Note: There were 993 accounts that were excluded from Households Removed or Verified due to any one of the following reasons: 400% HEU account was selected for 600% high usage, customer transferred CARE status to a new address or account closed.</t>
  </si>
  <si>
    <t xml:space="preserve">CARE Table 13A  </t>
  </si>
  <si>
    <r>
      <t xml:space="preserve">CARE Customer Usage and ESA Program Treatment </t>
    </r>
    <r>
      <rPr>
        <b/>
        <vertAlign val="superscript"/>
        <sz val="12"/>
        <rFont val="Times New Roman"/>
        <family val="1"/>
      </rPr>
      <t>3</t>
    </r>
  </si>
  <si>
    <r>
      <t># of CARE customers at or above 90th Percentile of Usage Not subject to High Usage PEV</t>
    </r>
    <r>
      <rPr>
        <vertAlign val="superscript"/>
        <sz val="11"/>
        <rFont val="Times New Roman"/>
        <family val="1"/>
      </rPr>
      <t>1 &amp; 4</t>
    </r>
  </si>
  <si>
    <r>
      <t>Percent of those CARE customers Not served by ESA Program</t>
    </r>
    <r>
      <rPr>
        <vertAlign val="superscript"/>
        <sz val="11"/>
        <rFont val="Times New Roman"/>
        <family val="1"/>
      </rPr>
      <t>2</t>
    </r>
  </si>
  <si>
    <t># of Enrollments led to ESA Program measure Installations</t>
  </si>
  <si>
    <t># of Long-Term tenancy CARE customers who have Not applied for ESA Program</t>
  </si>
  <si>
    <t>Energy Usage of Long-Term Tenancy CARE Customers
 who Accept ESA Program Treatment</t>
  </si>
  <si>
    <r>
      <t>Energy Usage of CARE customers who do Not accept ESA Program treatment</t>
    </r>
    <r>
      <rPr>
        <vertAlign val="superscript"/>
        <sz val="11"/>
        <rFont val="Times New Roman"/>
        <family val="1"/>
      </rPr>
      <t>7</t>
    </r>
  </si>
  <si>
    <r>
      <t>Energy Usage before ESA Program treatment</t>
    </r>
    <r>
      <rPr>
        <vertAlign val="superscript"/>
        <sz val="11"/>
        <rFont val="Times New Roman"/>
        <family val="1"/>
      </rPr>
      <t>8</t>
    </r>
  </si>
  <si>
    <r>
      <t>Energy Usage within
 3-months of ESA Program treatment</t>
    </r>
    <r>
      <rPr>
        <vertAlign val="superscript"/>
        <sz val="11"/>
        <rFont val="Times New Roman"/>
        <family val="1"/>
      </rPr>
      <t>9</t>
    </r>
  </si>
  <si>
    <r>
      <t>Energy Usage within
 6-months of ESA Program treatment</t>
    </r>
    <r>
      <rPr>
        <vertAlign val="superscript"/>
        <sz val="11"/>
        <rFont val="Times New Roman"/>
        <family val="1"/>
      </rPr>
      <t>5</t>
    </r>
  </si>
  <si>
    <r>
      <t>Energy Usage within 12-months of ESA Program treatment</t>
    </r>
    <r>
      <rPr>
        <vertAlign val="superscript"/>
        <sz val="11"/>
        <rFont val="Times New Roman"/>
        <family val="1"/>
      </rPr>
      <t>6</t>
    </r>
  </si>
  <si>
    <t>721 kWh</t>
  </si>
  <si>
    <t>691kWh</t>
  </si>
  <si>
    <t>607kWh</t>
  </si>
  <si>
    <t>1 - Those CARE customers who have been on CARE rate at the same meter for a least six years.</t>
  </si>
  <si>
    <t>2 - Those CARE customers who have not participated in the ESA Program.</t>
  </si>
  <si>
    <t>3 - SDG&amp;E will implement "targeted marketing" to this group Q3 2019.</t>
  </si>
  <si>
    <t>4 - 90th Percentile list was generated in October 2019.</t>
  </si>
  <si>
    <t>5  - Do not have 6-months of Energy Usage.</t>
  </si>
  <si>
    <t>6 - Do not have 12-months of Energy Usage</t>
  </si>
  <si>
    <t>7 - Energy usage is the monthly average of the population - those who did not enroll after receiving the marketing campaign. Date range is 10-2018 to 09-2019.</t>
  </si>
  <si>
    <t>8  - Energy usage is the monthly average of the population - a monthly average based on a prior 12-month sample from 10-2018 to 09-2019 - for those who enrolled in ESA from the marketing campaign.</t>
  </si>
  <si>
    <t>9 - 3 months is derived from dates 11-2019 to 01-2020 - we do not have 6 months or 12 months of usage on enrollments from customers participating in ESA as a result of the marketing campaign.</t>
  </si>
  <si>
    <t xml:space="preserve">CARE Table 14  </t>
  </si>
  <si>
    <t>Categorical Enrollment</t>
  </si>
  <si>
    <r>
      <t>Number of Customer Enrollments</t>
    </r>
    <r>
      <rPr>
        <b/>
        <vertAlign val="superscript"/>
        <sz val="12"/>
        <rFont val="Times New Roman"/>
        <family val="1"/>
      </rPr>
      <t>1</t>
    </r>
  </si>
  <si>
    <r>
      <t xml:space="preserve">CalWORKs/Temporary Assistance for Needy Families (TANF) </t>
    </r>
    <r>
      <rPr>
        <vertAlign val="superscript"/>
        <sz val="12"/>
        <rFont val="Times New Roman"/>
        <family val="1"/>
      </rPr>
      <t>2</t>
    </r>
  </si>
  <si>
    <t>Medicaid/Medi-Cal</t>
  </si>
  <si>
    <r>
      <t xml:space="preserve">Tribal TANF </t>
    </r>
    <r>
      <rPr>
        <vertAlign val="superscript"/>
        <sz val="12"/>
        <rFont val="Times New Roman"/>
        <family val="1"/>
      </rPr>
      <t>2</t>
    </r>
  </si>
  <si>
    <r>
      <rPr>
        <vertAlign val="superscript"/>
        <sz val="12"/>
        <rFont val="Times New Roman"/>
        <family val="1"/>
      </rPr>
      <t>1</t>
    </r>
    <r>
      <rPr>
        <sz val="12"/>
        <rFont val="Times New Roman"/>
        <family val="1"/>
      </rPr>
      <t xml:space="preserve"> Number of customers enrolled reflects categorical programs selected by customer.  Customers may select more than one eligible program for a single account.</t>
    </r>
  </si>
  <si>
    <r>
      <rPr>
        <vertAlign val="superscript"/>
        <sz val="12"/>
        <rFont val="Times New Roman"/>
        <family val="1"/>
      </rPr>
      <t>2</t>
    </r>
    <r>
      <rPr>
        <sz val="12"/>
        <rFont val="Times New Roman"/>
        <family val="1"/>
      </rPr>
      <t xml:space="preserve">  CalWORKS and Tribal TANF are combined categorical programs with no distinction between the two programs.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</si>
</sst>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
    <numFmt numFmtId="165" formatCode="_(* #,##0_);_(* \(#,##0\);_(* &quot;-&quot;??_);_(@_)"/>
    <numFmt numFmtId="166" formatCode="_(&quot;$&quot;* #,##0_);_(&quot;$&quot;* \(#,##0\);_(&quot;$&quot;* &quot;-&quot;??_);_(@_)"/>
    <numFmt numFmtId="167" formatCode="yymmmmdd"/>
    <numFmt numFmtId="168" formatCode="#,##0.00&quot; $&quot;;\-#,##0.00&quot; $&quot;"/>
    <numFmt numFmtId="169" formatCode=";;;"/>
    <numFmt numFmtId="170" formatCode="dd/mm/yy"/>
    <numFmt numFmtId="171" formatCode="0.0%"/>
    <numFmt numFmtId="172" formatCode="[$-409]mmm\-yy;@"/>
    <numFmt numFmtId="173" formatCode="0.0"/>
    <numFmt numFmtId="174" formatCode="General_)"/>
    <numFmt numFmtId="175" formatCode="[$-409]mmmm\ d\,\ yyyy;@"/>
    <numFmt numFmtId="176" formatCode="_-* #,##0.00\ _D_M_-;\-* #,##0.00\ _D_M_-;_-* &quot;-&quot;??\ _D_M_-;_-@_-"/>
    <numFmt numFmtId="177" formatCode="_-* #,##0.00\ &quot;DM&quot;_-;\-* #,##0.00\ &quot;DM&quot;_-;_-* &quot;-&quot;??\ &quot;DM&quot;_-;_-@_-"/>
    <numFmt numFmtId="178" formatCode="#,##0.00;[Red]#,##0.00"/>
    <numFmt numFmtId="179" formatCode="_([$$-409]* #,##0_);_([$$-409]* \(#,##0\);_([$$-409]* &quot;-&quot;??_);_(@_)"/>
    <numFmt numFmtId="180" formatCode="_(* #,##0.000_);_(* \(#,##0.000\);_(* &quot;-&quot;??_);_(@_)"/>
    <numFmt numFmtId="181" formatCode="_(* #,##0.0_);_(* \(#,##0.0\);_(* &quot;-&quot;??_);_(@_)"/>
    <numFmt numFmtId="182" formatCode="0.000"/>
  </numFmts>
  <fonts count="182">
    <font>
      <sz val="10"/>
      <name val="Arial"/>
      <family val="2"/>
    </font>
    <font>
      <sz val="11"/>
      <color theme="1"/>
      <name val="Calibri"/>
      <family val="2"/>
      <scheme val="minor"/>
    </font>
    <font>
      <sz val="8"/>
      <name val="Arial"/>
      <family val="2"/>
    </font>
    <font>
      <b/>
      <sz val="12"/>
      <name val="Arial"/>
      <family val="2"/>
    </font>
    <font>
      <sz val="11"/>
      <name val="Arial"/>
      <family val="2"/>
    </font>
    <font>
      <sz val="12"/>
      <name val="Arial"/>
      <family val="2"/>
    </font>
    <font>
      <sz val="10"/>
      <color indexed="8"/>
      <name val="MS Sans Serif"/>
      <family val="2"/>
    </font>
    <font>
      <sz val="10"/>
      <color indexed="8"/>
      <name val="Arial"/>
      <family val="2"/>
    </font>
    <font>
      <b/>
      <u val="single"/>
      <sz val="11"/>
      <color indexed="37"/>
      <name val="Arial"/>
      <family val="2"/>
    </font>
    <font>
      <b/>
      <sz val="18"/>
      <name val="Arial"/>
      <family val="2"/>
    </font>
    <font>
      <sz val="10"/>
      <color indexed="12"/>
      <name val="Arial"/>
      <family val="2"/>
    </font>
    <font>
      <sz val="7"/>
      <name val="Small Fonts"/>
      <family val="2"/>
    </font>
    <font>
      <sz val="10"/>
      <name val="Tahoma"/>
      <family val="2"/>
    </font>
    <font>
      <sz val="8"/>
      <color indexed="12"/>
      <name val="Arial"/>
      <family val="2"/>
    </font>
    <font>
      <b/>
      <sz val="11"/>
      <name val="Arial"/>
      <family val="2"/>
    </font>
    <font>
      <b/>
      <vertAlign val="superscript"/>
      <sz val="11"/>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4"/>
      <name val="Arial"/>
      <family val="2"/>
    </font>
    <font>
      <b/>
      <sz val="10"/>
      <color indexed="8"/>
      <name val="Arial"/>
      <family val="2"/>
    </font>
    <font>
      <sz val="10"/>
      <name val="Helv"/>
      <family val="2"/>
      <charset val="204"/>
    </font>
    <font>
      <b/>
      <sz val="10"/>
      <color indexed="39"/>
      <name val="Arial"/>
      <family val="2"/>
    </font>
    <font>
      <b/>
      <sz val="11"/>
      <color indexed="9"/>
      <name val="Arial"/>
      <family val="2"/>
    </font>
    <font>
      <b/>
      <i/>
      <sz val="11"/>
      <color indexed="9"/>
      <name val="Arial"/>
      <family val="2"/>
    </font>
    <font>
      <b/>
      <sz val="9"/>
      <name val="Arial"/>
      <family val="2"/>
    </font>
    <font>
      <b/>
      <sz val="8"/>
      <name val="Arial"/>
      <family val="2"/>
    </font>
    <font>
      <b/>
      <sz val="12"/>
      <color indexed="8"/>
      <name val="Arial"/>
      <family val="2"/>
    </font>
    <font>
      <i/>
      <sz val="8"/>
      <color indexed="8"/>
      <name val="Arial"/>
      <family val="2"/>
    </font>
    <font>
      <sz val="10"/>
      <color indexed="56"/>
      <name val="Arial"/>
      <family val="2"/>
    </font>
    <font>
      <sz val="9"/>
      <name val="Arial"/>
      <family val="2"/>
    </font>
    <font>
      <sz val="10"/>
      <color indexed="39"/>
      <name val="Arial"/>
      <family val="2"/>
    </font>
    <font>
      <sz val="12"/>
      <color indexed="9"/>
      <name val="Arial"/>
      <family val="2"/>
    </font>
    <font>
      <i/>
      <sz val="12"/>
      <color indexed="9"/>
      <name val="Arial"/>
      <family val="2"/>
    </font>
    <font>
      <sz val="8"/>
      <color indexed="8"/>
      <name val="Arial"/>
      <family val="2"/>
    </font>
    <font>
      <sz val="11"/>
      <color indexed="9"/>
      <name val="Arial"/>
      <family val="2"/>
    </font>
    <font>
      <i/>
      <sz val="11"/>
      <color indexed="9"/>
      <name val="Arial"/>
      <family val="2"/>
    </font>
    <font>
      <b/>
      <sz val="11"/>
      <color indexed="56"/>
      <name val="Arial"/>
      <family val="2"/>
    </font>
    <font>
      <b/>
      <i/>
      <sz val="11"/>
      <color indexed="56"/>
      <name val="Arial"/>
      <family val="2"/>
    </font>
    <font>
      <b/>
      <sz val="11"/>
      <color indexed="18"/>
      <name val="Arial Narrow"/>
      <family val="2"/>
    </font>
    <font>
      <sz val="10"/>
      <color indexed="10"/>
      <name val="Arial"/>
      <family val="2"/>
    </font>
    <font>
      <sz val="9"/>
      <color indexed="20"/>
      <name val="Arial"/>
      <family val="2"/>
    </font>
    <font>
      <sz val="9"/>
      <color indexed="8"/>
      <name val="Arial"/>
      <family val="2"/>
    </font>
    <font>
      <b/>
      <sz val="9"/>
      <color indexed="8"/>
      <name val="Arial"/>
      <family val="2"/>
    </font>
    <font>
      <b/>
      <sz val="8"/>
      <color indexed="8"/>
      <name val="Arial"/>
      <family val="2"/>
    </font>
    <font>
      <b/>
      <vertAlign val="superscript"/>
      <sz val="10"/>
      <name val="Arial"/>
      <family val="2"/>
    </font>
    <font>
      <vertAlign val="superscript"/>
      <sz val="10"/>
      <name val="Arial"/>
      <family val="2"/>
    </font>
    <font>
      <b/>
      <sz val="11"/>
      <color indexed="8"/>
      <name val="Calibri"/>
      <family val="2"/>
    </font>
    <font>
      <b/>
      <sz val="18"/>
      <color indexed="62"/>
      <name val="Cambria"/>
      <family val="2"/>
    </font>
    <font>
      <sz val="11"/>
      <name val="Interstate-LightCondensed"/>
      <family val="2"/>
    </font>
    <font>
      <b/>
      <sz val="15"/>
      <color indexed="56"/>
      <name val="Calibri"/>
      <family val="2"/>
    </font>
    <font>
      <b/>
      <sz val="13"/>
      <color indexed="56"/>
      <name val="Calibri"/>
      <family val="2"/>
    </font>
    <font>
      <sz val="11"/>
      <color indexed="10"/>
      <name val="Arial"/>
      <family val="2"/>
    </font>
    <font>
      <sz val="7"/>
      <name val="Arial"/>
      <family val="2"/>
    </font>
    <font>
      <b/>
      <sz val="11"/>
      <color indexed="18"/>
      <name val="Arial"/>
      <family val="2"/>
    </font>
    <font>
      <b/>
      <i/>
      <sz val="11"/>
      <color indexed="18"/>
      <name val="Arial"/>
      <family val="2"/>
    </font>
    <font>
      <sz val="12"/>
      <color indexed="18"/>
      <name val="MS Sans Serif"/>
      <family val="2"/>
    </font>
    <font>
      <sz val="12"/>
      <color indexed="9"/>
      <name val="MS Sans Serif"/>
      <family val="2"/>
    </font>
    <font>
      <b/>
      <sz val="11"/>
      <color indexed="9"/>
      <name val="Arial Narrow"/>
      <family val="2"/>
    </font>
    <font>
      <sz val="11"/>
      <color indexed="18"/>
      <name val="Arial"/>
      <family val="2"/>
    </font>
    <font>
      <sz val="10"/>
      <color indexed="18"/>
      <name val="Arial"/>
      <family val="2"/>
    </font>
    <font>
      <sz val="10"/>
      <color indexed="9"/>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sz val="18"/>
      <color indexed="18"/>
      <name val="Arial"/>
      <family val="2"/>
    </font>
    <font>
      <u val="single"/>
      <sz val="10"/>
      <color indexed="12"/>
      <name val="Arial"/>
      <family val="2"/>
    </font>
    <font>
      <sz val="10"/>
      <color theme="1"/>
      <name val="Arial"/>
      <family val="2"/>
    </font>
    <font>
      <b/>
      <sz val="11"/>
      <color indexed="62"/>
      <name val="Calibri"/>
      <family val="2"/>
    </font>
    <font>
      <b/>
      <sz val="15"/>
      <color indexed="62"/>
      <name val="Calibri"/>
      <family val="2"/>
    </font>
    <font>
      <b/>
      <sz val="13"/>
      <color indexed="62"/>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16"/>
      <name val="Calibri"/>
      <family val="2"/>
    </font>
    <font>
      <b/>
      <sz val="11"/>
      <color indexed="53"/>
      <name val="Calibri"/>
      <family val="2"/>
    </font>
    <font>
      <i/>
      <sz val="10"/>
      <color indexed="23"/>
      <name val="Arial"/>
      <family val="2"/>
    </font>
    <font>
      <sz val="11"/>
      <color indexed="48"/>
      <name val="Calibri"/>
      <family val="2"/>
    </font>
    <font>
      <sz val="11"/>
      <color indexed="53"/>
      <name val="Calibri"/>
      <family val="2"/>
    </font>
    <font>
      <sz val="19"/>
      <color indexed="48"/>
      <name val="Arial"/>
      <family val="2"/>
    </font>
    <font>
      <sz val="11"/>
      <color theme="1"/>
      <name val="Arial"/>
      <family val="2"/>
    </font>
    <font>
      <sz val="10"/>
      <color rgb="FFFF0000"/>
      <name val="Arial"/>
      <family val="2"/>
    </font>
    <font>
      <b/>
      <sz val="14"/>
      <color rgb="FF0070C0"/>
      <name val="Calibri"/>
      <family val="2"/>
    </font>
    <font>
      <sz val="16"/>
      <name val="Arial"/>
      <family val="2"/>
    </font>
    <font>
      <sz val="11"/>
      <color rgb="FFFF0000"/>
      <name val="Arial"/>
      <family val="2"/>
    </font>
    <font>
      <b/>
      <sz val="16"/>
      <name val="Arial"/>
      <family val="2"/>
    </font>
    <font>
      <b/>
      <sz val="11"/>
      <color rgb="FF0070C0"/>
      <name val="Arial"/>
      <family val="2"/>
    </font>
    <font>
      <strike/>
      <sz val="10"/>
      <name val="Arial"/>
      <family val="2"/>
    </font>
    <font>
      <sz val="12"/>
      <name val="Times New Roman"/>
      <family val="1"/>
    </font>
    <font>
      <vertAlign val="superscript"/>
      <sz val="11"/>
      <name val="Arial"/>
      <family val="2"/>
    </font>
    <font>
      <b/>
      <sz val="16"/>
      <color rgb="FFFF0000"/>
      <name val="Arial"/>
      <family val="2"/>
    </font>
    <font>
      <b/>
      <sz val="9"/>
      <color theme="0" tint="-0.49997"/>
      <name val="Arial"/>
      <family val="2"/>
    </font>
    <font>
      <i/>
      <sz val="9"/>
      <name val="Arial"/>
      <family val="2"/>
    </font>
    <font>
      <sz val="9"/>
      <color rgb="FF060AB6"/>
      <name val="Arial"/>
      <family val="2"/>
    </font>
    <font>
      <b/>
      <vertAlign val="superscript"/>
      <sz val="11"/>
      <color theme="1"/>
      <name val="Calibri"/>
      <family val="2"/>
      <scheme val="minor"/>
    </font>
    <font>
      <sz val="10"/>
      <color rgb="FF0070C0"/>
      <name val="Arial"/>
      <family val="2"/>
    </font>
    <font>
      <b/>
      <strike/>
      <sz val="11"/>
      <name val="Arial"/>
      <family val="2"/>
    </font>
    <font>
      <b/>
      <sz val="11"/>
      <name val="Times New Roman"/>
      <family val="1"/>
    </font>
    <font>
      <b/>
      <sz val="14"/>
      <color rgb="FF0070C0"/>
      <name val="Times New Roman"/>
      <family val="1"/>
    </font>
    <font>
      <b/>
      <sz val="11"/>
      <color rgb="FF0070C0"/>
      <name val="Times New Roman"/>
      <family val="1"/>
    </font>
    <font>
      <b/>
      <vertAlign val="superscript"/>
      <sz val="11"/>
      <name val="Times New Roman"/>
      <family val="1"/>
    </font>
    <font>
      <sz val="11"/>
      <name val="Times New Roman"/>
      <family val="1"/>
    </font>
    <font>
      <sz val="10"/>
      <name val="Times New Roman"/>
      <family val="1"/>
    </font>
    <font>
      <vertAlign val="superscript"/>
      <sz val="10"/>
      <name val="Times New Roman"/>
      <family val="1"/>
    </font>
    <font>
      <sz val="11"/>
      <color rgb="FFFF0000"/>
      <name val="Times New Roman"/>
      <family val="1"/>
    </font>
    <font>
      <b/>
      <sz val="12"/>
      <name val="Times New Roman"/>
      <family val="1"/>
    </font>
    <font>
      <b/>
      <vertAlign val="superscript"/>
      <sz val="12"/>
      <name val="Times New Roman"/>
      <family val="1"/>
    </font>
    <font>
      <b/>
      <sz val="12"/>
      <color theme="1"/>
      <name val="Times New Roman"/>
      <family val="1"/>
    </font>
    <font>
      <b/>
      <vertAlign val="superscript"/>
      <sz val="12"/>
      <color theme="1"/>
      <name val="Times New Roman"/>
      <family val="1"/>
    </font>
    <font>
      <b/>
      <sz val="10"/>
      <color indexed="8"/>
      <name val="Times New Roman"/>
      <family val="1"/>
    </font>
    <font>
      <b/>
      <sz val="10"/>
      <name val="Times New Roman"/>
      <family val="1"/>
    </font>
    <font>
      <sz val="11"/>
      <color theme="1"/>
      <name val="Times New Roman"/>
      <family val="1"/>
    </font>
    <font>
      <sz val="10"/>
      <color indexed="8"/>
      <name val="Times New Roman"/>
      <family val="1"/>
    </font>
    <font>
      <sz val="11"/>
      <color indexed="8"/>
      <name val="Times New Roman"/>
      <family val="1"/>
    </font>
    <font>
      <b/>
      <sz val="11"/>
      <color rgb="FF000000"/>
      <name val="Times New Roman"/>
      <family val="1"/>
    </font>
    <font>
      <vertAlign val="superscript"/>
      <sz val="11"/>
      <color indexed="8"/>
      <name val="Times New Roman"/>
      <family val="1"/>
    </font>
    <font>
      <sz val="11"/>
      <color rgb="FF000000"/>
      <name val="Times New Roman"/>
      <family val="1"/>
    </font>
    <font>
      <sz val="10"/>
      <color theme="1"/>
      <name val="Times New Roman"/>
      <family val="1"/>
    </font>
    <font>
      <b/>
      <sz val="14"/>
      <name val="Times New Roman"/>
      <family val="1"/>
    </font>
    <font>
      <b/>
      <vertAlign val="superscript"/>
      <sz val="10"/>
      <name val="Times New Roman"/>
      <family val="1"/>
    </font>
    <font>
      <sz val="10"/>
      <color rgb="FFFF0000"/>
      <name val="Times New Roman"/>
      <family val="1"/>
    </font>
    <font>
      <sz val="8"/>
      <name val="Times New Roman"/>
      <family val="1"/>
    </font>
    <font>
      <b/>
      <sz val="9"/>
      <name val="Times New Roman"/>
      <family val="1"/>
    </font>
    <font>
      <b/>
      <sz val="10"/>
      <color rgb="FFFF0000"/>
      <name val="Times New Roman"/>
      <family val="1"/>
    </font>
    <font>
      <b/>
      <sz val="14"/>
      <color rgb="FFFF0000"/>
      <name val="Times New Roman"/>
      <family val="1"/>
    </font>
    <font>
      <sz val="10"/>
      <color theme="0"/>
      <name val="Times New Roman"/>
      <family val="1"/>
    </font>
    <font>
      <b/>
      <sz val="10"/>
      <color theme="0" tint="-0.49997"/>
      <name val="Arial"/>
      <family val="2"/>
    </font>
    <font>
      <b/>
      <strike/>
      <sz val="10"/>
      <name val="Times New Roman"/>
      <family val="1"/>
    </font>
    <font>
      <strike/>
      <sz val="10"/>
      <name val="Times New Roman"/>
      <family val="1"/>
    </font>
    <font>
      <b/>
      <sz val="16"/>
      <color rgb="FF00B0F0"/>
      <name val="Times New Roman"/>
      <family val="1"/>
    </font>
    <font>
      <i/>
      <sz val="11"/>
      <name val="Times New Roman"/>
      <family val="1"/>
    </font>
    <font>
      <b/>
      <sz val="16"/>
      <name val="Times New Roman"/>
      <family val="1"/>
    </font>
    <font>
      <b/>
      <vertAlign val="superscript"/>
      <sz val="14"/>
      <name val="Times New Roman"/>
      <family val="1"/>
    </font>
    <font>
      <b/>
      <sz val="16"/>
      <color rgb="FFFF0000"/>
      <name val="Times New Roman"/>
      <family val="1"/>
    </font>
    <font>
      <b/>
      <sz val="11"/>
      <color indexed="10"/>
      <name val="Times New Roman"/>
      <family val="1"/>
    </font>
    <font>
      <b/>
      <sz val="12"/>
      <color rgb="FF00B0F0"/>
      <name val="Times New Roman"/>
      <family val="1"/>
    </font>
    <font>
      <b/>
      <sz val="12"/>
      <color rgb="FFFF0000"/>
      <name val="Times New Roman"/>
      <family val="1"/>
    </font>
    <font>
      <sz val="20"/>
      <color rgb="FFFF0000"/>
      <name val="Arial"/>
      <family val="2"/>
    </font>
    <font>
      <vertAlign val="superscript"/>
      <sz val="9"/>
      <name val="Arial"/>
      <family val="2"/>
    </font>
    <font>
      <vertAlign val="superscript"/>
      <sz val="11"/>
      <name val="Times New Roman"/>
      <family val="1"/>
    </font>
    <font>
      <sz val="12"/>
      <color indexed="8"/>
      <name val="Times New Roman"/>
      <family val="1"/>
    </font>
    <font>
      <b/>
      <sz val="12"/>
      <color indexed="8"/>
      <name val="Times New Roman"/>
      <family val="1"/>
    </font>
    <font>
      <b/>
      <vertAlign val="superscript"/>
      <sz val="12"/>
      <color indexed="8"/>
      <name val="Times New Roman"/>
      <family val="1"/>
    </font>
    <font>
      <vertAlign val="superscript"/>
      <sz val="12"/>
      <name val="Times New Roman"/>
      <family val="1"/>
    </font>
    <font>
      <sz val="12"/>
      <color theme="1"/>
      <name val="Times New Roman"/>
      <family val="1"/>
    </font>
    <font>
      <vertAlign val="superscript"/>
      <sz val="12"/>
      <color theme="1"/>
      <name val="Times New Roman"/>
      <family val="1"/>
    </font>
    <font>
      <b/>
      <sz val="12"/>
      <color rgb="FF000000"/>
      <name val="Times New Roman"/>
      <family val="1"/>
    </font>
    <font>
      <sz val="12"/>
      <color rgb="FF000000"/>
      <name val="Times New Roman"/>
      <family val="1"/>
    </font>
    <font>
      <b/>
      <sz val="12"/>
      <color rgb="FF0070C0"/>
      <name val="Times New Roman"/>
      <family val="1"/>
    </font>
    <font>
      <b/>
      <sz val="12"/>
      <color rgb="FF0070C0"/>
      <name val="Calibri"/>
      <family val="2"/>
    </font>
    <font>
      <sz val="12"/>
      <color theme="1"/>
      <name val="Arial"/>
      <family val="2"/>
    </font>
    <font>
      <sz val="12"/>
      <color rgb="FFFF0000"/>
      <name val="Times New Roman"/>
      <family val="1"/>
    </font>
    <font>
      <sz val="14"/>
      <color theme="1" tint="0.35"/>
      <name val="Arial"/>
      <family val="2"/>
    </font>
    <font>
      <sz val="9"/>
      <color theme="1" tint="0.25"/>
      <name val="Arial"/>
      <family val="2"/>
    </font>
    <font>
      <sz val="9"/>
      <color theme="1" tint="0.35"/>
      <name val="Arial"/>
      <family val="2"/>
    </font>
    <font>
      <sz val="10"/>
      <color rgb="FF000000"/>
      <name val="Garamond"/>
      <family val="2"/>
    </font>
  </fonts>
  <fills count="60">
    <fill>
      <patternFill/>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26"/>
        <bgColor indexed="64"/>
      </patternFill>
    </fill>
    <fill>
      <patternFill patternType="solid">
        <fgColor indexed="43"/>
        <bgColor indexed="64"/>
      </patternFill>
    </fill>
    <fill>
      <patternFill patternType="solid">
        <fgColor indexed="31"/>
        <bgColor indexed="64"/>
      </patternFill>
    </fill>
    <fill>
      <patternFill patternType="solid">
        <fgColor indexed="44"/>
        <bgColor indexed="64"/>
      </patternFill>
    </fill>
    <fill>
      <patternFill patternType="solid">
        <fgColor indexed="21"/>
        <bgColor indexed="64"/>
      </patternFill>
    </fill>
    <fill>
      <patternFill patternType="solid">
        <fgColor indexed="37"/>
        <bgColor indexed="64"/>
      </patternFill>
    </fill>
    <fill>
      <patternFill patternType="solid">
        <fgColor indexed="30"/>
        <bgColor indexed="64"/>
      </patternFill>
    </fill>
    <fill>
      <patternFill patternType="solid">
        <fgColor indexed="22"/>
        <bgColor indexed="64"/>
      </patternFill>
    </fill>
    <fill>
      <patternFill patternType="solid">
        <fgColor indexed="50"/>
        <bgColor indexed="64"/>
      </patternFill>
    </fill>
    <fill>
      <patternFill patternType="lightUp">
        <fgColor indexed="48"/>
        <bgColor indexed="22"/>
      </patternFill>
    </fill>
    <fill>
      <patternFill patternType="solid">
        <fgColor indexed="54"/>
        <bgColor indexed="64"/>
      </patternFill>
    </fill>
    <fill>
      <patternFill patternType="solid">
        <fgColor indexed="40"/>
        <bgColor indexed="64"/>
      </patternFill>
    </fill>
    <fill>
      <patternFill patternType="solid">
        <fgColor indexed="9"/>
        <bgColor indexed="64"/>
      </patternFill>
    </fill>
    <fill>
      <patternFill patternType="solid">
        <fgColor indexed="31"/>
        <bgColor indexed="64"/>
      </patternFill>
    </fill>
    <fill>
      <patternFill patternType="solid">
        <fgColor indexed="41"/>
        <bgColor indexed="64"/>
      </patternFill>
    </fill>
    <fill>
      <patternFill patternType="solid">
        <fgColor indexed="35"/>
        <bgColor indexed="64"/>
      </patternFill>
    </fill>
    <fill>
      <patternFill patternType="solid">
        <fgColor indexed="30"/>
        <bgColor indexed="64"/>
      </patternFill>
    </fill>
    <fill>
      <patternFill patternType="solid">
        <fgColor indexed="14"/>
        <bgColor indexed="64"/>
      </patternFill>
    </fill>
    <fill>
      <patternFill patternType="solid">
        <fgColor indexed="44"/>
        <bgColor indexed="64"/>
      </patternFill>
    </fill>
    <fill>
      <patternFill patternType="solid">
        <fgColor indexed="54"/>
        <bgColor indexed="64"/>
      </patternFill>
    </fill>
    <fill>
      <patternFill patternType="solid">
        <fgColor indexed="24"/>
        <bgColor indexed="64"/>
      </patternFill>
    </fill>
    <fill>
      <patternFill patternType="solid">
        <fgColor indexed="15"/>
        <bgColor indexed="64"/>
      </patternFill>
    </fill>
    <fill>
      <patternFill patternType="solid">
        <fgColor indexed="45"/>
        <bgColor indexed="64"/>
      </patternFill>
    </fill>
    <fill>
      <patternFill patternType="solid">
        <fgColor indexed="5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26"/>
        <bgColor indexed="64"/>
      </patternFill>
    </fill>
    <fill>
      <patternFill patternType="solid">
        <fgColor indexed="47"/>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lightUp">
        <fgColor indexed="54"/>
        <bgColor indexed="41"/>
      </patternFill>
    </fill>
    <fill>
      <patternFill patternType="solid">
        <fgColor theme="4" tint="0.79998"/>
        <bgColor indexed="64"/>
      </patternFill>
    </fill>
    <fill>
      <patternFill patternType="solid">
        <fgColor theme="0"/>
        <bgColor indexed="64"/>
      </patternFill>
    </fill>
    <fill>
      <patternFill patternType="solid">
        <fgColor theme="0" tint="-0.24997"/>
        <bgColor indexed="64"/>
      </patternFill>
    </fill>
    <fill>
      <patternFill patternType="solid">
        <fgColor theme="0" tint="-0.14999"/>
        <bgColor indexed="64"/>
      </patternFill>
    </fill>
    <fill>
      <patternFill patternType="solid">
        <fgColor rgb="FFFFFFFF"/>
        <bgColor indexed="64"/>
      </patternFill>
    </fill>
  </fills>
  <borders count="106">
    <border>
      <left/>
      <right/>
      <top/>
      <bottom/>
      <diagonal/>
    </border>
    <border>
      <left style="double">
        <color auto="1"/>
      </left>
      <right/>
      <top/>
      <bottom style="hair">
        <color auto="1"/>
      </bottom>
    </border>
    <border>
      <left style="thin">
        <color indexed="23"/>
      </left>
      <right style="thin">
        <color indexed="23"/>
      </right>
      <top style="thin">
        <color indexed="23"/>
      </top>
      <bottom style="thin">
        <color indexed="23"/>
      </bottom>
    </border>
    <border>
      <left style="double">
        <color indexed="63"/>
      </left>
      <right style="double">
        <color indexed="63"/>
      </right>
      <top style="double">
        <color indexed="63"/>
      </top>
      <bottom style="double">
        <color indexed="63"/>
      </bottom>
    </border>
    <border>
      <left/>
      <right/>
      <top style="medium">
        <color auto="1"/>
      </top>
      <bottom style="medium">
        <color auto="1"/>
      </bottom>
    </border>
    <border>
      <left/>
      <right/>
      <top style="thin">
        <color auto="1"/>
      </top>
      <bottom style="thin">
        <color auto="1"/>
      </bottom>
    </border>
    <border>
      <left/>
      <right/>
      <top/>
      <bottom style="medium">
        <color indexed="30"/>
      </bottom>
    </border>
    <border>
      <left style="double">
        <color auto="1"/>
      </left>
      <right style="double">
        <color auto="1"/>
      </right>
      <top style="double">
        <color auto="1"/>
      </top>
      <bottom style="double">
        <color auto="1"/>
      </bottom>
    </border>
    <border>
      <left style="thin">
        <color auto="1"/>
      </left>
      <right style="thin">
        <color auto="1"/>
      </right>
      <top style="thin">
        <color auto="1"/>
      </top>
      <bottom style="thin">
        <color auto="1"/>
      </bottom>
    </border>
    <border>
      <left/>
      <right/>
      <top/>
      <bottom style="double">
        <color indexed="52"/>
      </bottom>
    </border>
    <border>
      <left style="thin">
        <color indexed="22"/>
      </left>
      <right style="thin">
        <color indexed="22"/>
      </right>
      <top style="thin">
        <color indexed="22"/>
      </top>
      <bottom style="thin">
        <color indexed="22"/>
      </bottom>
    </border>
    <border>
      <left style="thin">
        <color indexed="63"/>
      </left>
      <right style="thin">
        <color indexed="63"/>
      </right>
      <top style="thin">
        <color indexed="63"/>
      </top>
      <bottom style="thin">
        <color indexed="63"/>
      </bottom>
    </border>
    <border>
      <left style="thin">
        <color indexed="48"/>
      </left>
      <right style="thin">
        <color indexed="48"/>
      </right>
      <top style="thin">
        <color indexed="48"/>
      </top>
      <bottom style="thin">
        <color indexed="48"/>
      </bottom>
    </border>
    <border>
      <left/>
      <right/>
      <top/>
      <bottom style="thick">
        <color indexed="22"/>
      </bottom>
    </border>
    <border>
      <left/>
      <right/>
      <top/>
      <bottom style="medium">
        <color indexed="22"/>
      </bottom>
    </border>
    <border>
      <left/>
      <right/>
      <top style="medium">
        <color indexed="22"/>
      </top>
      <bottom style="medium">
        <color indexed="22"/>
      </bottom>
    </border>
    <border>
      <left style="thin">
        <color indexed="51"/>
      </left>
      <right style="thin">
        <color indexed="51"/>
      </right>
      <top/>
      <bottom/>
    </border>
    <border>
      <left/>
      <right/>
      <top style="double">
        <color indexed="0"/>
      </top>
      <bottom/>
    </border>
    <border>
      <left/>
      <right/>
      <top/>
      <bottom style="thick">
        <color indexed="62"/>
      </bottom>
    </border>
    <border>
      <left/>
      <right/>
      <top style="thin">
        <color indexed="62"/>
      </top>
      <bottom style="double">
        <color indexed="62"/>
      </bottom>
    </border>
    <border>
      <left/>
      <right/>
      <top/>
      <bottom style="thick">
        <color indexed="44"/>
      </bottom>
    </border>
    <border>
      <left/>
      <right/>
      <top/>
      <bottom style="thick">
        <color indexed="49"/>
      </bottom>
    </border>
    <border>
      <left/>
      <right/>
      <top/>
      <bottom style="medium">
        <color indexed="49"/>
      </bottom>
    </border>
    <border>
      <left/>
      <right/>
      <top style="thin">
        <color indexed="49"/>
      </top>
      <bottom style="double">
        <color indexed="49"/>
      </bottom>
    </border>
    <border>
      <left/>
      <right/>
      <top/>
      <bottom style="medium">
        <color auto="1"/>
      </bottom>
    </border>
    <border>
      <left style="medium">
        <color auto="1"/>
      </left>
      <right style="thin">
        <color auto="1"/>
      </right>
      <top/>
      <bottom/>
    </border>
    <border>
      <left style="thin">
        <color auto="1"/>
      </left>
      <right style="thin">
        <color auto="1"/>
      </right>
      <top/>
      <bottom/>
    </border>
    <border>
      <left style="thin">
        <color auto="1"/>
      </left>
      <right/>
      <top/>
      <bottom/>
    </border>
    <border>
      <left style="thin">
        <color auto="1"/>
      </left>
      <right style="medium">
        <color auto="1"/>
      </right>
      <top/>
      <bottom/>
    </border>
    <border>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top style="thin">
        <color auto="1"/>
      </top>
      <bottom style="thin">
        <color auto="1"/>
      </bottom>
    </border>
    <border>
      <left style="medium">
        <color auto="1"/>
      </left>
      <right/>
      <top/>
      <bottom/>
    </border>
    <border>
      <left/>
      <right style="medium">
        <color auto="1"/>
      </right>
      <top/>
      <bottom/>
    </border>
    <border>
      <left style="medium">
        <color auto="1"/>
      </left>
      <right style="medium">
        <color auto="1"/>
      </right>
      <top style="thin">
        <color auto="1"/>
      </top>
      <bottom style="thin">
        <color auto="1"/>
      </bottom>
    </border>
    <border>
      <left style="medium">
        <color auto="1"/>
      </left>
      <right style="medium">
        <color auto="1"/>
      </right>
      <top/>
      <bottom style="thin">
        <color auto="1"/>
      </bottom>
    </border>
    <border>
      <left style="medium">
        <color auto="1"/>
      </left>
      <right style="thin">
        <color auto="1"/>
      </right>
      <top style="thin">
        <color auto="1"/>
      </top>
      <bottom style="thin">
        <color auto="1"/>
      </bottom>
    </border>
    <border>
      <left style="thin">
        <color auto="1"/>
      </left>
      <right/>
      <top style="thin">
        <color auto="1"/>
      </top>
      <bottom style="thin">
        <color auto="1"/>
      </bottom>
    </border>
    <border>
      <left style="medium">
        <color auto="1"/>
      </left>
      <right style="thin">
        <color auto="1"/>
      </right>
      <top/>
      <bottom style="thin">
        <color auto="1"/>
      </bottom>
    </border>
    <border>
      <left style="thin">
        <color auto="1"/>
      </left>
      <right style="thin">
        <color auto="1"/>
      </right>
      <top/>
      <bottom style="thin">
        <color auto="1"/>
      </bottom>
    </border>
    <border>
      <left style="thin">
        <color auto="1"/>
      </left>
      <right/>
      <top/>
      <bottom style="thin">
        <color auto="1"/>
      </bottom>
    </border>
    <border>
      <left style="thin">
        <color auto="1"/>
      </left>
      <right style="medium">
        <color auto="1"/>
      </right>
      <top/>
      <bottom style="thin">
        <color auto="1"/>
      </bottom>
    </border>
    <border>
      <left/>
      <right style="medium">
        <color auto="1"/>
      </right>
      <top style="thin">
        <color auto="1"/>
      </top>
      <bottom style="thin">
        <color auto="1"/>
      </bottom>
    </border>
    <border>
      <left style="medium">
        <color auto="1"/>
      </left>
      <right style="medium">
        <color auto="1"/>
      </right>
      <top style="thin">
        <color auto="1"/>
      </top>
      <bottom style="medium">
        <color auto="1"/>
      </bottom>
    </border>
    <border>
      <left/>
      <right style="thin">
        <color auto="1"/>
      </right>
      <top style="thin">
        <color auto="1"/>
      </top>
      <bottom style="medium">
        <color auto="1"/>
      </bottom>
    </border>
    <border>
      <left style="thin">
        <color auto="1"/>
      </left>
      <right style="medium">
        <color auto="1"/>
      </right>
      <top style="thin">
        <color auto="1"/>
      </top>
      <bottom style="medium">
        <color auto="1"/>
      </bottom>
    </border>
    <border>
      <left style="medium">
        <color auto="1"/>
      </left>
      <right style="thin">
        <color auto="1"/>
      </right>
      <top style="thin">
        <color auto="1"/>
      </top>
      <bottom style="medium">
        <color auto="1"/>
      </bottom>
    </border>
    <border>
      <left style="thin">
        <color auto="1"/>
      </left>
      <right style="thin">
        <color auto="1"/>
      </right>
      <top style="thin">
        <color auto="1"/>
      </top>
      <bottom style="medium">
        <color auto="1"/>
      </bottom>
    </border>
    <border>
      <left style="medium">
        <color auto="1"/>
      </left>
      <right/>
      <top style="medium">
        <color auto="1"/>
      </top>
      <bottom/>
    </border>
    <border>
      <left/>
      <right/>
      <top style="medium">
        <color auto="1"/>
      </top>
      <bottom/>
    </border>
    <border>
      <left style="thin">
        <color auto="1"/>
      </left>
      <right style="thin">
        <color auto="1"/>
      </right>
      <top style="medium">
        <color auto="1"/>
      </top>
      <bottom style="medium">
        <color auto="1"/>
      </bottom>
    </border>
    <border>
      <left style="thin">
        <color auto="1"/>
      </left>
      <right style="medium">
        <color auto="1"/>
      </right>
      <top style="medium">
        <color auto="1"/>
      </top>
      <bottom style="medium">
        <color auto="1"/>
      </bottom>
    </border>
    <border>
      <left style="medium">
        <color auto="1"/>
      </left>
      <right/>
      <top/>
      <bottom style="medium">
        <color auto="1"/>
      </bottom>
    </border>
    <border>
      <left style="medium">
        <color auto="1"/>
      </left>
      <right style="medium">
        <color auto="1"/>
      </right>
      <top style="medium">
        <color auto="1"/>
      </top>
      <bottom style="medium">
        <color auto="1"/>
      </bottom>
    </border>
    <border>
      <left style="medium">
        <color auto="1"/>
      </left>
      <right style="medium">
        <color auto="1"/>
      </right>
      <top style="medium">
        <color auto="1"/>
      </top>
      <bottom/>
    </border>
    <border>
      <left style="thin">
        <color auto="1"/>
      </left>
      <right/>
      <top style="thin">
        <color auto="1"/>
      </top>
      <bottom style="medium">
        <color auto="1"/>
      </bottom>
    </border>
    <border>
      <left style="medium">
        <color auto="1"/>
      </left>
      <right style="medium">
        <color auto="1"/>
      </right>
      <top style="medium">
        <color auto="1"/>
      </top>
      <bottom style="thin">
        <color auto="1"/>
      </bottom>
    </border>
    <border>
      <left style="medium">
        <color auto="1"/>
      </left>
      <right style="thin">
        <color auto="1"/>
      </right>
      <top style="medium">
        <color auto="1"/>
      </top>
      <bottom style="thin">
        <color auto="1"/>
      </bottom>
    </border>
    <border>
      <left style="medium">
        <color auto="1"/>
      </left>
      <right/>
      <top style="medium">
        <color auto="1"/>
      </top>
      <bottom style="medium">
        <color auto="1"/>
      </bottom>
    </border>
    <border>
      <left style="thin">
        <color auto="1"/>
      </left>
      <right/>
      <top style="medium">
        <color auto="1"/>
      </top>
      <bottom style="medium">
        <color auto="1"/>
      </bottom>
    </border>
    <border>
      <left style="medium">
        <color auto="1"/>
      </left>
      <right/>
      <top style="thin">
        <color auto="1"/>
      </top>
      <bottom style="medium">
        <color auto="1"/>
      </bottom>
    </border>
    <border>
      <left style="thin">
        <color auto="1"/>
      </left>
      <right style="medium">
        <color auto="1"/>
      </right>
      <top style="medium">
        <color auto="1"/>
      </top>
      <bottom style="thin">
        <color auto="1"/>
      </bottom>
    </border>
    <border>
      <left style="medium">
        <color auto="1"/>
      </left>
      <right style="thin">
        <color auto="1"/>
      </right>
      <top style="thin">
        <color auto="1"/>
      </top>
      <bottom/>
    </border>
    <border>
      <left style="thin">
        <color auto="1"/>
      </left>
      <right style="medium">
        <color auto="1"/>
      </right>
      <top style="thin">
        <color auto="1"/>
      </top>
      <bottom/>
    </border>
    <border>
      <left style="thin">
        <color auto="1"/>
      </left>
      <right style="thin">
        <color auto="1"/>
      </right>
      <top style="thin">
        <color auto="1"/>
      </top>
      <bottom/>
    </border>
    <border>
      <left style="thin">
        <color auto="1"/>
      </left>
      <right style="thin">
        <color auto="1"/>
      </right>
      <top style="medium">
        <color auto="1"/>
      </top>
      <bottom style="thin">
        <color auto="1"/>
      </bottom>
    </border>
    <border>
      <left style="medium">
        <color auto="1"/>
      </left>
      <right style="medium">
        <color auto="1"/>
      </right>
      <top/>
      <bottom style="medium">
        <color auto="1"/>
      </bottom>
    </border>
    <border>
      <left style="medium">
        <color auto="1"/>
      </left>
      <right style="thin">
        <color auto="1"/>
      </right>
      <top/>
      <bottom style="medium">
        <color auto="1"/>
      </bottom>
    </border>
    <border>
      <left style="thin">
        <color auto="1"/>
      </left>
      <right style="medium">
        <color auto="1"/>
      </right>
      <top/>
      <bottom style="medium">
        <color auto="1"/>
      </bottom>
    </border>
    <border>
      <left style="thin">
        <color auto="1"/>
      </left>
      <right style="thin">
        <color auto="1"/>
      </right>
      <top/>
      <bottom style="medium">
        <color auto="1"/>
      </bottom>
    </border>
    <border>
      <left/>
      <right style="thin">
        <color auto="1"/>
      </right>
      <top/>
      <bottom/>
    </border>
    <border>
      <left style="medium">
        <color auto="1"/>
      </left>
      <right style="thin">
        <color auto="1"/>
      </right>
      <top style="medium">
        <color auto="1"/>
      </top>
      <bottom style="medium">
        <color auto="1"/>
      </bottom>
    </border>
    <border>
      <left style="medium">
        <color auto="1"/>
      </left>
      <right style="thin">
        <color auto="1"/>
      </right>
      <top style="medium">
        <color auto="1"/>
      </top>
      <bottom/>
    </border>
    <border>
      <left style="thin">
        <color auto="1"/>
      </left>
      <right/>
      <top style="thin">
        <color auto="1"/>
      </top>
      <bottom/>
    </border>
    <border>
      <left/>
      <right/>
      <top style="thin">
        <color auto="1"/>
      </top>
      <bottom/>
    </border>
    <border>
      <left style="medium">
        <color auto="1"/>
      </left>
      <right/>
      <top/>
      <bottom style="thin">
        <color auto="1"/>
      </bottom>
    </border>
    <border>
      <left style="medium">
        <color auto="1"/>
      </left>
      <right style="medium">
        <color auto="1"/>
      </right>
      <top/>
      <bottom/>
    </border>
    <border>
      <left/>
      <right style="medium">
        <color auto="1"/>
      </right>
      <top style="thin">
        <color auto="1"/>
      </top>
      <bottom/>
    </border>
    <border>
      <left/>
      <right style="medium">
        <color auto="1"/>
      </right>
      <top/>
      <bottom style="medium">
        <color auto="1"/>
      </bottom>
    </border>
    <border>
      <left style="thin">
        <color auto="1"/>
      </left>
      <right/>
      <top style="medium">
        <color auto="1"/>
      </top>
      <bottom style="thin">
        <color auto="1"/>
      </bottom>
    </border>
    <border>
      <left/>
      <right style="medium">
        <color auto="1"/>
      </right>
      <top style="medium">
        <color auto="1"/>
      </top>
      <bottom/>
    </border>
    <border>
      <left/>
      <right style="medium">
        <color auto="1"/>
      </right>
      <top style="thin">
        <color auto="1"/>
      </top>
      <bottom style="medium">
        <color auto="1"/>
      </bottom>
    </border>
    <border>
      <left style="thin">
        <color auto="1"/>
      </left>
      <right/>
      <top/>
      <bottom style="medium">
        <color auto="1"/>
      </bottom>
    </border>
    <border>
      <left style="thin">
        <color auto="1"/>
      </left>
      <right style="thick">
        <color auto="1"/>
      </right>
      <top style="thin">
        <color auto="1"/>
      </top>
      <bottom style="thin">
        <color auto="1"/>
      </bottom>
    </border>
    <border>
      <left style="thin">
        <color auto="1"/>
      </left>
      <right style="thick">
        <color auto="1"/>
      </right>
      <top style="thin">
        <color auto="1"/>
      </top>
      <bottom style="medium">
        <color auto="1"/>
      </bottom>
    </border>
    <border>
      <left/>
      <right/>
      <top style="thin">
        <color auto="1"/>
      </top>
      <bottom style="medium">
        <color auto="1"/>
      </bottom>
    </border>
    <border>
      <left/>
      <right/>
      <top/>
      <bottom style="thin">
        <color auto="1"/>
      </bottom>
    </border>
    <border>
      <left/>
      <right style="thin">
        <color auto="1"/>
      </right>
      <top style="medium">
        <color auto="1"/>
      </top>
      <bottom style="thin">
        <color auto="1"/>
      </bottom>
    </border>
    <border>
      <left style="medium">
        <color auto="1"/>
      </left>
      <right/>
      <top style="medium">
        <color auto="1"/>
      </top>
      <bottom style="thin">
        <color auto="1"/>
      </bottom>
    </border>
    <border>
      <left/>
      <right style="medium">
        <color auto="1"/>
      </right>
      <top style="medium">
        <color auto="1"/>
      </top>
      <bottom style="thin">
        <color auto="1"/>
      </bottom>
    </border>
    <border>
      <left/>
      <right style="thin">
        <color auto="1"/>
      </right>
      <top/>
      <bottom style="thin">
        <color auto="1"/>
      </bottom>
    </border>
    <border>
      <left/>
      <right style="thin">
        <color auto="1"/>
      </right>
      <top style="medium">
        <color auto="1"/>
      </top>
      <bottom style="medium">
        <color auto="1"/>
      </bottom>
    </border>
    <border>
      <left style="thick">
        <color auto="1"/>
      </left>
      <right style="thin">
        <color auto="1"/>
      </right>
      <top style="medium">
        <color auto="1"/>
      </top>
      <bottom style="medium">
        <color auto="1"/>
      </bottom>
    </border>
    <border>
      <left style="thin">
        <color auto="1"/>
      </left>
      <right style="thick">
        <color auto="1"/>
      </right>
      <top style="medium">
        <color auto="1"/>
      </top>
      <bottom style="medium">
        <color auto="1"/>
      </bottom>
    </border>
    <border>
      <left/>
      <right style="thin">
        <color auto="1"/>
      </right>
      <top/>
      <bottom style="medium">
        <color auto="1"/>
      </bottom>
    </border>
    <border>
      <left style="thin">
        <color auto="1"/>
      </left>
      <right style="thick">
        <color auto="1"/>
      </right>
      <top/>
      <bottom style="medium">
        <color auto="1"/>
      </bottom>
    </border>
    <border>
      <left style="thin">
        <color auto="1"/>
      </left>
      <right style="thick">
        <color auto="1"/>
      </right>
      <top/>
      <bottom style="thin">
        <color auto="1"/>
      </bottom>
    </border>
    <border>
      <left style="thick">
        <color auto="1"/>
      </left>
      <right style="thin">
        <color auto="1"/>
      </right>
      <top/>
      <bottom style="thin">
        <color auto="1"/>
      </bottom>
    </border>
    <border>
      <left/>
      <right style="medium">
        <color auto="1"/>
      </right>
      <top style="medium">
        <color auto="1"/>
      </top>
      <bottom style="medium">
        <color auto="1"/>
      </bottom>
    </border>
    <border>
      <left style="medium">
        <color auto="1"/>
      </left>
      <right style="thick">
        <color auto="1"/>
      </right>
      <top style="medium">
        <color auto="1"/>
      </top>
      <bottom style="medium">
        <color auto="1"/>
      </bottom>
    </border>
    <border>
      <left style="thick">
        <color auto="1"/>
      </left>
      <right style="medium">
        <color auto="1"/>
      </right>
      <top style="medium">
        <color auto="1"/>
      </top>
      <bottom style="medium">
        <color auto="1"/>
      </bottom>
    </border>
    <border>
      <left/>
      <right/>
      <top style="medium">
        <color auto="1"/>
      </top>
      <bottom style="thin">
        <color auto="1"/>
      </bottom>
    </border>
    <border>
      <left/>
      <right style="thin">
        <color auto="1"/>
      </right>
      <top style="medium">
        <color auto="1"/>
      </top>
      <bottom/>
    </border>
    <border>
      <left style="thin">
        <color auto="1"/>
      </left>
      <right style="thin">
        <color auto="1"/>
      </right>
      <top style="medium">
        <color auto="1"/>
      </top>
      <bottom/>
    </border>
    <border>
      <left style="thin">
        <color auto="1"/>
      </left>
      <right/>
      <top style="medium">
        <color auto="1"/>
      </top>
      <bottom/>
    </border>
    <border>
      <left style="thin">
        <color auto="1"/>
      </left>
      <right style="medium">
        <color auto="1"/>
      </right>
      <top style="medium">
        <color auto="1"/>
      </top>
      <bottom/>
    </border>
  </borders>
  <cellStyleXfs count="30993">
    <xf numFmtId="0" fontId="0" fillId="0" borderId="0">
      <alignment/>
      <protection/>
    </xf>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9" fontId="0" fillId="0" borderId="0" applyFont="0" applyFill="0" applyBorder="0" applyAlignment="0" applyProtection="0"/>
    <xf numFmtId="44" fontId="0" fillId="0" borderId="0" applyFont="0" applyFill="0" applyBorder="0" applyAlignment="0" applyProtection="0"/>
    <xf numFmtId="42" fontId="0" fillId="0" borderId="0" applyFont="0" applyFill="0" applyBorder="0" applyAlignment="0" applyProtection="0"/>
    <xf numFmtId="43" fontId="0" fillId="0" borderId="0" applyFont="0" applyFill="0" applyBorder="0" applyAlignment="0" applyProtection="0"/>
    <xf numFmtId="41" fontId="0" fillId="0" borderId="0" applyFont="0" applyFill="0" applyBorder="0" applyAlignment="0" applyProtection="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167" fontId="6" fillId="8" borderId="1">
      <alignment horizontal="center" vertical="center"/>
      <protection/>
    </xf>
    <xf numFmtId="167" fontId="6" fillId="8" borderId="1">
      <alignment horizontal="center" vertical="center"/>
      <protection/>
    </xf>
    <xf numFmtId="167" fontId="6" fillId="8" borderId="1">
      <alignment horizontal="center" vertical="center"/>
      <protection/>
    </xf>
    <xf numFmtId="0" fontId="19" fillId="3" borderId="0" applyNumberFormat="0" applyBorder="0" applyAlignment="0" applyProtection="0"/>
    <xf numFmtId="0" fontId="20" fillId="20" borderId="2" applyNumberFormat="0" applyAlignment="0" applyProtection="0"/>
    <xf numFmtId="0" fontId="21" fillId="21" borderId="3" applyNumberFormat="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0" fontId="22" fillId="0" borderId="0" applyNumberForma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0" fontId="23" fillId="4"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8" fillId="0" borderId="0" applyNumberFormat="0" applyFill="0" applyBorder="0" applyAlignment="0" applyProtection="0"/>
    <xf numFmtId="0" fontId="3" fillId="0" borderId="4" applyNumberFormat="0" applyProtection="0">
      <alignment/>
    </xf>
    <xf numFmtId="0" fontId="3" fillId="0" borderId="5">
      <alignment horizontal="left" vertical="center"/>
      <protection/>
    </xf>
    <xf numFmtId="0" fontId="9" fillId="0" borderId="0" applyNumberFormat="0" applyFont="0" applyFill="0" applyBorder="0" applyProtection="0">
      <alignment/>
    </xf>
    <xf numFmtId="0" fontId="9" fillId="0" borderId="0" applyNumberFormat="0" applyFont="0" applyFill="0" applyBorder="0" applyProtection="0">
      <alignment/>
    </xf>
    <xf numFmtId="0" fontId="3" fillId="0" borderId="0" applyNumberFormat="0" applyFont="0" applyFill="0" applyBorder="0" applyProtection="0">
      <alignment/>
    </xf>
    <xf numFmtId="0" fontId="3" fillId="0" borderId="0" applyNumberFormat="0" applyFont="0" applyFill="0" applyBorder="0" applyProtection="0">
      <alignment/>
    </xf>
    <xf numFmtId="0" fontId="3" fillId="0" borderId="0" applyNumberFormat="0" applyFont="0" applyFill="0" applyBorder="0" applyProtection="0">
      <alignment/>
    </xf>
    <xf numFmtId="0" fontId="3" fillId="0" borderId="0" applyNumberFormat="0" applyFont="0" applyFill="0" applyBorder="0" applyProtection="0">
      <alignment/>
    </xf>
    <xf numFmtId="0" fontId="24" fillId="0" borderId="6" applyNumberFormat="0" applyFill="0" applyAlignment="0" applyProtection="0"/>
    <xf numFmtId="0" fontId="24" fillId="0" borderId="0" applyNumberFormat="0" applyFill="0" applyBorder="0" applyAlignment="0" applyProtection="0"/>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9" fontId="0" fillId="0" borderId="0" applyFont="0" applyFill="0" applyBorder="0" applyProtection="0">
      <alignment/>
    </xf>
    <xf numFmtId="0" fontId="10" fillId="0" borderId="7" applyNumberFormat="0" applyFill="0" applyAlignment="0" applyProtection="0"/>
    <xf numFmtId="0" fontId="25" fillId="7" borderId="2" applyNumberFormat="0" applyAlignment="0" applyProtection="0"/>
    <xf numFmtId="0" fontId="2" fillId="22" borderId="8" applyNumberFormat="0" applyBorder="0" applyAlignment="0" applyProtection="0"/>
    <xf numFmtId="0" fontId="2" fillId="22" borderId="8" applyNumberFormat="0" applyBorder="0" applyAlignment="0" applyProtection="0"/>
    <xf numFmtId="0" fontId="2" fillId="22" borderId="8" applyNumberFormat="0" applyBorder="0" applyAlignment="0" applyProtection="0"/>
    <xf numFmtId="0" fontId="26" fillId="0" borderId="9" applyNumberFormat="0" applyFill="0" applyAlignment="0" applyProtection="0"/>
    <xf numFmtId="0" fontId="27" fillId="23" borderId="0" applyNumberFormat="0" applyBorder="0" applyAlignment="0" applyProtection="0"/>
    <xf numFmtId="37" fontId="11" fillId="0" borderId="0">
      <alignment/>
      <protection/>
    </xf>
    <xf numFmtId="37" fontId="11" fillId="0" borderId="0">
      <alignment/>
      <protection/>
    </xf>
    <xf numFmtId="37" fontId="11" fillId="0" borderId="0">
      <alignment/>
      <protection/>
    </xf>
    <xf numFmtId="170" fontId="5" fillId="0" borderId="0">
      <alignment/>
      <protection/>
    </xf>
    <xf numFmtId="170" fontId="5" fillId="0" borderId="0">
      <alignment/>
      <protection/>
    </xf>
    <xf numFmtId="170" fontId="5" fillId="0" borderId="0">
      <alignment/>
      <protection/>
    </xf>
    <xf numFmtId="0" fontId="1" fillId="0" borderId="0">
      <alignment/>
      <protection/>
    </xf>
    <xf numFmtId="0" fontId="42" fillId="0" borderId="0">
      <alignment/>
      <protection/>
    </xf>
    <xf numFmtId="0" fontId="0" fillId="0" borderId="0">
      <alignment/>
      <protection/>
    </xf>
    <xf numFmtId="0" fontId="0" fillId="0" borderId="0">
      <alignment/>
      <protection/>
    </xf>
    <xf numFmtId="0" fontId="54" fillId="0" borderId="0">
      <alignment/>
      <protection/>
    </xf>
    <xf numFmtId="0" fontId="54" fillId="0" borderId="0">
      <alignment/>
      <protection/>
    </xf>
    <xf numFmtId="0" fontId="54" fillId="0" borderId="0">
      <alignment/>
      <protection/>
    </xf>
    <xf numFmtId="0" fontId="0" fillId="0" borderId="0">
      <alignment/>
      <protection/>
    </xf>
    <xf numFmtId="0" fontId="42" fillId="0" borderId="0">
      <alignment/>
      <protection/>
    </xf>
    <xf numFmtId="0" fontId="42" fillId="0" borderId="0">
      <alignment/>
      <protection/>
    </xf>
    <xf numFmtId="0" fontId="42" fillId="0" borderId="0">
      <alignment/>
      <protection/>
    </xf>
    <xf numFmtId="0" fontId="0" fillId="22" borderId="10" applyNumberFormat="0" applyFont="0" applyAlignment="0" applyProtection="0"/>
    <xf numFmtId="0" fontId="0" fillId="22" borderId="10" applyNumberFormat="0" applyFont="0" applyAlignment="0" applyProtection="0"/>
    <xf numFmtId="0" fontId="28" fillId="20" borderId="11" applyNumberFormat="0" applyAlignment="0" applyProtection="0"/>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7" fillId="23" borderId="11" applyNumberFormat="0" applyProtection="0">
      <alignment vertical="center"/>
    </xf>
    <xf numFmtId="0" fontId="7" fillId="23" borderId="11" applyNumberFormat="0" applyProtection="0">
      <alignment vertical="center"/>
    </xf>
    <xf numFmtId="0" fontId="55" fillId="24" borderId="8" applyNumberFormat="0" applyProtection="0">
      <alignment horizontal="right" vertical="center" wrapText="1"/>
    </xf>
    <xf numFmtId="0" fontId="7" fillId="23" borderId="11" applyNumberFormat="0" applyProtection="0">
      <alignment vertical="center"/>
    </xf>
    <xf numFmtId="0" fontId="56" fillId="25" borderId="8" applyNumberFormat="0" applyProtection="0">
      <alignment horizontal="right" vertical="center" wrapText="1"/>
    </xf>
    <xf numFmtId="0" fontId="55" fillId="24" borderId="8" applyNumberFormat="0" applyProtection="0">
      <alignment horizontal="right" vertical="center" wrapText="1"/>
    </xf>
    <xf numFmtId="0" fontId="34" fillId="23" borderId="12" applyNumberFormat="0" applyProtection="0">
      <alignment vertical="center"/>
    </xf>
    <xf numFmtId="4" fontId="35" fillId="26" borderId="13">
      <alignment vertical="center"/>
      <protection/>
    </xf>
    <xf numFmtId="4" fontId="36" fillId="26" borderId="13">
      <alignment vertical="center"/>
      <protection/>
    </xf>
    <xf numFmtId="4" fontId="35" fillId="27" borderId="13">
      <alignment vertical="center"/>
      <protection/>
    </xf>
    <xf numFmtId="4" fontId="36" fillId="27" borderId="13">
      <alignment vertical="center"/>
      <protection/>
    </xf>
    <xf numFmtId="0" fontId="7" fillId="23" borderId="11" applyNumberFormat="0" applyProtection="0">
      <alignment horizontal="left" vertical="center" indent="1"/>
    </xf>
    <xf numFmtId="0" fontId="7" fillId="23" borderId="11" applyNumberFormat="0" applyProtection="0">
      <alignment horizontal="left" vertical="center" indent="1"/>
    </xf>
    <xf numFmtId="0" fontId="55" fillId="24" borderId="8" applyNumberFormat="0" applyProtection="0">
      <alignment horizontal="left" vertical="center" indent="1"/>
    </xf>
    <xf numFmtId="0" fontId="7" fillId="23" borderId="11" applyNumberFormat="0" applyProtection="0">
      <alignment horizontal="left" vertical="center" indent="1"/>
    </xf>
    <xf numFmtId="0" fontId="56" fillId="25" borderId="8" applyNumberFormat="0" applyProtection="0">
      <alignment horizontal="left" vertical="center" indent="1"/>
    </xf>
    <xf numFmtId="0" fontId="55" fillId="24" borderId="8" applyNumberFormat="0" applyProtection="0">
      <alignment horizontal="left" vertical="center" indent="1"/>
    </xf>
    <xf numFmtId="0" fontId="32" fillId="23" borderId="12" applyNumberFormat="0" applyProtection="0">
      <alignment horizontal="left" vertical="top" indent="1"/>
    </xf>
    <xf numFmtId="0" fontId="37" fillId="28" borderId="8" applyNumberFormat="0" applyProtection="0">
      <alignment horizontal="left" vertical="center"/>
    </xf>
    <xf numFmtId="0" fontId="37" fillId="29" borderId="8" applyNumberFormat="0" applyProtection="0">
      <alignment horizontal="center" vertical="center"/>
    </xf>
    <xf numFmtId="0" fontId="38" fillId="21" borderId="8" applyNumberFormat="0">
      <alignment horizontal="right" vertical="center"/>
      <protection/>
    </xf>
    <xf numFmtId="0" fontId="7" fillId="3" borderId="12" applyNumberFormat="0" applyProtection="0">
      <alignment horizontal="right" vertical="center"/>
    </xf>
    <xf numFmtId="0" fontId="7" fillId="3" borderId="12" applyNumberFormat="0" applyProtection="0">
      <alignment horizontal="right" vertical="center"/>
    </xf>
    <xf numFmtId="0" fontId="7" fillId="9" borderId="12" applyNumberFormat="0" applyProtection="0">
      <alignment horizontal="right" vertical="center"/>
    </xf>
    <xf numFmtId="0" fontId="7" fillId="9" borderId="12" applyNumberFormat="0" applyProtection="0">
      <alignment horizontal="right" vertical="center"/>
    </xf>
    <xf numFmtId="0" fontId="7" fillId="17" borderId="12" applyNumberFormat="0" applyProtection="0">
      <alignment horizontal="right" vertical="center"/>
    </xf>
    <xf numFmtId="0" fontId="7" fillId="17" borderId="12" applyNumberFormat="0" applyProtection="0">
      <alignment horizontal="right" vertical="center"/>
    </xf>
    <xf numFmtId="0" fontId="7" fillId="11" borderId="12" applyNumberFormat="0" applyProtection="0">
      <alignment horizontal="right" vertical="center"/>
    </xf>
    <xf numFmtId="0" fontId="7" fillId="11" borderId="12" applyNumberFormat="0" applyProtection="0">
      <alignment horizontal="right" vertical="center"/>
    </xf>
    <xf numFmtId="0" fontId="7" fillId="15" borderId="12" applyNumberFormat="0" applyProtection="0">
      <alignment horizontal="right" vertical="center"/>
    </xf>
    <xf numFmtId="0" fontId="7" fillId="15" borderId="12" applyNumberFormat="0" applyProtection="0">
      <alignment horizontal="right" vertical="center"/>
    </xf>
    <xf numFmtId="0" fontId="7" fillId="19" borderId="12" applyNumberFormat="0" applyProtection="0">
      <alignment horizontal="right" vertical="center"/>
    </xf>
    <xf numFmtId="0" fontId="7" fillId="19" borderId="12" applyNumberFormat="0" applyProtection="0">
      <alignment horizontal="right" vertical="center"/>
    </xf>
    <xf numFmtId="0" fontId="7" fillId="18" borderId="12" applyNumberFormat="0" applyProtection="0">
      <alignment horizontal="right" vertical="center"/>
    </xf>
    <xf numFmtId="0" fontId="7" fillId="18" borderId="12" applyNumberFormat="0" applyProtection="0">
      <alignment horizontal="right" vertical="center"/>
    </xf>
    <xf numFmtId="0" fontId="7" fillId="30" borderId="12" applyNumberFormat="0" applyProtection="0">
      <alignment horizontal="right" vertical="center"/>
    </xf>
    <xf numFmtId="0" fontId="7" fillId="30" borderId="12" applyNumberFormat="0" applyProtection="0">
      <alignment horizontal="right" vertical="center"/>
    </xf>
    <xf numFmtId="0" fontId="7" fillId="10" borderId="12" applyNumberFormat="0" applyProtection="0">
      <alignment horizontal="right" vertical="center"/>
    </xf>
    <xf numFmtId="0" fontId="7" fillId="10" borderId="12" applyNumberFormat="0" applyProtection="0">
      <alignment horizontal="right" vertical="center"/>
    </xf>
    <xf numFmtId="0" fontId="32" fillId="0" borderId="8" applyNumberFormat="0" applyProtection="0">
      <alignment horizontal="left" vertical="center" indent="1"/>
    </xf>
    <xf numFmtId="0" fontId="32" fillId="31" borderId="8" applyNumberFormat="0" applyProtection="0">
      <alignment horizontal="left" vertical="center" indent="1"/>
    </xf>
    <xf numFmtId="0" fontId="7" fillId="0" borderId="8" applyNumberFormat="0" applyProtection="0">
      <alignment horizontal="left" vertical="center" indent="1"/>
    </xf>
    <xf numFmtId="0" fontId="7" fillId="0" borderId="8" applyNumberFormat="0" applyProtection="0">
      <alignment horizontal="left" vertical="center" indent="1"/>
    </xf>
    <xf numFmtId="0" fontId="7" fillId="20" borderId="8" applyNumberFormat="0" applyProtection="0">
      <alignment horizontal="left" vertical="center" indent="1"/>
    </xf>
    <xf numFmtId="0" fontId="7" fillId="0" borderId="8" applyNumberFormat="0" applyProtection="0">
      <alignment horizontal="left" vertical="center" indent="1"/>
    </xf>
    <xf numFmtId="0" fontId="39" fillId="32" borderId="0" applyNumberFormat="0" applyProtection="0">
      <alignment horizontal="left" vertical="center" indent="1"/>
    </xf>
    <xf numFmtId="0" fontId="39" fillId="32" borderId="0" applyNumberFormat="0" applyProtection="0">
      <alignment horizontal="left" vertical="center" indent="1"/>
    </xf>
    <xf numFmtId="0" fontId="39" fillId="32" borderId="0" applyNumberFormat="0" applyProtection="0">
      <alignment horizontal="left" vertical="center" indent="1"/>
    </xf>
    <xf numFmtId="0" fontId="39" fillId="32" borderId="0" applyNumberFormat="0" applyProtection="0">
      <alignment horizontal="left" vertical="center" indent="1"/>
    </xf>
    <xf numFmtId="0" fontId="40" fillId="20" borderId="12" applyNumberFormat="0" applyProtection="0">
      <alignment horizontal="center" vertical="center"/>
    </xf>
    <xf numFmtId="0" fontId="7" fillId="33" borderId="12" applyNumberFormat="0" applyProtection="0">
      <alignment horizontal="right" vertical="center"/>
    </xf>
    <xf numFmtId="4" fontId="41" fillId="34" borderId="14">
      <alignment horizontal="left" vertical="center" indent="1"/>
      <protection/>
    </xf>
    <xf numFmtId="0" fontId="37" fillId="0" borderId="0" applyNumberFormat="0" applyProtection="0">
      <alignment horizontal="left" vertical="center" indent="1"/>
    </xf>
    <xf numFmtId="0" fontId="37" fillId="0" borderId="0" applyNumberFormat="0" applyProtection="0">
      <alignment horizontal="left" vertical="center" indent="1"/>
    </xf>
    <xf numFmtId="0" fontId="37" fillId="0" borderId="0" applyNumberFormat="0" applyProtection="0">
      <alignment horizontal="left" vertical="center" indent="1"/>
    </xf>
    <xf numFmtId="0" fontId="42" fillId="0" borderId="0" applyNumberFormat="0" applyProtection="0">
      <alignment horizontal="left" vertical="center" indent="1"/>
    </xf>
    <xf numFmtId="0" fontId="37" fillId="0" borderId="0" applyNumberFormat="0" applyProtection="0">
      <alignment horizontal="left" vertical="center" indent="1"/>
    </xf>
    <xf numFmtId="0" fontId="37" fillId="0" borderId="0" applyNumberFormat="0" applyProtection="0">
      <alignment horizontal="left" vertical="center" indent="1"/>
    </xf>
    <xf numFmtId="0" fontId="37" fillId="0" borderId="0" applyNumberFormat="0" applyProtection="0">
      <alignment horizontal="left" vertical="center" indent="1"/>
    </xf>
    <xf numFmtId="0" fontId="37" fillId="0" borderId="0" applyNumberFormat="0" applyProtection="0">
      <alignment horizontal="left" vertical="center" indent="1"/>
    </xf>
    <xf numFmtId="0" fontId="37" fillId="0" borderId="0" applyNumberFormat="0" applyProtection="0">
      <alignment horizontal="left" vertical="center" indent="1"/>
    </xf>
    <xf numFmtId="0" fontId="37" fillId="0" borderId="0" applyNumberFormat="0" applyProtection="0">
      <alignment horizontal="left" vertical="center" indent="1"/>
    </xf>
    <xf numFmtId="0" fontId="37" fillId="35" borderId="8" applyNumberFormat="0" applyProtection="0">
      <alignment horizontal="left" vertical="center" indent="2"/>
    </xf>
    <xf numFmtId="0" fontId="37" fillId="35" borderId="8" applyNumberFormat="0" applyProtection="0">
      <alignment horizontal="left" vertical="center" indent="2"/>
    </xf>
    <xf numFmtId="0" fontId="37" fillId="35" borderId="8" applyNumberFormat="0" applyProtection="0">
      <alignment horizontal="left" vertical="center" indent="2"/>
    </xf>
    <xf numFmtId="0" fontId="42" fillId="0" borderId="8" applyNumberFormat="0" applyProtection="0">
      <alignment horizontal="left" vertical="center" indent="2"/>
    </xf>
    <xf numFmtId="0" fontId="37" fillId="35" borderId="8" applyNumberFormat="0" applyProtection="0">
      <alignment horizontal="left" vertical="center" indent="2"/>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42" fillId="0" borderId="8" applyNumberFormat="0" applyProtection="0">
      <alignment horizontal="left" vertical="center" indent="2"/>
    </xf>
    <xf numFmtId="0" fontId="42" fillId="0" borderId="8" applyNumberFormat="0" applyProtection="0">
      <alignment horizontal="left" vertical="center" indent="2"/>
    </xf>
    <xf numFmtId="0" fontId="42" fillId="0" borderId="8" applyNumberFormat="0" applyProtection="0">
      <alignment horizontal="left" vertical="center" indent="2"/>
    </xf>
    <xf numFmtId="0" fontId="42" fillId="0" borderId="8" applyNumberFormat="0" applyProtection="0">
      <alignment horizontal="left" vertical="center" indent="2"/>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42" fillId="0" borderId="8" applyNumberFormat="0" applyProtection="0">
      <alignment horizontal="left" vertical="center" indent="2"/>
    </xf>
    <xf numFmtId="0" fontId="42" fillId="0" borderId="8" applyNumberFormat="0" applyProtection="0">
      <alignment horizontal="left" vertical="center" indent="2"/>
    </xf>
    <xf numFmtId="0" fontId="42" fillId="0" borderId="8" applyNumberFormat="0" applyProtection="0">
      <alignment horizontal="left" vertical="center" indent="2"/>
    </xf>
    <xf numFmtId="0" fontId="42" fillId="0" borderId="8" applyNumberFormat="0" applyProtection="0">
      <alignment horizontal="left" vertical="center" indent="2"/>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42" fillId="0" borderId="8" applyNumberFormat="0" applyProtection="0">
      <alignment horizontal="left" vertical="center" indent="2"/>
    </xf>
    <xf numFmtId="0" fontId="42" fillId="0" borderId="8" applyNumberFormat="0" applyProtection="0">
      <alignment horizontal="left" vertical="center" indent="2"/>
    </xf>
    <xf numFmtId="0" fontId="42" fillId="0" borderId="8" applyNumberFormat="0" applyProtection="0">
      <alignment horizontal="left" vertical="center" indent="2"/>
    </xf>
    <xf numFmtId="0" fontId="42" fillId="0" borderId="8" applyNumberFormat="0" applyProtection="0">
      <alignment horizontal="left" vertical="center" indent="2"/>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7" fillId="22" borderId="12" applyNumberFormat="0" applyProtection="0">
      <alignment vertical="center"/>
    </xf>
    <xf numFmtId="0" fontId="7" fillId="22" borderId="12" applyNumberFormat="0" applyProtection="0">
      <alignment vertical="center"/>
    </xf>
    <xf numFmtId="0" fontId="43" fillId="22" borderId="12" applyNumberFormat="0" applyProtection="0">
      <alignment vertical="center"/>
    </xf>
    <xf numFmtId="4" fontId="44" fillId="26" borderId="14">
      <alignment vertical="center"/>
      <protection/>
    </xf>
    <xf numFmtId="4" fontId="45" fillId="26" borderId="14">
      <alignment vertical="center"/>
      <protection/>
    </xf>
    <xf numFmtId="4" fontId="44" fillId="27" borderId="14">
      <alignment vertical="center"/>
      <protection/>
    </xf>
    <xf numFmtId="4" fontId="45" fillId="27" borderId="14">
      <alignment vertical="center"/>
      <protection/>
    </xf>
    <xf numFmtId="0" fontId="46" fillId="0" borderId="0" applyNumberFormat="0" applyProtection="0">
      <alignment horizontal="left" vertical="center" indent="1"/>
    </xf>
    <xf numFmtId="0" fontId="7" fillId="22" borderId="12" applyNumberFormat="0" applyProtection="0">
      <alignment horizontal="left" vertical="top" indent="1"/>
    </xf>
    <xf numFmtId="0" fontId="7" fillId="22" borderId="12" applyNumberFormat="0" applyProtection="0">
      <alignment horizontal="left" vertical="top" indent="1"/>
    </xf>
    <xf numFmtId="0" fontId="38" fillId="21" borderId="8" applyNumberFormat="0">
      <alignment horizontal="left" vertical="center"/>
      <protection/>
    </xf>
    <xf numFmtId="0" fontId="2" fillId="0" borderId="8" applyNumberFormat="0" applyProtection="0">
      <alignment horizontal="left" vertical="center" indent="1"/>
    </xf>
    <xf numFmtId="0" fontId="7" fillId="37" borderId="11" applyNumberFormat="0" applyProtection="0">
      <alignment horizontal="right" vertical="center"/>
    </xf>
    <xf numFmtId="0" fontId="7" fillId="37" borderId="11" applyNumberFormat="0" applyProtection="0">
      <alignment horizontal="right" vertical="center"/>
    </xf>
    <xf numFmtId="0" fontId="54" fillId="0" borderId="8" applyNumberFormat="0" applyProtection="0">
      <alignment horizontal="right" vertical="center" wrapText="1"/>
    </xf>
    <xf numFmtId="0" fontId="7" fillId="37" borderId="11" applyNumberFormat="0" applyProtection="0">
      <alignment horizontal="right" vertical="center"/>
    </xf>
    <xf numFmtId="0" fontId="54" fillId="0" borderId="8" applyNumberFormat="0" applyProtection="0">
      <alignment horizontal="right" vertical="center" wrapText="1"/>
    </xf>
    <xf numFmtId="0" fontId="43" fillId="36" borderId="12" applyNumberFormat="0" applyProtection="0">
      <alignment horizontal="right" vertical="center"/>
    </xf>
    <xf numFmtId="4" fontId="47" fillId="26" borderId="14">
      <alignment vertical="center"/>
      <protection/>
    </xf>
    <xf numFmtId="4" fontId="48" fillId="26" borderId="14">
      <alignment vertical="center"/>
      <protection/>
    </xf>
    <xf numFmtId="4" fontId="47" fillId="27" borderId="14">
      <alignment vertical="center"/>
      <protection/>
    </xf>
    <xf numFmtId="4" fontId="48" fillId="17" borderId="14">
      <alignment vertical="center"/>
      <protection/>
    </xf>
    <xf numFmtId="0" fontId="0" fillId="2" borderId="11" applyNumberFormat="0" applyProtection="0">
      <alignment horizontal="left" vertical="center" indent="1"/>
    </xf>
    <xf numFmtId="0" fontId="0" fillId="2" borderId="11" applyNumberFormat="0" applyProtection="0">
      <alignment horizontal="left" vertical="center" indent="1"/>
    </xf>
    <xf numFmtId="0" fontId="54" fillId="0" borderId="8" applyNumberFormat="0" applyProtection="0">
      <alignment horizontal="left" vertical="center" indent="1"/>
    </xf>
    <xf numFmtId="0" fontId="0" fillId="2" borderId="11" applyNumberFormat="0" applyProtection="0">
      <alignment horizontal="left" vertical="center" indent="1"/>
    </xf>
    <xf numFmtId="0" fontId="0" fillId="2" borderId="11" applyNumberFormat="0" applyProtection="0">
      <alignment horizontal="left" vertical="center" indent="1"/>
    </xf>
    <xf numFmtId="0" fontId="0" fillId="2" borderId="11" applyNumberFormat="0" applyProtection="0">
      <alignment horizontal="left" vertical="center" indent="1"/>
    </xf>
    <xf numFmtId="0" fontId="54" fillId="0" borderId="8" applyNumberFormat="0" applyProtection="0">
      <alignment horizontal="left" vertical="center" indent="1"/>
    </xf>
    <xf numFmtId="0" fontId="37" fillId="38" borderId="8" applyNumberFormat="0" applyProtection="0">
      <alignment horizontal="center" vertical="top" wrapText="1"/>
    </xf>
    <xf numFmtId="0" fontId="37" fillId="29" borderId="8" applyNumberFormat="0" applyProtection="0">
      <alignment horizontal="center" vertical="center" wrapText="1"/>
    </xf>
    <xf numFmtId="4" fontId="49" fillId="34" borderId="15">
      <alignment vertical="center"/>
      <protection/>
    </xf>
    <xf numFmtId="4" fontId="50" fillId="34" borderId="15">
      <alignment vertical="center"/>
      <protection/>
    </xf>
    <xf numFmtId="4" fontId="35" fillId="26" borderId="15">
      <alignment vertical="center"/>
      <protection/>
    </xf>
    <xf numFmtId="4" fontId="36" fillId="26" borderId="15">
      <alignment vertical="center"/>
      <protection/>
    </xf>
    <xf numFmtId="4" fontId="35" fillId="27" borderId="14">
      <alignment vertical="center"/>
      <protection/>
    </xf>
    <xf numFmtId="4" fontId="36" fillId="27" borderId="14">
      <alignment vertical="center"/>
      <protection/>
    </xf>
    <xf numFmtId="4" fontId="51" fillId="22" borderId="15">
      <alignment horizontal="left" vertical="center" indent="1"/>
      <protection/>
    </xf>
    <xf numFmtId="0" fontId="31" fillId="0" borderId="0" applyNumberFormat="0" applyProtection="0">
      <alignment vertical="center"/>
    </xf>
    <xf numFmtId="0" fontId="52" fillId="0" borderId="12" applyNumberFormat="0" applyProtection="0">
      <alignment horizontal="right" vertical="center"/>
    </xf>
    <xf numFmtId="0" fontId="52" fillId="36" borderId="12" applyNumberFormat="0" applyProtection="0">
      <alignment horizontal="right" vertical="center"/>
    </xf>
    <xf numFmtId="0" fontId="53" fillId="34" borderId="16">
      <alignment/>
      <protection locked="0"/>
    </xf>
    <xf numFmtId="0" fontId="53" fillId="39" borderId="0">
      <alignment/>
      <protection/>
    </xf>
    <xf numFmtId="0" fontId="33" fillId="0" borderId="0">
      <alignment/>
      <protection/>
    </xf>
    <xf numFmtId="0" fontId="12" fillId="0" borderId="0" applyNumberFormat="0" applyFont="0" applyFill="0" applyBorder="0" applyAlignment="0" applyProtection="0"/>
    <xf numFmtId="0" fontId="12" fillId="0" borderId="0" applyNumberFormat="0" applyFont="0" applyFill="0" applyBorder="0" applyAlignment="0" applyProtection="0"/>
    <xf numFmtId="0" fontId="29" fillId="0" borderId="0"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37" fontId="2" fillId="0" borderId="0">
      <alignment/>
      <protection/>
    </xf>
    <xf numFmtId="37" fontId="2" fillId="0" borderId="0">
      <alignment/>
      <protection/>
    </xf>
    <xf numFmtId="37" fontId="2" fillId="0" borderId="0">
      <alignment/>
      <protection/>
    </xf>
    <xf numFmtId="37" fontId="2" fillId="0" borderId="0">
      <alignment/>
      <protection/>
    </xf>
    <xf numFmtId="3" fontId="13" fillId="0" borderId="7" applyProtection="0">
      <alignment/>
    </xf>
    <xf numFmtId="0" fontId="30" fillId="0" borderId="0" applyNumberFormat="0" applyFill="0" applyBorder="0" applyAlignment="0" applyProtection="0"/>
    <xf numFmtId="0" fontId="0" fillId="0" borderId="0">
      <alignment/>
      <protection/>
    </xf>
    <xf numFmtId="0" fontId="0" fillId="0" borderId="0">
      <alignment/>
      <protection/>
    </xf>
    <xf numFmtId="0" fontId="0" fillId="0" borderId="0">
      <alignment/>
      <protection/>
    </xf>
    <xf numFmtId="0" fontId="0" fillId="0" borderId="0">
      <alignment/>
      <protection/>
    </xf>
    <xf numFmtId="9" fontId="0" fillId="0" borderId="0" applyFont="0" applyFill="0" applyBorder="0" applyAlignment="0" applyProtection="0"/>
    <xf numFmtId="0" fontId="0" fillId="0" borderId="0">
      <alignment/>
      <protection/>
    </xf>
    <xf numFmtId="43" fontId="0" fillId="0" borderId="0" applyFont="0" applyFill="0" applyBorder="0" applyAlignment="0" applyProtection="0"/>
    <xf numFmtId="0" fontId="0" fillId="0" borderId="0">
      <alignment/>
      <protection/>
    </xf>
    <xf numFmtId="0" fontId="17" fillId="40" borderId="0" applyNumberFormat="0" applyBorder="0" applyAlignment="0" applyProtection="0"/>
    <xf numFmtId="0" fontId="17" fillId="41" borderId="0" applyNumberFormat="0" applyBorder="0" applyAlignment="0" applyProtection="0"/>
    <xf numFmtId="0" fontId="18" fillId="42"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8" fillId="45" borderId="0" applyNumberFormat="0" applyBorder="0" applyAlignment="0" applyProtection="0"/>
    <xf numFmtId="0" fontId="17" fillId="46" borderId="0" applyNumberFormat="0" applyBorder="0" applyAlignment="0" applyProtection="0"/>
    <xf numFmtId="0" fontId="17" fillId="47" borderId="0" applyNumberFormat="0" applyBorder="0" applyAlignment="0" applyProtection="0"/>
    <xf numFmtId="0" fontId="18" fillId="48" borderId="0" applyNumberFormat="0" applyBorder="0" applyAlignment="0" applyProtection="0"/>
    <xf numFmtId="0" fontId="17" fillId="47" borderId="0" applyNumberFormat="0" applyBorder="0" applyAlignment="0" applyProtection="0"/>
    <xf numFmtId="0" fontId="17" fillId="48" borderId="0" applyNumberFormat="0" applyBorder="0" applyAlignment="0" applyProtection="0"/>
    <xf numFmtId="0" fontId="18" fillId="48"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8" fillId="41" borderId="0" applyNumberFormat="0" applyBorder="0" applyAlignment="0" applyProtection="0"/>
    <xf numFmtId="0" fontId="17" fillId="49" borderId="0" applyNumberFormat="0" applyBorder="0" applyAlignment="0" applyProtection="0"/>
    <xf numFmtId="0" fontId="17" fillId="44" borderId="0" applyNumberFormat="0" applyBorder="0" applyAlignment="0" applyProtection="0"/>
    <xf numFmtId="0" fontId="18" fillId="50" borderId="0" applyNumberFormat="0" applyBorder="0" applyAlignment="0" applyProtection="0"/>
    <xf numFmtId="0" fontId="59" fillId="51" borderId="0" applyNumberFormat="0" applyBorder="0" applyAlignment="0" applyProtection="0"/>
    <xf numFmtId="0" fontId="59" fillId="52" borderId="0" applyNumberFormat="0" applyBorder="0" applyAlignment="0" applyProtection="0"/>
    <xf numFmtId="0" fontId="59" fillId="53" borderId="0" applyNumberFormat="0" applyBorder="0" applyAlignment="0" applyProtection="0"/>
    <xf numFmtId="0" fontId="0" fillId="34" borderId="8" applyNumberFormat="0">
      <alignment/>
      <protection locked="0"/>
    </xf>
    <xf numFmtId="0" fontId="60" fillId="0" borderId="0" applyNumberForma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9" fontId="0" fillId="0" borderId="0" applyFont="0" applyFill="0" applyBorder="0" applyProtection="0">
      <alignment/>
    </xf>
    <xf numFmtId="0" fontId="1" fillId="0" borderId="0">
      <alignment/>
      <protection/>
    </xf>
    <xf numFmtId="0" fontId="0" fillId="0" borderId="0">
      <alignment/>
      <protection/>
    </xf>
    <xf numFmtId="0" fontId="0" fillId="0" borderId="0">
      <alignment/>
      <protection/>
    </xf>
    <xf numFmtId="0" fontId="0" fillId="0" borderId="0">
      <alignment/>
      <protection/>
    </xf>
    <xf numFmtId="0" fontId="42" fillId="0" borderId="0">
      <alignment/>
      <protection/>
    </xf>
    <xf numFmtId="0" fontId="42" fillId="0" borderId="0">
      <alignment/>
      <protection/>
    </xf>
    <xf numFmtId="0" fontId="42" fillId="0" borderId="0">
      <alignment/>
      <protection/>
    </xf>
    <xf numFmtId="0" fontId="0" fillId="22" borderId="10" applyNumberFormat="0" applyFont="0" applyAlignment="0" applyProtection="0"/>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39" fillId="32" borderId="0" applyNumberFormat="0" applyProtection="0">
      <alignment horizontal="left" vertical="center" indent="1"/>
    </xf>
    <xf numFmtId="0" fontId="42" fillId="0" borderId="0" applyNumberFormat="0" applyProtection="0">
      <alignment horizontal="left" vertical="center" indent="1"/>
    </xf>
    <xf numFmtId="0" fontId="37" fillId="0" borderId="0" applyNumberFormat="0" applyProtection="0">
      <alignment horizontal="left" vertical="center" indent="1"/>
    </xf>
    <xf numFmtId="0" fontId="42" fillId="0" borderId="8" applyNumberFormat="0" applyProtection="0">
      <alignment horizontal="left" vertical="center" indent="2"/>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42" fillId="0" borderId="8" applyNumberFormat="0" applyProtection="0">
      <alignment horizontal="left" vertical="center" indent="2"/>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42" fillId="0" borderId="8" applyNumberFormat="0" applyProtection="0">
      <alignment horizontal="left" vertical="center" indent="2"/>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42" fillId="0" borderId="8" applyNumberFormat="0" applyProtection="0">
      <alignment horizontal="left" vertical="center" indent="2"/>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2" borderId="11" applyNumberFormat="0" applyProtection="0">
      <alignment horizontal="left" vertical="center" indent="1"/>
    </xf>
    <xf numFmtId="0" fontId="0" fillId="2" borderId="11" applyNumberFormat="0" applyProtection="0">
      <alignment horizontal="left" vertical="center" indent="1"/>
    </xf>
    <xf numFmtId="0" fontId="0" fillId="2" borderId="11" applyNumberFormat="0" applyProtection="0">
      <alignment horizontal="left" vertical="center" indent="1"/>
    </xf>
    <xf numFmtId="0" fontId="0" fillId="2" borderId="11" applyNumberFormat="0" applyProtection="0">
      <alignment horizontal="left" vertical="center" indent="1"/>
    </xf>
    <xf numFmtId="0" fontId="0" fillId="2" borderId="11" applyNumberFormat="0" applyProtection="0">
      <alignment horizontal="left" vertical="center" indent="1"/>
    </xf>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61" fillId="0" borderId="0">
      <alignment/>
      <protection/>
    </xf>
    <xf numFmtId="43" fontId="61" fillId="0" borderId="0" applyFont="0" applyFill="0" applyBorder="0" applyAlignment="0" applyProtection="0"/>
    <xf numFmtId="0" fontId="62" fillId="0" borderId="18" applyNumberFormat="0" applyFill="0" applyAlignment="0" applyProtection="0"/>
    <xf numFmtId="0" fontId="63" fillId="0" borderId="13" applyNumberFormat="0" applyFill="0" applyAlignment="0" applyProtection="0"/>
    <xf numFmtId="0" fontId="61" fillId="22" borderId="10" applyNumberFormat="0" applyFont="0" applyAlignment="0" applyProtection="0"/>
    <xf numFmtId="9" fontId="61" fillId="0" borderId="0" applyFont="0" applyFill="0" applyBorder="0" applyAlignment="0" applyProtection="0"/>
    <xf numFmtId="0" fontId="59" fillId="0" borderId="19" applyNumberFormat="0" applyFill="0" applyAlignment="0" applyProtection="0"/>
    <xf numFmtId="0" fontId="1" fillId="0" borderId="0">
      <alignment/>
      <protection/>
    </xf>
    <xf numFmtId="174" fontId="65" fillId="0" borderId="0">
      <alignment/>
      <protection/>
    </xf>
    <xf numFmtId="4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9" fontId="0" fillId="0" borderId="0" applyFont="0" applyFill="0" applyBorder="0" applyProtection="0">
      <alignment/>
    </xf>
    <xf numFmtId="0" fontId="0" fillId="0" borderId="0">
      <alignment/>
      <protection/>
    </xf>
    <xf numFmtId="0" fontId="0" fillId="0" borderId="0">
      <alignment/>
      <protection/>
    </xf>
    <xf numFmtId="9"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66" fillId="23" borderId="20" applyNumberFormat="0" applyProtection="0">
      <alignment vertical="center"/>
    </xf>
    <xf numFmtId="0" fontId="67" fillId="23" borderId="20" applyNumberFormat="0" applyProtection="0">
      <alignment vertical="center"/>
    </xf>
    <xf numFmtId="0" fontId="68" fillId="23" borderId="20" applyNumberFormat="0" applyProtection="0">
      <alignment horizontal="left" vertical="center" indent="1"/>
    </xf>
    <xf numFmtId="0" fontId="69" fillId="32" borderId="20" applyNumberFormat="0" applyProtection="0">
      <alignment horizontal="left" vertical="center" indent="1"/>
    </xf>
    <xf numFmtId="0" fontId="47" fillId="17" borderId="20" applyNumberFormat="0" applyProtection="0">
      <alignment vertical="center"/>
    </xf>
    <xf numFmtId="0" fontId="4" fillId="7" borderId="20" applyNumberFormat="0" applyProtection="0">
      <alignment vertical="center"/>
    </xf>
    <xf numFmtId="0" fontId="47" fillId="26" borderId="20" applyNumberFormat="0" applyProtection="0">
      <alignment vertical="center"/>
    </xf>
    <xf numFmtId="0" fontId="35" fillId="17" borderId="20" applyNumberFormat="0" applyProtection="0">
      <alignment vertical="center"/>
    </xf>
    <xf numFmtId="0" fontId="51" fillId="54" borderId="20" applyNumberFormat="0" applyProtection="0">
      <alignment horizontal="left" vertical="center" indent="1"/>
    </xf>
    <xf numFmtId="0" fontId="51" fillId="36" borderId="20" applyNumberFormat="0" applyProtection="0">
      <alignment horizontal="left" vertical="center" indent="1"/>
    </xf>
    <xf numFmtId="0" fontId="70" fillId="32" borderId="20" applyNumberFormat="0" applyProtection="0">
      <alignment horizontal="left" vertical="center" indent="1"/>
    </xf>
    <xf numFmtId="0" fontId="71" fillId="8" borderId="20" applyNumberFormat="0" applyProtection="0">
      <alignment vertical="center"/>
    </xf>
    <xf numFmtId="0" fontId="41" fillId="34" borderId="20" applyNumberFormat="0" applyProtection="0">
      <alignment horizontal="left" vertical="center" indent="1"/>
    </xf>
    <xf numFmtId="0" fontId="72" fillId="36" borderId="20" applyNumberFormat="0" applyProtection="0">
      <alignment horizontal="left" vertical="center" indent="1"/>
    </xf>
    <xf numFmtId="0" fontId="73" fillId="32" borderId="20" applyNumberFormat="0" applyProtection="0">
      <alignment horizontal="left" vertical="center" indent="1"/>
    </xf>
    <xf numFmtId="0" fontId="0" fillId="32" borderId="12" applyNumberFormat="0" applyProtection="0">
      <alignment horizontal="left" vertical="center" indent="1"/>
    </xf>
    <xf numFmtId="0" fontId="0" fillId="32" borderId="12" applyNumberFormat="0" applyProtection="0">
      <alignment horizontal="left" vertical="center" indent="1"/>
    </xf>
    <xf numFmtId="0" fontId="0" fillId="32" borderId="12" applyNumberFormat="0" applyProtection="0">
      <alignment horizontal="left" vertical="center" indent="1"/>
    </xf>
    <xf numFmtId="0" fontId="0" fillId="32" borderId="12" applyNumberFormat="0" applyProtection="0">
      <alignment horizontal="left" vertical="center"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3" borderId="12" applyNumberFormat="0" applyProtection="0">
      <alignment horizontal="left" vertical="center" indent="1"/>
    </xf>
    <xf numFmtId="0" fontId="0" fillId="33" borderId="12" applyNumberFormat="0" applyProtection="0">
      <alignment horizontal="left" vertical="center" indent="1"/>
    </xf>
    <xf numFmtId="0" fontId="0" fillId="33" borderId="12" applyNumberFormat="0" applyProtection="0">
      <alignment horizontal="left" vertical="center" indent="1"/>
    </xf>
    <xf numFmtId="0" fontId="0" fillId="33" borderId="12" applyNumberFormat="0" applyProtection="0">
      <alignment horizontal="left" vertical="center"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8" borderId="12" applyNumberFormat="0" applyProtection="0">
      <alignment horizontal="left" vertical="center" indent="1"/>
    </xf>
    <xf numFmtId="0" fontId="0" fillId="8" borderId="12" applyNumberFormat="0" applyProtection="0">
      <alignment horizontal="left" vertical="center" indent="1"/>
    </xf>
    <xf numFmtId="0" fontId="0" fillId="8" borderId="12" applyNumberFormat="0" applyProtection="0">
      <alignment horizontal="left" vertical="center" indent="1"/>
    </xf>
    <xf numFmtId="0" fontId="0" fillId="8" borderId="12" applyNumberFormat="0" applyProtection="0">
      <alignment horizontal="left" vertical="center" indent="1"/>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0" fillId="36" borderId="12" applyNumberFormat="0" applyProtection="0">
      <alignment horizontal="left" vertical="center" indent="1"/>
    </xf>
    <xf numFmtId="0" fontId="0" fillId="36" borderId="12" applyNumberFormat="0" applyProtection="0">
      <alignment horizontal="left" vertical="center" indent="1"/>
    </xf>
    <xf numFmtId="0" fontId="0" fillId="36" borderId="12" applyNumberFormat="0" applyProtection="0">
      <alignment horizontal="left" vertical="center" indent="1"/>
    </xf>
    <xf numFmtId="0" fontId="0" fillId="36" borderId="12" applyNumberFormat="0" applyProtection="0">
      <alignment horizontal="left" vertical="center"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74" fillId="34" borderId="20" applyNumberFormat="0" applyProtection="0">
      <alignment vertical="center"/>
    </xf>
    <xf numFmtId="0" fontId="75" fillId="34" borderId="20" applyNumberFormat="0" applyProtection="0">
      <alignment vertical="center"/>
    </xf>
    <xf numFmtId="0" fontId="51" fillId="36" borderId="20" applyNumberFormat="0" applyProtection="0">
      <alignment horizontal="left" vertical="center" indent="1"/>
    </xf>
    <xf numFmtId="0" fontId="76" fillId="34" borderId="20" applyNumberFormat="0" applyProtection="0">
      <alignment vertical="center"/>
    </xf>
    <xf numFmtId="0" fontId="77" fillId="34" borderId="20" applyNumberFormat="0" applyProtection="0">
      <alignment vertical="center"/>
    </xf>
    <xf numFmtId="0" fontId="51" fillId="36" borderId="20" applyNumberFormat="0" applyProtection="0">
      <alignment horizontal="left" vertical="center" indent="1"/>
    </xf>
    <xf numFmtId="0" fontId="7" fillId="33" borderId="12" applyNumberFormat="0" applyProtection="0">
      <alignment horizontal="left" vertical="top" indent="1"/>
    </xf>
    <xf numFmtId="0" fontId="7" fillId="33" borderId="12" applyNumberFormat="0" applyProtection="0">
      <alignment horizontal="left" vertical="top" indent="1"/>
    </xf>
    <xf numFmtId="0" fontId="49" fillId="34" borderId="20" applyNumberFormat="0" applyProtection="0">
      <alignment vertical="center"/>
    </xf>
    <xf numFmtId="0" fontId="50" fillId="34" borderId="20" applyNumberFormat="0" applyProtection="0">
      <alignment vertical="center"/>
    </xf>
    <xf numFmtId="0" fontId="51" fillId="22" borderId="20" applyNumberFormat="0" applyProtection="0">
      <alignment horizontal="left" vertical="center" indent="1"/>
    </xf>
    <xf numFmtId="0" fontId="78" fillId="8" borderId="20" applyNumberFormat="0" applyProtection="0">
      <alignment horizontal="left" indent="1"/>
    </xf>
    <xf numFmtId="0" fontId="64" fillId="34" borderId="20" applyNumberFormat="0" applyProtection="0">
      <alignment vertical="center"/>
    </xf>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1" fillId="0" borderId="0">
      <alignment/>
      <protection/>
    </xf>
    <xf numFmtId="0" fontId="1" fillId="0" borderId="0">
      <alignment/>
      <protection/>
    </xf>
    <xf numFmtId="4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9" fontId="0" fillId="0" borderId="0" applyFont="0" applyFill="0" applyBorder="0" applyProtection="0">
      <alignment/>
    </xf>
    <xf numFmtId="0" fontId="0" fillId="0" borderId="0">
      <alignment/>
      <protection/>
    </xf>
    <xf numFmtId="0" fontId="0" fillId="0" borderId="0">
      <alignment/>
      <protection/>
    </xf>
    <xf numFmtId="0" fontId="0" fillId="0" borderId="0">
      <alignment/>
      <protection/>
    </xf>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32" borderId="12" applyNumberFormat="0" applyProtection="0">
      <alignment horizontal="left" vertical="center" indent="1"/>
    </xf>
    <xf numFmtId="0" fontId="0" fillId="32" borderId="12" applyNumberFormat="0" applyProtection="0">
      <alignment horizontal="left" vertical="center" indent="1"/>
    </xf>
    <xf numFmtId="0" fontId="0" fillId="32" borderId="12" applyNumberFormat="0" applyProtection="0">
      <alignment horizontal="left" vertical="center"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3" borderId="12" applyNumberFormat="0" applyProtection="0">
      <alignment horizontal="left" vertical="center" indent="1"/>
    </xf>
    <xf numFmtId="0" fontId="0" fillId="33" borderId="12" applyNumberFormat="0" applyProtection="0">
      <alignment horizontal="left" vertical="center" indent="1"/>
    </xf>
    <xf numFmtId="0" fontId="0" fillId="33" borderId="12" applyNumberFormat="0" applyProtection="0">
      <alignment horizontal="left" vertical="center"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8" borderId="12" applyNumberFormat="0" applyProtection="0">
      <alignment horizontal="left" vertical="center" indent="1"/>
    </xf>
    <xf numFmtId="0" fontId="0" fillId="8" borderId="12" applyNumberFormat="0" applyProtection="0">
      <alignment horizontal="left" vertical="center" indent="1"/>
    </xf>
    <xf numFmtId="0" fontId="0" fillId="8" borderId="12" applyNumberFormat="0" applyProtection="0">
      <alignment horizontal="left" vertical="center" indent="1"/>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0" fillId="36" borderId="12" applyNumberFormat="0" applyProtection="0">
      <alignment horizontal="left" vertical="center" indent="1"/>
    </xf>
    <xf numFmtId="0" fontId="0" fillId="36" borderId="12" applyNumberFormat="0" applyProtection="0">
      <alignment horizontal="left" vertical="center" indent="1"/>
    </xf>
    <xf numFmtId="0" fontId="0" fillId="36" borderId="12" applyNumberFormat="0" applyProtection="0">
      <alignment horizontal="left" vertical="center"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61" fillId="0" borderId="0">
      <alignment/>
      <protection/>
    </xf>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9" fillId="3" borderId="0" applyNumberFormat="0" applyBorder="0" applyAlignment="0" applyProtection="0"/>
    <xf numFmtId="0" fontId="20" fillId="20" borderId="2" applyNumberFormat="0" applyAlignment="0" applyProtection="0"/>
    <xf numFmtId="0" fontId="21" fillId="21" borderId="3" applyNumberFormat="0" applyAlignment="0" applyProtection="0"/>
    <xf numFmtId="43" fontId="61" fillId="0" borderId="0" applyFont="0" applyFill="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62" fillId="0" borderId="18" applyNumberFormat="0" applyFill="0" applyAlignment="0" applyProtection="0"/>
    <xf numFmtId="0" fontId="63" fillId="0" borderId="13" applyNumberFormat="0" applyFill="0" applyAlignment="0" applyProtection="0"/>
    <xf numFmtId="0" fontId="24" fillId="0" borderId="6" applyNumberFormat="0" applyFill="0" applyAlignment="0" applyProtection="0"/>
    <xf numFmtId="0" fontId="24" fillId="0" borderId="0" applyNumberFormat="0" applyFill="0" applyBorder="0" applyAlignment="0" applyProtection="0"/>
    <xf numFmtId="0" fontId="25" fillId="7" borderId="2" applyNumberFormat="0" applyAlignment="0" applyProtection="0"/>
    <xf numFmtId="0" fontId="26" fillId="0" borderId="9" applyNumberFormat="0" applyFill="0" applyAlignment="0" applyProtection="0"/>
    <xf numFmtId="0" fontId="27" fillId="23" borderId="0" applyNumberFormat="0" applyBorder="0" applyAlignment="0" applyProtection="0"/>
    <xf numFmtId="0" fontId="61" fillId="22" borderId="10" applyNumberFormat="0" applyFont="0" applyAlignment="0" applyProtection="0"/>
    <xf numFmtId="0" fontId="28" fillId="20" borderId="11" applyNumberFormat="0" applyAlignment="0" applyProtection="0"/>
    <xf numFmtId="9" fontId="61" fillId="0" borderId="0" applyFont="0" applyFill="0" applyBorder="0" applyAlignment="0" applyProtection="0"/>
    <xf numFmtId="0" fontId="29" fillId="0" borderId="0" applyNumberFormat="0" applyFill="0" applyBorder="0" applyAlignment="0" applyProtection="0"/>
    <xf numFmtId="0" fontId="59" fillId="0" borderId="19" applyNumberFormat="0" applyFill="0" applyAlignment="0" applyProtection="0"/>
    <xf numFmtId="0" fontId="30" fillId="0" borderId="0" applyNumberForma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3" fontId="0" fillId="0" borderId="0" applyFont="0" applyFill="0" applyBorder="0" applyAlignment="0" applyProtection="0"/>
    <xf numFmtId="0" fontId="0" fillId="0" borderId="0" applyFont="0" applyFill="0" applyBorder="0" applyAlignment="0" applyProtection="0"/>
    <xf numFmtId="14" fontId="0" fillId="0" borderId="0" applyFont="0" applyFill="0" applyBorder="0" applyAlignment="0" applyProtection="0"/>
    <xf numFmtId="2" fontId="0" fillId="0" borderId="0" applyFont="0" applyFill="0" applyBorder="0" applyAlignment="0" applyProtection="0"/>
    <xf numFmtId="168" fontId="0" fillId="0" borderId="0">
      <alignment/>
      <protection locked="0"/>
    </xf>
    <xf numFmtId="168" fontId="0" fillId="0" borderId="0">
      <alignment/>
      <protection locked="0"/>
    </xf>
    <xf numFmtId="0" fontId="1" fillId="0" borderId="0">
      <alignment/>
      <protection/>
    </xf>
    <xf numFmtId="0" fontId="42" fillId="0" borderId="0">
      <alignment/>
      <protection/>
    </xf>
    <xf numFmtId="0" fontId="54" fillId="0" borderId="0">
      <alignment/>
      <protection/>
    </xf>
    <xf numFmtId="0" fontId="54" fillId="0" borderId="0">
      <alignment/>
      <protection/>
    </xf>
    <xf numFmtId="0" fontId="54" fillId="0" borderId="0">
      <alignment/>
      <protection/>
    </xf>
    <xf numFmtId="0" fontId="0" fillId="0" borderId="0">
      <alignment/>
      <protection/>
    </xf>
    <xf numFmtId="0" fontId="42" fillId="0" borderId="0">
      <alignment/>
      <protection/>
    </xf>
    <xf numFmtId="0" fontId="42" fillId="0" borderId="0">
      <alignment/>
      <protection/>
    </xf>
    <xf numFmtId="0" fontId="42" fillId="0" borderId="0">
      <alignment/>
      <protection/>
    </xf>
    <xf numFmtId="0" fontId="0" fillId="22" borderId="10" applyNumberFormat="0" applyFont="0" applyAlignment="0" applyProtection="0"/>
    <xf numFmtId="0" fontId="0" fillId="22" borderId="10" applyNumberFormat="0" applyFont="0" applyAlignment="0" applyProtection="0"/>
    <xf numFmtId="9" fontId="0" fillId="0" borderId="0" applyFont="0" applyFill="0" applyBorder="0" applyAlignment="0" applyProtection="0"/>
    <xf numFmtId="10"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7" fillId="23" borderId="11" applyNumberFormat="0" applyProtection="0">
      <alignment vertical="center"/>
    </xf>
    <xf numFmtId="9" fontId="61" fillId="0" borderId="0" applyFont="0" applyFill="0" applyBorder="0" applyAlignment="0" applyProtection="0"/>
    <xf numFmtId="0" fontId="34" fillId="23" borderId="12" applyNumberFormat="0" applyProtection="0">
      <alignment vertical="center"/>
    </xf>
    <xf numFmtId="0" fontId="7" fillId="23" borderId="11" applyNumberFormat="0" applyProtection="0">
      <alignment horizontal="left" vertical="center" indent="1"/>
    </xf>
    <xf numFmtId="0" fontId="37" fillId="28" borderId="8" applyNumberFormat="0" applyProtection="0">
      <alignment horizontal="left" vertical="center"/>
    </xf>
    <xf numFmtId="43" fontId="61" fillId="0" borderId="0" applyFont="0" applyFill="0" applyBorder="0" applyAlignment="0" applyProtection="0"/>
    <xf numFmtId="0" fontId="32" fillId="0" borderId="8" applyNumberFormat="0" applyProtection="0">
      <alignment horizontal="left" vertical="center" indent="1"/>
    </xf>
    <xf numFmtId="0" fontId="7" fillId="0" borderId="8" applyNumberFormat="0" applyProtection="0">
      <alignment horizontal="left" vertical="center" indent="1"/>
    </xf>
    <xf numFmtId="0" fontId="39" fillId="32" borderId="0" applyNumberFormat="0" applyProtection="0">
      <alignment horizontal="left" vertical="center" indent="1"/>
    </xf>
    <xf numFmtId="0" fontId="39" fillId="32" borderId="0" applyNumberFormat="0" applyProtection="0">
      <alignment horizontal="left" vertical="center" indent="1"/>
    </xf>
    <xf numFmtId="0" fontId="40" fillId="20" borderId="12" applyNumberFormat="0" applyProtection="0">
      <alignment horizontal="center" vertical="center"/>
    </xf>
    <xf numFmtId="4" fontId="41" fillId="34" borderId="14">
      <alignment horizontal="left" vertical="center" indent="1"/>
      <protection/>
    </xf>
    <xf numFmtId="0" fontId="37" fillId="0" borderId="0" applyNumberFormat="0" applyProtection="0">
      <alignment horizontal="left" vertical="center" indent="1"/>
    </xf>
    <xf numFmtId="0" fontId="61" fillId="0" borderId="0">
      <alignment/>
      <protection/>
    </xf>
    <xf numFmtId="0" fontId="42" fillId="0" borderId="0" applyNumberFormat="0" applyProtection="0">
      <alignment horizontal="left" vertical="center" indent="1"/>
    </xf>
    <xf numFmtId="0" fontId="37" fillId="0" borderId="0" applyNumberFormat="0" applyProtection="0">
      <alignment horizontal="left" vertical="center" indent="1"/>
    </xf>
    <xf numFmtId="0" fontId="37" fillId="0" borderId="0" applyNumberFormat="0" applyProtection="0">
      <alignment horizontal="left" vertical="center" indent="1"/>
    </xf>
    <xf numFmtId="0" fontId="37" fillId="35" borderId="8" applyNumberFormat="0" applyProtection="0">
      <alignment horizontal="left" vertical="center" indent="2"/>
    </xf>
    <xf numFmtId="0" fontId="37" fillId="35" borderId="8" applyNumberFormat="0" applyProtection="0">
      <alignment horizontal="left" vertical="center" indent="2"/>
    </xf>
    <xf numFmtId="0" fontId="37" fillId="35" borderId="8" applyNumberFormat="0" applyProtection="0">
      <alignment horizontal="left" vertical="center" indent="2"/>
    </xf>
    <xf numFmtId="0" fontId="42" fillId="0" borderId="8" applyNumberFormat="0" applyProtection="0">
      <alignment horizontal="left" vertical="center" indent="2"/>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42" fillId="0" borderId="8" applyNumberFormat="0" applyProtection="0">
      <alignment horizontal="left" vertical="center" indent="2"/>
    </xf>
    <xf numFmtId="0" fontId="42" fillId="0" borderId="8" applyNumberFormat="0" applyProtection="0">
      <alignment horizontal="left" vertical="center" indent="2"/>
    </xf>
    <xf numFmtId="0" fontId="42" fillId="0" borderId="8" applyNumberFormat="0" applyProtection="0">
      <alignment horizontal="left" vertical="center" indent="2"/>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42" fillId="0" borderId="8" applyNumberFormat="0" applyProtection="0">
      <alignment horizontal="left" vertical="center" indent="2"/>
    </xf>
    <xf numFmtId="0" fontId="42" fillId="0" borderId="8" applyNumberFormat="0" applyProtection="0">
      <alignment horizontal="left" vertical="center" indent="2"/>
    </xf>
    <xf numFmtId="0" fontId="42" fillId="0" borderId="8" applyNumberFormat="0" applyProtection="0">
      <alignment horizontal="left" vertical="center" indent="2"/>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42" fillId="0" borderId="8" applyNumberFormat="0" applyProtection="0">
      <alignment horizontal="left" vertical="center" indent="2"/>
    </xf>
    <xf numFmtId="0" fontId="42" fillId="0" borderId="8" applyNumberFormat="0" applyProtection="0">
      <alignment horizontal="left" vertical="center" indent="2"/>
    </xf>
    <xf numFmtId="0" fontId="42" fillId="0" borderId="8" applyNumberFormat="0" applyProtection="0">
      <alignment horizontal="left" vertical="center" indent="2"/>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7" fillId="22" borderId="12" applyNumberFormat="0" applyProtection="0">
      <alignment vertical="center"/>
    </xf>
    <xf numFmtId="0" fontId="43" fillId="22" borderId="12" applyNumberFormat="0" applyProtection="0">
      <alignment vertical="center"/>
    </xf>
    <xf numFmtId="0" fontId="46" fillId="0" borderId="0" applyNumberFormat="0" applyProtection="0">
      <alignment horizontal="left" vertical="center" indent="1"/>
    </xf>
    <xf numFmtId="0" fontId="7" fillId="37" borderId="11" applyNumberFormat="0" applyProtection="0">
      <alignment horizontal="right" vertical="center"/>
    </xf>
    <xf numFmtId="0" fontId="43" fillId="36" borderId="12" applyNumberFormat="0" applyProtection="0">
      <alignment horizontal="right" vertical="center"/>
    </xf>
    <xf numFmtId="0" fontId="0" fillId="2" borderId="11" applyNumberFormat="0" applyProtection="0">
      <alignment horizontal="left" vertical="center" indent="1"/>
    </xf>
    <xf numFmtId="0" fontId="0" fillId="2" borderId="11" applyNumberFormat="0" applyProtection="0">
      <alignment horizontal="left" vertical="center" indent="1"/>
    </xf>
    <xf numFmtId="0" fontId="0" fillId="2" borderId="11" applyNumberFormat="0" applyProtection="0">
      <alignment horizontal="left" vertical="center" indent="1"/>
    </xf>
    <xf numFmtId="0" fontId="0" fillId="2" borderId="11" applyNumberFormat="0" applyProtection="0">
      <alignment horizontal="left" vertical="center" indent="1"/>
    </xf>
    <xf numFmtId="0" fontId="0" fillId="2" borderId="11" applyNumberFormat="0" applyProtection="0">
      <alignment horizontal="left" vertical="center" indent="1"/>
    </xf>
    <xf numFmtId="0" fontId="37" fillId="38" borderId="8" applyNumberFormat="0" applyProtection="0">
      <alignment horizontal="center" vertical="top" wrapText="1"/>
    </xf>
    <xf numFmtId="0" fontId="37" fillId="29" borderId="8" applyNumberFormat="0" applyProtection="0">
      <alignment horizontal="center" vertical="center" wrapText="1"/>
    </xf>
    <xf numFmtId="4" fontId="49" fillId="34" borderId="15">
      <alignment vertical="center"/>
      <protection/>
    </xf>
    <xf numFmtId="4" fontId="50" fillId="34" borderId="15">
      <alignment vertical="center"/>
      <protection/>
    </xf>
    <xf numFmtId="4" fontId="51" fillId="22" borderId="15">
      <alignment horizontal="left" vertical="center" indent="1"/>
      <protection/>
    </xf>
    <xf numFmtId="0" fontId="31" fillId="0" borderId="0" applyNumberFormat="0" applyProtection="0">
      <alignment vertical="center"/>
    </xf>
    <xf numFmtId="0" fontId="52" fillId="0" borderId="12" applyNumberFormat="0" applyProtection="0">
      <alignment horizontal="right" vertical="center"/>
    </xf>
    <xf numFmtId="0" fontId="0" fillId="0" borderId="0">
      <alignment/>
      <protection/>
    </xf>
    <xf numFmtId="0" fontId="61" fillId="0" borderId="0">
      <alignment/>
      <protection/>
    </xf>
    <xf numFmtId="0" fontId="0" fillId="0" borderId="0">
      <alignment/>
      <protection/>
    </xf>
    <xf numFmtId="9" fontId="61" fillId="0" borderId="0" applyFont="0" applyFill="0" applyBorder="0" applyAlignment="0" applyProtection="0"/>
    <xf numFmtId="43" fontId="61" fillId="0" borderId="0" applyFont="0" applyFill="0" applyBorder="0" applyAlignment="0" applyProtection="0"/>
    <xf numFmtId="0" fontId="0" fillId="0" borderId="0">
      <alignment/>
      <protection/>
    </xf>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167" fontId="6" fillId="8" borderId="1">
      <alignment horizontal="center" vertical="center"/>
      <protection/>
    </xf>
    <xf numFmtId="0" fontId="19" fillId="3" borderId="0" applyNumberFormat="0" applyBorder="0" applyAlignment="0" applyProtection="0"/>
    <xf numFmtId="0" fontId="20" fillId="20" borderId="2" applyNumberFormat="0" applyAlignment="0" applyProtection="0"/>
    <xf numFmtId="0" fontId="21" fillId="21" borderId="3" applyNumberFormat="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4" fontId="0" fillId="0" borderId="0" applyFont="0" applyFill="0" applyBorder="0" applyAlignment="0" applyProtection="0"/>
    <xf numFmtId="175" fontId="0" fillId="0" borderId="0" applyFont="0" applyFill="0" applyBorder="0" applyAlignment="0" applyProtection="0"/>
    <xf numFmtId="175" fontId="0" fillId="0" borderId="0" applyFont="0" applyFill="0" applyBorder="0" applyAlignment="0" applyProtection="0"/>
    <xf numFmtId="175" fontId="0" fillId="0" borderId="0" applyFont="0" applyFill="0" applyBorder="0" applyAlignment="0" applyProtection="0"/>
    <xf numFmtId="175" fontId="0" fillId="0" borderId="0" applyFont="0" applyFill="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8" fillId="0" borderId="0" applyNumberFormat="0" applyFill="0" applyBorder="0" applyAlignment="0" applyProtection="0"/>
    <xf numFmtId="0" fontId="3" fillId="0" borderId="4" applyNumberFormat="0" applyProtection="0">
      <alignment/>
    </xf>
    <xf numFmtId="175" fontId="3" fillId="0" borderId="5">
      <alignment horizontal="left" vertical="center"/>
      <protection/>
    </xf>
    <xf numFmtId="0" fontId="9" fillId="0" borderId="0" applyNumberFormat="0" applyFont="0" applyFill="0" applyBorder="0" applyProtection="0">
      <alignment/>
    </xf>
    <xf numFmtId="0" fontId="9" fillId="0" borderId="0" applyNumberFormat="0" applyFont="0" applyFill="0" applyBorder="0" applyProtection="0">
      <alignment/>
    </xf>
    <xf numFmtId="0" fontId="9" fillId="0" borderId="0" applyNumberFormat="0" applyFont="0" applyFill="0" applyBorder="0" applyProtection="0">
      <alignment/>
    </xf>
    <xf numFmtId="0" fontId="3" fillId="0" borderId="0" applyNumberFormat="0" applyFont="0" applyFill="0" applyBorder="0" applyProtection="0">
      <alignment/>
    </xf>
    <xf numFmtId="0" fontId="3" fillId="0" borderId="0" applyNumberFormat="0" applyFont="0" applyFill="0" applyBorder="0" applyProtection="0">
      <alignment/>
    </xf>
    <xf numFmtId="0" fontId="3" fillId="0" borderId="0" applyNumberFormat="0" applyFont="0" applyFill="0" applyBorder="0" applyProtection="0">
      <alignment/>
    </xf>
    <xf numFmtId="0" fontId="24" fillId="0" borderId="6" applyNumberFormat="0" applyFill="0" applyAlignment="0" applyProtection="0"/>
    <xf numFmtId="0" fontId="24" fillId="0" borderId="0" applyNumberFormat="0" applyFill="0" applyBorder="0" applyAlignment="0" applyProtection="0"/>
    <xf numFmtId="0" fontId="10" fillId="0" borderId="7" applyNumberFormat="0" applyFill="0" applyAlignment="0" applyProtection="0"/>
    <xf numFmtId="0" fontId="79" fillId="0" borderId="0" applyNumberFormat="0" applyFill="0" applyBorder="0">
      <alignment/>
      <protection locked="0"/>
    </xf>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0" fontId="26" fillId="0" borderId="9" applyNumberFormat="0" applyFill="0" applyAlignment="0" applyProtection="0"/>
    <xf numFmtId="0" fontId="27" fillId="23" borderId="0" applyNumberFormat="0" applyBorder="0" applyAlignment="0" applyProtection="0"/>
    <xf numFmtId="37" fontId="11" fillId="0" borderId="0">
      <alignment/>
      <protection/>
    </xf>
    <xf numFmtId="170" fontId="5"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175" fontId="0" fillId="0" borderId="0">
      <alignment/>
      <protection/>
    </xf>
    <xf numFmtId="175" fontId="42" fillId="0" borderId="0">
      <alignment/>
      <protection/>
    </xf>
    <xf numFmtId="175" fontId="42"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175" fontId="0" fillId="0" borderId="0">
      <alignment/>
      <protection/>
    </xf>
    <xf numFmtId="0" fontId="0" fillId="0" borderId="0">
      <alignment/>
      <protection/>
    </xf>
    <xf numFmtId="175" fontId="0" fillId="0" borderId="0">
      <alignment/>
      <protection/>
    </xf>
    <xf numFmtId="0" fontId="0" fillId="0" borderId="0">
      <alignment/>
      <protection/>
    </xf>
    <xf numFmtId="175" fontId="0" fillId="0" borderId="0">
      <alignment/>
      <protection/>
    </xf>
    <xf numFmtId="0" fontId="0" fillId="0" borderId="0">
      <alignment/>
      <protection/>
    </xf>
    <xf numFmtId="175" fontId="0" fillId="0" borderId="0">
      <alignment/>
      <protection/>
    </xf>
    <xf numFmtId="0" fontId="0" fillId="0" borderId="0">
      <alignment/>
      <protection/>
    </xf>
    <xf numFmtId="175" fontId="0" fillId="0" borderId="0">
      <alignment/>
      <protection/>
    </xf>
    <xf numFmtId="175" fontId="54" fillId="0" borderId="0">
      <alignment/>
      <protection/>
    </xf>
    <xf numFmtId="175"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80" fillId="0" borderId="0">
      <alignment/>
      <protection/>
    </xf>
    <xf numFmtId="0" fontId="80" fillId="0" borderId="0">
      <alignment/>
      <protection/>
    </xf>
    <xf numFmtId="0" fontId="80" fillId="0" borderId="0">
      <alignment/>
      <protection/>
    </xf>
    <xf numFmtId="0" fontId="80" fillId="0" borderId="0">
      <alignment/>
      <protection/>
    </xf>
    <xf numFmtId="0" fontId="80" fillId="0" borderId="0">
      <alignment/>
      <protection/>
    </xf>
    <xf numFmtId="175" fontId="54" fillId="0" borderId="0">
      <alignment/>
      <protection/>
    </xf>
    <xf numFmtId="0" fontId="80" fillId="0" borderId="0">
      <alignment/>
      <protection/>
    </xf>
    <xf numFmtId="0" fontId="80" fillId="0" borderId="0">
      <alignment/>
      <protection/>
    </xf>
    <xf numFmtId="0" fontId="80" fillId="0" borderId="0">
      <alignment/>
      <protection/>
    </xf>
    <xf numFmtId="0" fontId="80" fillId="0" borderId="0">
      <alignment/>
      <protection/>
    </xf>
    <xf numFmtId="0" fontId="80" fillId="0" borderId="0">
      <alignment/>
      <protection/>
    </xf>
    <xf numFmtId="0" fontId="80" fillId="0" borderId="0">
      <alignment/>
      <protection/>
    </xf>
    <xf numFmtId="175" fontId="54" fillId="0" borderId="0">
      <alignment/>
      <protection/>
    </xf>
    <xf numFmtId="175" fontId="0" fillId="0" borderId="0">
      <alignment/>
      <protection/>
    </xf>
    <xf numFmtId="175" fontId="0" fillId="0" borderId="0">
      <alignment/>
      <protection/>
    </xf>
    <xf numFmtId="175" fontId="0" fillId="0" borderId="0">
      <alignment/>
      <protection/>
    </xf>
    <xf numFmtId="0" fontId="0" fillId="0" borderId="0">
      <alignment/>
      <protection/>
    </xf>
    <xf numFmtId="0" fontId="0" fillId="22" borderId="10" applyNumberFormat="0" applyFont="0" applyAlignment="0" applyProtection="0"/>
    <xf numFmtId="0" fontId="28" fillId="20" borderId="11" applyNumberForma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32" fillId="23" borderId="12" applyNumberFormat="0" applyProtection="0">
      <alignment horizontal="left" vertical="top" indent="1"/>
    </xf>
    <xf numFmtId="0" fontId="39" fillId="32" borderId="0" applyNumberFormat="0" applyProtection="0">
      <alignment horizontal="left" vertical="center" indent="1"/>
    </xf>
    <xf numFmtId="0" fontId="37" fillId="35" borderId="8" applyNumberFormat="0" applyProtection="0">
      <alignment horizontal="left" vertical="center" indent="2"/>
    </xf>
    <xf numFmtId="0" fontId="37" fillId="35" borderId="8" applyNumberFormat="0" applyProtection="0">
      <alignment horizontal="left" vertical="center" indent="2"/>
    </xf>
    <xf numFmtId="0" fontId="37" fillId="35" borderId="8" applyNumberFormat="0" applyProtection="0">
      <alignment horizontal="left" vertical="center" indent="2"/>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42" fillId="0" borderId="8" applyNumberFormat="0" applyProtection="0">
      <alignment horizontal="left" vertical="center" indent="2"/>
    </xf>
    <xf numFmtId="0" fontId="42" fillId="0" borderId="8" applyNumberFormat="0" applyProtection="0">
      <alignment horizontal="left" vertical="center" indent="2"/>
    </xf>
    <xf numFmtId="0" fontId="42" fillId="0" borderId="8" applyNumberFormat="0" applyProtection="0">
      <alignment horizontal="left" vertical="center" indent="2"/>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42" fillId="0" borderId="8" applyNumberFormat="0" applyProtection="0">
      <alignment horizontal="left" vertical="center" indent="2"/>
    </xf>
    <xf numFmtId="0" fontId="42" fillId="0" borderId="8" applyNumberFormat="0" applyProtection="0">
      <alignment horizontal="left" vertical="center" indent="2"/>
    </xf>
    <xf numFmtId="0" fontId="42" fillId="0" borderId="8" applyNumberFormat="0" applyProtection="0">
      <alignment horizontal="left" vertical="center" indent="2"/>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42" fillId="0" borderId="8" applyNumberFormat="0" applyProtection="0">
      <alignment horizontal="left" vertical="center" indent="2"/>
    </xf>
    <xf numFmtId="0" fontId="42" fillId="0" borderId="8" applyNumberFormat="0" applyProtection="0">
      <alignment horizontal="left" vertical="center" indent="2"/>
    </xf>
    <xf numFmtId="0" fontId="42" fillId="0" borderId="8" applyNumberFormat="0" applyProtection="0">
      <alignment horizontal="left" vertical="center" indent="2"/>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7" fillId="22" borderId="12" applyNumberFormat="0" applyProtection="0">
      <alignment horizontal="left" vertical="top" indent="1"/>
    </xf>
    <xf numFmtId="0" fontId="7" fillId="22" borderId="12" applyNumberFormat="0" applyProtection="0">
      <alignment horizontal="left" vertical="top" indent="1"/>
    </xf>
    <xf numFmtId="0" fontId="0" fillId="2" borderId="11" applyNumberFormat="0" applyProtection="0">
      <alignment horizontal="left" vertical="center" indent="1"/>
    </xf>
    <xf numFmtId="0" fontId="0" fillId="2" borderId="11" applyNumberFormat="0" applyProtection="0">
      <alignment horizontal="left" vertical="center" indent="1"/>
    </xf>
    <xf numFmtId="0" fontId="0" fillId="2" borderId="11" applyNumberFormat="0" applyProtection="0">
      <alignment horizontal="left" vertical="center" indent="1"/>
    </xf>
    <xf numFmtId="0" fontId="0" fillId="2" borderId="11" applyNumberFormat="0" applyProtection="0">
      <alignment horizontal="left" vertical="center" indent="1"/>
    </xf>
    <xf numFmtId="0" fontId="0" fillId="2" borderId="11" applyNumberFormat="0" applyProtection="0">
      <alignment horizontal="left" vertical="center" indent="1"/>
    </xf>
    <xf numFmtId="0" fontId="37" fillId="38" borderId="8" applyNumberFormat="0" applyProtection="0">
      <alignment horizontal="center" vertical="top" wrapText="1"/>
    </xf>
    <xf numFmtId="0" fontId="52" fillId="0" borderId="12" applyNumberFormat="0" applyProtection="0">
      <alignment horizontal="right" vertical="center"/>
    </xf>
    <xf numFmtId="175" fontId="53" fillId="34" borderId="16">
      <alignment/>
      <protection locked="0"/>
    </xf>
    <xf numFmtId="175" fontId="53" fillId="39" borderId="0">
      <alignment/>
      <protection/>
    </xf>
    <xf numFmtId="175" fontId="33" fillId="0" borderId="0">
      <alignment/>
      <protection/>
    </xf>
    <xf numFmtId="0" fontId="12" fillId="0" borderId="0" applyNumberFormat="0" applyFont="0" applyFill="0" applyBorder="0" applyAlignment="0" applyProtection="0"/>
    <xf numFmtId="0" fontId="12" fillId="0" borderId="0" applyNumberFormat="0" applyFont="0" applyFill="0" applyBorder="0" applyAlignment="0" applyProtection="0"/>
    <xf numFmtId="0" fontId="12" fillId="0" borderId="0" applyNumberFormat="0" applyFont="0" applyFill="0" applyBorder="0" applyAlignment="0" applyProtection="0"/>
    <xf numFmtId="0" fontId="29" fillId="0" borderId="0"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30" fillId="0" borderId="0" applyNumberFormat="0" applyFill="0" applyBorder="0" applyAlignment="0" applyProtection="0"/>
    <xf numFmtId="0" fontId="80" fillId="0" borderId="0">
      <alignment/>
      <protection/>
    </xf>
    <xf numFmtId="0" fontId="80" fillId="0" borderId="0">
      <alignment/>
      <protection/>
    </xf>
    <xf numFmtId="0" fontId="52" fillId="0" borderId="12" applyNumberFormat="0" applyProtection="0">
      <alignment horizontal="right" vertical="center"/>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80" fillId="0" borderId="0">
      <alignment/>
      <protection/>
    </xf>
    <xf numFmtId="0" fontId="80" fillId="0" borderId="0">
      <alignment/>
      <protection/>
    </xf>
    <xf numFmtId="0" fontId="80" fillId="0" borderId="0">
      <alignment/>
      <protection/>
    </xf>
    <xf numFmtId="0" fontId="1" fillId="0" borderId="0">
      <alignment/>
      <protection/>
    </xf>
    <xf numFmtId="0" fontId="61" fillId="0" borderId="0">
      <alignment/>
      <protection/>
    </xf>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9" fillId="3" borderId="0" applyNumberFormat="0" applyBorder="0" applyAlignment="0" applyProtection="0"/>
    <xf numFmtId="0" fontId="20" fillId="20" borderId="2" applyNumberFormat="0" applyAlignment="0" applyProtection="0"/>
    <xf numFmtId="0" fontId="21" fillId="21" borderId="3" applyNumberFormat="0" applyAlignment="0" applyProtection="0"/>
    <xf numFmtId="43" fontId="61" fillId="0" borderId="0" applyFont="0" applyFill="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62" fillId="0" borderId="18" applyNumberFormat="0" applyFill="0" applyAlignment="0" applyProtection="0"/>
    <xf numFmtId="0" fontId="24" fillId="0" borderId="6" applyNumberFormat="0" applyFill="0" applyAlignment="0" applyProtection="0"/>
    <xf numFmtId="0" fontId="24" fillId="0" borderId="0" applyNumberFormat="0" applyFill="0" applyBorder="0" applyAlignment="0" applyProtection="0"/>
    <xf numFmtId="0" fontId="25" fillId="7" borderId="2" applyNumberFormat="0" applyAlignment="0" applyProtection="0"/>
    <xf numFmtId="0" fontId="26" fillId="0" borderId="9" applyNumberFormat="0" applyFill="0" applyAlignment="0" applyProtection="0"/>
    <xf numFmtId="0" fontId="27" fillId="23" borderId="0" applyNumberFormat="0" applyBorder="0" applyAlignment="0" applyProtection="0"/>
    <xf numFmtId="0" fontId="61" fillId="22" borderId="10" applyNumberFormat="0" applyFont="0" applyAlignment="0" applyProtection="0"/>
    <xf numFmtId="0" fontId="28" fillId="20" borderId="11" applyNumberFormat="0" applyAlignment="0" applyProtection="0"/>
    <xf numFmtId="9" fontId="61" fillId="0" borderId="0" applyFon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1" fillId="0" borderId="0">
      <alignment/>
      <protection/>
    </xf>
    <xf numFmtId="0" fontId="0" fillId="0" borderId="0">
      <alignment/>
      <protection/>
    </xf>
    <xf numFmtId="0" fontId="0" fillId="0" borderId="0" applyFont="0" applyFill="0" applyBorder="0" applyAlignment="0" applyProtection="0"/>
    <xf numFmtId="0" fontId="1" fillId="0" borderId="0">
      <alignment/>
      <protection/>
    </xf>
    <xf numFmtId="0" fontId="8" fillId="0" borderId="0" applyNumberFormat="0" applyFill="0" applyBorder="0" applyAlignment="0" applyProtection="0"/>
    <xf numFmtId="0" fontId="3" fillId="0" borderId="4" applyNumberFormat="0" applyProtection="0">
      <alignment/>
    </xf>
    <xf numFmtId="0" fontId="3" fillId="0" borderId="5">
      <alignment horizontal="left" vertical="center"/>
      <protection/>
    </xf>
    <xf numFmtId="0" fontId="9" fillId="0" borderId="0" applyNumberFormat="0" applyFont="0" applyFill="0" applyBorder="0" applyProtection="0">
      <alignment/>
    </xf>
    <xf numFmtId="0" fontId="3" fillId="0" borderId="0" applyNumberFormat="0" applyFont="0" applyFill="0" applyBorder="0" applyProtection="0">
      <alignment/>
    </xf>
    <xf numFmtId="0" fontId="3" fillId="0" borderId="0" applyNumberFormat="0" applyFont="0" applyFill="0" applyBorder="0" applyProtection="0">
      <alignment/>
    </xf>
    <xf numFmtId="0" fontId="10" fillId="0" borderId="7" applyNumberFormat="0" applyFill="0" applyAlignment="0" applyProtection="0"/>
    <xf numFmtId="0" fontId="0" fillId="0" borderId="0">
      <alignment/>
      <protection/>
    </xf>
    <xf numFmtId="0" fontId="0" fillId="0" borderId="0">
      <alignment/>
      <protection/>
    </xf>
    <xf numFmtId="0" fontId="1" fillId="0" borderId="0">
      <alignment/>
      <protection/>
    </xf>
    <xf numFmtId="0" fontId="66" fillId="23" borderId="20" applyNumberFormat="0" applyProtection="0">
      <alignment vertical="center"/>
    </xf>
    <xf numFmtId="0" fontId="67" fillId="23" borderId="20" applyNumberFormat="0" applyProtection="0">
      <alignment vertical="center"/>
    </xf>
    <xf numFmtId="0" fontId="68" fillId="23" borderId="20" applyNumberFormat="0" applyProtection="0">
      <alignment horizontal="left" vertical="center" indent="1"/>
    </xf>
    <xf numFmtId="0" fontId="32" fillId="23" borderId="12" applyNumberFormat="0" applyProtection="0">
      <alignment horizontal="left" vertical="top" indent="1"/>
    </xf>
    <xf numFmtId="0" fontId="69" fillId="32" borderId="20" applyNumberFormat="0" applyProtection="0">
      <alignment horizontal="left" vertical="center" indent="1"/>
    </xf>
    <xf numFmtId="0" fontId="51" fillId="54" borderId="20" applyNumberFormat="0" applyProtection="0">
      <alignment horizontal="left" vertical="center" indent="1"/>
    </xf>
    <xf numFmtId="0" fontId="51" fillId="36" borderId="20" applyNumberFormat="0" applyProtection="0">
      <alignment horizontal="left" vertical="center" indent="1"/>
    </xf>
    <xf numFmtId="0" fontId="70" fillId="32" borderId="20" applyNumberFormat="0" applyProtection="0">
      <alignment horizontal="left" vertical="center" indent="1"/>
    </xf>
    <xf numFmtId="0" fontId="71" fillId="8" borderId="20" applyNumberFormat="0" applyProtection="0">
      <alignment vertical="center"/>
    </xf>
    <xf numFmtId="0" fontId="41" fillId="34" borderId="20" applyNumberFormat="0" applyProtection="0">
      <alignment horizontal="left" vertical="center" indent="1"/>
    </xf>
    <xf numFmtId="0" fontId="72" fillId="36" borderId="20" applyNumberFormat="0" applyProtection="0">
      <alignment horizontal="left" vertical="center" indent="1"/>
    </xf>
    <xf numFmtId="0" fontId="73" fillId="32" borderId="20" applyNumberFormat="0" applyProtection="0">
      <alignment horizontal="left" vertical="center" indent="1"/>
    </xf>
    <xf numFmtId="0" fontId="0" fillId="32" borderId="12" applyNumberFormat="0" applyProtection="0">
      <alignment horizontal="left" vertical="center" indent="1"/>
    </xf>
    <xf numFmtId="0" fontId="0" fillId="32" borderId="12" applyNumberFormat="0" applyProtection="0">
      <alignment horizontal="left" vertical="center" indent="1"/>
    </xf>
    <xf numFmtId="0" fontId="0" fillId="32" borderId="12" applyNumberFormat="0" applyProtection="0">
      <alignment horizontal="left" vertical="center" indent="1"/>
    </xf>
    <xf numFmtId="0" fontId="0" fillId="32" borderId="12" applyNumberFormat="0" applyProtection="0">
      <alignment horizontal="left" vertical="top" indent="1"/>
    </xf>
    <xf numFmtId="0" fontId="0" fillId="33" borderId="12" applyNumberFormat="0" applyProtection="0">
      <alignment horizontal="left" vertical="center" indent="1"/>
    </xf>
    <xf numFmtId="0" fontId="0" fillId="33" borderId="12" applyNumberFormat="0" applyProtection="0">
      <alignment horizontal="left" vertical="center" indent="1"/>
    </xf>
    <xf numFmtId="0" fontId="0" fillId="33" borderId="12" applyNumberFormat="0" applyProtection="0">
      <alignment horizontal="left" vertical="center" indent="1"/>
    </xf>
    <xf numFmtId="0" fontId="0" fillId="33" borderId="12" applyNumberFormat="0" applyProtection="0">
      <alignment horizontal="left" vertical="top" indent="1"/>
    </xf>
    <xf numFmtId="0" fontId="0" fillId="8" borderId="12" applyNumberFormat="0" applyProtection="0">
      <alignment horizontal="left" vertical="center" indent="1"/>
    </xf>
    <xf numFmtId="0" fontId="0" fillId="8" borderId="12" applyNumberFormat="0" applyProtection="0">
      <alignment horizontal="left" vertical="center" indent="1"/>
    </xf>
    <xf numFmtId="0" fontId="0" fillId="8" borderId="12" applyNumberFormat="0" applyProtection="0">
      <alignment horizontal="left" vertical="center" indent="1"/>
    </xf>
    <xf numFmtId="0" fontId="0" fillId="8" borderId="12" applyNumberFormat="0" applyProtection="0">
      <alignment horizontal="left" vertical="top" indent="1"/>
    </xf>
    <xf numFmtId="0" fontId="0" fillId="36" borderId="12" applyNumberFormat="0" applyProtection="0">
      <alignment horizontal="left" vertical="center" indent="1"/>
    </xf>
    <xf numFmtId="0" fontId="0" fillId="36" borderId="12" applyNumberFormat="0" applyProtection="0">
      <alignment horizontal="left" vertical="center" indent="1"/>
    </xf>
    <xf numFmtId="0" fontId="0" fillId="36" borderId="12" applyNumberFormat="0" applyProtection="0">
      <alignment horizontal="left" vertical="center" indent="1"/>
    </xf>
    <xf numFmtId="0" fontId="0" fillId="36" borderId="12" applyNumberFormat="0" applyProtection="0">
      <alignment horizontal="left" vertical="top" indent="1"/>
    </xf>
    <xf numFmtId="0" fontId="74" fillId="34" borderId="20" applyNumberFormat="0" applyProtection="0">
      <alignment vertical="center"/>
    </xf>
    <xf numFmtId="0" fontId="75" fillId="34" borderId="20" applyNumberFormat="0" applyProtection="0">
      <alignment vertical="center"/>
    </xf>
    <xf numFmtId="0" fontId="51" fillId="36" borderId="20" applyNumberFormat="0" applyProtection="0">
      <alignment horizontal="left" vertical="center" indent="1"/>
    </xf>
    <xf numFmtId="0" fontId="7" fillId="22" borderId="12" applyNumberFormat="0" applyProtection="0">
      <alignment horizontal="left" vertical="top" indent="1"/>
    </xf>
    <xf numFmtId="0" fontId="7" fillId="22" borderId="12" applyNumberFormat="0" applyProtection="0">
      <alignment horizontal="left" vertical="top" indent="1"/>
    </xf>
    <xf numFmtId="0" fontId="76" fillId="34" borderId="20" applyNumberFormat="0" applyProtection="0">
      <alignment vertical="center"/>
    </xf>
    <xf numFmtId="0" fontId="77" fillId="34" borderId="20" applyNumberFormat="0" applyProtection="0">
      <alignment vertical="center"/>
    </xf>
    <xf numFmtId="0" fontId="51" fillId="36" borderId="20" applyNumberFormat="0" applyProtection="0">
      <alignment horizontal="left" vertical="center" indent="1"/>
    </xf>
    <xf numFmtId="0" fontId="7" fillId="33" borderId="12" applyNumberFormat="0" applyProtection="0">
      <alignment horizontal="left" vertical="top" indent="1"/>
    </xf>
    <xf numFmtId="0" fontId="49" fillId="34" borderId="20" applyNumberFormat="0" applyProtection="0">
      <alignment vertical="center"/>
    </xf>
    <xf numFmtId="0" fontId="50" fillId="34" borderId="20" applyNumberFormat="0" applyProtection="0">
      <alignment vertical="center"/>
    </xf>
    <xf numFmtId="0" fontId="51" fillId="22" borderId="20" applyNumberFormat="0" applyProtection="0">
      <alignment horizontal="left" vertical="center" indent="1"/>
    </xf>
    <xf numFmtId="0" fontId="78" fillId="8" borderId="20" applyNumberFormat="0" applyProtection="0">
      <alignment horizontal="left" indent="1"/>
    </xf>
    <xf numFmtId="0" fontId="64" fillId="34" borderId="20" applyNumberFormat="0" applyProtection="0">
      <alignment vertical="center"/>
    </xf>
    <xf numFmtId="0" fontId="12" fillId="0" borderId="0" applyNumberFormat="0" applyFont="0" applyFill="0" applyBorder="0" applyAlignment="0" applyProtection="0"/>
    <xf numFmtId="0" fontId="0" fillId="0" borderId="17" applyNumberFormat="0" applyFill="0" applyBorder="0" applyAlignment="0" applyProtection="0"/>
    <xf numFmtId="0" fontId="1" fillId="0" borderId="0">
      <alignment/>
      <protection/>
    </xf>
    <xf numFmtId="0" fontId="1" fillId="0" borderId="0">
      <alignment/>
      <protection/>
    </xf>
    <xf numFmtId="0" fontId="0" fillId="0" borderId="0">
      <alignment/>
      <protection/>
    </xf>
    <xf numFmtId="0" fontId="0" fillId="32" borderId="12" applyNumberFormat="0" applyProtection="0">
      <alignment horizontal="left" vertical="top" indent="1"/>
    </xf>
    <xf numFmtId="0" fontId="0" fillId="33" borderId="12" applyNumberFormat="0" applyProtection="0">
      <alignment horizontal="left" vertical="top" indent="1"/>
    </xf>
    <xf numFmtId="0" fontId="0" fillId="8" borderId="12" applyNumberFormat="0" applyProtection="0">
      <alignment horizontal="left" vertical="top" indent="1"/>
    </xf>
    <xf numFmtId="0" fontId="0" fillId="36" borderId="12" applyNumberFormat="0" applyProtection="0">
      <alignment horizontal="left" vertical="top" indent="1"/>
    </xf>
    <xf numFmtId="0" fontId="1" fillId="0" borderId="0">
      <alignment/>
      <protection/>
    </xf>
    <xf numFmtId="0" fontId="0" fillId="0" borderId="0">
      <alignment/>
      <protection/>
    </xf>
    <xf numFmtId="0" fontId="17" fillId="7" borderId="0" applyNumberFormat="0" applyBorder="0" applyAlignment="0" applyProtection="0"/>
    <xf numFmtId="0" fontId="17" fillId="7" borderId="0" applyNumberFormat="0" applyBorder="0" applyAlignment="0" applyProtection="0"/>
    <xf numFmtId="0" fontId="17" fillId="2"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3"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4"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5"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7"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8"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10"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5"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11"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2"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10"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13"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15"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6"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13"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20" fillId="34" borderId="2" applyNumberFormat="0" applyAlignment="0" applyProtection="0"/>
    <xf numFmtId="0" fontId="20" fillId="34" borderId="2" applyNumberFormat="0" applyAlignment="0" applyProtection="0"/>
    <xf numFmtId="0" fontId="20" fillId="20" borderId="2" applyNumberFormat="0" applyAlignment="0" applyProtection="0"/>
    <xf numFmtId="0" fontId="20" fillId="34" borderId="2" applyNumberFormat="0" applyAlignment="0" applyProtection="0"/>
    <xf numFmtId="0" fontId="20" fillId="34" borderId="2" applyNumberFormat="0" applyAlignment="0" applyProtection="0"/>
    <xf numFmtId="0" fontId="20" fillId="34" borderId="2" applyNumberFormat="0" applyAlignment="0" applyProtection="0"/>
    <xf numFmtId="43" fontId="0"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0"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3"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0"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14"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2" fontId="0" fillId="0" borderId="0" applyFont="0" applyFill="0" applyBorder="0" applyAlignment="0" applyProtection="0"/>
    <xf numFmtId="0" fontId="82" fillId="0" borderId="21" applyNumberFormat="0" applyFill="0" applyAlignment="0" applyProtection="0"/>
    <xf numFmtId="0" fontId="82" fillId="0" borderId="21" applyNumberFormat="0" applyFill="0" applyAlignment="0" applyProtection="0"/>
    <xf numFmtId="0" fontId="62" fillId="0" borderId="18" applyNumberFormat="0" applyFill="0" applyAlignment="0" applyProtection="0"/>
    <xf numFmtId="0" fontId="82" fillId="0" borderId="21" applyNumberFormat="0" applyFill="0" applyAlignment="0" applyProtection="0"/>
    <xf numFmtId="0" fontId="82" fillId="0" borderId="21" applyNumberFormat="0" applyFill="0" applyAlignment="0" applyProtection="0"/>
    <xf numFmtId="0" fontId="82" fillId="0" borderId="21" applyNumberFormat="0" applyFill="0" applyAlignment="0" applyProtection="0"/>
    <xf numFmtId="0" fontId="9" fillId="0" borderId="0" applyNumberFormat="0" applyFont="0" applyFill="0" applyBorder="0" applyProtection="0">
      <alignment/>
    </xf>
    <xf numFmtId="0" fontId="9" fillId="0" borderId="0" applyNumberFormat="0" applyFont="0" applyFill="0" applyBorder="0" applyProtection="0">
      <alignment/>
    </xf>
    <xf numFmtId="0" fontId="9" fillId="0" borderId="0" applyNumberFormat="0" applyFont="0" applyFill="0" applyBorder="0" applyProtection="0">
      <alignment/>
    </xf>
    <xf numFmtId="0" fontId="9" fillId="0" borderId="0" applyNumberFormat="0" applyFont="0" applyFill="0" applyBorder="0" applyProtection="0">
      <alignment/>
    </xf>
    <xf numFmtId="0" fontId="9" fillId="0" borderId="0" applyNumberFormat="0" applyFont="0" applyFill="0" applyBorder="0" applyProtection="0">
      <alignment/>
    </xf>
    <xf numFmtId="0" fontId="9" fillId="0" borderId="0" applyNumberFormat="0" applyFont="0" applyFill="0" applyBorder="0" applyProtection="0">
      <alignment/>
    </xf>
    <xf numFmtId="0" fontId="3" fillId="0" borderId="0" applyNumberFormat="0" applyFont="0" applyFill="0" applyBorder="0" applyProtection="0">
      <alignment/>
    </xf>
    <xf numFmtId="0" fontId="83" fillId="0" borderId="13" applyNumberFormat="0" applyFill="0" applyAlignment="0" applyProtection="0"/>
    <xf numFmtId="0" fontId="83" fillId="0" borderId="13" applyNumberFormat="0" applyFill="0" applyAlignment="0" applyProtection="0"/>
    <xf numFmtId="0" fontId="63" fillId="0" borderId="13" applyNumberFormat="0" applyFill="0" applyAlignment="0" applyProtection="0"/>
    <xf numFmtId="0" fontId="83" fillId="0" borderId="13" applyNumberFormat="0" applyFill="0" applyAlignment="0" applyProtection="0"/>
    <xf numFmtId="0" fontId="83" fillId="0" borderId="13" applyNumberFormat="0" applyFill="0" applyAlignment="0" applyProtection="0"/>
    <xf numFmtId="0" fontId="83" fillId="0" borderId="13" applyNumberFormat="0" applyFill="0" applyAlignment="0" applyProtection="0"/>
    <xf numFmtId="0" fontId="3" fillId="0" borderId="0" applyNumberFormat="0" applyFont="0" applyFill="0" applyBorder="0" applyProtection="0">
      <alignment/>
    </xf>
    <xf numFmtId="0" fontId="3" fillId="0" borderId="0" applyNumberFormat="0" applyFont="0" applyFill="0" applyBorder="0" applyProtection="0">
      <alignment/>
    </xf>
    <xf numFmtId="0" fontId="3" fillId="0" borderId="0" applyNumberFormat="0" applyFont="0" applyFill="0" applyBorder="0" applyProtection="0">
      <alignment/>
    </xf>
    <xf numFmtId="0" fontId="3" fillId="0" borderId="0" applyNumberFormat="0" applyFont="0" applyFill="0" applyBorder="0" applyProtection="0">
      <alignment/>
    </xf>
    <xf numFmtId="0" fontId="3" fillId="0" borderId="0" applyNumberFormat="0" applyFont="0" applyFill="0" applyBorder="0" applyProtection="0">
      <alignment/>
    </xf>
    <xf numFmtId="0" fontId="81" fillId="0" borderId="22" applyNumberFormat="0" applyFill="0" applyAlignment="0" applyProtection="0"/>
    <xf numFmtId="0" fontId="81" fillId="0" borderId="22" applyNumberFormat="0" applyFill="0" applyAlignment="0" applyProtection="0"/>
    <xf numFmtId="0" fontId="24" fillId="0" borderId="6" applyNumberFormat="0" applyFill="0" applyAlignment="0" applyProtection="0"/>
    <xf numFmtId="0" fontId="81" fillId="0" borderId="22" applyNumberFormat="0" applyFill="0" applyAlignment="0" applyProtection="0"/>
    <xf numFmtId="0" fontId="81" fillId="0" borderId="22" applyNumberFormat="0" applyFill="0" applyAlignment="0" applyProtection="0"/>
    <xf numFmtId="0" fontId="81" fillId="0" borderId="22" applyNumberFormat="0" applyFill="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24"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168" fontId="0" fillId="0" borderId="0">
      <alignment/>
      <protection locked="0"/>
    </xf>
    <xf numFmtId="0" fontId="25" fillId="23" borderId="2" applyNumberFormat="0" applyAlignment="0" applyProtection="0"/>
    <xf numFmtId="0" fontId="25" fillId="23" borderId="2" applyNumberFormat="0" applyAlignment="0" applyProtection="0"/>
    <xf numFmtId="0" fontId="25" fillId="7" borderId="2" applyNumberFormat="0" applyAlignment="0" applyProtection="0"/>
    <xf numFmtId="0" fontId="25" fillId="23" borderId="2" applyNumberFormat="0" applyAlignment="0" applyProtection="0"/>
    <xf numFmtId="0" fontId="25" fillId="23" borderId="2" applyNumberFormat="0" applyAlignment="0" applyProtection="0"/>
    <xf numFmtId="0" fontId="25" fillId="23" borderId="2" applyNumberFormat="0" applyAlignment="0" applyProtection="0"/>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0" fontId="25" fillId="7" borderId="2" applyNumberFormat="0" applyAlignment="0" applyProtection="0"/>
    <xf numFmtId="0" fontId="61" fillId="0" borderId="0">
      <alignment/>
      <protection/>
    </xf>
    <xf numFmtId="0" fontId="0" fillId="0" borderId="0">
      <alignment/>
      <protection/>
    </xf>
    <xf numFmtId="0" fontId="0"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0" fillId="0" borderId="0">
      <alignment/>
      <protection/>
    </xf>
    <xf numFmtId="0" fontId="0"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0"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61" fillId="0" borderId="0">
      <alignment/>
      <protection/>
    </xf>
    <xf numFmtId="0" fontId="0" fillId="0" borderId="0">
      <alignment/>
      <protection/>
    </xf>
    <xf numFmtId="0" fontId="0" fillId="0" borderId="0">
      <alignment/>
      <protection/>
    </xf>
    <xf numFmtId="0" fontId="1" fillId="0" borderId="0">
      <alignment/>
      <protection/>
    </xf>
    <xf numFmtId="0" fontId="0" fillId="0" borderId="0">
      <alignment/>
      <protection/>
    </xf>
    <xf numFmtId="0" fontId="0" fillId="0" borderId="0">
      <alignment/>
      <protection/>
    </xf>
    <xf numFmtId="0" fontId="1" fillId="0" borderId="0">
      <alignment/>
      <protection/>
    </xf>
    <xf numFmtId="0" fontId="0" fillId="0" borderId="0">
      <alignment/>
      <protection/>
    </xf>
    <xf numFmtId="0" fontId="0" fillId="0" borderId="0">
      <alignment/>
      <protection/>
    </xf>
    <xf numFmtId="0" fontId="0" fillId="0" borderId="0">
      <alignment/>
      <protection/>
    </xf>
    <xf numFmtId="0" fontId="1"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6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1" fillId="0" borderId="0">
      <alignment/>
      <protection/>
    </xf>
    <xf numFmtId="0" fontId="0" fillId="0" borderId="0">
      <alignment/>
      <protection/>
    </xf>
    <xf numFmtId="0" fontId="6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1" fillId="0" borderId="0">
      <alignment/>
      <protection/>
    </xf>
    <xf numFmtId="0" fontId="1" fillId="0" borderId="0">
      <alignment/>
      <protection/>
    </xf>
    <xf numFmtId="0" fontId="0" fillId="0" borderId="0">
      <alignment/>
      <protection/>
    </xf>
    <xf numFmtId="0" fontId="61" fillId="0" borderId="0">
      <alignment/>
      <protection/>
    </xf>
    <xf numFmtId="0" fontId="0" fillId="0" borderId="0">
      <alignment/>
      <protection/>
    </xf>
    <xf numFmtId="0" fontId="0" fillId="22" borderId="10" applyNumberFormat="0" applyFont="0" applyAlignment="0" applyProtection="0"/>
    <xf numFmtId="0" fontId="0" fillId="22" borderId="10" applyNumberFormat="0" applyFont="0" applyAlignment="0" applyProtection="0"/>
    <xf numFmtId="0" fontId="0" fillId="22" borderId="10" applyNumberFormat="0" applyFont="0" applyAlignment="0" applyProtection="0"/>
    <xf numFmtId="0" fontId="0" fillId="22" borderId="10" applyNumberFormat="0" applyFont="0" applyAlignment="0" applyProtection="0"/>
    <xf numFmtId="0" fontId="28" fillId="34" borderId="11" applyNumberFormat="0" applyAlignment="0" applyProtection="0"/>
    <xf numFmtId="0" fontId="28" fillId="34" borderId="11" applyNumberFormat="0" applyAlignment="0" applyProtection="0"/>
    <xf numFmtId="0" fontId="28" fillId="20" borderId="11" applyNumberFormat="0" applyAlignment="0" applyProtection="0"/>
    <xf numFmtId="0" fontId="28" fillId="34" borderId="11" applyNumberFormat="0" applyAlignment="0" applyProtection="0"/>
    <xf numFmtId="0" fontId="28" fillId="34" borderId="11" applyNumberFormat="0" applyAlignment="0" applyProtection="0"/>
    <xf numFmtId="0" fontId="28" fillId="34" borderId="11" applyNumberFormat="0" applyAlignment="0" applyProtection="0"/>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61"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61"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61" fillId="0" borderId="0" applyFont="0" applyFill="0" applyBorder="0" applyAlignment="0" applyProtection="0"/>
    <xf numFmtId="9" fontId="0" fillId="0" borderId="0" applyFont="0" applyFill="0" applyBorder="0" applyAlignment="0" applyProtection="0"/>
    <xf numFmtId="9" fontId="61" fillId="0" borderId="0" applyFont="0" applyFill="0" applyBorder="0" applyAlignment="0" applyProtection="0"/>
    <xf numFmtId="0" fontId="0" fillId="32" borderId="12" applyNumberFormat="0" applyProtection="0">
      <alignment horizontal="left" vertical="center" indent="1"/>
    </xf>
    <xf numFmtId="0" fontId="0" fillId="32" borderId="12" applyNumberFormat="0" applyProtection="0">
      <alignment horizontal="left" vertical="center" indent="1"/>
    </xf>
    <xf numFmtId="0" fontId="0" fillId="32" borderId="12" applyNumberFormat="0" applyProtection="0">
      <alignment horizontal="left" vertical="center" indent="1"/>
    </xf>
    <xf numFmtId="0" fontId="0" fillId="32" borderId="12" applyNumberFormat="0" applyProtection="0">
      <alignment horizontal="left" vertical="center" indent="1"/>
    </xf>
    <xf numFmtId="0" fontId="0" fillId="32" borderId="12" applyNumberFormat="0" applyProtection="0">
      <alignment horizontal="left" vertical="center" indent="1"/>
    </xf>
    <xf numFmtId="0" fontId="0" fillId="32" borderId="12" applyNumberFormat="0" applyProtection="0">
      <alignment horizontal="left" vertical="center" indent="1"/>
    </xf>
    <xf numFmtId="0" fontId="0" fillId="32" borderId="12" applyNumberFormat="0" applyProtection="0">
      <alignment horizontal="left" vertical="center" indent="1"/>
    </xf>
    <xf numFmtId="0" fontId="0" fillId="32" borderId="12" applyNumberFormat="0" applyProtection="0">
      <alignment horizontal="left" vertical="center" indent="1"/>
    </xf>
    <xf numFmtId="0" fontId="0" fillId="32" borderId="12" applyNumberFormat="0" applyProtection="0">
      <alignment horizontal="left" vertical="center" indent="1"/>
    </xf>
    <xf numFmtId="0" fontId="0" fillId="32" borderId="12" applyNumberFormat="0" applyProtection="0">
      <alignment horizontal="left" vertical="center" indent="1"/>
    </xf>
    <xf numFmtId="0" fontId="0" fillId="32" borderId="12" applyNumberFormat="0" applyProtection="0">
      <alignment horizontal="left" vertical="center" indent="1"/>
    </xf>
    <xf numFmtId="0" fontId="0" fillId="32" borderId="12" applyNumberFormat="0" applyProtection="0">
      <alignment horizontal="left" vertical="center" indent="1"/>
    </xf>
    <xf numFmtId="0" fontId="0" fillId="32" borderId="12" applyNumberFormat="0" applyProtection="0">
      <alignment horizontal="left" vertical="center"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2" borderId="12" applyNumberFormat="0" applyProtection="0">
      <alignment horizontal="left" vertical="top" indent="1"/>
    </xf>
    <xf numFmtId="0" fontId="0" fillId="33" borderId="12" applyNumberFormat="0" applyProtection="0">
      <alignment horizontal="left" vertical="center" indent="1"/>
    </xf>
    <xf numFmtId="0" fontId="0" fillId="33" borderId="12" applyNumberFormat="0" applyProtection="0">
      <alignment horizontal="left" vertical="center" indent="1"/>
    </xf>
    <xf numFmtId="0" fontId="0" fillId="33" borderId="12" applyNumberFormat="0" applyProtection="0">
      <alignment horizontal="left" vertical="center" indent="1"/>
    </xf>
    <xf numFmtId="0" fontId="0" fillId="33" borderId="12" applyNumberFormat="0" applyProtection="0">
      <alignment horizontal="left" vertical="center" indent="1"/>
    </xf>
    <xf numFmtId="0" fontId="0" fillId="33" borderId="12" applyNumberFormat="0" applyProtection="0">
      <alignment horizontal="left" vertical="center" indent="1"/>
    </xf>
    <xf numFmtId="0" fontId="0" fillId="33" borderId="12" applyNumberFormat="0" applyProtection="0">
      <alignment horizontal="left" vertical="center" indent="1"/>
    </xf>
    <xf numFmtId="0" fontId="0" fillId="33" borderId="12" applyNumberFormat="0" applyProtection="0">
      <alignment horizontal="left" vertical="center" indent="1"/>
    </xf>
    <xf numFmtId="0" fontId="0" fillId="33" borderId="12" applyNumberFormat="0" applyProtection="0">
      <alignment horizontal="left" vertical="center" indent="1"/>
    </xf>
    <xf numFmtId="0" fontId="0" fillId="33" borderId="12" applyNumberFormat="0" applyProtection="0">
      <alignment horizontal="left" vertical="center" indent="1"/>
    </xf>
    <xf numFmtId="0" fontId="0" fillId="33" borderId="12" applyNumberFormat="0" applyProtection="0">
      <alignment horizontal="left" vertical="center" indent="1"/>
    </xf>
    <xf numFmtId="0" fontId="0" fillId="33" borderId="12" applyNumberFormat="0" applyProtection="0">
      <alignment horizontal="left" vertical="center" indent="1"/>
    </xf>
    <xf numFmtId="0" fontId="0" fillId="33" borderId="12" applyNumberFormat="0" applyProtection="0">
      <alignment horizontal="left" vertical="center" indent="1"/>
    </xf>
    <xf numFmtId="0" fontId="0" fillId="33" borderId="12" applyNumberFormat="0" applyProtection="0">
      <alignment horizontal="left" vertical="center"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33" borderId="12" applyNumberFormat="0" applyProtection="0">
      <alignment horizontal="left" vertical="top" indent="1"/>
    </xf>
    <xf numFmtId="0" fontId="0" fillId="8" borderId="12" applyNumberFormat="0" applyProtection="0">
      <alignment horizontal="left" vertical="center" indent="1"/>
    </xf>
    <xf numFmtId="0" fontId="0" fillId="8" borderId="12" applyNumberFormat="0" applyProtection="0">
      <alignment horizontal="left" vertical="center" indent="1"/>
    </xf>
    <xf numFmtId="0" fontId="0" fillId="8" borderId="12" applyNumberFormat="0" applyProtection="0">
      <alignment horizontal="left" vertical="center" indent="1"/>
    </xf>
    <xf numFmtId="0" fontId="0" fillId="8" borderId="12" applyNumberFormat="0" applyProtection="0">
      <alignment horizontal="left" vertical="center" indent="1"/>
    </xf>
    <xf numFmtId="0" fontId="0" fillId="8" borderId="12" applyNumberFormat="0" applyProtection="0">
      <alignment horizontal="left" vertical="center" indent="1"/>
    </xf>
    <xf numFmtId="0" fontId="0" fillId="8" borderId="12" applyNumberFormat="0" applyProtection="0">
      <alignment horizontal="left" vertical="center" indent="1"/>
    </xf>
    <xf numFmtId="0" fontId="0" fillId="8" borderId="12" applyNumberFormat="0" applyProtection="0">
      <alignment horizontal="left" vertical="center" indent="1"/>
    </xf>
    <xf numFmtId="0" fontId="0" fillId="8" borderId="12" applyNumberFormat="0" applyProtection="0">
      <alignment horizontal="left" vertical="center" indent="1"/>
    </xf>
    <xf numFmtId="0" fontId="0" fillId="8" borderId="12" applyNumberFormat="0" applyProtection="0">
      <alignment horizontal="left" vertical="center" indent="1"/>
    </xf>
    <xf numFmtId="0" fontId="0" fillId="8" borderId="12" applyNumberFormat="0" applyProtection="0">
      <alignment horizontal="left" vertical="center" indent="1"/>
    </xf>
    <xf numFmtId="0" fontId="0" fillId="8" borderId="12" applyNumberFormat="0" applyProtection="0">
      <alignment horizontal="left" vertical="center" indent="1"/>
    </xf>
    <xf numFmtId="0" fontId="0" fillId="8" borderId="12" applyNumberFormat="0" applyProtection="0">
      <alignment horizontal="left" vertical="center" indent="1"/>
    </xf>
    <xf numFmtId="0" fontId="0" fillId="8" borderId="12" applyNumberFormat="0" applyProtection="0">
      <alignment horizontal="left" vertical="center" indent="1"/>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0" fillId="8" borderId="12" applyNumberFormat="0" applyProtection="0">
      <alignment horizontal="left" vertical="top" indent="1"/>
    </xf>
    <xf numFmtId="0" fontId="0" fillId="36" borderId="12" applyNumberFormat="0" applyProtection="0">
      <alignment horizontal="left" vertical="center" indent="1"/>
    </xf>
    <xf numFmtId="0" fontId="0" fillId="36" borderId="12" applyNumberFormat="0" applyProtection="0">
      <alignment horizontal="left" vertical="center" indent="1"/>
    </xf>
    <xf numFmtId="0" fontId="0" fillId="36" borderId="12" applyNumberFormat="0" applyProtection="0">
      <alignment horizontal="left" vertical="center" indent="1"/>
    </xf>
    <xf numFmtId="0" fontId="0" fillId="36" borderId="12" applyNumberFormat="0" applyProtection="0">
      <alignment horizontal="left" vertical="center" indent="1"/>
    </xf>
    <xf numFmtId="0" fontId="0" fillId="36" borderId="12" applyNumberFormat="0" applyProtection="0">
      <alignment horizontal="left" vertical="center" indent="1"/>
    </xf>
    <xf numFmtId="0" fontId="0" fillId="36" borderId="12" applyNumberFormat="0" applyProtection="0">
      <alignment horizontal="left" vertical="center" indent="1"/>
    </xf>
    <xf numFmtId="0" fontId="0" fillId="36" borderId="12" applyNumberFormat="0" applyProtection="0">
      <alignment horizontal="left" vertical="center" indent="1"/>
    </xf>
    <xf numFmtId="0" fontId="0" fillId="36" borderId="12" applyNumberFormat="0" applyProtection="0">
      <alignment horizontal="left" vertical="center" indent="1"/>
    </xf>
    <xf numFmtId="0" fontId="0" fillId="36" borderId="12" applyNumberFormat="0" applyProtection="0">
      <alignment horizontal="left" vertical="center" indent="1"/>
    </xf>
    <xf numFmtId="0" fontId="0" fillId="36" borderId="12" applyNumberFormat="0" applyProtection="0">
      <alignment horizontal="left" vertical="center" indent="1"/>
    </xf>
    <xf numFmtId="0" fontId="0" fillId="36" borderId="12" applyNumberFormat="0" applyProtection="0">
      <alignment horizontal="left" vertical="center" indent="1"/>
    </xf>
    <xf numFmtId="0" fontId="0" fillId="36" borderId="12" applyNumberFormat="0" applyProtection="0">
      <alignment horizontal="left" vertical="center" indent="1"/>
    </xf>
    <xf numFmtId="0" fontId="0" fillId="36" borderId="12" applyNumberFormat="0" applyProtection="0">
      <alignment horizontal="left" vertical="center"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0" fillId="36" borderId="12" applyNumberFormat="0" applyProtection="0">
      <alignment horizontal="left" vertical="top" indent="1"/>
    </xf>
    <xf numFmtId="0" fontId="60" fillId="0" borderId="0" applyNumberFormat="0" applyFill="0" applyBorder="0" applyAlignment="0" applyProtection="0"/>
    <xf numFmtId="0" fontId="60" fillId="0" borderId="0" applyNumberFormat="0" applyFill="0" applyBorder="0" applyAlignment="0" applyProtection="0"/>
    <xf numFmtId="0" fontId="2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19"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59" fillId="0" borderId="23" applyNumberFormat="0" applyFill="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0" fillId="0" borderId="17" applyNumberFormat="0" applyFill="0" applyBorder="0" applyAlignment="0" applyProtection="0"/>
    <xf numFmtId="0" fontId="1" fillId="0" borderId="0">
      <alignment/>
      <protection/>
    </xf>
    <xf numFmtId="0" fontId="0"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0"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0" fillId="0" borderId="0" applyFont="0" applyFill="0" applyBorder="0" applyAlignment="0" applyProtection="0"/>
    <xf numFmtId="9" fontId="0"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0" fillId="0" borderId="0">
      <alignment/>
      <protection/>
    </xf>
    <xf numFmtId="0" fontId="0" fillId="0" borderId="0">
      <alignment/>
      <protection/>
    </xf>
    <xf numFmtId="43" fontId="0" fillId="0" borderId="0" applyFont="0" applyFill="0" applyBorder="0" applyAlignment="0" applyProtection="0"/>
    <xf numFmtId="9" fontId="0" fillId="0" borderId="0" applyFont="0" applyFill="0" applyBorder="0" applyAlignment="0" applyProtection="0"/>
    <xf numFmtId="43" fontId="0" fillId="0" borderId="0" applyFont="0" applyFill="0" applyBorder="0" applyAlignment="0" applyProtection="0"/>
    <xf numFmtId="9" fontId="0"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0" fillId="0" borderId="0" applyFont="0" applyFill="0" applyBorder="0" applyAlignment="0" applyProtection="0"/>
    <xf numFmtId="9" fontId="0"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0" fillId="0" borderId="0" applyFont="0" applyFill="0" applyBorder="0" applyAlignment="0" applyProtection="0"/>
    <xf numFmtId="9" fontId="0"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0" fillId="0" borderId="0" applyFont="0" applyFill="0" applyBorder="0" applyAlignment="0" applyProtection="0"/>
    <xf numFmtId="9" fontId="0"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1" fillId="0" borderId="0">
      <alignment/>
      <protection/>
    </xf>
    <xf numFmtId="9" fontId="61" fillId="0" borderId="0" applyFont="0" applyFill="0" applyBorder="0" applyAlignment="0" applyProtection="0"/>
    <xf numFmtId="0" fontId="25" fillId="7" borderId="2" applyNumberFormat="0" applyAlignment="0" applyProtection="0"/>
    <xf numFmtId="43" fontId="61" fillId="0" borderId="0" applyFont="0" applyFill="0" applyBorder="0" applyAlignment="0" applyProtection="0"/>
    <xf numFmtId="0" fontId="61" fillId="0" borderId="0">
      <alignment/>
      <protection/>
    </xf>
    <xf numFmtId="43" fontId="0" fillId="0" borderId="0" applyFont="0" applyFill="0" applyBorder="0" applyAlignment="0" applyProtection="0"/>
    <xf numFmtId="9" fontId="0" fillId="0" borderId="0" applyFont="0" applyFill="0" applyBorder="0" applyAlignment="0" applyProtection="0"/>
    <xf numFmtId="0" fontId="0" fillId="0" borderId="0">
      <alignment/>
      <protection/>
    </xf>
    <xf numFmtId="9" fontId="0"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9" fontId="0" fillId="0" borderId="0" applyFont="0" applyFill="0" applyBorder="0" applyAlignment="0" applyProtection="0"/>
    <xf numFmtId="9" fontId="0" fillId="0" borderId="0" applyFont="0" applyFill="0" applyBorder="0" applyAlignment="0" applyProtection="0"/>
    <xf numFmtId="0" fontId="1" fillId="0" borderId="0">
      <alignment/>
      <protection/>
    </xf>
    <xf numFmtId="0" fontId="1" fillId="0" borderId="0">
      <alignment/>
      <protection/>
    </xf>
    <xf numFmtId="9" fontId="0" fillId="0" borderId="0" applyFont="0" applyFill="0" applyBorder="0" applyAlignment="0" applyProtection="0"/>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9" fontId="0" fillId="0" borderId="0" applyFont="0" applyFill="0" applyBorder="0" applyAlignment="0" applyProtection="0"/>
    <xf numFmtId="43" fontId="0"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9" fontId="0"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9" fontId="0" fillId="0" borderId="0" applyFont="0" applyFill="0" applyBorder="0" applyAlignment="0" applyProtection="0"/>
    <xf numFmtId="0" fontId="1" fillId="0" borderId="0">
      <alignment/>
      <protection/>
    </xf>
    <xf numFmtId="43" fontId="0" fillId="0" borderId="0" applyFont="0" applyFill="0" applyBorder="0" applyAlignment="0" applyProtection="0"/>
    <xf numFmtId="9" fontId="0"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1" fillId="0" borderId="0">
      <alignment/>
      <protection/>
    </xf>
    <xf numFmtId="43" fontId="0" fillId="0" borderId="0" applyFont="0" applyFill="0" applyBorder="0" applyAlignment="0" applyProtection="0"/>
    <xf numFmtId="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9" fontId="0" fillId="0" borderId="0" applyFont="0" applyFill="0" applyBorder="0" applyAlignment="0" applyProtection="0"/>
    <xf numFmtId="43"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9" fontId="0"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9" fontId="0"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0" fillId="0" borderId="0" applyFont="0" applyFill="0" applyBorder="0" applyAlignment="0" applyProtection="0"/>
    <xf numFmtId="9" fontId="0"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alignment/>
      <protection/>
    </xf>
    <xf numFmtId="9" fontId="0" fillId="0" borderId="0" applyFont="0" applyFill="0" applyBorder="0" applyAlignment="0" applyProtection="0"/>
    <xf numFmtId="0" fontId="0" fillId="0" borderId="0">
      <alignment/>
      <protection/>
    </xf>
    <xf numFmtId="9" fontId="0" fillId="0" borderId="0" applyFont="0" applyFill="0" applyBorder="0" applyAlignment="0" applyProtection="0"/>
    <xf numFmtId="0" fontId="1" fillId="0" borderId="0">
      <alignment/>
      <protection/>
    </xf>
    <xf numFmtId="0" fontId="0"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0" fillId="0" borderId="0" applyFont="0" applyFill="0" applyBorder="0" applyAlignment="0" applyProtection="0"/>
    <xf numFmtId="9" fontId="0"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0" fillId="0" borderId="0" applyFont="0" applyFill="0" applyBorder="0" applyAlignment="0" applyProtection="0"/>
    <xf numFmtId="9" fontId="0"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9" fontId="61" fillId="0" borderId="0" applyFont="0" applyFill="0" applyBorder="0" applyAlignment="0" applyProtection="0"/>
    <xf numFmtId="43" fontId="61" fillId="0" borderId="0" applyFont="0" applyFill="0" applyBorder="0" applyAlignment="0" applyProtection="0"/>
    <xf numFmtId="0" fontId="61" fillId="0" borderId="0">
      <alignment/>
      <protection/>
    </xf>
    <xf numFmtId="9" fontId="61" fillId="0" borderId="0" applyFont="0" applyFill="0" applyBorder="0" applyAlignment="0" applyProtection="0"/>
    <xf numFmtId="43" fontId="61" fillId="0" borderId="0" applyFont="0" applyFill="0" applyBorder="0" applyAlignment="0" applyProtection="0"/>
    <xf numFmtId="0" fontId="25" fillId="7" borderId="2" applyNumberFormat="0" applyAlignment="0" applyProtection="0"/>
    <xf numFmtId="0" fontId="61" fillId="0" borderId="0">
      <alignment/>
      <protection/>
    </xf>
    <xf numFmtId="0" fontId="25" fillId="7" borderId="2" applyNumberFormat="0" applyAlignment="0" applyProtection="0"/>
    <xf numFmtId="43"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43" fontId="0" fillId="0" borderId="0" applyFont="0" applyFill="0" applyBorder="0" applyAlignment="0" applyProtection="0"/>
    <xf numFmtId="9" fontId="0" fillId="0" borderId="0" applyFont="0" applyFill="0" applyBorder="0" applyAlignment="0" applyProtection="0"/>
    <xf numFmtId="43" fontId="0" fillId="0" borderId="0" applyFont="0" applyFill="0" applyBorder="0" applyAlignment="0" applyProtection="0"/>
    <xf numFmtId="9" fontId="0" fillId="0" borderId="0" applyFont="0" applyFill="0" applyBorder="0" applyAlignment="0" applyProtection="0"/>
    <xf numFmtId="43" fontId="0" fillId="0" borderId="0" applyFont="0" applyFill="0" applyBorder="0" applyAlignment="0" applyProtection="0"/>
    <xf numFmtId="9" fontId="0" fillId="0" borderId="0" applyFont="0" applyFill="0" applyBorder="0" applyAlignment="0" applyProtection="0"/>
    <xf numFmtId="43"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alignment/>
      <protection/>
    </xf>
    <xf numFmtId="43" fontId="0" fillId="0" borderId="0" applyFont="0" applyFill="0" applyBorder="0" applyAlignment="0" applyProtection="0"/>
    <xf numFmtId="43" fontId="0" fillId="0" borderId="0" applyFont="0" applyFill="0" applyBorder="0" applyAlignment="0" applyProtection="0"/>
    <xf numFmtId="0" fontId="0" fillId="0" borderId="0">
      <alignment/>
      <protection/>
    </xf>
    <xf numFmtId="0" fontId="0" fillId="0" borderId="0">
      <alignment/>
      <protection/>
    </xf>
    <xf numFmtId="0" fontId="0" fillId="0" borderId="0">
      <alignment/>
      <protection/>
    </xf>
    <xf numFmtId="43" fontId="0" fillId="0" borderId="0" applyFont="0" applyFill="0" applyBorder="0" applyAlignment="0" applyProtection="0"/>
    <xf numFmtId="0" fontId="0" fillId="0" borderId="0">
      <alignment/>
      <protection/>
    </xf>
    <xf numFmtId="43" fontId="0" fillId="0" borderId="0" applyFont="0" applyFill="0" applyBorder="0" applyAlignment="0" applyProtection="0"/>
    <xf numFmtId="9" fontId="0" fillId="0" borderId="0" applyFont="0" applyFill="0" applyBorder="0" applyAlignment="0" applyProtection="0"/>
    <xf numFmtId="0" fontId="0" fillId="0" borderId="0">
      <alignment/>
      <protection/>
    </xf>
    <xf numFmtId="9" fontId="0" fillId="0" borderId="0" applyFont="0" applyFill="0" applyBorder="0" applyAlignment="0" applyProtection="0"/>
    <xf numFmtId="0" fontId="0" fillId="0" borderId="0">
      <alignment/>
      <protection/>
    </xf>
    <xf numFmtId="0" fontId="0" fillId="0" borderId="0">
      <alignment/>
      <protection/>
    </xf>
    <xf numFmtId="43" fontId="0" fillId="0" borderId="0" applyFont="0" applyFill="0" applyBorder="0" applyAlignment="0" applyProtection="0"/>
    <xf numFmtId="43" fontId="0" fillId="0" borderId="0" applyFont="0" applyFill="0" applyBorder="0" applyAlignment="0" applyProtection="0"/>
    <xf numFmtId="0" fontId="0" fillId="0" borderId="0">
      <alignment/>
      <protection/>
    </xf>
    <xf numFmtId="43" fontId="0" fillId="0" borderId="0" applyFont="0" applyFill="0" applyBorder="0" applyAlignment="0" applyProtection="0"/>
    <xf numFmtId="0" fontId="0" fillId="0" borderId="0">
      <alignment/>
      <protection/>
    </xf>
    <xf numFmtId="43" fontId="0" fillId="0" borderId="0" applyFont="0" applyFill="0" applyBorder="0" applyAlignment="0" applyProtection="0"/>
    <xf numFmtId="0" fontId="0" fillId="0" borderId="0">
      <alignment/>
      <protection/>
    </xf>
    <xf numFmtId="9" fontId="0" fillId="0" borderId="0" applyFont="0" applyFill="0" applyBorder="0" applyAlignment="0" applyProtection="0"/>
    <xf numFmtId="43" fontId="0" fillId="0" borderId="0" applyFont="0" applyFill="0" applyBorder="0" applyAlignment="0" applyProtection="0"/>
    <xf numFmtId="0" fontId="0" fillId="0" borderId="0">
      <alignment/>
      <protection/>
    </xf>
    <xf numFmtId="9" fontId="0" fillId="0" borderId="0" applyFont="0" applyFill="0" applyBorder="0" applyAlignment="0" applyProtection="0"/>
    <xf numFmtId="9" fontId="0" fillId="0" borderId="0" applyFont="0" applyFill="0" applyBorder="0" applyAlignment="0" applyProtection="0"/>
    <xf numFmtId="43" fontId="0" fillId="0" borderId="0" applyFont="0" applyFill="0" applyBorder="0" applyAlignment="0" applyProtection="0"/>
    <xf numFmtId="0" fontId="0" fillId="0" borderId="0">
      <alignment/>
      <protection/>
    </xf>
    <xf numFmtId="9" fontId="0" fillId="0" borderId="0" applyFont="0" applyFill="0" applyBorder="0" applyAlignment="0" applyProtection="0"/>
    <xf numFmtId="9" fontId="0" fillId="0" borderId="0" applyFont="0" applyFill="0" applyBorder="0" applyAlignment="0" applyProtection="0"/>
    <xf numFmtId="43" fontId="0"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0" fillId="0" borderId="0" applyFont="0" applyFill="0" applyBorder="0" applyAlignment="0" applyProtection="0"/>
    <xf numFmtId="9" fontId="0"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1"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1" fillId="0" borderId="0">
      <alignment/>
      <protection/>
    </xf>
    <xf numFmtId="0" fontId="1" fillId="0" borderId="0">
      <alignment/>
      <protection/>
    </xf>
    <xf numFmtId="43" fontId="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4"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0" fillId="0" borderId="0">
      <alignment/>
      <protection/>
    </xf>
    <xf numFmtId="0" fontId="5" fillId="0" borderId="0">
      <alignment/>
      <protection/>
    </xf>
    <xf numFmtId="0" fontId="80" fillId="0" borderId="0">
      <alignment/>
      <protection/>
    </xf>
    <xf numFmtId="0" fontId="114" fillId="0" borderId="0">
      <alignment/>
      <protection/>
    </xf>
    <xf numFmtId="0" fontId="1" fillId="55" borderId="0" applyNumberFormat="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cellStyleXfs>
  <cellXfs count="1775">
    <xf numFmtId="0" fontId="0" fillId="0" borderId="0" xfId="0"/>
    <xf numFmtId="0" fontId="4" fillId="0" borderId="0" xfId="0" applyFont="1" applyFill="1"/>
    <xf numFmtId="0" fontId="14" fillId="0" borderId="0" xfId="0" applyFont="1"/>
    <xf numFmtId="165" fontId="4" fillId="0" borderId="0" xfId="0" applyNumberFormat="1" applyFont="1"/>
    <xf numFmtId="0" fontId="16" fillId="0" borderId="0" xfId="0" applyFont="1"/>
    <xf numFmtId="3" fontId="0" fillId="0" borderId="0" xfId="0" applyNumberFormat="1"/>
    <xf numFmtId="3" fontId="4" fillId="0" borderId="0" xfId="0" applyNumberFormat="1" applyFont="1"/>
    <xf numFmtId="0" fontId="14" fillId="0" borderId="0" xfId="0" applyFont="1" applyAlignment="1">
      <alignment wrapText="1"/>
    </xf>
    <xf numFmtId="0" fontId="4" fillId="0" borderId="0" xfId="0" applyFont="1"/>
    <xf numFmtId="0" fontId="0" fillId="0" borderId="0" xfId="0" applyFont="1"/>
    <xf numFmtId="0" fontId="0" fillId="0" borderId="0" xfId="0"/>
    <xf numFmtId="0" fontId="107" fillId="0" borderId="0" xfId="0" applyFont="1"/>
    <xf numFmtId="0" fontId="0" fillId="0" borderId="0" xfId="0" applyAlignment="1">
      <alignment vertical="center"/>
    </xf>
    <xf numFmtId="0" fontId="108" fillId="0" borderId="0" xfId="0" applyFont="1" applyAlignment="1">
      <alignment horizontal="centerContinuous" vertical="center"/>
    </xf>
    <xf numFmtId="9" fontId="0" fillId="0" borderId="0" xfId="0" applyNumberFormat="1"/>
    <xf numFmtId="0" fontId="0" fillId="0" borderId="0" xfId="0" applyFont="1" applyAlignment="1" quotePrefix="1">
      <alignment vertical="center"/>
    </xf>
    <xf numFmtId="9" fontId="0" fillId="0" borderId="0" xfId="0" applyNumberFormat="1" applyAlignment="1">
      <alignment vertical="center"/>
    </xf>
    <xf numFmtId="0" fontId="112" fillId="0" borderId="0" xfId="0" applyFont="1" applyBorder="1" applyAlignment="1">
      <alignment vertical="center"/>
    </xf>
    <xf numFmtId="0" fontId="110" fillId="0" borderId="0" xfId="0" applyFont="1"/>
    <xf numFmtId="166" fontId="0" fillId="0" borderId="8" xfId="0" applyNumberFormat="1" applyFont="1" applyBorder="1"/>
    <xf numFmtId="178" fontId="4" fillId="0" borderId="0" xfId="0" applyNumberFormat="1" applyFont="1"/>
    <xf numFmtId="178" fontId="4" fillId="0" borderId="0" xfId="0" applyNumberFormat="1" applyFont="1" applyFill="1" applyBorder="1"/>
    <xf numFmtId="0" fontId="112" fillId="0" borderId="0" xfId="0" applyFont="1" applyAlignment="1">
      <alignment vertical="center"/>
    </xf>
    <xf numFmtId="0" fontId="0" fillId="56" borderId="0" xfId="0" applyFont="1" applyFill="1"/>
    <xf numFmtId="0" fontId="113" fillId="0" borderId="0" xfId="0" applyFont="1"/>
    <xf numFmtId="44" fontId="107" fillId="0" borderId="0" xfId="16" applyFont="1"/>
    <xf numFmtId="0" fontId="4" fillId="0" borderId="0" xfId="0" applyFont="1" applyAlignment="1">
      <alignment horizontal="center"/>
    </xf>
    <xf numFmtId="0" fontId="4" fillId="0" borderId="0" xfId="0" applyFont="1" applyAlignment="1">
      <alignment horizontal="left"/>
    </xf>
    <xf numFmtId="0" fontId="3" fillId="0" borderId="0" xfId="0" applyFont="1" applyAlignment="1">
      <alignment vertical="center" wrapText="1"/>
    </xf>
    <xf numFmtId="0" fontId="4" fillId="0" borderId="0" xfId="0" applyFont="1" applyAlignment="1">
      <alignment vertical="center"/>
    </xf>
    <xf numFmtId="0" fontId="4" fillId="0" borderId="0" xfId="0" applyFont="1" applyAlignment="1">
      <alignment wrapText="1" readingOrder="1"/>
    </xf>
    <xf numFmtId="6" fontId="4" fillId="0" borderId="0" xfId="0" applyNumberFormat="1" applyFont="1"/>
    <xf numFmtId="165" fontId="4" fillId="0" borderId="0" xfId="18" applyNumberFormat="1" applyFont="1"/>
    <xf numFmtId="0" fontId="4" fillId="0" borderId="0" xfId="0" applyFont="1" applyAlignment="1">
      <alignment vertical="top"/>
    </xf>
    <xf numFmtId="0" fontId="4" fillId="56" borderId="0" xfId="0" applyFont="1" applyFill="1"/>
    <xf numFmtId="166" fontId="4" fillId="0" borderId="0" xfId="16" applyNumberFormat="1" applyFont="1"/>
    <xf numFmtId="44" fontId="4" fillId="0" borderId="0" xfId="16" applyFont="1"/>
    <xf numFmtId="0" fontId="4" fillId="0" borderId="0" xfId="0" applyFont="1" applyAlignment="1">
      <alignment wrapText="1"/>
    </xf>
    <xf numFmtId="166" fontId="4" fillId="0" borderId="0" xfId="0" applyNumberFormat="1" applyFont="1" applyFill="1" applyBorder="1" applyAlignment="1">
      <alignment horizontal="center"/>
    </xf>
    <xf numFmtId="0" fontId="4" fillId="0" borderId="0" xfId="0" applyFont="1" applyFill="1" applyBorder="1" applyAlignment="1">
      <alignment horizontal="center"/>
    </xf>
    <xf numFmtId="166" fontId="4" fillId="0" borderId="0" xfId="0" applyNumberFormat="1" applyFont="1" applyFill="1" applyBorder="1"/>
    <xf numFmtId="0" fontId="4" fillId="0" borderId="0" xfId="0" applyFont="1" applyFill="1" applyBorder="1"/>
    <xf numFmtId="178" fontId="14" fillId="0" borderId="0" xfId="0" applyNumberFormat="1" applyFont="1"/>
    <xf numFmtId="164" fontId="4" fillId="0" borderId="0" xfId="0" applyNumberFormat="1" applyFont="1"/>
    <xf numFmtId="181" fontId="4" fillId="0" borderId="0" xfId="18" applyNumberFormat="1" applyFont="1"/>
    <xf numFmtId="43" fontId="4" fillId="0" borderId="0" xfId="18" applyFont="1"/>
    <xf numFmtId="182" fontId="4" fillId="0" borderId="0" xfId="0" applyNumberFormat="1" applyFont="1"/>
    <xf numFmtId="0" fontId="42" fillId="0" borderId="0" xfId="0" applyFont="1"/>
    <xf numFmtId="0" fontId="116" fillId="0" borderId="0" xfId="0" applyFont="1" applyAlignment="1">
      <alignment vertical="center"/>
    </xf>
    <xf numFmtId="0" fontId="37" fillId="0" borderId="0" xfId="0" applyFont="1"/>
    <xf numFmtId="0" fontId="37" fillId="0" borderId="0" xfId="0" applyFont="1" applyAlignment="1">
      <alignment horizontal="center" vertical="center" wrapText="1"/>
    </xf>
    <xf numFmtId="0" fontId="37" fillId="0" borderId="24" xfId="0" applyFont="1" applyBorder="1" applyAlignment="1">
      <alignment vertical="center" wrapText="1"/>
    </xf>
    <xf numFmtId="0" fontId="117" fillId="57" borderId="25" xfId="0" applyFont="1" applyFill="1" applyBorder="1" applyAlignment="1">
      <alignment horizontal="center" wrapText="1"/>
    </xf>
    <xf numFmtId="0" fontId="117" fillId="57" borderId="26" xfId="0" applyFont="1" applyFill="1" applyBorder="1" applyAlignment="1">
      <alignment horizontal="center" wrapText="1"/>
    </xf>
    <xf numFmtId="0" fontId="117" fillId="57" borderId="27" xfId="0" applyFont="1" applyFill="1" applyBorder="1" applyAlignment="1">
      <alignment horizontal="center" wrapText="1"/>
    </xf>
    <xf numFmtId="0" fontId="117" fillId="57" borderId="28" xfId="0" applyFont="1" applyFill="1" applyBorder="1" applyAlignment="1">
      <alignment horizontal="center" wrapText="1"/>
    </xf>
    <xf numFmtId="0" fontId="117" fillId="57" borderId="29" xfId="0" applyFont="1" applyFill="1" applyBorder="1" applyAlignment="1">
      <alignment horizontal="center" wrapText="1"/>
    </xf>
    <xf numFmtId="0" fontId="117" fillId="57" borderId="8" xfId="0" applyFont="1" applyFill="1" applyBorder="1" applyAlignment="1">
      <alignment horizontal="center" wrapText="1"/>
    </xf>
    <xf numFmtId="0" fontId="117" fillId="57" borderId="30" xfId="0" applyFont="1" applyFill="1" applyBorder="1" applyAlignment="1">
      <alignment horizontal="center" wrapText="1"/>
    </xf>
    <xf numFmtId="0" fontId="117" fillId="57" borderId="31" xfId="0" applyFont="1" applyFill="1" applyBorder="1" applyAlignment="1">
      <alignment horizontal="center" wrapText="1"/>
    </xf>
    <xf numFmtId="0" fontId="117" fillId="57" borderId="5" xfId="0" applyFont="1" applyFill="1" applyBorder="1" applyAlignment="1">
      <alignment horizontal="center" wrapText="1"/>
    </xf>
    <xf numFmtId="0" fontId="37" fillId="57" borderId="0" xfId="0" applyFont="1" applyFill="1" applyAlignment="1">
      <alignment horizontal="center" wrapText="1"/>
    </xf>
    <xf numFmtId="0" fontId="117" fillId="57" borderId="0" xfId="0" applyFont="1" applyFill="1" applyAlignment="1">
      <alignment horizontal="center" wrapText="1"/>
    </xf>
    <xf numFmtId="0" fontId="37" fillId="57" borderId="32" xfId="0" applyFont="1" applyFill="1" applyBorder="1" applyAlignment="1">
      <alignment horizontal="center" wrapText="1"/>
    </xf>
    <xf numFmtId="0" fontId="117" fillId="57" borderId="33" xfId="0" applyFont="1" applyFill="1" applyBorder="1" applyAlignment="1">
      <alignment horizontal="center" wrapText="1"/>
    </xf>
    <xf numFmtId="0" fontId="37" fillId="57" borderId="26" xfId="0" applyFont="1" applyFill="1" applyBorder="1" applyAlignment="1">
      <alignment horizontal="center" wrapText="1"/>
    </xf>
    <xf numFmtId="0" fontId="42" fillId="0" borderId="34" xfId="0" applyFont="1" applyBorder="1"/>
    <xf numFmtId="0" fontId="37" fillId="0" borderId="35" xfId="0" applyFont="1" applyBorder="1" applyAlignment="1">
      <alignment horizontal="justify" wrapText="1"/>
    </xf>
    <xf numFmtId="166" fontId="42" fillId="0" borderId="29" xfId="510" applyNumberFormat="1" applyFont="1" applyBorder="1"/>
    <xf numFmtId="166" fontId="42" fillId="0" borderId="8" xfId="510" applyNumberFormat="1" applyFont="1" applyBorder="1"/>
    <xf numFmtId="166" fontId="42" fillId="0" borderId="30" xfId="510" applyNumberFormat="1" applyFont="1" applyBorder="1"/>
    <xf numFmtId="166" fontId="42" fillId="0" borderId="36" xfId="510" applyNumberFormat="1" applyFont="1" applyBorder="1"/>
    <xf numFmtId="166" fontId="42" fillId="0" borderId="37" xfId="510" applyNumberFormat="1" applyFont="1" applyBorder="1"/>
    <xf numFmtId="0" fontId="118" fillId="0" borderId="38" xfId="0" applyFont="1" applyBorder="1" applyAlignment="1">
      <alignment horizontal="center"/>
    </xf>
    <xf numFmtId="0" fontId="118" fillId="0" borderId="39" xfId="0" applyFont="1" applyBorder="1" applyAlignment="1">
      <alignment horizontal="center"/>
    </xf>
    <xf numFmtId="0" fontId="118" fillId="0" borderId="40" xfId="0" applyFont="1" applyBorder="1" applyAlignment="1">
      <alignment horizontal="center"/>
    </xf>
    <xf numFmtId="0" fontId="118" fillId="0" borderId="41" xfId="0" applyFont="1" applyBorder="1" applyAlignment="1">
      <alignment horizontal="center"/>
    </xf>
    <xf numFmtId="0" fontId="42" fillId="0" borderId="34" xfId="0" applyFont="1" applyBorder="1" applyAlignment="1">
      <alignment horizontal="justify" vertical="top" wrapText="1"/>
    </xf>
    <xf numFmtId="0" fontId="42" fillId="0" borderId="29" xfId="0" applyFont="1" applyBorder="1" applyAlignment="1">
      <alignment horizontal="justify" vertical="top" wrapText="1"/>
    </xf>
    <xf numFmtId="0" fontId="42" fillId="0" borderId="8" xfId="0" applyFont="1" applyBorder="1" applyAlignment="1">
      <alignment horizontal="justify" vertical="top" wrapText="1"/>
    </xf>
    <xf numFmtId="166" fontId="42" fillId="0" borderId="31" xfId="510" applyNumberFormat="1" applyFont="1" applyBorder="1"/>
    <xf numFmtId="166" fontId="42" fillId="0" borderId="5" xfId="510" applyNumberFormat="1" applyFont="1" applyBorder="1"/>
    <xf numFmtId="166" fontId="42" fillId="0" borderId="42" xfId="510" applyNumberFormat="1" applyFont="1" applyBorder="1"/>
    <xf numFmtId="0" fontId="42" fillId="0" borderId="36" xfId="0" applyFont="1" applyBorder="1"/>
    <xf numFmtId="0" fontId="42" fillId="0" borderId="8" xfId="0" applyFont="1" applyBorder="1"/>
    <xf numFmtId="0" fontId="42" fillId="0" borderId="30" xfId="0" applyFont="1" applyBorder="1"/>
    <xf numFmtId="178" fontId="42" fillId="0" borderId="34" xfId="0" applyNumberFormat="1" applyFont="1" applyBorder="1" applyAlignment="1">
      <alignment horizontal="justify" wrapText="1"/>
    </xf>
    <xf numFmtId="166" fontId="37" fillId="0" borderId="30" xfId="510" applyNumberFormat="1" applyFont="1" applyBorder="1"/>
    <xf numFmtId="9" fontId="42" fillId="0" borderId="8" xfId="639" applyFont="1" applyBorder="1" applyAlignment="1">
      <alignment horizontal="center"/>
    </xf>
    <xf numFmtId="0" fontId="42" fillId="0" borderId="8" xfId="0" applyFont="1" applyBorder="1" applyAlignment="1">
      <alignment wrapText="1"/>
    </xf>
    <xf numFmtId="0" fontId="42" fillId="0" borderId="30" xfId="0" applyFont="1" applyBorder="1" applyAlignment="1">
      <alignment wrapText="1"/>
    </xf>
    <xf numFmtId="16" fontId="42" fillId="0" borderId="34" xfId="0" applyNumberFormat="1" applyFont="1" applyBorder="1" quotePrefix="1"/>
    <xf numFmtId="0" fontId="119" fillId="0" borderId="0" xfId="0" applyFont="1"/>
    <xf numFmtId="178" fontId="42" fillId="0" borderId="34" xfId="0" applyNumberFormat="1" applyFont="1" applyFill="1" applyBorder="1" applyAlignment="1" quotePrefix="1">
      <alignment horizontal="left" wrapText="1"/>
    </xf>
    <xf numFmtId="166" fontId="42" fillId="0" borderId="36" xfId="510" applyNumberFormat="1" applyFont="1" applyFill="1" applyBorder="1"/>
    <xf numFmtId="166" fontId="42" fillId="0" borderId="8" xfId="510" applyNumberFormat="1" applyFont="1" applyFill="1" applyBorder="1"/>
    <xf numFmtId="166" fontId="37" fillId="0" borderId="30" xfId="510" applyNumberFormat="1" applyFont="1" applyFill="1" applyBorder="1"/>
    <xf numFmtId="9" fontId="42" fillId="0" borderId="8" xfId="639" applyFont="1" applyFill="1" applyBorder="1" applyAlignment="1">
      <alignment horizontal="center"/>
    </xf>
    <xf numFmtId="0" fontId="42" fillId="0" borderId="8" xfId="0" applyFont="1" applyFill="1" applyBorder="1" applyAlignment="1" quotePrefix="1">
      <alignment horizontal="left" wrapText="1"/>
    </xf>
    <xf numFmtId="0" fontId="42" fillId="0" borderId="30" xfId="0" applyFont="1" applyFill="1" applyBorder="1" applyAlignment="1" quotePrefix="1">
      <alignment horizontal="left" wrapText="1"/>
    </xf>
    <xf numFmtId="17" fontId="42" fillId="0" borderId="34" xfId="0" applyNumberFormat="1" applyFont="1" applyBorder="1"/>
    <xf numFmtId="171" fontId="42" fillId="0" borderId="8" xfId="639" applyNumberFormat="1" applyFont="1" applyBorder="1" applyAlignment="1">
      <alignment horizontal="center"/>
    </xf>
    <xf numFmtId="17" fontId="42" fillId="0" borderId="34" xfId="0" applyNumberFormat="1" applyFont="1" applyFill="1" applyBorder="1"/>
    <xf numFmtId="171" fontId="42" fillId="0" borderId="8" xfId="639" applyNumberFormat="1" applyFont="1" applyFill="1" applyBorder="1" applyAlignment="1">
      <alignment horizontal="center"/>
    </xf>
    <xf numFmtId="178" fontId="42" fillId="0" borderId="34" xfId="0" applyNumberFormat="1" applyFont="1" applyFill="1" applyBorder="1" applyAlignment="1">
      <alignment horizontal="justify" wrapText="1"/>
    </xf>
    <xf numFmtId="178" fontId="42" fillId="0" borderId="34" xfId="0" applyNumberFormat="1" applyFont="1" applyBorder="1" applyAlignment="1" quotePrefix="1">
      <alignment horizontal="left" wrapText="1"/>
    </xf>
    <xf numFmtId="178" fontId="37" fillId="0" borderId="34" xfId="0" applyNumberFormat="1" applyFont="1" applyBorder="1" applyAlignment="1">
      <alignment wrapText="1"/>
    </xf>
    <xf numFmtId="166" fontId="37" fillId="0" borderId="29" xfId="510" applyNumberFormat="1" applyFont="1" applyBorder="1"/>
    <xf numFmtId="166" fontId="37" fillId="0" borderId="8" xfId="510" applyNumberFormat="1" applyFont="1" applyBorder="1"/>
    <xf numFmtId="166" fontId="37" fillId="0" borderId="36" xfId="510" applyNumberFormat="1" applyFont="1" applyBorder="1"/>
    <xf numFmtId="178" fontId="42" fillId="20" borderId="34" xfId="0" applyNumberFormat="1" applyFont="1" applyFill="1" applyBorder="1" applyAlignment="1">
      <alignment horizontal="justify" vertical="top" wrapText="1"/>
    </xf>
    <xf numFmtId="178" fontId="42" fillId="20" borderId="29" xfId="0" applyNumberFormat="1" applyFont="1" applyFill="1" applyBorder="1" applyAlignment="1">
      <alignment horizontal="justify" vertical="top" wrapText="1"/>
    </xf>
    <xf numFmtId="178" fontId="42" fillId="20" borderId="8" xfId="0" applyNumberFormat="1" applyFont="1" applyFill="1" applyBorder="1" applyAlignment="1">
      <alignment horizontal="justify" vertical="top" wrapText="1"/>
    </xf>
    <xf numFmtId="178" fontId="42" fillId="20" borderId="30" xfId="0" applyNumberFormat="1" applyFont="1" applyFill="1" applyBorder="1" applyAlignment="1">
      <alignment horizontal="justify" vertical="top" wrapText="1"/>
    </xf>
    <xf numFmtId="178" fontId="42" fillId="20" borderId="31" xfId="0" applyNumberFormat="1" applyFont="1" applyFill="1" applyBorder="1" applyAlignment="1">
      <alignment horizontal="justify" vertical="top" wrapText="1"/>
    </xf>
    <xf numFmtId="178" fontId="42" fillId="20" borderId="5" xfId="0" applyNumberFormat="1" applyFont="1" applyFill="1" applyBorder="1" applyAlignment="1">
      <alignment horizontal="justify" vertical="top" wrapText="1"/>
    </xf>
    <xf numFmtId="178" fontId="42" fillId="20" borderId="42" xfId="0" applyNumberFormat="1" applyFont="1" applyFill="1" applyBorder="1" applyAlignment="1">
      <alignment horizontal="justify" vertical="top" wrapText="1"/>
    </xf>
    <xf numFmtId="166" fontId="42" fillId="20" borderId="36" xfId="510" applyNumberFormat="1" applyFont="1" applyFill="1" applyBorder="1" applyAlignment="1">
      <alignment horizontal="justify" vertical="top" wrapText="1"/>
    </xf>
    <xf numFmtId="0" fontId="42" fillId="0" borderId="8" xfId="0" applyFont="1" applyBorder="1" applyAlignment="1" quotePrefix="1">
      <alignment horizontal="left" wrapText="1"/>
    </xf>
    <xf numFmtId="0" fontId="42" fillId="0" borderId="30" xfId="0" applyFont="1" applyBorder="1" applyAlignment="1" quotePrefix="1">
      <alignment horizontal="left" wrapText="1"/>
    </xf>
    <xf numFmtId="0" fontId="37" fillId="0" borderId="43" xfId="0" applyFont="1" applyBorder="1"/>
    <xf numFmtId="166" fontId="37" fillId="0" borderId="44" xfId="510" applyNumberFormat="1" applyFont="1" applyBorder="1"/>
    <xf numFmtId="166" fontId="37" fillId="0" borderId="45" xfId="510" applyNumberFormat="1" applyFont="1" applyBorder="1"/>
    <xf numFmtId="166" fontId="37" fillId="0" borderId="46" xfId="510" applyNumberFormat="1" applyFont="1" applyBorder="1"/>
    <xf numFmtId="166" fontId="37" fillId="0" borderId="47" xfId="510" applyNumberFormat="1" applyFont="1" applyBorder="1"/>
    <xf numFmtId="166" fontId="37" fillId="0" borderId="47" xfId="510" applyNumberFormat="1" applyFont="1" applyFill="1" applyBorder="1"/>
    <xf numFmtId="166" fontId="37" fillId="0" borderId="45" xfId="510" applyNumberFormat="1" applyFont="1" applyFill="1" applyBorder="1"/>
    <xf numFmtId="171" fontId="37" fillId="0" borderId="47" xfId="639" applyNumberFormat="1" applyFont="1" applyBorder="1" applyAlignment="1">
      <alignment horizontal="center"/>
    </xf>
    <xf numFmtId="0" fontId="42" fillId="0" borderId="47" xfId="0" applyFont="1" applyBorder="1" applyAlignment="1">
      <alignment wrapText="1"/>
    </xf>
    <xf numFmtId="166" fontId="42" fillId="0" borderId="30" xfId="510" applyNumberFormat="1" applyFont="1" applyFill="1" applyBorder="1"/>
    <xf numFmtId="166" fontId="42" fillId="58" borderId="36" xfId="510" applyNumberFormat="1" applyFont="1" applyFill="1" applyBorder="1"/>
    <xf numFmtId="166" fontId="42" fillId="58" borderId="8" xfId="510" applyNumberFormat="1" applyFont="1" applyFill="1" applyBorder="1"/>
    <xf numFmtId="166" fontId="42" fillId="58" borderId="30" xfId="510" applyNumberFormat="1" applyFont="1" applyFill="1" applyBorder="1"/>
    <xf numFmtId="0" fontId="118" fillId="58" borderId="36" xfId="0" applyFont="1" applyFill="1" applyBorder="1" applyAlignment="1">
      <alignment horizontal="center"/>
    </xf>
    <xf numFmtId="0" fontId="118" fillId="58" borderId="8" xfId="0" applyFont="1" applyFill="1" applyBorder="1" applyAlignment="1">
      <alignment horizontal="center"/>
    </xf>
    <xf numFmtId="0" fontId="118" fillId="58" borderId="30" xfId="0" applyFont="1" applyFill="1" applyBorder="1" applyAlignment="1">
      <alignment horizontal="center"/>
    </xf>
    <xf numFmtId="0" fontId="37" fillId="0" borderId="43" xfId="0" applyFont="1" applyBorder="1" applyAlignment="1">
      <alignment horizontal="left" wrapText="1"/>
    </xf>
    <xf numFmtId="166" fontId="37" fillId="0" borderId="46" xfId="16" applyNumberFormat="1" applyFont="1" applyBorder="1"/>
    <xf numFmtId="44" fontId="37" fillId="0" borderId="46" xfId="16" applyFont="1" applyBorder="1"/>
    <xf numFmtId="0" fontId="118" fillId="58" borderId="47" xfId="0" applyFont="1" applyFill="1" applyBorder="1" applyAlignment="1">
      <alignment horizontal="center"/>
    </xf>
    <xf numFmtId="0" fontId="118" fillId="58" borderId="45" xfId="0" applyFont="1" applyFill="1" applyBorder="1" applyAlignment="1">
      <alignment horizontal="center"/>
    </xf>
    <xf numFmtId="0" fontId="98" fillId="0" borderId="48" xfId="0" applyFont="1" applyFill="1" applyBorder="1" applyAlignment="1" quotePrefix="1">
      <alignment horizontal="left"/>
    </xf>
    <xf numFmtId="0" fontId="42" fillId="0" borderId="48" xfId="0" applyFont="1" applyFill="1" applyBorder="1"/>
    <xf numFmtId="0" fontId="42" fillId="0" borderId="49" xfId="0" applyFont="1" applyFill="1" applyBorder="1"/>
    <xf numFmtId="0" fontId="14" fillId="0" borderId="49" xfId="0" applyFont="1" applyFill="1" applyBorder="1"/>
    <xf numFmtId="166" fontId="37" fillId="0" borderId="50" xfId="510" applyNumberFormat="1" applyFont="1" applyFill="1" applyBorder="1"/>
    <xf numFmtId="166" fontId="37" fillId="0" borderId="51" xfId="510" applyNumberFormat="1" applyFont="1" applyFill="1" applyBorder="1"/>
    <xf numFmtId="0" fontId="0" fillId="0" borderId="32" xfId="0" applyFont="1" applyFill="1" applyBorder="1" applyAlignment="1" quotePrefix="1">
      <alignment horizontal="left"/>
    </xf>
    <xf numFmtId="0" fontId="42" fillId="0" borderId="32" xfId="0" applyFont="1" applyFill="1" applyBorder="1"/>
    <xf numFmtId="0" fontId="42" fillId="0" borderId="0" xfId="0" applyFont="1" applyFill="1"/>
    <xf numFmtId="0" fontId="0" fillId="0" borderId="32" xfId="0" applyFont="1" applyFill="1" applyBorder="1"/>
    <xf numFmtId="0" fontId="42" fillId="0" borderId="0" xfId="0" applyFont="1" applyFill="1" applyBorder="1"/>
    <xf numFmtId="166" fontId="37" fillId="0" borderId="8" xfId="510" applyNumberFormat="1" applyFont="1" applyFill="1" applyBorder="1"/>
    <xf numFmtId="0" fontId="98" fillId="0" borderId="32" xfId="0" applyFont="1" applyFill="1" applyBorder="1" applyAlignment="1" quotePrefix="1">
      <alignment horizontal="left"/>
    </xf>
    <xf numFmtId="0" fontId="16" fillId="0" borderId="0" xfId="0" applyFont="1" applyFill="1"/>
    <xf numFmtId="0" fontId="98" fillId="0" borderId="52" xfId="0" applyFont="1" applyFill="1" applyBorder="1" applyAlignment="1" quotePrefix="1">
      <alignment horizontal="left"/>
    </xf>
    <xf numFmtId="0" fontId="42" fillId="0" borderId="52" xfId="0" applyFont="1" applyFill="1" applyBorder="1"/>
    <xf numFmtId="0" fontId="42" fillId="0" borderId="24" xfId="0" applyFont="1" applyFill="1" applyBorder="1"/>
    <xf numFmtId="0" fontId="4" fillId="0" borderId="24" xfId="0" applyFont="1" applyFill="1" applyBorder="1"/>
    <xf numFmtId="0" fontId="0" fillId="0" borderId="24" xfId="0" applyFill="1" applyBorder="1"/>
    <xf numFmtId="0" fontId="98" fillId="0" borderId="32" xfId="0" applyFont="1" applyBorder="1"/>
    <xf numFmtId="0" fontId="42" fillId="0" borderId="32" xfId="0" applyFont="1" applyBorder="1"/>
    <xf numFmtId="0" fontId="109" fillId="0" borderId="0" xfId="0" applyFont="1" applyAlignment="1">
      <alignment vertical="center"/>
    </xf>
    <xf numFmtId="0" fontId="109" fillId="0" borderId="0" xfId="0" applyFont="1" applyAlignment="1">
      <alignment horizontal="center" vertical="center"/>
    </xf>
    <xf numFmtId="165" fontId="109" fillId="0" borderId="0" xfId="18" applyNumberFormat="1" applyFont="1" applyAlignment="1">
      <alignment vertical="center"/>
    </xf>
    <xf numFmtId="0" fontId="5" fillId="0" borderId="0" xfId="0" applyFont="1" applyAlignment="1">
      <alignment vertical="center"/>
    </xf>
    <xf numFmtId="0" fontId="5" fillId="0" borderId="0" xfId="0" applyFont="1" applyAlignment="1">
      <alignment vertical="center" wrapText="1"/>
    </xf>
    <xf numFmtId="0" fontId="4" fillId="0" borderId="0" xfId="0" applyFont="1" applyAlignment="1">
      <alignment vertical="center" wrapText="1"/>
    </xf>
    <xf numFmtId="164" fontId="3" fillId="0" borderId="0" xfId="0" applyNumberFormat="1" applyFont="1" applyAlignment="1">
      <alignment horizontal="centerContinuous" vertical="center"/>
    </xf>
    <xf numFmtId="0" fontId="0" fillId="0" borderId="0" xfId="0" applyAlignment="1">
      <alignment vertical="top"/>
    </xf>
    <xf numFmtId="0" fontId="121" fillId="0" borderId="0" xfId="0" applyFont="1"/>
    <xf numFmtId="0" fontId="106" fillId="0" borderId="0" xfId="0" applyFont="1" applyAlignment="1">
      <alignment wrapText="1"/>
    </xf>
    <xf numFmtId="0" fontId="3" fillId="0" borderId="0" xfId="0" applyFont="1"/>
    <xf numFmtId="0" fontId="3" fillId="0" borderId="0" xfId="868" applyFont="1">
      <alignment/>
      <protection/>
    </xf>
    <xf numFmtId="49" fontId="3" fillId="0" borderId="0" xfId="868" applyNumberFormat="1" applyFont="1" quotePrefix="1">
      <alignment/>
      <protection/>
    </xf>
    <xf numFmtId="0" fontId="122" fillId="0" borderId="0" xfId="0" applyFont="1" applyAlignment="1">
      <alignment horizontal="center"/>
    </xf>
    <xf numFmtId="0" fontId="42" fillId="0" borderId="34" xfId="0" applyFont="1" applyBorder="1" applyAlignment="1" quotePrefix="1">
      <alignment horizontal="left" wrapText="1"/>
    </xf>
    <xf numFmtId="0" fontId="42" fillId="0" borderId="35" xfId="0" applyFont="1" applyFill="1" applyBorder="1" applyAlignment="1" quotePrefix="1">
      <alignment horizontal="left" wrapText="1"/>
    </xf>
    <xf numFmtId="0" fontId="4" fillId="0" borderId="0" xfId="0" applyFont="1" applyAlignment="1">
      <alignment horizontal="justify" wrapText="1"/>
    </xf>
    <xf numFmtId="0" fontId="4" fillId="0" borderId="0" xfId="0" applyFont="1" applyAlignment="1">
      <alignment wrapText="1"/>
    </xf>
    <xf numFmtId="0" fontId="0" fillId="0" borderId="0" xfId="0" applyFont="1" applyFill="1" applyAlignment="1">
      <alignment wrapText="1"/>
    </xf>
    <xf numFmtId="0" fontId="16" fillId="0" borderId="0" xfId="0" applyFont="1" applyAlignment="1">
      <alignment wrapText="1"/>
    </xf>
    <xf numFmtId="0" fontId="0" fillId="0" borderId="0" xfId="0" applyFill="1" applyAlignment="1">
      <alignment wrapText="1"/>
    </xf>
    <xf numFmtId="0" fontId="124" fillId="0" borderId="0" xfId="0" applyFont="1" applyAlignment="1">
      <alignment horizontal="centerContinuous" vertical="center"/>
    </xf>
    <xf numFmtId="0" fontId="125" fillId="0" borderId="0" xfId="0" applyFont="1" applyBorder="1" applyAlignment="1">
      <alignment vertical="center"/>
    </xf>
    <xf numFmtId="0" fontId="123" fillId="0" borderId="0" xfId="0" applyFont="1"/>
    <xf numFmtId="0" fontId="127" fillId="0" borderId="0" xfId="0" applyFont="1"/>
    <xf numFmtId="0" fontId="130" fillId="0" borderId="0" xfId="0" applyFont="1" applyFill="1" applyAlignment="1">
      <alignment wrapText="1"/>
    </xf>
    <xf numFmtId="0" fontId="128" fillId="0" borderId="0" xfId="0" applyFont="1"/>
    <xf numFmtId="3" fontId="127" fillId="0" borderId="53" xfId="0" applyNumberFormat="1" applyFont="1" applyBorder="1" applyAlignment="1">
      <alignment horizontal="center" vertical="center"/>
    </xf>
    <xf numFmtId="9" fontId="127" fillId="0" borderId="53" xfId="0" applyNumberFormat="1" applyFont="1" applyBorder="1" applyAlignment="1">
      <alignment horizontal="center" vertical="center"/>
    </xf>
    <xf numFmtId="0" fontId="127" fillId="0" borderId="53" xfId="0" applyFont="1" applyBorder="1" applyAlignment="1">
      <alignment horizontal="center" vertical="center"/>
    </xf>
    <xf numFmtId="3" fontId="128" fillId="0" borderId="0" xfId="0" applyNumberFormat="1" applyFont="1"/>
    <xf numFmtId="0" fontId="123" fillId="0" borderId="0" xfId="0" applyFont="1" applyAlignment="1">
      <alignment/>
    </xf>
    <xf numFmtId="3" fontId="127" fillId="0" borderId="0" xfId="0" applyNumberFormat="1" applyFont="1"/>
    <xf numFmtId="0" fontId="139" fillId="58" borderId="36" xfId="139" applyFont="1" applyFill="1" applyBorder="1" applyAlignment="1">
      <alignment horizontal="center" wrapText="1"/>
      <protection/>
    </xf>
    <xf numFmtId="0" fontId="139" fillId="58" borderId="30" xfId="139" applyFont="1" applyFill="1" applyBorder="1" applyAlignment="1">
      <alignment horizontal="center" wrapText="1"/>
      <protection/>
    </xf>
    <xf numFmtId="0" fontId="139" fillId="0" borderId="36" xfId="139" applyFont="1" applyBorder="1" applyAlignment="1">
      <alignment horizontal="right" wrapText="1"/>
      <protection/>
    </xf>
    <xf numFmtId="0" fontId="139" fillId="0" borderId="36" xfId="139" applyFont="1" applyBorder="1" applyAlignment="1">
      <alignment horizontal="right"/>
      <protection/>
    </xf>
    <xf numFmtId="0" fontId="139" fillId="0" borderId="46" xfId="139" applyFont="1" applyBorder="1" applyAlignment="1">
      <alignment horizontal="right" wrapText="1"/>
      <protection/>
    </xf>
    <xf numFmtId="0" fontId="137" fillId="0" borderId="32" xfId="0" applyFont="1" applyBorder="1"/>
    <xf numFmtId="10" fontId="137" fillId="0" borderId="33" xfId="0" applyNumberFormat="1" applyFont="1" applyBorder="1"/>
    <xf numFmtId="0" fontId="137" fillId="0" borderId="33" xfId="0" applyFont="1" applyBorder="1"/>
    <xf numFmtId="0" fontId="142" fillId="0" borderId="36" xfId="0" applyFont="1" applyBorder="1" applyAlignment="1">
      <alignment horizontal="right" vertical="center" wrapText="1"/>
    </xf>
    <xf numFmtId="8" fontId="142" fillId="0" borderId="8" xfId="0" applyNumberFormat="1" applyFont="1" applyBorder="1" applyAlignment="1">
      <alignment horizontal="right" vertical="center" wrapText="1"/>
    </xf>
    <xf numFmtId="6" fontId="142" fillId="0" borderId="8" xfId="0" applyNumberFormat="1" applyFont="1" applyBorder="1" applyAlignment="1">
      <alignment horizontal="right" vertical="center" wrapText="1"/>
    </xf>
    <xf numFmtId="10" fontId="142" fillId="0" borderId="8" xfId="0" applyNumberFormat="1" applyFont="1" applyBorder="1" applyAlignment="1">
      <alignment horizontal="center" vertical="center" wrapText="1"/>
    </xf>
    <xf numFmtId="10" fontId="142" fillId="0" borderId="30" xfId="0" applyNumberFormat="1" applyFont="1" applyBorder="1" applyAlignment="1">
      <alignment horizontal="center" vertical="center" wrapText="1"/>
    </xf>
    <xf numFmtId="0" fontId="142" fillId="0" borderId="36" xfId="0" applyFont="1" applyBorder="1" applyAlignment="1">
      <alignment horizontal="right" vertical="center"/>
    </xf>
    <xf numFmtId="0" fontId="142" fillId="0" borderId="46" xfId="0" applyFont="1" applyBorder="1" applyAlignment="1">
      <alignment horizontal="right" vertical="center" wrapText="1"/>
    </xf>
    <xf numFmtId="8" fontId="142" fillId="0" borderId="47" xfId="0" applyNumberFormat="1" applyFont="1" applyBorder="1" applyAlignment="1">
      <alignment horizontal="right" vertical="center" wrapText="1"/>
    </xf>
    <xf numFmtId="6" fontId="142" fillId="0" borderId="47" xfId="0" applyNumberFormat="1" applyFont="1" applyBorder="1" applyAlignment="1">
      <alignment horizontal="right" vertical="center" wrapText="1"/>
    </xf>
    <xf numFmtId="10" fontId="142" fillId="0" borderId="47" xfId="0" applyNumberFormat="1" applyFont="1" applyBorder="1" applyAlignment="1">
      <alignment horizontal="center" vertical="center" wrapText="1"/>
    </xf>
    <xf numFmtId="10" fontId="142" fillId="0" borderId="45" xfId="0" applyNumberFormat="1" applyFont="1" applyBorder="1" applyAlignment="1">
      <alignment horizontal="center" vertical="center" wrapText="1"/>
    </xf>
    <xf numFmtId="0" fontId="137" fillId="0" borderId="0" xfId="0" applyFont="1"/>
    <xf numFmtId="10" fontId="137" fillId="0" borderId="0" xfId="0" applyNumberFormat="1" applyFont="1"/>
    <xf numFmtId="0" fontId="127" fillId="0" borderId="0" xfId="0" applyFont="1" applyFill="1"/>
    <xf numFmtId="0" fontId="123" fillId="0" borderId="0" xfId="0" applyFont="1" applyFill="1"/>
    <xf numFmtId="3" fontId="127" fillId="0" borderId="0" xfId="0" applyNumberFormat="1" applyFont="1" applyFill="1"/>
    <xf numFmtId="9" fontId="127" fillId="0" borderId="0" xfId="0" applyNumberFormat="1" applyFont="1" applyFill="1"/>
    <xf numFmtId="0" fontId="128" fillId="0" borderId="0" xfId="343" applyFont="1" applyFill="1">
      <alignment/>
      <protection/>
    </xf>
    <xf numFmtId="0" fontId="136" fillId="58" borderId="54" xfId="343" applyFont="1" applyFill="1" applyBorder="1" applyAlignment="1">
      <alignment horizontal="center" vertical="center" wrapText="1"/>
      <protection/>
    </xf>
    <xf numFmtId="0" fontId="136" fillId="58" borderId="47" xfId="343" applyFont="1" applyFill="1" applyBorder="1" applyAlignment="1">
      <alignment horizontal="center" vertical="center" wrapText="1"/>
      <protection/>
    </xf>
    <xf numFmtId="3" fontId="136" fillId="58" borderId="47" xfId="343" applyNumberFormat="1" applyFont="1" applyFill="1" applyBorder="1" applyAlignment="1">
      <alignment horizontal="center" vertical="center" wrapText="1"/>
      <protection/>
    </xf>
    <xf numFmtId="3" fontId="136" fillId="58" borderId="55" xfId="343" applyNumberFormat="1" applyFont="1" applyFill="1" applyBorder="1" applyAlignment="1">
      <alignment horizontal="center" vertical="center" wrapText="1"/>
      <protection/>
    </xf>
    <xf numFmtId="0" fontId="128" fillId="58" borderId="56" xfId="343" applyFont="1" applyFill="1" applyBorder="1">
      <alignment/>
      <protection/>
    </xf>
    <xf numFmtId="0" fontId="128" fillId="0" borderId="8" xfId="678" applyFont="1" applyFill="1" applyBorder="1" applyAlignment="1">
      <alignment horizontal="left"/>
      <protection/>
    </xf>
    <xf numFmtId="0" fontId="128" fillId="0" borderId="8" xfId="0" applyFont="1" applyFill="1" applyBorder="1" applyAlignment="1">
      <alignment horizontal="center" vertical="center" wrapText="1"/>
    </xf>
    <xf numFmtId="0" fontId="128" fillId="0" borderId="37" xfId="0" applyFont="1" applyFill="1" applyBorder="1" applyAlignment="1">
      <alignment horizontal="center" vertical="center" wrapText="1"/>
    </xf>
    <xf numFmtId="0" fontId="128" fillId="0" borderId="37" xfId="0" applyFont="1" applyFill="1" applyBorder="1" applyAlignment="1">
      <alignment horizontal="center" vertical="center"/>
    </xf>
    <xf numFmtId="165" fontId="128" fillId="0" borderId="57" xfId="18" applyNumberFormat="1" applyFont="1" applyFill="1" applyBorder="1" applyAlignment="1">
      <alignment horizontal="center" vertical="top" wrapText="1"/>
    </xf>
    <xf numFmtId="165" fontId="128" fillId="0" borderId="41" xfId="18" applyNumberFormat="1" applyFont="1" applyFill="1" applyBorder="1" applyAlignment="1">
      <alignment vertical="top" wrapText="1"/>
    </xf>
    <xf numFmtId="165" fontId="128" fillId="0" borderId="40" xfId="18" applyNumberFormat="1" applyFont="1" applyFill="1" applyBorder="1" applyAlignment="1">
      <alignment horizontal="center" vertical="top" wrapText="1"/>
    </xf>
    <xf numFmtId="166" fontId="128" fillId="0" borderId="34" xfId="16" applyNumberFormat="1" applyFont="1" applyFill="1" applyBorder="1"/>
    <xf numFmtId="0" fontId="128" fillId="0" borderId="8" xfId="0" applyFont="1" applyFill="1" applyBorder="1" applyAlignment="1">
      <alignment horizontal="center" vertical="center"/>
    </xf>
    <xf numFmtId="165" fontId="128" fillId="0" borderId="36" xfId="18" applyNumberFormat="1" applyFont="1" applyFill="1" applyBorder="1" applyAlignment="1">
      <alignment horizontal="center" vertical="top" wrapText="1"/>
    </xf>
    <xf numFmtId="0" fontId="128" fillId="0" borderId="8" xfId="0" applyFont="1" applyFill="1" applyBorder="1" applyAlignment="1">
      <alignment horizontal="left" vertical="center" wrapText="1"/>
    </xf>
    <xf numFmtId="0" fontId="128" fillId="0" borderId="8" xfId="1069" applyFont="1" applyFill="1" applyBorder="1" applyAlignment="1">
      <alignment/>
      <protection/>
    </xf>
    <xf numFmtId="0" fontId="143" fillId="0" borderId="8" xfId="0" applyFont="1" applyFill="1" applyBorder="1" applyAlignment="1">
      <alignment horizontal="center"/>
    </xf>
    <xf numFmtId="0" fontId="128" fillId="0" borderId="36" xfId="3361" applyFont="1" applyFill="1" applyBorder="1" applyAlignment="1">
      <alignment/>
      <protection/>
    </xf>
    <xf numFmtId="0" fontId="128" fillId="0" borderId="37" xfId="16829" applyFont="1" applyFill="1" applyBorder="1" applyAlignment="1">
      <alignment horizontal="center"/>
      <protection/>
    </xf>
    <xf numFmtId="0" fontId="136" fillId="0" borderId="58" xfId="343" applyFont="1" applyFill="1" applyBorder="1" applyAlignment="1">
      <alignment horizontal="left"/>
      <protection/>
    </xf>
    <xf numFmtId="0" fontId="128" fillId="20" borderId="53" xfId="0" applyFont="1" applyFill="1" applyBorder="1" applyAlignment="1">
      <alignment horizontal="center" vertical="center"/>
    </xf>
    <xf numFmtId="3" fontId="136" fillId="0" borderId="50" xfId="343" applyNumberFormat="1" applyFont="1" applyFill="1" applyBorder="1" applyAlignment="1">
      <alignment horizontal="center"/>
      <protection/>
    </xf>
    <xf numFmtId="3" fontId="136" fillId="0" borderId="59" xfId="343" applyNumberFormat="1" applyFont="1" applyFill="1" applyBorder="1" applyAlignment="1">
      <alignment horizontal="center"/>
      <protection/>
    </xf>
    <xf numFmtId="166" fontId="136" fillId="0" borderId="53" xfId="16" applyNumberFormat="1" applyFont="1" applyFill="1" applyBorder="1" applyAlignment="1">
      <alignment horizontal="center"/>
    </xf>
    <xf numFmtId="3" fontId="128" fillId="0" borderId="0" xfId="343" applyNumberFormat="1" applyFont="1" applyFill="1">
      <alignment/>
      <protection/>
    </xf>
    <xf numFmtId="3" fontId="146" fillId="0" borderId="0" xfId="343" applyNumberFormat="1" applyFont="1" applyFill="1">
      <alignment/>
      <protection/>
    </xf>
    <xf numFmtId="0" fontId="147" fillId="0" borderId="0" xfId="343" applyFont="1" applyFill="1">
      <alignment/>
      <protection/>
    </xf>
    <xf numFmtId="0" fontId="128" fillId="0" borderId="0" xfId="0" applyFont="1" applyBorder="1"/>
    <xf numFmtId="9" fontId="128" fillId="0" borderId="0" xfId="18" applyNumberFormat="1" applyFont="1" applyBorder="1" applyAlignment="1">
      <alignment horizontal="right"/>
    </xf>
    <xf numFmtId="9" fontId="128" fillId="0" borderId="0" xfId="18" applyNumberFormat="1" applyFont="1" applyBorder="1" applyAlignment="1">
      <alignment/>
    </xf>
    <xf numFmtId="9" fontId="136" fillId="0" borderId="0" xfId="18" applyNumberFormat="1" applyFont="1" applyBorder="1" applyAlignment="1">
      <alignment horizontal="right"/>
    </xf>
    <xf numFmtId="9" fontId="136" fillId="0" borderId="0" xfId="18" applyNumberFormat="1" applyFont="1" applyBorder="1" applyAlignment="1">
      <alignment/>
    </xf>
    <xf numFmtId="0" fontId="136" fillId="0" borderId="0" xfId="0" applyFont="1"/>
    <xf numFmtId="0" fontId="144" fillId="0" borderId="0" xfId="0" applyFont="1" applyBorder="1" applyAlignment="1">
      <alignment horizontal="center" wrapText="1"/>
    </xf>
    <xf numFmtId="0" fontId="123" fillId="0" borderId="0" xfId="0" applyFont="1" applyBorder="1"/>
    <xf numFmtId="0" fontId="128" fillId="0" borderId="0" xfId="0" applyFont="1" applyAlignment="1">
      <alignment vertical="center"/>
    </xf>
    <xf numFmtId="14" fontId="136" fillId="0" borderId="35" xfId="345" applyNumberFormat="1" applyFont="1" applyFill="1" applyBorder="1" applyAlignment="1">
      <alignment horizontal="left"/>
      <protection/>
    </xf>
    <xf numFmtId="14" fontId="136" fillId="0" borderId="34" xfId="345" applyNumberFormat="1" applyFont="1" applyFill="1" applyBorder="1" applyAlignment="1">
      <alignment horizontal="left"/>
      <protection/>
    </xf>
    <xf numFmtId="0" fontId="136" fillId="0" borderId="60" xfId="345" applyFont="1" applyFill="1" applyBorder="1" applyAlignment="1">
      <alignment horizontal="center"/>
      <protection/>
    </xf>
    <xf numFmtId="0" fontId="123" fillId="0" borderId="0" xfId="345" applyFont="1" applyFill="1" applyBorder="1" applyAlignment="1">
      <alignment horizontal="center"/>
      <protection/>
    </xf>
    <xf numFmtId="3" fontId="127" fillId="0" borderId="0" xfId="345" applyNumberFormat="1" applyFont="1" applyFill="1" applyBorder="1">
      <alignment/>
      <protection/>
    </xf>
    <xf numFmtId="3" fontId="127" fillId="0" borderId="0" xfId="345" applyNumberFormat="1" applyFont="1" applyFill="1" applyBorder="1" applyAlignment="1">
      <alignment/>
      <protection/>
    </xf>
    <xf numFmtId="0" fontId="127" fillId="0" borderId="0" xfId="345" applyFont="1" applyFill="1" applyBorder="1">
      <alignment/>
      <protection/>
    </xf>
    <xf numFmtId="0" fontId="127" fillId="0" borderId="0" xfId="345" applyFont="1" applyFill="1">
      <alignment/>
      <protection/>
    </xf>
    <xf numFmtId="0" fontId="148" fillId="0" borderId="0" xfId="345" applyFont="1" applyFill="1" applyBorder="1" applyAlignment="1">
      <alignment horizontal="center" vertical="center" wrapText="1"/>
      <protection/>
    </xf>
    <xf numFmtId="0" fontId="146" fillId="0" borderId="0" xfId="0" applyFont="1" applyFill="1"/>
    <xf numFmtId="0" fontId="128" fillId="0" borderId="0" xfId="345" applyFont="1" applyFill="1">
      <alignment/>
      <protection/>
    </xf>
    <xf numFmtId="0" fontId="127" fillId="0" borderId="0" xfId="0" applyFont="1" applyFill="1" applyAlignment="1">
      <alignment/>
    </xf>
    <xf numFmtId="0" fontId="136" fillId="58" borderId="44" xfId="0" applyFont="1" applyFill="1" applyBorder="1" applyAlignment="1">
      <alignment horizontal="center" vertical="center" wrapText="1"/>
    </xf>
    <xf numFmtId="0" fontId="128" fillId="0" borderId="35" xfId="0" applyFont="1" applyBorder="1" applyAlignment="1" quotePrefix="1">
      <alignment horizontal="left" vertical="top" wrapText="1"/>
    </xf>
    <xf numFmtId="42" fontId="128" fillId="0" borderId="57" xfId="0" applyNumberFormat="1" applyFont="1" applyFill="1" applyBorder="1" applyAlignment="1">
      <alignment horizontal="right" wrapText="1"/>
    </xf>
    <xf numFmtId="42" fontId="128" fillId="0" borderId="61" xfId="0" applyNumberFormat="1" applyFont="1" applyFill="1" applyBorder="1" applyAlignment="1">
      <alignment horizontal="right" wrapText="1"/>
    </xf>
    <xf numFmtId="42" fontId="128" fillId="0" borderId="36" xfId="0" applyNumberFormat="1" applyFont="1" applyBorder="1" applyAlignment="1">
      <alignment horizontal="right" wrapText="1"/>
    </xf>
    <xf numFmtId="42" fontId="128" fillId="0" borderId="39" xfId="0" applyNumberFormat="1" applyFont="1" applyBorder="1" applyAlignment="1">
      <alignment horizontal="right" wrapText="1"/>
    </xf>
    <xf numFmtId="9" fontId="128" fillId="0" borderId="41" xfId="0" applyNumberFormat="1" applyFont="1" applyBorder="1" applyAlignment="1">
      <alignment horizontal="right" wrapText="1"/>
    </xf>
    <xf numFmtId="6" fontId="128" fillId="0" borderId="39" xfId="0" applyNumberFormat="1" applyFont="1" applyFill="1" applyBorder="1" applyAlignment="1">
      <alignment horizontal="right" wrapText="1"/>
    </xf>
    <xf numFmtId="9" fontId="128" fillId="0" borderId="41" xfId="0" applyNumberFormat="1" applyFont="1" applyFill="1" applyBorder="1" applyAlignment="1">
      <alignment horizontal="left" wrapText="1"/>
    </xf>
    <xf numFmtId="42" fontId="128" fillId="0" borderId="0" xfId="15" applyNumberFormat="1" applyFont="1"/>
    <xf numFmtId="42" fontId="128" fillId="0" borderId="38" xfId="0" applyNumberFormat="1" applyFont="1" applyFill="1" applyBorder="1" applyAlignment="1">
      <alignment horizontal="right" wrapText="1"/>
    </xf>
    <xf numFmtId="42" fontId="128" fillId="0" borderId="41" xfId="0" applyNumberFormat="1" applyFont="1" applyFill="1" applyBorder="1" applyAlignment="1">
      <alignment horizontal="right" wrapText="1"/>
    </xf>
    <xf numFmtId="9" fontId="128" fillId="0" borderId="41" xfId="0" applyNumberFormat="1" applyFont="1" applyFill="1" applyBorder="1" applyAlignment="1" quotePrefix="1">
      <alignment horizontal="left" wrapText="1"/>
    </xf>
    <xf numFmtId="0" fontId="128" fillId="0" borderId="34" xfId="0" applyFont="1" applyBorder="1" applyAlignment="1">
      <alignment horizontal="justify" vertical="top" wrapText="1"/>
    </xf>
    <xf numFmtId="42" fontId="128" fillId="0" borderId="30" xfId="0" applyNumberFormat="1" applyFont="1" applyBorder="1" applyAlignment="1">
      <alignment horizontal="right" wrapText="1"/>
    </xf>
    <xf numFmtId="42" fontId="128" fillId="0" borderId="8" xfId="0" applyNumberFormat="1" applyFont="1" applyBorder="1" applyAlignment="1">
      <alignment horizontal="right" wrapText="1"/>
    </xf>
    <xf numFmtId="5" fontId="128" fillId="0" borderId="8" xfId="0" applyNumberFormat="1" applyFont="1" applyFill="1" applyBorder="1" applyAlignment="1">
      <alignment horizontal="right" wrapText="1"/>
    </xf>
    <xf numFmtId="9" fontId="128" fillId="0" borderId="30" xfId="0" applyNumberFormat="1" applyFont="1" applyFill="1" applyBorder="1" applyAlignment="1" quotePrefix="1">
      <alignment horizontal="left" wrapText="1"/>
    </xf>
    <xf numFmtId="6" fontId="128" fillId="0" borderId="8" xfId="0" applyNumberFormat="1" applyFont="1" applyFill="1" applyBorder="1" applyAlignment="1">
      <alignment horizontal="right" wrapText="1"/>
    </xf>
    <xf numFmtId="9" fontId="128" fillId="0" borderId="30" xfId="0" applyNumberFormat="1" applyFont="1" applyFill="1" applyBorder="1" applyAlignment="1">
      <alignment horizontal="left" wrapText="1"/>
    </xf>
    <xf numFmtId="0" fontId="128" fillId="0" borderId="34" xfId="0" applyFont="1" applyBorder="1" applyAlignment="1" quotePrefix="1">
      <alignment horizontal="left" vertical="top" wrapText="1"/>
    </xf>
    <xf numFmtId="42" fontId="128" fillId="0" borderId="36" xfId="0" applyNumberFormat="1" applyFont="1" applyFill="1" applyBorder="1" applyAlignment="1">
      <alignment horizontal="right" wrapText="1"/>
    </xf>
    <xf numFmtId="42" fontId="128" fillId="0" borderId="30" xfId="0" applyNumberFormat="1" applyFont="1" applyFill="1" applyBorder="1" applyAlignment="1">
      <alignment horizontal="right" wrapText="1"/>
    </xf>
    <xf numFmtId="0" fontId="128" fillId="0" borderId="34" xfId="0" applyFont="1" applyFill="1" applyBorder="1" applyAlignment="1" quotePrefix="1">
      <alignment horizontal="left" vertical="top" wrapText="1"/>
    </xf>
    <xf numFmtId="42" fontId="128" fillId="0" borderId="8" xfId="0" applyNumberFormat="1" applyFont="1" applyFill="1" applyBorder="1" applyAlignment="1">
      <alignment horizontal="right" wrapText="1"/>
    </xf>
    <xf numFmtId="9" fontId="128" fillId="0" borderId="41" xfId="0" applyNumberFormat="1" applyFont="1" applyFill="1" applyBorder="1" applyAlignment="1">
      <alignment horizontal="right" wrapText="1"/>
    </xf>
    <xf numFmtId="42" fontId="136" fillId="0" borderId="0" xfId="15" applyNumberFormat="1" applyFont="1" applyFill="1"/>
    <xf numFmtId="42" fontId="128" fillId="0" borderId="62" xfId="0" applyNumberFormat="1" applyFont="1" applyBorder="1" applyAlignment="1">
      <alignment horizontal="right" wrapText="1"/>
    </xf>
    <xf numFmtId="42" fontId="128" fillId="0" borderId="63" xfId="0" applyNumberFormat="1" applyFont="1" applyBorder="1" applyAlignment="1">
      <alignment horizontal="right" wrapText="1"/>
    </xf>
    <xf numFmtId="42" fontId="128" fillId="0" borderId="64" xfId="0" applyNumberFormat="1" applyFont="1" applyBorder="1" applyAlignment="1">
      <alignment horizontal="right" wrapText="1"/>
    </xf>
    <xf numFmtId="6" fontId="128" fillId="0" borderId="64" xfId="0" applyNumberFormat="1" applyFont="1" applyFill="1" applyBorder="1" applyAlignment="1">
      <alignment horizontal="right" wrapText="1"/>
    </xf>
    <xf numFmtId="9" fontId="128" fillId="0" borderId="30" xfId="0" applyNumberFormat="1" applyFont="1" applyFill="1" applyBorder="1" applyAlignment="1">
      <alignment horizontal="right" wrapText="1"/>
    </xf>
    <xf numFmtId="0" fontId="128" fillId="20" borderId="43" xfId="0" applyFont="1" applyFill="1" applyBorder="1" applyAlignment="1">
      <alignment horizontal="justify" wrapText="1"/>
    </xf>
    <xf numFmtId="42" fontId="128" fillId="20" borderId="46" xfId="0" applyNumberFormat="1" applyFont="1" applyFill="1" applyBorder="1" applyAlignment="1">
      <alignment horizontal="center" wrapText="1"/>
    </xf>
    <xf numFmtId="42" fontId="128" fillId="20" borderId="45" xfId="0" applyNumberFormat="1" applyFont="1" applyFill="1" applyBorder="1" applyAlignment="1">
      <alignment horizontal="center" wrapText="1"/>
    </xf>
    <xf numFmtId="42" fontId="128" fillId="20" borderId="47" xfId="0" applyNumberFormat="1" applyFont="1" applyFill="1" applyBorder="1" applyAlignment="1">
      <alignment horizontal="center" wrapText="1"/>
    </xf>
    <xf numFmtId="0" fontId="128" fillId="20" borderId="45" xfId="0" applyFont="1" applyFill="1" applyBorder="1" applyAlignment="1">
      <alignment horizontal="center" wrapText="1"/>
    </xf>
    <xf numFmtId="0" fontId="128" fillId="20" borderId="60" xfId="0" applyFont="1" applyFill="1" applyBorder="1" applyAlignment="1">
      <alignment horizontal="center" wrapText="1"/>
    </xf>
    <xf numFmtId="0" fontId="136" fillId="0" borderId="56" xfId="0" applyFont="1" applyBorder="1" applyAlignment="1">
      <alignment horizontal="justify" vertical="top" wrapText="1"/>
    </xf>
    <xf numFmtId="42" fontId="136" fillId="0" borderId="57" xfId="0" applyNumberFormat="1" applyFont="1" applyBorder="1" applyAlignment="1">
      <alignment horizontal="right" wrapText="1"/>
    </xf>
    <xf numFmtId="42" fontId="136" fillId="0" borderId="61" xfId="0" applyNumberFormat="1" applyFont="1" applyBorder="1" applyAlignment="1">
      <alignment horizontal="right" wrapText="1"/>
    </xf>
    <xf numFmtId="42" fontId="136" fillId="0" borderId="65" xfId="0" applyNumberFormat="1" applyFont="1" applyBorder="1" applyAlignment="1">
      <alignment horizontal="right" wrapText="1"/>
    </xf>
    <xf numFmtId="9" fontId="136" fillId="0" borderId="61" xfId="0" applyNumberFormat="1" applyFont="1" applyBorder="1" applyAlignment="1">
      <alignment horizontal="right" wrapText="1"/>
    </xf>
    <xf numFmtId="164" fontId="136" fillId="0" borderId="65" xfId="0" applyNumberFormat="1" applyFont="1" applyBorder="1" applyAlignment="1">
      <alignment horizontal="right" wrapText="1"/>
    </xf>
    <xf numFmtId="9" fontId="136" fillId="0" borderId="61" xfId="0" applyNumberFormat="1" applyFont="1" applyFill="1" applyBorder="1" applyAlignment="1">
      <alignment horizontal="right" wrapText="1"/>
    </xf>
    <xf numFmtId="0" fontId="128" fillId="0" borderId="56" xfId="0" applyFont="1" applyFill="1" applyBorder="1" applyAlignment="1">
      <alignment horizontal="justify" vertical="top" wrapText="1"/>
    </xf>
    <xf numFmtId="42" fontId="138" fillId="0" borderId="57" xfId="0" applyNumberFormat="1" applyFont="1" applyBorder="1" applyAlignment="1">
      <alignment horizontal="right" wrapText="1"/>
    </xf>
    <xf numFmtId="42" fontId="138" fillId="0" borderId="61" xfId="0" applyNumberFormat="1" applyFont="1" applyBorder="1" applyAlignment="1">
      <alignment horizontal="right" wrapText="1"/>
    </xf>
    <xf numFmtId="42" fontId="135" fillId="0" borderId="57" xfId="0" applyNumberFormat="1" applyFont="1" applyBorder="1" applyAlignment="1">
      <alignment horizontal="right" wrapText="1"/>
    </xf>
    <xf numFmtId="42" fontId="138" fillId="0" borderId="65" xfId="0" applyNumberFormat="1" applyFont="1" applyBorder="1" applyAlignment="1">
      <alignment horizontal="right" wrapText="1"/>
    </xf>
    <xf numFmtId="9" fontId="128" fillId="0" borderId="61" xfId="0" applyNumberFormat="1" applyFont="1" applyBorder="1" applyAlignment="1">
      <alignment horizontal="right" wrapText="1"/>
    </xf>
    <xf numFmtId="9" fontId="128" fillId="0" borderId="61" xfId="0" applyNumberFormat="1" applyFont="1" applyFill="1" applyBorder="1" applyAlignment="1">
      <alignment horizontal="right" wrapText="1"/>
    </xf>
    <xf numFmtId="0" fontId="128" fillId="0" borderId="34" xfId="0" applyFont="1" applyBorder="1" applyAlignment="1">
      <alignment vertical="top" wrapText="1"/>
    </xf>
    <xf numFmtId="42" fontId="136" fillId="0" borderId="36" xfId="0" applyNumberFormat="1" applyFont="1" applyBorder="1" applyAlignment="1">
      <alignment horizontal="right" wrapText="1"/>
    </xf>
    <xf numFmtId="9" fontId="128" fillId="0" borderId="30" xfId="0" applyNumberFormat="1" applyFont="1" applyBorder="1" applyAlignment="1">
      <alignment horizontal="right" wrapText="1"/>
    </xf>
    <xf numFmtId="0" fontId="136" fillId="0" borderId="66" xfId="0" applyFont="1" applyBorder="1" applyAlignment="1">
      <alignment vertical="top" wrapText="1"/>
    </xf>
    <xf numFmtId="42" fontId="135" fillId="0" borderId="67" xfId="0" applyNumberFormat="1" applyFont="1" applyBorder="1" applyAlignment="1">
      <alignment horizontal="right" wrapText="1"/>
    </xf>
    <xf numFmtId="42" fontId="135" fillId="0" borderId="68" xfId="0" applyNumberFormat="1" applyFont="1" applyBorder="1" applyAlignment="1">
      <alignment horizontal="right" wrapText="1"/>
    </xf>
    <xf numFmtId="42" fontId="135" fillId="0" borderId="69" xfId="0" applyNumberFormat="1" applyFont="1" applyBorder="1" applyAlignment="1">
      <alignment horizontal="right" wrapText="1"/>
    </xf>
    <xf numFmtId="9" fontId="135" fillId="0" borderId="68" xfId="0" applyNumberFormat="1" applyFont="1" applyBorder="1" applyAlignment="1">
      <alignment horizontal="right" wrapText="1"/>
    </xf>
    <xf numFmtId="5" fontId="135" fillId="0" borderId="69" xfId="0" applyNumberFormat="1" applyFont="1" applyBorder="1" applyAlignment="1">
      <alignment horizontal="right" wrapText="1"/>
    </xf>
    <xf numFmtId="9" fontId="135" fillId="0" borderId="68" xfId="0" applyNumberFormat="1" applyFont="1" applyFill="1" applyBorder="1" applyAlignment="1">
      <alignment horizontal="right" wrapText="1"/>
    </xf>
    <xf numFmtId="0" fontId="123" fillId="0" borderId="0" xfId="0" applyFont="1" applyAlignment="1">
      <alignment wrapText="1"/>
    </xf>
    <xf numFmtId="10" fontId="127" fillId="0" borderId="0" xfId="0" applyNumberFormat="1" applyFont="1"/>
    <xf numFmtId="0" fontId="131" fillId="58" borderId="54" xfId="0" applyFont="1" applyFill="1" applyBorder="1" applyAlignment="1">
      <alignment vertical="center"/>
    </xf>
    <xf numFmtId="6" fontId="128" fillId="0" borderId="0" xfId="0" applyNumberFormat="1" applyFont="1"/>
    <xf numFmtId="0" fontId="146" fillId="0" borderId="0" xfId="0" applyFont="1"/>
    <xf numFmtId="0" fontId="151" fillId="0" borderId="0" xfId="0" applyFont="1"/>
    <xf numFmtId="0" fontId="128" fillId="0" borderId="36" xfId="0" applyFont="1" applyBorder="1"/>
    <xf numFmtId="0" fontId="37" fillId="57" borderId="32" xfId="0" applyFont="1" applyFill="1" applyBorder="1" applyAlignment="1">
      <alignment horizontal="left" wrapText="1"/>
    </xf>
    <xf numFmtId="0" fontId="117" fillId="57" borderId="8" xfId="0" applyFont="1" applyFill="1" applyBorder="1" applyAlignment="1">
      <alignment horizontal="left" wrapText="1"/>
    </xf>
    <xf numFmtId="0" fontId="16" fillId="0" borderId="8" xfId="0" applyFont="1" applyBorder="1" applyAlignment="1">
      <alignment horizontal="center" wrapText="1"/>
    </xf>
    <xf numFmtId="0" fontId="16" fillId="0" borderId="34" xfId="0" applyFont="1" applyBorder="1" applyAlignment="1">
      <alignment horizontal="center" wrapText="1"/>
    </xf>
    <xf numFmtId="0" fontId="16" fillId="0" borderId="70" xfId="0" applyFont="1" applyBorder="1" applyAlignment="1">
      <alignment horizontal="center" wrapText="1"/>
    </xf>
    <xf numFmtId="0" fontId="16" fillId="0" borderId="26" xfId="0" applyFont="1" applyBorder="1" applyAlignment="1">
      <alignment horizontal="center" wrapText="1"/>
    </xf>
    <xf numFmtId="0" fontId="16" fillId="0" borderId="33" xfId="0" applyFont="1" applyBorder="1" applyAlignment="1">
      <alignment horizontal="center" wrapText="1"/>
    </xf>
    <xf numFmtId="0" fontId="16" fillId="0" borderId="32" xfId="0" applyFont="1" applyBorder="1" applyAlignment="1">
      <alignment horizontal="center" wrapText="1"/>
    </xf>
    <xf numFmtId="0" fontId="16" fillId="0" borderId="0" xfId="0" applyFont="1" applyAlignment="1">
      <alignment horizontal="center" wrapText="1"/>
    </xf>
    <xf numFmtId="0" fontId="16" fillId="0" borderId="25" xfId="0" applyFont="1" applyBorder="1" applyAlignment="1">
      <alignment horizontal="center" wrapText="1"/>
    </xf>
    <xf numFmtId="0" fontId="152" fillId="57" borderId="25" xfId="0" applyFont="1" applyFill="1" applyBorder="1" applyAlignment="1">
      <alignment horizontal="center" wrapText="1"/>
    </xf>
    <xf numFmtId="0" fontId="152" fillId="57" borderId="26" xfId="0" applyFont="1" applyFill="1" applyBorder="1" applyAlignment="1">
      <alignment horizontal="center" wrapText="1"/>
    </xf>
    <xf numFmtId="0" fontId="16" fillId="57" borderId="54" xfId="0" applyFont="1" applyFill="1" applyBorder="1" applyAlignment="1" quotePrefix="1">
      <alignment horizontal="center" wrapText="1"/>
    </xf>
    <xf numFmtId="0" fontId="16" fillId="57" borderId="54" xfId="0" applyFont="1" applyFill="1" applyBorder="1" applyAlignment="1">
      <alignment horizontal="center" wrapText="1"/>
    </xf>
    <xf numFmtId="0" fontId="16" fillId="57" borderId="29" xfId="0" applyFont="1" applyFill="1" applyBorder="1" applyAlignment="1">
      <alignment horizontal="center" wrapText="1"/>
    </xf>
    <xf numFmtId="0" fontId="16" fillId="57" borderId="8" xfId="0" applyFont="1" applyFill="1" applyBorder="1" applyAlignment="1">
      <alignment horizontal="center" wrapText="1"/>
    </xf>
    <xf numFmtId="0" fontId="16" fillId="57" borderId="42" xfId="0" applyFont="1" applyFill="1" applyBorder="1" applyAlignment="1">
      <alignment horizontal="center" wrapText="1"/>
    </xf>
    <xf numFmtId="0" fontId="16" fillId="57" borderId="36" xfId="0" applyFont="1" applyFill="1" applyBorder="1" applyAlignment="1">
      <alignment horizontal="center" wrapText="1"/>
    </xf>
    <xf numFmtId="0" fontId="16" fillId="57" borderId="71" xfId="0" applyFont="1" applyFill="1" applyBorder="1" applyAlignment="1">
      <alignment horizontal="center" wrapText="1"/>
    </xf>
    <xf numFmtId="0" fontId="16" fillId="57" borderId="50" xfId="0" applyFont="1" applyFill="1" applyBorder="1" applyAlignment="1">
      <alignment horizontal="center" wrapText="1"/>
    </xf>
    <xf numFmtId="0" fontId="37" fillId="57" borderId="50" xfId="0" applyFont="1" applyFill="1" applyBorder="1" applyAlignment="1">
      <alignment horizontal="left" wrapText="1"/>
    </xf>
    <xf numFmtId="0" fontId="14" fillId="57" borderId="50" xfId="0" applyFont="1" applyFill="1" applyBorder="1" applyAlignment="1">
      <alignment horizontal="center" wrapText="1"/>
    </xf>
    <xf numFmtId="0" fontId="14" fillId="57" borderId="51" xfId="0" applyFont="1" applyFill="1" applyBorder="1" applyAlignment="1">
      <alignment horizontal="center" wrapText="1"/>
    </xf>
    <xf numFmtId="178" fontId="37" fillId="0" borderId="43" xfId="0" applyNumberFormat="1" applyFont="1" applyBorder="1" applyAlignment="1">
      <alignment horizontal="left" wrapText="1"/>
    </xf>
    <xf numFmtId="0" fontId="111" fillId="0" borderId="0" xfId="0" applyFont="1" applyAlignment="1">
      <alignment vertical="center" wrapText="1"/>
    </xf>
    <xf numFmtId="0" fontId="154" fillId="0" borderId="0" xfId="0" applyFont="1"/>
    <xf numFmtId="0" fontId="114" fillId="58" borderId="8" xfId="0" applyFont="1" applyFill="1" applyBorder="1" applyAlignment="1">
      <alignment horizontal="center" vertical="center" wrapText="1"/>
    </xf>
    <xf numFmtId="166" fontId="114" fillId="0" borderId="8" xfId="16" applyNumberFormat="1" applyFont="1" applyFill="1" applyBorder="1" applyAlignment="1">
      <alignment horizontal="center" vertical="center" wrapText="1"/>
    </xf>
    <xf numFmtId="3" fontId="114" fillId="0" borderId="8" xfId="16" applyNumberFormat="1" applyFont="1" applyFill="1" applyBorder="1" applyAlignment="1">
      <alignment horizontal="center" vertical="center" wrapText="1"/>
    </xf>
    <xf numFmtId="0" fontId="114" fillId="0" borderId="0" xfId="0" applyFont="1" applyAlignment="1">
      <alignment vertical="center"/>
    </xf>
    <xf numFmtId="0" fontId="0" fillId="0" borderId="0" xfId="0" applyBorder="1"/>
    <xf numFmtId="0" fontId="160" fillId="0" borderId="50" xfId="0" applyFont="1" applyBorder="1"/>
    <xf numFmtId="0" fontId="3" fillId="0" borderId="0" xfId="0" applyFont="1" applyAlignment="1">
      <alignment/>
    </xf>
    <xf numFmtId="0" fontId="3" fillId="0" borderId="0" xfId="868" applyFont="1" applyAlignment="1">
      <alignment/>
      <protection/>
    </xf>
    <xf numFmtId="49" fontId="3" fillId="0" borderId="0" xfId="868" applyNumberFormat="1" applyFont="1" applyAlignment="1" quotePrefix="1">
      <alignment/>
      <protection/>
    </xf>
    <xf numFmtId="0" fontId="154" fillId="57" borderId="72" xfId="0" applyFont="1" applyFill="1" applyBorder="1"/>
    <xf numFmtId="0" fontId="154" fillId="57" borderId="71" xfId="0" applyFont="1" applyFill="1" applyBorder="1"/>
    <xf numFmtId="0" fontId="154" fillId="0" borderId="0" xfId="0" applyFont="1" applyAlignment="1">
      <alignment horizontal="left"/>
    </xf>
    <xf numFmtId="0" fontId="154" fillId="57" borderId="47" xfId="0" applyFont="1" applyFill="1" applyBorder="1"/>
    <xf numFmtId="0" fontId="154" fillId="57" borderId="69" xfId="0" applyFont="1" applyFill="1" applyBorder="1"/>
    <xf numFmtId="0" fontId="154" fillId="57" borderId="68" xfId="0" applyFont="1" applyFill="1" applyBorder="1"/>
    <xf numFmtId="0" fontId="154" fillId="0" borderId="30" xfId="0" applyFont="1" applyBorder="1"/>
    <xf numFmtId="0" fontId="154" fillId="0" borderId="8" xfId="0" applyFont="1" applyBorder="1" applyAlignment="1">
      <alignment horizontal="left"/>
    </xf>
    <xf numFmtId="0" fontId="154" fillId="0" borderId="47" xfId="0" applyFont="1" applyBorder="1" applyAlignment="1">
      <alignment horizontal="left"/>
    </xf>
    <xf numFmtId="0" fontId="128" fillId="0" borderId="8" xfId="0" applyFont="1" applyBorder="1" applyAlignment="1">
      <alignment horizontal="center"/>
    </xf>
    <xf numFmtId="43" fontId="127" fillId="0" borderId="0" xfId="18" applyFont="1"/>
    <xf numFmtId="0" fontId="123" fillId="0" borderId="36" xfId="0" applyFont="1" applyBorder="1" applyAlignment="1">
      <alignment horizontal="center" vertical="center" wrapText="1" readingOrder="1"/>
    </xf>
    <xf numFmtId="0" fontId="123" fillId="0" borderId="8" xfId="0" applyFont="1" applyBorder="1" applyAlignment="1">
      <alignment horizontal="center" vertical="center" wrapText="1" readingOrder="1"/>
    </xf>
    <xf numFmtId="0" fontId="123" fillId="0" borderId="30" xfId="0" applyFont="1" applyBorder="1" applyAlignment="1">
      <alignment horizontal="center" vertical="center" wrapText="1" readingOrder="1"/>
    </xf>
    <xf numFmtId="0" fontId="128" fillId="0" borderId="0" xfId="0" applyFont="1"/>
    <xf numFmtId="0" fontId="128" fillId="0" borderId="0" xfId="0" applyFont="1"/>
    <xf numFmtId="171" fontId="127" fillId="0" borderId="0" xfId="0" applyNumberFormat="1" applyFont="1"/>
    <xf numFmtId="171" fontId="127" fillId="0" borderId="0" xfId="15" applyNumberFormat="1" applyFont="1"/>
    <xf numFmtId="0" fontId="128" fillId="0" borderId="0" xfId="0" applyFont="1"/>
    <xf numFmtId="0" fontId="114" fillId="58" borderId="66" xfId="0" applyFont="1" applyFill="1" applyBorder="1" applyAlignment="1">
      <alignment vertical="center"/>
    </xf>
    <xf numFmtId="0" fontId="0" fillId="0" borderId="0" xfId="0" applyAlignment="1">
      <alignment horizontal="left"/>
    </xf>
    <xf numFmtId="166" fontId="42" fillId="0" borderId="65" xfId="510" applyNumberFormat="1" applyFont="1" applyFill="1" applyBorder="1"/>
    <xf numFmtId="166" fontId="42" fillId="0" borderId="61" xfId="510" applyNumberFormat="1" applyFont="1" applyFill="1" applyBorder="1"/>
    <xf numFmtId="166" fontId="42" fillId="0" borderId="47" xfId="510" applyNumberFormat="1" applyFont="1" applyFill="1" applyBorder="1"/>
    <xf numFmtId="166" fontId="42" fillId="0" borderId="45" xfId="510" applyNumberFormat="1" applyFont="1" applyFill="1" applyBorder="1"/>
    <xf numFmtId="0" fontId="129" fillId="0" borderId="0" xfId="345" applyFont="1" applyFill="1">
      <alignment/>
      <protection/>
    </xf>
    <xf numFmtId="0" fontId="128" fillId="0" borderId="0" xfId="0" applyFont="1"/>
    <xf numFmtId="0" fontId="128" fillId="0" borderId="0" xfId="0" applyFont="1" applyFill="1"/>
    <xf numFmtId="0" fontId="136" fillId="20" borderId="8" xfId="0" applyFont="1" applyFill="1" applyBorder="1" applyAlignment="1">
      <alignment horizontal="centerContinuous"/>
    </xf>
    <xf numFmtId="0" fontId="123" fillId="58" borderId="47" xfId="0" applyFont="1" applyFill="1" applyBorder="1" applyAlignment="1">
      <alignment horizontal="center" vertical="center" wrapText="1"/>
    </xf>
    <xf numFmtId="0" fontId="150" fillId="20" borderId="8" xfId="0" applyFont="1" applyFill="1" applyBorder="1"/>
    <xf numFmtId="0" fontId="136" fillId="20" borderId="37" xfId="0" applyFont="1" applyFill="1" applyBorder="1" applyAlignment="1">
      <alignment horizontal="centerContinuous"/>
    </xf>
    <xf numFmtId="0" fontId="136" fillId="20" borderId="5" xfId="0" applyFont="1" applyFill="1" applyBorder="1" applyAlignment="1">
      <alignment horizontal="centerContinuous"/>
    </xf>
    <xf numFmtId="0" fontId="136" fillId="20" borderId="29" xfId="0" applyFont="1" applyFill="1" applyBorder="1" applyAlignment="1">
      <alignment horizontal="centerContinuous"/>
    </xf>
    <xf numFmtId="0" fontId="136" fillId="20" borderId="8" xfId="0" applyFont="1" applyFill="1" applyBorder="1"/>
    <xf numFmtId="0" fontId="136" fillId="20" borderId="64" xfId="0" applyFont="1" applyFill="1" applyBorder="1" applyAlignment="1">
      <alignment horizontal="center"/>
    </xf>
    <xf numFmtId="0" fontId="136" fillId="20" borderId="37" xfId="0" applyFont="1" applyFill="1" applyBorder="1"/>
    <xf numFmtId="0" fontId="128" fillId="20" borderId="37" xfId="0" applyFont="1" applyFill="1" applyBorder="1"/>
    <xf numFmtId="0" fontId="128" fillId="20" borderId="5" xfId="0" applyFont="1" applyFill="1" applyBorder="1"/>
    <xf numFmtId="0" fontId="128" fillId="20" borderId="29" xfId="0" applyFont="1" applyFill="1" applyBorder="1"/>
    <xf numFmtId="0" fontId="128" fillId="0" borderId="37" xfId="0" applyFont="1" applyBorder="1"/>
    <xf numFmtId="166" fontId="128" fillId="0" borderId="8" xfId="0" applyNumberFormat="1" applyFont="1" applyBorder="1"/>
    <xf numFmtId="166" fontId="128" fillId="0" borderId="8" xfId="510" applyNumberFormat="1" applyFont="1" applyBorder="1"/>
    <xf numFmtId="9" fontId="128" fillId="0" borderId="39" xfId="637" applyFont="1" applyBorder="1"/>
    <xf numFmtId="9" fontId="128" fillId="56" borderId="39" xfId="637" applyFont="1" applyFill="1" applyBorder="1"/>
    <xf numFmtId="0" fontId="128" fillId="56" borderId="37" xfId="0" applyFont="1" applyFill="1" applyBorder="1"/>
    <xf numFmtId="9" fontId="128" fillId="0" borderId="39" xfId="637" applyFont="1" applyBorder="1" applyAlignment="1" quotePrefix="1">
      <alignment horizontal="right"/>
    </xf>
    <xf numFmtId="9" fontId="128" fillId="0" borderId="39" xfId="637" applyFont="1" applyBorder="1" applyAlignment="1">
      <alignment horizontal="right"/>
    </xf>
    <xf numFmtId="0" fontId="128" fillId="0" borderId="73" xfId="0" applyFont="1" applyBorder="1"/>
    <xf numFmtId="166" fontId="128" fillId="0" borderId="64" xfId="510" applyNumberFormat="1" applyFont="1" applyBorder="1"/>
    <xf numFmtId="0" fontId="136" fillId="0" borderId="64" xfId="0" applyFont="1" applyBorder="1" applyAlignment="1" quotePrefix="1">
      <alignment horizontal="left"/>
    </xf>
    <xf numFmtId="166" fontId="136" fillId="0" borderId="64" xfId="0" applyNumberFormat="1" applyFont="1" applyBorder="1"/>
    <xf numFmtId="9" fontId="136" fillId="0" borderId="39" xfId="637" applyFont="1" applyBorder="1"/>
    <xf numFmtId="0" fontId="128" fillId="0" borderId="40" xfId="0" applyFont="1" applyBorder="1"/>
    <xf numFmtId="0" fontId="128" fillId="0" borderId="37" xfId="0" applyFont="1" applyBorder="1" applyAlignment="1">
      <alignment wrapText="1"/>
    </xf>
    <xf numFmtId="0" fontId="128" fillId="0" borderId="37" xfId="0" applyFont="1" applyBorder="1" applyAlignment="1" quotePrefix="1">
      <alignment horizontal="left" wrapText="1"/>
    </xf>
    <xf numFmtId="0" fontId="128" fillId="0" borderId="31" xfId="868" applyFont="1" applyBorder="1" applyAlignment="1">
      <alignment wrapText="1"/>
      <protection/>
    </xf>
    <xf numFmtId="0" fontId="136" fillId="0" borderId="39" xfId="0" applyFont="1" applyBorder="1"/>
    <xf numFmtId="166" fontId="136" fillId="0" borderId="39" xfId="0" applyNumberFormat="1" applyFont="1" applyBorder="1"/>
    <xf numFmtId="0" fontId="128" fillId="0" borderId="39" xfId="0" applyFont="1" applyBorder="1"/>
    <xf numFmtId="166" fontId="128" fillId="0" borderId="8" xfId="0" applyNumberFormat="1" applyFont="1" applyBorder="1"/>
    <xf numFmtId="0" fontId="128" fillId="0" borderId="8" xfId="0" applyFont="1" applyBorder="1"/>
    <xf numFmtId="166" fontId="136" fillId="0" borderId="8" xfId="0" applyNumberFormat="1" applyFont="1" applyBorder="1"/>
    <xf numFmtId="166" fontId="128" fillId="0" borderId="8" xfId="16" applyNumberFormat="1" applyFont="1" applyBorder="1"/>
    <xf numFmtId="0" fontId="127" fillId="0" borderId="74" xfId="0" applyFont="1" applyBorder="1"/>
    <xf numFmtId="178" fontId="127" fillId="0" borderId="74" xfId="0" applyNumberFormat="1" applyFont="1" applyBorder="1" applyAlignment="1">
      <alignment horizontal="left" vertical="top" wrapText="1"/>
    </xf>
    <xf numFmtId="178" fontId="127" fillId="0" borderId="74" xfId="0" applyNumberFormat="1" applyFont="1" applyBorder="1"/>
    <xf numFmtId="9" fontId="128" fillId="0" borderId="8" xfId="637" applyFont="1" applyBorder="1"/>
    <xf numFmtId="9" fontId="128" fillId="0" borderId="8" xfId="637" applyFont="1" applyBorder="1" applyAlignment="1">
      <alignment horizontal="right"/>
    </xf>
    <xf numFmtId="9" fontId="136" fillId="0" borderId="8" xfId="637" applyFont="1" applyBorder="1"/>
    <xf numFmtId="178" fontId="130" fillId="0" borderId="0" xfId="0" applyNumberFormat="1" applyFont="1"/>
    <xf numFmtId="49" fontId="150" fillId="0" borderId="0" xfId="0" applyNumberFormat="1" applyFont="1" applyAlignment="1">
      <alignment horizontal="center"/>
    </xf>
    <xf numFmtId="0" fontId="136" fillId="58" borderId="54" xfId="0" applyFont="1" applyFill="1" applyBorder="1"/>
    <xf numFmtId="0" fontId="128" fillId="57" borderId="34" xfId="0" applyFont="1" applyFill="1" applyBorder="1"/>
    <xf numFmtId="0" fontId="136" fillId="58" borderId="35" xfId="0" applyFont="1" applyFill="1" applyBorder="1"/>
    <xf numFmtId="0" fontId="136" fillId="58" borderId="35" xfId="0" applyFont="1" applyFill="1" applyBorder="1" applyAlignment="1">
      <alignment horizontal="center" wrapText="1"/>
    </xf>
    <xf numFmtId="0" fontId="136" fillId="58" borderId="36" xfId="0" applyFont="1" applyFill="1" applyBorder="1" applyAlignment="1">
      <alignment horizontal="center" wrapText="1"/>
    </xf>
    <xf numFmtId="0" fontId="136" fillId="58" borderId="8" xfId="0" applyFont="1" applyFill="1" applyBorder="1" applyAlignment="1">
      <alignment horizontal="center" wrapText="1"/>
    </xf>
    <xf numFmtId="0" fontId="136" fillId="58" borderId="30" xfId="0" applyFont="1" applyFill="1" applyBorder="1" applyAlignment="1">
      <alignment horizontal="center" wrapText="1"/>
    </xf>
    <xf numFmtId="0" fontId="136" fillId="57" borderId="35" xfId="0" applyFont="1" applyFill="1" applyBorder="1"/>
    <xf numFmtId="0" fontId="128" fillId="57" borderId="35" xfId="0" applyFont="1" applyFill="1" applyBorder="1"/>
    <xf numFmtId="0" fontId="128" fillId="57" borderId="36" xfId="0" applyFont="1" applyFill="1" applyBorder="1"/>
    <xf numFmtId="0" fontId="128" fillId="57" borderId="8" xfId="0" applyFont="1" applyFill="1" applyBorder="1"/>
    <xf numFmtId="0" fontId="128" fillId="57" borderId="30" xfId="0" applyFont="1" applyFill="1" applyBorder="1"/>
    <xf numFmtId="0" fontId="128" fillId="0" borderId="34" xfId="0" applyFont="1" applyBorder="1"/>
    <xf numFmtId="165" fontId="128" fillId="0" borderId="36" xfId="0" applyNumberFormat="1" applyFont="1" applyBorder="1"/>
    <xf numFmtId="165" fontId="128" fillId="0" borderId="8" xfId="0" applyNumberFormat="1" applyFont="1" applyBorder="1"/>
    <xf numFmtId="179" fontId="128" fillId="0" borderId="8" xfId="0" applyNumberFormat="1" applyFont="1" applyBorder="1"/>
    <xf numFmtId="171" fontId="128" fillId="0" borderId="30" xfId="15" applyNumberFormat="1" applyFont="1" applyBorder="1"/>
    <xf numFmtId="165" fontId="128" fillId="0" borderId="0" xfId="18" applyNumberFormat="1" applyFont="1"/>
    <xf numFmtId="0" fontId="136" fillId="57" borderId="34" xfId="0" applyFont="1" applyFill="1" applyBorder="1"/>
    <xf numFmtId="165" fontId="128" fillId="57" borderId="36" xfId="18" applyNumberFormat="1" applyFont="1" applyFill="1" applyBorder="1"/>
    <xf numFmtId="165" fontId="128" fillId="57" borderId="8" xfId="18" applyNumberFormat="1" applyFont="1" applyFill="1" applyBorder="1"/>
    <xf numFmtId="165" fontId="128" fillId="0" borderId="36" xfId="0" applyNumberFormat="1" applyFont="1" applyBorder="1"/>
    <xf numFmtId="165" fontId="128" fillId="0" borderId="8" xfId="0" applyNumberFormat="1" applyFont="1" applyBorder="1"/>
    <xf numFmtId="165" fontId="128" fillId="0" borderId="36" xfId="18" applyNumberFormat="1" applyFont="1" applyBorder="1"/>
    <xf numFmtId="165" fontId="128" fillId="0" borderId="8" xfId="18" applyNumberFormat="1" applyFont="1" applyBorder="1"/>
    <xf numFmtId="0" fontId="128" fillId="56" borderId="34" xfId="0" applyFont="1" applyFill="1" applyBorder="1"/>
    <xf numFmtId="39" fontId="128" fillId="57" borderId="8" xfId="18" applyNumberFormat="1" applyFont="1" applyFill="1" applyBorder="1"/>
    <xf numFmtId="0" fontId="128" fillId="0" borderId="30" xfId="0" applyFont="1" applyBorder="1"/>
    <xf numFmtId="165" fontId="128" fillId="0" borderId="36" xfId="0" applyNumberFormat="1" applyFont="1" applyBorder="1"/>
    <xf numFmtId="0" fontId="136" fillId="0" borderId="34" xfId="0" applyFont="1" applyBorder="1"/>
    <xf numFmtId="44" fontId="128" fillId="0" borderId="8" xfId="16" applyFont="1" applyBorder="1"/>
    <xf numFmtId="0" fontId="128" fillId="0" borderId="43" xfId="0" applyFont="1" applyBorder="1"/>
    <xf numFmtId="0" fontId="128" fillId="57" borderId="43" xfId="0" applyFont="1" applyFill="1" applyBorder="1"/>
    <xf numFmtId="0" fontId="136" fillId="57" borderId="8" xfId="0" applyFont="1" applyFill="1" applyBorder="1"/>
    <xf numFmtId="165" fontId="128" fillId="0" borderId="0" xfId="0" applyNumberFormat="1" applyFont="1"/>
    <xf numFmtId="0" fontId="128" fillId="0" borderId="46" xfId="0" applyFont="1" applyBorder="1"/>
    <xf numFmtId="0" fontId="128" fillId="0" borderId="47" xfId="0" applyFont="1" applyBorder="1"/>
    <xf numFmtId="0" fontId="128" fillId="0" borderId="45" xfId="0" applyFont="1" applyBorder="1"/>
    <xf numFmtId="0" fontId="125" fillId="0" borderId="0" xfId="0" applyFont="1" applyAlignment="1">
      <alignment vertical="center"/>
    </xf>
    <xf numFmtId="165" fontId="128" fillId="57" borderId="30" xfId="18" applyNumberFormat="1" applyFont="1" applyFill="1" applyBorder="1"/>
    <xf numFmtId="165" fontId="128" fillId="0" borderId="8" xfId="0" applyNumberFormat="1" applyFont="1" applyBorder="1"/>
    <xf numFmtId="0" fontId="136" fillId="57" borderId="57" xfId="0" applyFont="1" applyFill="1" applyBorder="1"/>
    <xf numFmtId="0" fontId="136" fillId="57" borderId="65" xfId="0" applyFont="1" applyFill="1" applyBorder="1"/>
    <xf numFmtId="0" fontId="136" fillId="57" borderId="61" xfId="0" applyFont="1" applyFill="1" applyBorder="1"/>
    <xf numFmtId="165" fontId="128" fillId="0" borderId="8" xfId="0" applyNumberFormat="1" applyFont="1" applyBorder="1"/>
    <xf numFmtId="0" fontId="128" fillId="0" borderId="36" xfId="0" applyFont="1" applyBorder="1" applyAlignment="1">
      <alignment horizontal="left"/>
    </xf>
    <xf numFmtId="0" fontId="128" fillId="0" borderId="46" xfId="0" applyFont="1" applyBorder="1" applyAlignment="1">
      <alignment horizontal="left"/>
    </xf>
    <xf numFmtId="0" fontId="128" fillId="0" borderId="0" xfId="956" applyFont="1">
      <alignment/>
      <protection/>
    </xf>
    <xf numFmtId="175" fontId="128" fillId="0" borderId="0" xfId="968" applyFont="1">
      <alignment/>
      <protection/>
    </xf>
    <xf numFmtId="0" fontId="128" fillId="0" borderId="31" xfId="868" applyFont="1" applyBorder="1">
      <alignment/>
      <protection/>
    </xf>
    <xf numFmtId="0" fontId="128" fillId="57" borderId="29" xfId="0" applyFont="1" applyFill="1" applyBorder="1"/>
    <xf numFmtId="0" fontId="136" fillId="0" borderId="48" xfId="0" applyFont="1" applyBorder="1"/>
    <xf numFmtId="0" fontId="136" fillId="57" borderId="56" xfId="0" applyFont="1" applyFill="1" applyBorder="1"/>
    <xf numFmtId="0" fontId="136" fillId="0" borderId="0" xfId="0" applyFont="1" applyAlignment="1">
      <alignment wrapText="1"/>
    </xf>
    <xf numFmtId="0" fontId="128" fillId="0" borderId="37" xfId="0" applyFont="1" applyBorder="1" applyAlignment="1">
      <alignment horizontal="left"/>
    </xf>
    <xf numFmtId="0" fontId="128" fillId="0" borderId="0" xfId="0" applyFont="1" applyAlignment="1">
      <alignment horizontal="left"/>
    </xf>
    <xf numFmtId="0" fontId="128" fillId="0" borderId="60" xfId="0" applyFont="1" applyBorder="1"/>
    <xf numFmtId="0" fontId="127" fillId="0" borderId="0" xfId="0" applyFont="1" applyAlignment="1">
      <alignment horizontal="center"/>
    </xf>
    <xf numFmtId="0" fontId="127" fillId="0" borderId="0" xfId="0" applyFont="1" applyAlignment="1">
      <alignment vertical="center"/>
    </xf>
    <xf numFmtId="0" fontId="127" fillId="58" borderId="57" xfId="0" applyFont="1" applyFill="1" applyBorder="1"/>
    <xf numFmtId="0" fontId="123" fillId="58" borderId="65" xfId="0" applyFont="1" applyFill="1" applyBorder="1" applyAlignment="1">
      <alignment vertical="center"/>
    </xf>
    <xf numFmtId="0" fontId="127" fillId="58" borderId="36" xfId="0" applyFont="1" applyFill="1" applyBorder="1"/>
    <xf numFmtId="165" fontId="123" fillId="58" borderId="47" xfId="18" applyNumberFormat="1" applyFont="1" applyFill="1" applyBorder="1" applyAlignment="1">
      <alignment horizontal="center" vertical="center" wrapText="1"/>
    </xf>
    <xf numFmtId="0" fontId="123" fillId="58" borderId="47" xfId="0" applyFont="1" applyFill="1" applyBorder="1" applyAlignment="1">
      <alignment horizontal="center" vertical="center"/>
    </xf>
    <xf numFmtId="0" fontId="123" fillId="58" borderId="62" xfId="0" applyFont="1" applyFill="1" applyBorder="1"/>
    <xf numFmtId="0" fontId="127" fillId="58" borderId="64" xfId="0" applyFont="1" applyFill="1" applyBorder="1"/>
    <xf numFmtId="0" fontId="123" fillId="0" borderId="71" xfId="0" applyFont="1" applyBorder="1"/>
    <xf numFmtId="0" fontId="123" fillId="0" borderId="38" xfId="0" applyFont="1" applyBorder="1"/>
    <xf numFmtId="0" fontId="123" fillId="0" borderId="39" xfId="0" applyFont="1" applyBorder="1"/>
    <xf numFmtId="0" fontId="123" fillId="0" borderId="36" xfId="0" applyFont="1" applyBorder="1"/>
    <xf numFmtId="0" fontId="123" fillId="0" borderId="8" xfId="0" applyFont="1" applyBorder="1"/>
    <xf numFmtId="0" fontId="123" fillId="0" borderId="62" xfId="0" applyFont="1" applyBorder="1"/>
    <xf numFmtId="0" fontId="123" fillId="0" borderId="64" xfId="0" applyFont="1" applyBorder="1"/>
    <xf numFmtId="0" fontId="123" fillId="0" borderId="50" xfId="0" applyFont="1" applyBorder="1"/>
    <xf numFmtId="0" fontId="127" fillId="0" borderId="62" xfId="0" applyFont="1" applyBorder="1" applyAlignment="1">
      <alignment horizontal="left"/>
    </xf>
    <xf numFmtId="0" fontId="127" fillId="0" borderId="64" xfId="0" applyFont="1" applyBorder="1" applyAlignment="1">
      <alignment horizontal="left"/>
    </xf>
    <xf numFmtId="0" fontId="123" fillId="0" borderId="50" xfId="0" applyFont="1" applyBorder="1" applyAlignment="1">
      <alignment horizontal="left"/>
    </xf>
    <xf numFmtId="0" fontId="123" fillId="0" borderId="36" xfId="0" applyFont="1" applyBorder="1" applyAlignment="1">
      <alignment horizontal="left"/>
    </xf>
    <xf numFmtId="9" fontId="127" fillId="0" borderId="0" xfId="15" applyFont="1"/>
    <xf numFmtId="0" fontId="127" fillId="0" borderId="0" xfId="0" applyFont="1" quotePrefix="1"/>
    <xf numFmtId="0" fontId="123" fillId="0" borderId="46" xfId="0" applyFont="1" applyBorder="1"/>
    <xf numFmtId="165" fontId="127" fillId="0" borderId="0" xfId="18" applyNumberFormat="1" applyFont="1"/>
    <xf numFmtId="165" fontId="127" fillId="34" borderId="0" xfId="18" applyNumberFormat="1" applyFont="1" applyFill="1"/>
    <xf numFmtId="165" fontId="127" fillId="0" borderId="0" xfId="18" applyNumberFormat="1" applyFont="1" applyAlignment="1">
      <alignment vertical="top" wrapText="1"/>
    </xf>
    <xf numFmtId="9" fontId="127" fillId="0" borderId="0" xfId="346" applyFont="1" applyAlignment="1">
      <alignment vertical="top" wrapText="1"/>
    </xf>
    <xf numFmtId="0" fontId="123" fillId="0" borderId="8" xfId="0" applyFont="1" applyBorder="1" applyAlignment="1">
      <alignment horizontal="left"/>
    </xf>
    <xf numFmtId="182" fontId="127" fillId="0" borderId="0" xfId="0" applyNumberFormat="1" applyFont="1"/>
    <xf numFmtId="0" fontId="123" fillId="57" borderId="8" xfId="0" applyFont="1" applyFill="1" applyBorder="1" applyAlignment="1">
      <alignment horizontal="center" wrapText="1"/>
    </xf>
    <xf numFmtId="0" fontId="136" fillId="20" borderId="31" xfId="347" applyFont="1" applyFill="1" applyBorder="1" applyAlignment="1">
      <alignment vertical="top" wrapText="1"/>
      <protection/>
    </xf>
    <xf numFmtId="0" fontId="128" fillId="20" borderId="37" xfId="347" applyFont="1" applyFill="1" applyBorder="1" applyAlignment="1">
      <alignment horizontal="center" vertical="top" wrapText="1"/>
      <protection/>
    </xf>
    <xf numFmtId="0" fontId="128" fillId="0" borderId="31" xfId="347" applyFont="1" applyBorder="1" applyAlignment="1">
      <alignment horizontal="justify" vertical="top" wrapText="1"/>
      <protection/>
    </xf>
    <xf numFmtId="0" fontId="128" fillId="0" borderId="39" xfId="347" applyFont="1" applyBorder="1" applyAlignment="1">
      <alignment horizontal="center" vertical="top" wrapText="1"/>
      <protection/>
    </xf>
    <xf numFmtId="0" fontId="128" fillId="0" borderId="8" xfId="347" applyFont="1" applyBorder="1" applyAlignment="1">
      <alignment horizontal="center" vertical="top" wrapText="1"/>
      <protection/>
    </xf>
    <xf numFmtId="0" fontId="128" fillId="0" borderId="31" xfId="0" applyFont="1" applyBorder="1"/>
    <xf numFmtId="0" fontId="128" fillId="0" borderId="75" xfId="347" applyFont="1" applyBorder="1" applyAlignment="1">
      <alignment horizontal="justify" vertical="top" wrapText="1"/>
      <protection/>
    </xf>
    <xf numFmtId="0" fontId="128" fillId="0" borderId="36" xfId="347" applyFont="1" applyBorder="1" applyAlignment="1">
      <alignment horizontal="justify" vertical="top" wrapText="1"/>
      <protection/>
    </xf>
    <xf numFmtId="0" fontId="128" fillId="0" borderId="36" xfId="347" applyFont="1" applyBorder="1">
      <alignment/>
      <protection/>
    </xf>
    <xf numFmtId="0" fontId="128" fillId="0" borderId="31" xfId="347" applyFont="1" applyBorder="1">
      <alignment/>
      <protection/>
    </xf>
    <xf numFmtId="0" fontId="128" fillId="0" borderId="8" xfId="347" applyFont="1" applyBorder="1" applyAlignment="1">
      <alignment horizontal="left" vertical="top" wrapText="1"/>
      <protection/>
    </xf>
    <xf numFmtId="0" fontId="128" fillId="20" borderId="5" xfId="347" applyFont="1" applyFill="1" applyBorder="1" applyAlignment="1">
      <alignment horizontal="center" vertical="top" wrapText="1"/>
      <protection/>
    </xf>
    <xf numFmtId="0" fontId="136" fillId="20" borderId="8" xfId="347" applyFont="1" applyFill="1" applyBorder="1" applyAlignment="1">
      <alignment vertical="top" wrapText="1"/>
      <protection/>
    </xf>
    <xf numFmtId="0" fontId="127" fillId="0" borderId="8" xfId="0" applyFont="1" applyBorder="1" applyAlignment="1">
      <alignment horizontal="center"/>
    </xf>
    <xf numFmtId="0" fontId="128" fillId="0" borderId="38" xfId="0" applyFont="1" applyBorder="1"/>
    <xf numFmtId="0" fontId="127" fillId="0" borderId="8" xfId="0" applyFont="1" applyBorder="1" applyAlignment="1">
      <alignment horizontal="center" vertical="center" wrapText="1"/>
    </xf>
    <xf numFmtId="166" fontId="127" fillId="0" borderId="8" xfId="16" applyNumberFormat="1" applyFont="1" applyFill="1" applyBorder="1" applyAlignment="1">
      <alignment horizontal="center" vertical="center" wrapText="1"/>
    </xf>
    <xf numFmtId="0" fontId="127" fillId="0" borderId="0" xfId="0" applyFont="1" applyAlignment="1">
      <alignment vertical="center" wrapText="1"/>
    </xf>
    <xf numFmtId="0" fontId="123" fillId="58" borderId="71" xfId="0" applyFont="1" applyFill="1" applyBorder="1" applyAlignment="1">
      <alignment horizontal="center" vertical="center" wrapText="1"/>
    </xf>
    <xf numFmtId="0" fontId="123" fillId="58" borderId="50" xfId="0" applyFont="1" applyFill="1" applyBorder="1" applyAlignment="1">
      <alignment horizontal="center" vertical="center" wrapText="1"/>
    </xf>
    <xf numFmtId="0" fontId="123" fillId="58" borderId="51" xfId="0" applyFont="1" applyFill="1" applyBorder="1" applyAlignment="1">
      <alignment horizontal="center" vertical="center" wrapText="1"/>
    </xf>
    <xf numFmtId="0" fontId="127" fillId="56" borderId="36" xfId="0" applyFont="1" applyFill="1" applyBorder="1"/>
    <xf numFmtId="0" fontId="127" fillId="56" borderId="8" xfId="0" applyFont="1" applyFill="1" applyBorder="1" applyAlignment="1">
      <alignment horizontal="center"/>
    </xf>
    <xf numFmtId="43" fontId="127" fillId="56" borderId="39" xfId="18" applyFont="1" applyFill="1" applyBorder="1" applyAlignment="1">
      <alignment horizontal="right"/>
    </xf>
    <xf numFmtId="0" fontId="127" fillId="56" borderId="30" xfId="0" applyFont="1" applyFill="1" applyBorder="1" applyAlignment="1">
      <alignment horizontal="center"/>
    </xf>
    <xf numFmtId="0" fontId="127" fillId="0" borderId="8" xfId="0" applyFont="1" applyBorder="1" applyAlignment="1">
      <alignment horizontal="center"/>
    </xf>
    <xf numFmtId="49" fontId="127" fillId="0" borderId="39" xfId="0" applyNumberFormat="1" applyFont="1" applyBorder="1" applyAlignment="1">
      <alignment horizontal="right"/>
    </xf>
    <xf numFmtId="0" fontId="127" fillId="0" borderId="36" xfId="0" applyFont="1" applyBorder="1"/>
    <xf numFmtId="0" fontId="127" fillId="0" borderId="36" xfId="0" applyFont="1" applyBorder="1"/>
    <xf numFmtId="0" fontId="127" fillId="0" borderId="39" xfId="0" applyFont="1" applyBorder="1" applyAlignment="1">
      <alignment horizontal="center"/>
    </xf>
    <xf numFmtId="0" fontId="127" fillId="0" borderId="30" xfId="0" applyFont="1" applyBorder="1" applyAlignment="1">
      <alignment horizontal="center"/>
    </xf>
    <xf numFmtId="0" fontId="137" fillId="0" borderId="0" xfId="0" applyFont="1"/>
    <xf numFmtId="0" fontId="123" fillId="0" borderId="0" xfId="0" applyFont="1" applyAlignment="1">
      <alignment horizontal="centerContinuous" vertical="center"/>
    </xf>
    <xf numFmtId="0" fontId="123" fillId="58" borderId="8" xfId="0" applyFont="1" applyFill="1" applyBorder="1" applyAlignment="1">
      <alignment horizontal="center" vertical="center" wrapText="1"/>
    </xf>
    <xf numFmtId="0" fontId="127" fillId="0" borderId="0" xfId="0" applyFont="1" applyAlignment="1">
      <alignment horizontal="center" vertical="center"/>
    </xf>
    <xf numFmtId="0" fontId="127" fillId="0" borderId="8" xfId="0" applyFont="1" applyBorder="1" applyAlignment="1">
      <alignment horizontal="center" vertical="center" wrapText="1"/>
    </xf>
    <xf numFmtId="165" fontId="127" fillId="0" borderId="8" xfId="18" applyNumberFormat="1" applyFont="1" applyBorder="1" applyAlignment="1">
      <alignment horizontal="center" vertical="center" wrapText="1"/>
    </xf>
    <xf numFmtId="0" fontId="127" fillId="0" borderId="64" xfId="0" applyFont="1" applyBorder="1" applyAlignment="1">
      <alignment horizontal="center" vertical="center" wrapText="1"/>
    </xf>
    <xf numFmtId="165" fontId="127" fillId="0" borderId="64" xfId="18" applyNumberFormat="1" applyFont="1" applyBorder="1" applyAlignment="1">
      <alignment horizontal="center" vertical="center" wrapText="1"/>
    </xf>
    <xf numFmtId="1" fontId="127" fillId="0" borderId="8" xfId="18" applyNumberFormat="1" applyFont="1" applyBorder="1" applyAlignment="1">
      <alignment horizontal="center" vertical="center" wrapText="1"/>
    </xf>
    <xf numFmtId="0" fontId="127" fillId="0" borderId="8" xfId="0" applyFont="1" applyBorder="1" applyAlignment="1">
      <alignment horizontal="center" wrapText="1"/>
    </xf>
    <xf numFmtId="165" fontId="127" fillId="0" borderId="8" xfId="0" applyNumberFormat="1" applyFont="1" applyBorder="1" applyAlignment="1">
      <alignment horizontal="center" wrapText="1"/>
    </xf>
    <xf numFmtId="1" fontId="127" fillId="0" borderId="8" xfId="0" applyNumberFormat="1" applyFont="1" applyBorder="1" applyAlignment="1">
      <alignment horizontal="center" wrapText="1"/>
    </xf>
    <xf numFmtId="165" fontId="127" fillId="0" borderId="64" xfId="0" applyNumberFormat="1" applyFont="1" applyBorder="1" applyAlignment="1">
      <alignment horizontal="center" wrapText="1"/>
    </xf>
    <xf numFmtId="1" fontId="127" fillId="0" borderId="64" xfId="0" applyNumberFormat="1" applyFont="1" applyBorder="1" applyAlignment="1">
      <alignment horizontal="center" wrapText="1"/>
    </xf>
    <xf numFmtId="0" fontId="127" fillId="0" borderId="0" xfId="0" applyFont="1" applyAlignment="1">
      <alignment horizontal="center" wrapText="1"/>
    </xf>
    <xf numFmtId="165" fontId="127" fillId="0" borderId="0" xfId="0" applyNumberFormat="1" applyFont="1" applyAlignment="1">
      <alignment horizontal="center" wrapText="1"/>
    </xf>
    <xf numFmtId="1" fontId="127" fillId="0" borderId="0" xfId="0" applyNumberFormat="1" applyFont="1" applyAlignment="1">
      <alignment horizontal="center" wrapText="1"/>
    </xf>
    <xf numFmtId="165" fontId="127" fillId="0" borderId="0" xfId="18" applyNumberFormat="1" applyFont="1" applyAlignment="1">
      <alignment horizontal="center" vertical="center" wrapText="1"/>
    </xf>
    <xf numFmtId="0" fontId="128" fillId="0" borderId="41" xfId="0" applyFont="1" applyBorder="1"/>
    <xf numFmtId="0" fontId="136" fillId="0" borderId="0" xfId="868" applyFont="1">
      <alignment/>
      <protection/>
    </xf>
    <xf numFmtId="49" fontId="136" fillId="0" borderId="0" xfId="868" applyNumberFormat="1" applyFont="1" quotePrefix="1">
      <alignment/>
      <protection/>
    </xf>
    <xf numFmtId="0" fontId="149" fillId="0" borderId="0" xfId="868" applyFont="1">
      <alignment/>
      <protection/>
    </xf>
    <xf numFmtId="0" fontId="136" fillId="58" borderId="58" xfId="0" applyFont="1" applyFill="1" applyBorder="1"/>
    <xf numFmtId="0" fontId="136" fillId="58" borderId="53" xfId="0" applyFont="1" applyFill="1" applyBorder="1"/>
    <xf numFmtId="0" fontId="136" fillId="58" borderId="58" xfId="0" applyFont="1" applyFill="1" applyBorder="1" applyAlignment="1">
      <alignment wrapText="1"/>
    </xf>
    <xf numFmtId="0" fontId="136" fillId="58" borderId="53" xfId="0" applyFont="1" applyFill="1" applyBorder="1" applyAlignment="1">
      <alignment wrapText="1"/>
    </xf>
    <xf numFmtId="0" fontId="136" fillId="0" borderId="40" xfId="0" applyFont="1" applyBorder="1"/>
    <xf numFmtId="0" fontId="136" fillId="0" borderId="35" xfId="0" applyFont="1" applyBorder="1"/>
    <xf numFmtId="0" fontId="128" fillId="0" borderId="55" xfId="0" applyFont="1" applyBorder="1"/>
    <xf numFmtId="0" fontId="136" fillId="58" borderId="56" xfId="0" applyFont="1" applyFill="1" applyBorder="1" applyAlignment="1">
      <alignment wrapText="1"/>
    </xf>
    <xf numFmtId="0" fontId="136" fillId="58" borderId="66" xfId="0" applyFont="1" applyFill="1" applyBorder="1"/>
    <xf numFmtId="0" fontId="136" fillId="58" borderId="66" xfId="0" applyFont="1" applyFill="1" applyBorder="1" applyAlignment="1">
      <alignment wrapText="1"/>
    </xf>
    <xf numFmtId="0" fontId="136" fillId="58" borderId="53" xfId="0" applyFont="1" applyFill="1" applyBorder="1" applyAlignment="1">
      <alignment horizontal="center" wrapText="1"/>
    </xf>
    <xf numFmtId="0" fontId="136" fillId="58" borderId="71" xfId="0" applyFont="1" applyFill="1" applyBorder="1" applyAlignment="1">
      <alignment horizontal="center" wrapText="1"/>
    </xf>
    <xf numFmtId="0" fontId="136" fillId="58" borderId="50" xfId="0" applyFont="1" applyFill="1" applyBorder="1" applyAlignment="1">
      <alignment horizontal="center" wrapText="1"/>
    </xf>
    <xf numFmtId="0" fontId="136" fillId="58" borderId="51" xfId="0" applyFont="1" applyFill="1" applyBorder="1" applyAlignment="1">
      <alignment horizontal="center" wrapText="1"/>
    </xf>
    <xf numFmtId="165" fontId="128" fillId="0" borderId="39" xfId="18" applyNumberFormat="1" applyFont="1" applyBorder="1"/>
    <xf numFmtId="0" fontId="128" fillId="0" borderId="43" xfId="0" applyFont="1" applyBorder="1" applyAlignment="1">
      <alignment horizontal="right"/>
    </xf>
    <xf numFmtId="0" fontId="128" fillId="0" borderId="45" xfId="0" applyFont="1" applyBorder="1" applyAlignment="1">
      <alignment horizontal="right"/>
    </xf>
    <xf numFmtId="42" fontId="128" fillId="0" borderId="0" xfId="0" applyNumberFormat="1" applyFont="1"/>
    <xf numFmtId="0" fontId="107" fillId="0" borderId="0" xfId="0" applyFont="1" applyBorder="1"/>
    <xf numFmtId="0" fontId="128" fillId="0" borderId="0" xfId="0" applyFont="1" applyAlignment="1">
      <alignment vertical="top" wrapText="1"/>
    </xf>
    <xf numFmtId="0" fontId="163" fillId="0" borderId="0" xfId="349" applyFont="1" applyAlignment="1">
      <alignment horizontal="left"/>
      <protection/>
    </xf>
    <xf numFmtId="0" fontId="0" fillId="0" borderId="0" xfId="349" applyAlignment="1">
      <alignment horizontal="center"/>
      <protection/>
    </xf>
    <xf numFmtId="0" fontId="0" fillId="0" borderId="0" xfId="349">
      <alignment/>
      <protection/>
    </xf>
    <xf numFmtId="49" fontId="3" fillId="0" borderId="0" xfId="349" applyNumberFormat="1" applyFont="1" applyAlignment="1">
      <alignment horizontal="center"/>
      <protection/>
    </xf>
    <xf numFmtId="0" fontId="0" fillId="57" borderId="56" xfId="349" applyFont="1" applyFill="1" applyBorder="1">
      <alignment/>
      <protection/>
    </xf>
    <xf numFmtId="0" fontId="16" fillId="58" borderId="54" xfId="349" applyFont="1" applyFill="1" applyBorder="1">
      <alignment/>
      <protection/>
    </xf>
    <xf numFmtId="0" fontId="0" fillId="57" borderId="34" xfId="349" applyFont="1" applyFill="1" applyBorder="1">
      <alignment/>
      <protection/>
    </xf>
    <xf numFmtId="0" fontId="16" fillId="58" borderId="76" xfId="349" applyFont="1" applyFill="1" applyBorder="1">
      <alignment/>
      <protection/>
    </xf>
    <xf numFmtId="0" fontId="16" fillId="58" borderId="35" xfId="349" applyFont="1" applyFill="1" applyBorder="1">
      <alignment/>
      <protection/>
    </xf>
    <xf numFmtId="0" fontId="16" fillId="58" borderId="35" xfId="349" applyFont="1" applyFill="1" applyBorder="1" applyAlignment="1">
      <alignment horizontal="center" wrapText="1"/>
      <protection/>
    </xf>
    <xf numFmtId="0" fontId="16" fillId="58" borderId="36" xfId="349" applyFont="1" applyFill="1" applyBorder="1" applyAlignment="1">
      <alignment horizontal="center" vertical="center" wrapText="1"/>
      <protection/>
    </xf>
    <xf numFmtId="0" fontId="16" fillId="58" borderId="8" xfId="349" applyFont="1" applyFill="1" applyBorder="1" applyAlignment="1">
      <alignment horizontal="center" vertical="center" wrapText="1"/>
      <protection/>
    </xf>
    <xf numFmtId="0" fontId="16" fillId="58" borderId="8" xfId="349" applyFont="1" applyFill="1" applyBorder="1" applyAlignment="1" quotePrefix="1">
      <alignment horizontal="center" vertical="center" wrapText="1"/>
      <protection/>
    </xf>
    <xf numFmtId="0" fontId="16" fillId="58" borderId="30" xfId="349" applyFont="1" applyFill="1" applyBorder="1" applyAlignment="1">
      <alignment horizontal="center" vertical="center" wrapText="1"/>
      <protection/>
    </xf>
    <xf numFmtId="0" fontId="16" fillId="57" borderId="35" xfId="349" applyFont="1" applyFill="1" applyBorder="1">
      <alignment/>
      <protection/>
    </xf>
    <xf numFmtId="0" fontId="0" fillId="57" borderId="35" xfId="349" applyFont="1" applyFill="1" applyBorder="1">
      <alignment/>
      <protection/>
    </xf>
    <xf numFmtId="0" fontId="0" fillId="57" borderId="35" xfId="349" applyFont="1" applyFill="1" applyBorder="1" applyAlignment="1">
      <alignment horizontal="center"/>
      <protection/>
    </xf>
    <xf numFmtId="0" fontId="0" fillId="57" borderId="36" xfId="349" applyFont="1" applyFill="1" applyBorder="1">
      <alignment/>
      <protection/>
    </xf>
    <xf numFmtId="0" fontId="0" fillId="57" borderId="8" xfId="349" applyFont="1" applyFill="1" applyBorder="1">
      <alignment/>
      <protection/>
    </xf>
    <xf numFmtId="0" fontId="0" fillId="57" borderId="30" xfId="349" applyFont="1" applyFill="1" applyBorder="1">
      <alignment/>
      <protection/>
    </xf>
    <xf numFmtId="0" fontId="0" fillId="0" borderId="34" xfId="349" applyFont="1" applyBorder="1">
      <alignment/>
      <protection/>
    </xf>
    <xf numFmtId="165" fontId="0" fillId="0" borderId="36" xfId="0" applyNumberFormat="1" applyBorder="1"/>
    <xf numFmtId="179" fontId="0" fillId="0" borderId="8" xfId="349" applyNumberFormat="1" applyFont="1" applyBorder="1">
      <alignment/>
      <protection/>
    </xf>
    <xf numFmtId="171" fontId="0" fillId="0" borderId="30" xfId="637" applyNumberFormat="1" applyBorder="1"/>
    <xf numFmtId="0" fontId="0" fillId="57" borderId="34" xfId="349" applyFont="1" applyFill="1" applyBorder="1">
      <alignment/>
      <protection/>
    </xf>
    <xf numFmtId="0" fontId="16" fillId="57" borderId="34" xfId="349" applyFont="1" applyFill="1" applyBorder="1">
      <alignment/>
      <protection/>
    </xf>
    <xf numFmtId="165" fontId="0" fillId="57" borderId="36" xfId="1274" applyNumberFormat="1" applyFill="1" applyBorder="1"/>
    <xf numFmtId="165" fontId="0" fillId="57" borderId="8" xfId="1274" applyNumberFormat="1" applyFill="1" applyBorder="1"/>
    <xf numFmtId="0" fontId="0" fillId="57" borderId="30" xfId="349" applyFont="1" applyFill="1" applyBorder="1">
      <alignment/>
      <protection/>
    </xf>
    <xf numFmtId="0" fontId="0" fillId="0" borderId="34" xfId="349" applyFont="1" applyBorder="1">
      <alignment/>
      <protection/>
    </xf>
    <xf numFmtId="171" fontId="0" fillId="0" borderId="30" xfId="349" applyNumberFormat="1" applyFont="1" applyBorder="1">
      <alignment/>
      <protection/>
    </xf>
    <xf numFmtId="0" fontId="0" fillId="56" borderId="34" xfId="349" applyFont="1" applyFill="1" applyBorder="1">
      <alignment/>
      <protection/>
    </xf>
    <xf numFmtId="0" fontId="0" fillId="0" borderId="34" xfId="349" applyFont="1" applyFill="1" applyBorder="1">
      <alignment/>
      <protection/>
    </xf>
    <xf numFmtId="165" fontId="0" fillId="0" borderId="8" xfId="1274" applyNumberFormat="1" applyBorder="1"/>
    <xf numFmtId="0" fontId="0" fillId="0" borderId="30" xfId="349" applyFont="1" applyBorder="1">
      <alignment/>
      <protection/>
    </xf>
    <xf numFmtId="0" fontId="0" fillId="57" borderId="36" xfId="349" applyFont="1" applyFill="1" applyBorder="1">
      <alignment/>
      <protection/>
    </xf>
    <xf numFmtId="0" fontId="0" fillId="57" borderId="8" xfId="349" applyFont="1" applyFill="1" applyBorder="1">
      <alignment/>
      <protection/>
    </xf>
    <xf numFmtId="0" fontId="16" fillId="0" borderId="34" xfId="349" applyFont="1" applyBorder="1">
      <alignment/>
      <protection/>
    </xf>
    <xf numFmtId="0" fontId="0" fillId="0" borderId="36" xfId="349" applyFont="1" applyBorder="1">
      <alignment/>
      <protection/>
    </xf>
    <xf numFmtId="0" fontId="0" fillId="0" borderId="36" xfId="349" applyFont="1" applyBorder="1">
      <alignment/>
      <protection/>
    </xf>
    <xf numFmtId="0" fontId="0" fillId="57" borderId="38" xfId="349" applyFont="1" applyFill="1" applyBorder="1">
      <alignment/>
      <protection/>
    </xf>
    <xf numFmtId="0" fontId="0" fillId="0" borderId="77" xfId="349" applyFont="1" applyBorder="1">
      <alignment/>
      <protection/>
    </xf>
    <xf numFmtId="0" fontId="0" fillId="0" borderId="43" xfId="349" applyFont="1" applyBorder="1">
      <alignment/>
      <protection/>
    </xf>
    <xf numFmtId="0" fontId="0" fillId="0" borderId="78" xfId="349" applyFont="1" applyBorder="1">
      <alignment/>
      <protection/>
    </xf>
    <xf numFmtId="0" fontId="0" fillId="57" borderId="43" xfId="349" applyFont="1" applyFill="1" applyBorder="1">
      <alignment/>
      <protection/>
    </xf>
    <xf numFmtId="0" fontId="0" fillId="57" borderId="57" xfId="349" applyFont="1" applyFill="1" applyBorder="1">
      <alignment/>
      <protection/>
    </xf>
    <xf numFmtId="0" fontId="0" fillId="57" borderId="65" xfId="349" applyFont="1" applyFill="1" applyBorder="1">
      <alignment/>
      <protection/>
    </xf>
    <xf numFmtId="0" fontId="0" fillId="57" borderId="79" xfId="349" applyFont="1" applyFill="1" applyBorder="1">
      <alignment/>
      <protection/>
    </xf>
    <xf numFmtId="0" fontId="16" fillId="57" borderId="36" xfId="349" applyFont="1" applyFill="1" applyBorder="1">
      <alignment/>
      <protection/>
    </xf>
    <xf numFmtId="0" fontId="16" fillId="57" borderId="64" xfId="349" applyFont="1" applyFill="1" applyBorder="1">
      <alignment/>
      <protection/>
    </xf>
    <xf numFmtId="0" fontId="16" fillId="57" borderId="63" xfId="349" applyFont="1" applyFill="1" applyBorder="1">
      <alignment/>
      <protection/>
    </xf>
    <xf numFmtId="0" fontId="16" fillId="57" borderId="62" xfId="349" applyFont="1" applyFill="1" applyBorder="1">
      <alignment/>
      <protection/>
    </xf>
    <xf numFmtId="0" fontId="16" fillId="57" borderId="30" xfId="349" applyFont="1" applyFill="1" applyBorder="1">
      <alignment/>
      <protection/>
    </xf>
    <xf numFmtId="0" fontId="16" fillId="57" borderId="8" xfId="349" applyFont="1" applyFill="1" applyBorder="1">
      <alignment/>
      <protection/>
    </xf>
    <xf numFmtId="0" fontId="0" fillId="0" borderId="8" xfId="349" applyFont="1" applyBorder="1">
      <alignment/>
      <protection/>
    </xf>
    <xf numFmtId="0" fontId="0" fillId="0" borderId="32" xfId="349" applyFont="1" applyBorder="1">
      <alignment/>
      <protection/>
    </xf>
    <xf numFmtId="0" fontId="0" fillId="0" borderId="0" xfId="349" applyFont="1">
      <alignment/>
      <protection/>
    </xf>
    <xf numFmtId="0" fontId="0" fillId="0" borderId="33" xfId="349" applyFont="1" applyBorder="1">
      <alignment/>
      <protection/>
    </xf>
    <xf numFmtId="0" fontId="0" fillId="0" borderId="42" xfId="349" applyFont="1" applyBorder="1">
      <alignment/>
      <protection/>
    </xf>
    <xf numFmtId="0" fontId="16" fillId="0" borderId="49" xfId="349" applyFont="1" applyBorder="1">
      <alignment/>
      <protection/>
    </xf>
    <xf numFmtId="0" fontId="16" fillId="0" borderId="80" xfId="349" applyFont="1" applyBorder="1">
      <alignment/>
      <protection/>
    </xf>
    <xf numFmtId="0" fontId="16" fillId="0" borderId="0" xfId="349" applyFont="1">
      <alignment/>
      <protection/>
    </xf>
    <xf numFmtId="0" fontId="16" fillId="0" borderId="33" xfId="349" applyFont="1" applyBorder="1">
      <alignment/>
      <protection/>
    </xf>
    <xf numFmtId="0" fontId="16" fillId="0" borderId="36" xfId="349" applyFont="1" applyBorder="1">
      <alignment/>
      <protection/>
    </xf>
    <xf numFmtId="165" fontId="0" fillId="0" borderId="42" xfId="0" applyNumberFormat="1" applyBorder="1"/>
    <xf numFmtId="0" fontId="0" fillId="0" borderId="46" xfId="349" applyFont="1" applyBorder="1">
      <alignment/>
      <protection/>
    </xf>
    <xf numFmtId="0" fontId="0" fillId="0" borderId="47" xfId="349" applyFont="1" applyBorder="1">
      <alignment/>
      <protection/>
    </xf>
    <xf numFmtId="0" fontId="0" fillId="0" borderId="24" xfId="349" applyFont="1" applyBorder="1">
      <alignment/>
      <protection/>
    </xf>
    <xf numFmtId="0" fontId="16" fillId="0" borderId="78" xfId="349" applyFont="1" applyBorder="1">
      <alignment/>
      <protection/>
    </xf>
    <xf numFmtId="0" fontId="0" fillId="0" borderId="81" xfId="349" applyFont="1" applyBorder="1">
      <alignment/>
      <protection/>
    </xf>
    <xf numFmtId="0" fontId="16" fillId="0" borderId="24" xfId="349" applyFont="1" applyBorder="1">
      <alignment/>
      <protection/>
    </xf>
    <xf numFmtId="0" fontId="0" fillId="0" borderId="0" xfId="345">
      <alignment/>
      <protection/>
    </xf>
    <xf numFmtId="171" fontId="0" fillId="0" borderId="30" xfId="637" applyNumberFormat="1" applyFont="1" applyBorder="1"/>
    <xf numFmtId="165" fontId="0" fillId="0" borderId="36" xfId="0" applyNumberFormat="1" applyFont="1" applyBorder="1"/>
    <xf numFmtId="165" fontId="0" fillId="0" borderId="8" xfId="0" applyNumberFormat="1" applyFont="1" applyBorder="1"/>
    <xf numFmtId="165" fontId="0" fillId="57" borderId="36" xfId="1274" applyNumberFormat="1" applyFont="1" applyFill="1" applyBorder="1"/>
    <xf numFmtId="165" fontId="0" fillId="57" borderId="8" xfId="1274" applyNumberFormat="1" applyFont="1" applyFill="1" applyBorder="1"/>
    <xf numFmtId="165" fontId="0" fillId="0" borderId="36" xfId="0" applyNumberFormat="1" applyFont="1" applyBorder="1"/>
    <xf numFmtId="165" fontId="0" fillId="0" borderId="8" xfId="0" applyNumberFormat="1" applyFont="1" applyBorder="1"/>
    <xf numFmtId="165" fontId="0" fillId="0" borderId="36" xfId="0" applyNumberFormat="1" applyFont="1" applyBorder="1"/>
    <xf numFmtId="165" fontId="0" fillId="0" borderId="8" xfId="0" applyNumberFormat="1" applyFont="1" applyBorder="1"/>
    <xf numFmtId="165" fontId="0" fillId="0" borderId="36" xfId="1274" applyNumberFormat="1" applyFont="1" applyBorder="1"/>
    <xf numFmtId="165" fontId="0" fillId="0" borderId="8" xfId="1274" applyNumberFormat="1" applyFont="1" applyBorder="1"/>
    <xf numFmtId="0" fontId="0" fillId="56" borderId="34" xfId="349" applyFont="1" applyFill="1" applyBorder="1">
      <alignment/>
      <protection/>
    </xf>
    <xf numFmtId="165" fontId="0" fillId="0" borderId="36" xfId="0" applyNumberFormat="1" applyFont="1" applyBorder="1"/>
    <xf numFmtId="165" fontId="0" fillId="0" borderId="8" xfId="0" applyNumberFormat="1" applyFont="1" applyBorder="1"/>
    <xf numFmtId="165" fontId="0" fillId="0" borderId="36" xfId="0" applyNumberFormat="1" applyFont="1" applyBorder="1"/>
    <xf numFmtId="165" fontId="0" fillId="0" borderId="8" xfId="0" applyNumberFormat="1" applyFont="1" applyBorder="1"/>
    <xf numFmtId="39" fontId="0" fillId="57" borderId="8" xfId="1274" applyNumberFormat="1" applyFont="1" applyFill="1" applyBorder="1"/>
    <xf numFmtId="165" fontId="0" fillId="0" borderId="36" xfId="0" applyNumberFormat="1" applyFont="1" applyBorder="1"/>
    <xf numFmtId="165" fontId="0" fillId="0" borderId="8" xfId="0" applyNumberFormat="1" applyFont="1" applyBorder="1"/>
    <xf numFmtId="165" fontId="0" fillId="0" borderId="36" xfId="0" applyNumberFormat="1" applyFont="1" applyBorder="1"/>
    <xf numFmtId="165" fontId="0" fillId="0" borderId="8" xfId="0" applyNumberFormat="1" applyFont="1" applyBorder="1"/>
    <xf numFmtId="165" fontId="0" fillId="0" borderId="36" xfId="0" applyNumberFormat="1" applyFont="1" applyBorder="1"/>
    <xf numFmtId="165" fontId="0" fillId="0" borderId="8" xfId="0" applyNumberFormat="1" applyFont="1" applyBorder="1"/>
    <xf numFmtId="165" fontId="0" fillId="0" borderId="36" xfId="0" applyNumberFormat="1" applyFont="1" applyBorder="1"/>
    <xf numFmtId="0" fontId="0" fillId="57" borderId="35" xfId="349" applyFont="1" applyFill="1" applyBorder="1">
      <alignment/>
      <protection/>
    </xf>
    <xf numFmtId="44" fontId="0" fillId="0" borderId="8" xfId="1304" applyFont="1" applyBorder="1"/>
    <xf numFmtId="0" fontId="0" fillId="0" borderId="73" xfId="349" applyFont="1" applyBorder="1">
      <alignment/>
      <protection/>
    </xf>
    <xf numFmtId="0" fontId="0" fillId="0" borderId="74" xfId="349" applyFont="1" applyBorder="1">
      <alignment/>
      <protection/>
    </xf>
    <xf numFmtId="165" fontId="0" fillId="0" borderId="74" xfId="349" applyNumberFormat="1" applyFont="1" applyBorder="1">
      <alignment/>
      <protection/>
    </xf>
    <xf numFmtId="0" fontId="0" fillId="0" borderId="43" xfId="349" applyFont="1" applyBorder="1">
      <alignment/>
      <protection/>
    </xf>
    <xf numFmtId="165" fontId="0" fillId="0" borderId="46" xfId="0" applyNumberFormat="1" applyFont="1" applyBorder="1"/>
    <xf numFmtId="0" fontId="0" fillId="0" borderId="82" xfId="349" applyFont="1" applyBorder="1">
      <alignment/>
      <protection/>
    </xf>
    <xf numFmtId="0" fontId="0" fillId="57" borderId="65" xfId="349" applyFont="1" applyFill="1" applyBorder="1">
      <alignment/>
      <protection/>
    </xf>
    <xf numFmtId="0" fontId="0" fillId="57" borderId="57" xfId="349" applyFont="1" applyFill="1" applyBorder="1">
      <alignment/>
      <protection/>
    </xf>
    <xf numFmtId="0" fontId="0" fillId="0" borderId="8" xfId="349" applyFont="1" applyBorder="1">
      <alignment/>
      <protection/>
    </xf>
    <xf numFmtId="0" fontId="0" fillId="0" borderId="48" xfId="349" applyFont="1" applyBorder="1">
      <alignment/>
      <protection/>
    </xf>
    <xf numFmtId="0" fontId="0" fillId="0" borderId="49" xfId="349" applyFont="1" applyBorder="1">
      <alignment/>
      <protection/>
    </xf>
    <xf numFmtId="165" fontId="0" fillId="0" borderId="37" xfId="0" applyNumberFormat="1" applyFont="1" applyBorder="1"/>
    <xf numFmtId="165" fontId="0" fillId="56" borderId="37" xfId="0" applyNumberFormat="1" applyFont="1" applyFill="1" applyBorder="1"/>
    <xf numFmtId="165" fontId="0" fillId="0" borderId="32" xfId="0" applyNumberFormat="1" applyFont="1" applyBorder="1"/>
    <xf numFmtId="165" fontId="0" fillId="0" borderId="0" xfId="0" applyNumberFormat="1" applyFont="1"/>
    <xf numFmtId="165" fontId="0" fillId="0" borderId="42" xfId="0" applyNumberFormat="1" applyFont="1" applyBorder="1"/>
    <xf numFmtId="165" fontId="0" fillId="0" borderId="30" xfId="0" applyNumberFormat="1" applyFont="1" applyBorder="1"/>
    <xf numFmtId="9" fontId="0" fillId="56" borderId="37" xfId="637" applyFont="1" applyFill="1" applyBorder="1"/>
    <xf numFmtId="9" fontId="0" fillId="0" borderId="37" xfId="637" applyFont="1" applyBorder="1"/>
    <xf numFmtId="0" fontId="0" fillId="0" borderId="47" xfId="349" applyFont="1" applyBorder="1">
      <alignment/>
      <protection/>
    </xf>
    <xf numFmtId="0" fontId="0" fillId="0" borderId="52" xfId="349" applyFont="1" applyBorder="1">
      <alignment/>
      <protection/>
    </xf>
    <xf numFmtId="0" fontId="0" fillId="0" borderId="45" xfId="349" applyFont="1" applyBorder="1">
      <alignment/>
      <protection/>
    </xf>
    <xf numFmtId="0" fontId="0" fillId="0" borderId="46" xfId="349" applyFont="1" applyBorder="1">
      <alignment/>
      <protection/>
    </xf>
    <xf numFmtId="165" fontId="0" fillId="0" borderId="55" xfId="1274" applyNumberFormat="1" applyFont="1" applyBorder="1"/>
    <xf numFmtId="165" fontId="80" fillId="56" borderId="46" xfId="0" applyNumberFormat="1" applyFont="1" applyFill="1" applyBorder="1"/>
    <xf numFmtId="165" fontId="80" fillId="56" borderId="37" xfId="0" applyNumberFormat="1" applyFont="1" applyFill="1" applyBorder="1"/>
    <xf numFmtId="165" fontId="80" fillId="56" borderId="55" xfId="0" applyNumberFormat="1" applyFont="1" applyFill="1" applyBorder="1"/>
    <xf numFmtId="1" fontId="80" fillId="56" borderId="36" xfId="0" applyNumberFormat="1" applyFont="1" applyFill="1" applyBorder="1"/>
    <xf numFmtId="1" fontId="80" fillId="56" borderId="8" xfId="0" applyNumberFormat="1" applyFont="1" applyFill="1" applyBorder="1"/>
    <xf numFmtId="165" fontId="0" fillId="0" borderId="8" xfId="18" applyNumberFormat="1" applyFont="1" applyBorder="1"/>
    <xf numFmtId="0" fontId="0" fillId="0" borderId="0" xfId="349" applyFont="1" applyBorder="1">
      <alignment/>
      <protection/>
    </xf>
    <xf numFmtId="165" fontId="0" fillId="0" borderId="83" xfId="0" applyNumberFormat="1" applyBorder="1"/>
    <xf numFmtId="165" fontId="0" fillId="56" borderId="83" xfId="0" applyNumberFormat="1" applyFill="1" applyBorder="1"/>
    <xf numFmtId="9" fontId="0" fillId="0" borderId="83" xfId="637" applyNumberFormat="1" applyBorder="1"/>
    <xf numFmtId="165" fontId="0" fillId="0" borderId="84" xfId="1274" applyNumberFormat="1" applyBorder="1"/>
    <xf numFmtId="0" fontId="128" fillId="0" borderId="56" xfId="0" applyFont="1" applyFill="1" applyBorder="1" applyAlignment="1">
      <alignment horizontal="right"/>
    </xf>
    <xf numFmtId="166" fontId="0" fillId="57" borderId="35" xfId="349" applyNumberFormat="1" applyFont="1" applyFill="1" applyBorder="1" applyAlignment="1">
      <alignment horizontal="center"/>
      <protection/>
    </xf>
    <xf numFmtId="166" fontId="0" fillId="0" borderId="36" xfId="16" applyNumberFormat="1" applyBorder="1"/>
    <xf numFmtId="166" fontId="0" fillId="57" borderId="34" xfId="16" applyNumberFormat="1" applyFont="1" applyFill="1" applyBorder="1"/>
    <xf numFmtId="166" fontId="0" fillId="57" borderId="8" xfId="16" applyNumberFormat="1" applyFont="1" applyFill="1" applyBorder="1"/>
    <xf numFmtId="166" fontId="0" fillId="0" borderId="8" xfId="16" applyNumberFormat="1" applyBorder="1"/>
    <xf numFmtId="166" fontId="80" fillId="56" borderId="8" xfId="16" applyNumberFormat="1" applyFont="1" applyFill="1" applyBorder="1"/>
    <xf numFmtId="166" fontId="0" fillId="57" borderId="34" xfId="16" applyNumberFormat="1" applyFont="1" applyFill="1" applyBorder="1"/>
    <xf numFmtId="166" fontId="0" fillId="57" borderId="36" xfId="16" applyNumberFormat="1" applyFont="1" applyFill="1" applyBorder="1"/>
    <xf numFmtId="166" fontId="0" fillId="0" borderId="8" xfId="16" applyNumberFormat="1" applyFont="1" applyBorder="1"/>
    <xf numFmtId="3" fontId="114" fillId="0" borderId="8" xfId="16" applyNumberFormat="1" applyFont="1" applyBorder="1" applyAlignment="1">
      <alignment horizontal="center" vertical="center" wrapText="1"/>
    </xf>
    <xf numFmtId="8" fontId="139" fillId="0" borderId="8" xfId="139" applyNumberFormat="1" applyFont="1" applyBorder="1" applyAlignment="1">
      <alignment horizontal="right" wrapText="1"/>
      <protection/>
    </xf>
    <xf numFmtId="6" fontId="139" fillId="0" borderId="8" xfId="139" applyNumberFormat="1" applyFont="1" applyBorder="1" applyAlignment="1">
      <alignment horizontal="right" wrapText="1"/>
      <protection/>
    </xf>
    <xf numFmtId="10" fontId="139" fillId="0" borderId="8" xfId="139" applyNumberFormat="1" applyFont="1" applyBorder="1" applyAlignment="1">
      <alignment horizontal="center" wrapText="1"/>
      <protection/>
    </xf>
    <xf numFmtId="10" fontId="139" fillId="0" borderId="30" xfId="139" applyNumberFormat="1" applyFont="1" applyBorder="1" applyAlignment="1">
      <alignment horizontal="center" wrapText="1"/>
      <protection/>
    </xf>
    <xf numFmtId="8" fontId="139" fillId="0" borderId="47" xfId="139" applyNumberFormat="1" applyFont="1" applyBorder="1" applyAlignment="1">
      <alignment horizontal="right" wrapText="1"/>
      <protection/>
    </xf>
    <xf numFmtId="6" fontId="139" fillId="0" borderId="47" xfId="139" applyNumberFormat="1" applyFont="1" applyBorder="1" applyAlignment="1">
      <alignment horizontal="right" wrapText="1"/>
      <protection/>
    </xf>
    <xf numFmtId="10" fontId="139" fillId="0" borderId="47" xfId="139" applyNumberFormat="1" applyFont="1" applyBorder="1" applyAlignment="1">
      <alignment horizontal="center" wrapText="1"/>
      <protection/>
    </xf>
    <xf numFmtId="10" fontId="139" fillId="0" borderId="45" xfId="139" applyNumberFormat="1" applyFont="1" applyBorder="1" applyAlignment="1">
      <alignment horizontal="center" wrapText="1"/>
      <protection/>
    </xf>
    <xf numFmtId="0" fontId="128" fillId="0" borderId="37" xfId="0" applyFont="1" applyBorder="1" applyAlignment="1" quotePrefix="1">
      <alignment horizontal="left"/>
    </xf>
    <xf numFmtId="165" fontId="128" fillId="0" borderId="36" xfId="0" applyNumberFormat="1" applyFont="1" applyBorder="1"/>
    <xf numFmtId="165" fontId="128" fillId="0" borderId="8" xfId="0" applyNumberFormat="1" applyFont="1" applyBorder="1"/>
    <xf numFmtId="165" fontId="128" fillId="0" borderId="36" xfId="0" applyNumberFormat="1" applyFont="1" applyBorder="1"/>
    <xf numFmtId="165" fontId="128" fillId="0" borderId="8" xfId="0" applyNumberFormat="1" applyFont="1" applyBorder="1"/>
    <xf numFmtId="165" fontId="128" fillId="0" borderId="36" xfId="0" applyNumberFormat="1" applyFont="1" applyBorder="1"/>
    <xf numFmtId="165" fontId="128" fillId="0" borderId="8" xfId="0" applyNumberFormat="1" applyFont="1" applyBorder="1"/>
    <xf numFmtId="165" fontId="128" fillId="0" borderId="36" xfId="0" applyNumberFormat="1" applyFont="1" applyBorder="1"/>
    <xf numFmtId="165" fontId="128" fillId="0" borderId="36" xfId="0" applyNumberFormat="1" applyFont="1" applyBorder="1"/>
    <xf numFmtId="0" fontId="0" fillId="0" borderId="0" xfId="0"/>
    <xf numFmtId="166" fontId="0" fillId="0" borderId="0" xfId="0" applyNumberFormat="1"/>
    <xf numFmtId="165" fontId="128" fillId="0" borderId="36" xfId="18" applyNumberFormat="1" applyFont="1" applyFill="1" applyBorder="1"/>
    <xf numFmtId="165" fontId="128" fillId="0" borderId="8" xfId="18" applyNumberFormat="1" applyFont="1" applyFill="1" applyBorder="1"/>
    <xf numFmtId="179" fontId="128" fillId="0" borderId="8" xfId="18" applyNumberFormat="1" applyFont="1" applyBorder="1"/>
    <xf numFmtId="0" fontId="0" fillId="0" borderId="0" xfId="0" applyAlignment="1" quotePrefix="1">
      <alignment horizontal="left"/>
    </xf>
    <xf numFmtId="0" fontId="0" fillId="0" borderId="0" xfId="0" quotePrefix="1"/>
    <xf numFmtId="0" fontId="98" fillId="0" borderId="48" xfId="0" applyFont="1" applyBorder="1" applyAlignment="1" quotePrefix="1">
      <alignment horizontal="left"/>
    </xf>
    <xf numFmtId="0" fontId="42" fillId="0" borderId="48" xfId="0" applyFont="1" applyBorder="1"/>
    <xf numFmtId="0" fontId="42" fillId="0" borderId="49" xfId="0" applyFont="1" applyBorder="1"/>
    <xf numFmtId="0" fontId="14" fillId="0" borderId="49" xfId="0" applyFont="1" applyBorder="1"/>
    <xf numFmtId="166" fontId="42" fillId="0" borderId="26" xfId="510" applyNumberFormat="1" applyFont="1" applyFill="1" applyBorder="1"/>
    <xf numFmtId="0" fontId="0" fillId="0" borderId="32" xfId="0" applyFill="1" applyBorder="1" applyAlignment="1">
      <alignment horizontal="left"/>
    </xf>
    <xf numFmtId="0" fontId="127" fillId="0" borderId="0" xfId="0" applyFont="1" applyAlignment="1">
      <alignment wrapText="1"/>
    </xf>
    <xf numFmtId="0" fontId="128" fillId="0" borderId="0" xfId="0" applyFont="1" applyAlignment="1">
      <alignment horizontal="center"/>
    </xf>
    <xf numFmtId="49" fontId="128" fillId="0" borderId="0" xfId="0" applyNumberFormat="1" applyFont="1" applyAlignment="1">
      <alignment horizontal="center"/>
    </xf>
    <xf numFmtId="0" fontId="128" fillId="0" borderId="0" xfId="0" applyFont="1" applyFill="1" applyAlignment="1">
      <alignment/>
    </xf>
    <xf numFmtId="0" fontId="128" fillId="0" borderId="0" xfId="345" applyFont="1" applyFill="1" applyAlignment="1">
      <alignment/>
      <protection/>
    </xf>
    <xf numFmtId="165" fontId="128" fillId="0" borderId="38" xfId="18" applyNumberFormat="1" applyFont="1" applyFill="1" applyBorder="1" applyAlignment="1">
      <alignment horizontal="center" vertical="top" wrapText="1"/>
    </xf>
    <xf numFmtId="165" fontId="80" fillId="56" borderId="36" xfId="18" applyNumberFormat="1" applyFont="1" applyFill="1" applyBorder="1"/>
    <xf numFmtId="165" fontId="80" fillId="56" borderId="8" xfId="18" applyNumberFormat="1" applyFont="1" applyFill="1" applyBorder="1"/>
    <xf numFmtId="165" fontId="0" fillId="57" borderId="34" xfId="18" applyNumberFormat="1" applyFont="1" applyFill="1" applyBorder="1"/>
    <xf numFmtId="165" fontId="0" fillId="57" borderId="36" xfId="18" applyNumberFormat="1" applyFont="1" applyFill="1" applyBorder="1"/>
    <xf numFmtId="0" fontId="159" fillId="0" borderId="0" xfId="0" applyFont="1" applyAlignment="1">
      <alignment horizontal="centerContinuous" vertical="center"/>
    </xf>
    <xf numFmtId="165" fontId="127" fillId="0" borderId="8" xfId="0" applyNumberFormat="1" applyFont="1" applyBorder="1" applyAlignment="1">
      <alignment vertical="top" wrapText="1"/>
    </xf>
    <xf numFmtId="0" fontId="123" fillId="0" borderId="8" xfId="0" applyFont="1" applyBorder="1" applyAlignment="1">
      <alignment horizontal="center" wrapText="1"/>
    </xf>
    <xf numFmtId="0" fontId="127" fillId="0" borderId="8" xfId="0" applyFont="1" applyBorder="1" applyAlignment="1">
      <alignment vertical="top" wrapText="1"/>
    </xf>
    <xf numFmtId="0" fontId="127" fillId="56" borderId="8" xfId="0" applyFont="1" applyFill="1" applyBorder="1" applyAlignment="1">
      <alignment wrapText="1"/>
    </xf>
    <xf numFmtId="0" fontId="127" fillId="56" borderId="8" xfId="0" applyFont="1" applyFill="1" applyBorder="1" applyAlignment="1">
      <alignment horizontal="center" vertical="top" wrapText="1"/>
    </xf>
    <xf numFmtId="165" fontId="127" fillId="56" borderId="8" xfId="18" applyNumberFormat="1" applyFont="1" applyFill="1" applyBorder="1" applyAlignment="1">
      <alignment horizontal="center" wrapText="1"/>
    </xf>
    <xf numFmtId="9" fontId="127" fillId="56" borderId="8" xfId="15" applyFont="1" applyFill="1" applyBorder="1" applyAlignment="1">
      <alignment horizontal="center" wrapText="1"/>
    </xf>
    <xf numFmtId="166" fontId="127" fillId="56" borderId="8" xfId="16" applyNumberFormat="1" applyFont="1" applyFill="1" applyBorder="1" applyAlignment="1">
      <alignment horizontal="center" wrapText="1"/>
    </xf>
    <xf numFmtId="166" fontId="127" fillId="56" borderId="8" xfId="16" applyNumberFormat="1" applyFont="1" applyFill="1" applyBorder="1" applyAlignment="1">
      <alignment horizontal="justify" wrapText="1"/>
    </xf>
    <xf numFmtId="44" fontId="127" fillId="56" borderId="8" xfId="16" applyFont="1" applyFill="1" applyBorder="1" applyAlignment="1">
      <alignment horizontal="justify" wrapText="1"/>
    </xf>
    <xf numFmtId="3" fontId="127" fillId="20" borderId="5" xfId="0" applyNumberFormat="1" applyFont="1" applyFill="1" applyBorder="1" applyAlignment="1">
      <alignment horizontal="center" vertical="top" wrapText="1"/>
    </xf>
    <xf numFmtId="166" fontId="127" fillId="20" borderId="5" xfId="16" applyNumberFormat="1" applyFont="1" applyFill="1" applyBorder="1" applyAlignment="1">
      <alignment horizontal="center" vertical="top" wrapText="1"/>
    </xf>
    <xf numFmtId="3" fontId="127" fillId="20" borderId="29" xfId="0" applyNumberFormat="1" applyFont="1" applyFill="1" applyBorder="1" applyAlignment="1">
      <alignment horizontal="center" vertical="top" wrapText="1"/>
    </xf>
    <xf numFmtId="165" fontId="127" fillId="0" borderId="8" xfId="18" applyNumberFormat="1" applyFont="1" applyBorder="1" applyAlignment="1">
      <alignment horizontal="center" vertical="top"/>
    </xf>
    <xf numFmtId="9" fontId="127" fillId="0" borderId="8" xfId="15" applyFont="1" applyBorder="1" applyAlignment="1">
      <alignment horizontal="center" vertical="top"/>
    </xf>
    <xf numFmtId="166" fontId="127" fillId="0" borderId="8" xfId="16" applyNumberFormat="1" applyFont="1" applyBorder="1" applyAlignment="1">
      <alignment horizontal="center" vertical="top"/>
    </xf>
    <xf numFmtId="166" fontId="127" fillId="20" borderId="29" xfId="16" applyNumberFormat="1" applyFont="1" applyFill="1" applyBorder="1" applyAlignment="1">
      <alignment horizontal="center" vertical="top" wrapText="1"/>
    </xf>
    <xf numFmtId="165" fontId="127" fillId="0" borderId="5" xfId="18" applyNumberFormat="1" applyFont="1" applyBorder="1" applyAlignment="1">
      <alignment horizontal="center" vertical="top"/>
    </xf>
    <xf numFmtId="165" fontId="127" fillId="0" borderId="37" xfId="18" applyNumberFormat="1" applyFont="1" applyBorder="1" applyAlignment="1">
      <alignment horizontal="center" vertical="top"/>
    </xf>
    <xf numFmtId="0" fontId="128" fillId="0" borderId="5" xfId="347" applyFont="1" applyBorder="1" applyAlignment="1">
      <alignment horizontal="left" vertical="top" wrapText="1"/>
      <protection/>
    </xf>
    <xf numFmtId="171" fontId="127" fillId="0" borderId="8" xfId="15" applyNumberFormat="1" applyFont="1" applyBorder="1" applyAlignment="1">
      <alignment horizontal="center" vertical="top"/>
    </xf>
    <xf numFmtId="0" fontId="128" fillId="0" borderId="31" xfId="349" applyFont="1" applyBorder="1" applyAlignment="1">
      <alignment horizontal="justify" vertical="top" wrapText="1"/>
      <protection/>
    </xf>
    <xf numFmtId="0" fontId="128" fillId="0" borderId="0" xfId="0" applyFont="1" applyAlignment="1" quotePrefix="1">
      <alignment/>
    </xf>
    <xf numFmtId="0" fontId="130" fillId="0" borderId="0" xfId="956" applyFont="1" applyFill="1" applyAlignment="1">
      <alignment horizontal="left" wrapText="1"/>
      <protection/>
    </xf>
    <xf numFmtId="0" fontId="130" fillId="0" borderId="0" xfId="0" applyFont="1" applyFill="1"/>
    <xf numFmtId="0" fontId="127" fillId="0" borderId="0" xfId="0" applyFont="1" applyFill="1" applyAlignment="1" quotePrefix="1">
      <alignment/>
    </xf>
    <xf numFmtId="0" fontId="123" fillId="58" borderId="85" xfId="345" applyFont="1" applyFill="1" applyBorder="1" applyAlignment="1">
      <alignment horizontal="center" vertical="center" wrapText="1"/>
      <protection/>
    </xf>
    <xf numFmtId="3" fontId="127" fillId="0" borderId="38" xfId="345" applyNumberFormat="1" applyFont="1" applyFill="1" applyBorder="1" applyAlignment="1">
      <alignment horizontal="center" vertical="center"/>
      <protection/>
    </xf>
    <xf numFmtId="3" fontId="127" fillId="0" borderId="39" xfId="345" applyNumberFormat="1" applyFont="1" applyFill="1" applyBorder="1" applyAlignment="1">
      <alignment horizontal="center" vertical="center"/>
      <protection/>
    </xf>
    <xf numFmtId="3" fontId="127" fillId="0" borderId="41" xfId="345" applyNumberFormat="1" applyFont="1" applyFill="1" applyBorder="1" applyAlignment="1">
      <alignment horizontal="center" vertical="center"/>
      <protection/>
    </xf>
    <xf numFmtId="3" fontId="127" fillId="0" borderId="86" xfId="345" applyNumberFormat="1" applyFont="1" applyFill="1" applyBorder="1" applyAlignment="1">
      <alignment horizontal="center" vertical="center"/>
      <protection/>
    </xf>
    <xf numFmtId="3" fontId="127" fillId="0" borderId="61" xfId="345" applyNumberFormat="1" applyFont="1" applyFill="1" applyBorder="1" applyAlignment="1">
      <alignment horizontal="center" vertical="center"/>
      <protection/>
    </xf>
    <xf numFmtId="3" fontId="127" fillId="0" borderId="75" xfId="345" applyNumberFormat="1" applyFont="1" applyFill="1" applyBorder="1" applyAlignment="1">
      <alignment horizontal="center" vertical="center"/>
      <protection/>
    </xf>
    <xf numFmtId="3" fontId="127" fillId="0" borderId="39" xfId="0" applyNumberFormat="1" applyFont="1" applyFill="1" applyBorder="1" applyAlignment="1">
      <alignment horizontal="center" vertical="center"/>
    </xf>
    <xf numFmtId="3" fontId="127" fillId="0" borderId="40" xfId="0" applyNumberFormat="1" applyFont="1" applyFill="1" applyBorder="1" applyAlignment="1">
      <alignment horizontal="center" vertical="center"/>
    </xf>
    <xf numFmtId="3" fontId="127" fillId="0" borderId="38" xfId="0" applyNumberFormat="1" applyFont="1" applyFill="1" applyBorder="1" applyAlignment="1">
      <alignment horizontal="center" vertical="center"/>
    </xf>
    <xf numFmtId="3" fontId="127" fillId="0" borderId="41" xfId="0" applyNumberFormat="1" applyFont="1" applyFill="1" applyBorder="1" applyAlignment="1">
      <alignment horizontal="center" vertical="center"/>
    </xf>
    <xf numFmtId="9" fontId="127" fillId="0" borderId="41" xfId="345" applyNumberFormat="1" applyFont="1" applyFill="1" applyBorder="1" applyAlignment="1">
      <alignment horizontal="center" vertical="center"/>
      <protection/>
    </xf>
    <xf numFmtId="3" fontId="127" fillId="0" borderId="36" xfId="345" applyNumberFormat="1" applyFont="1" applyFill="1" applyBorder="1" applyAlignment="1">
      <alignment horizontal="center" vertical="center"/>
      <protection/>
    </xf>
    <xf numFmtId="3" fontId="127" fillId="0" borderId="8" xfId="345" applyNumberFormat="1" applyFont="1" applyFill="1" applyBorder="1" applyAlignment="1">
      <alignment horizontal="center" vertical="center"/>
      <protection/>
    </xf>
    <xf numFmtId="3" fontId="127" fillId="0" borderId="5" xfId="345" applyNumberFormat="1" applyFont="1" applyFill="1" applyBorder="1" applyAlignment="1">
      <alignment horizontal="center" vertical="center"/>
      <protection/>
    </xf>
    <xf numFmtId="3" fontId="127" fillId="0" borderId="30" xfId="345" applyNumberFormat="1" applyFont="1" applyFill="1" applyBorder="1" applyAlignment="1">
      <alignment horizontal="center" vertical="center"/>
      <protection/>
    </xf>
    <xf numFmtId="3" fontId="127" fillId="0" borderId="8" xfId="0" applyNumberFormat="1" applyFont="1" applyFill="1" applyBorder="1" applyAlignment="1">
      <alignment horizontal="center" vertical="center"/>
    </xf>
    <xf numFmtId="3" fontId="127" fillId="0" borderId="36" xfId="0" applyNumberFormat="1" applyFont="1" applyFill="1" applyBorder="1" applyAlignment="1">
      <alignment horizontal="center" vertical="center"/>
    </xf>
    <xf numFmtId="3" fontId="127" fillId="0" borderId="62" xfId="345" applyNumberFormat="1" applyFont="1" applyFill="1" applyBorder="1" applyAlignment="1">
      <alignment horizontal="center" vertical="center"/>
      <protection/>
    </xf>
    <xf numFmtId="3" fontId="127" fillId="0" borderId="64" xfId="345" applyNumberFormat="1" applyFont="1" applyFill="1" applyBorder="1" applyAlignment="1">
      <alignment horizontal="center" vertical="center"/>
      <protection/>
    </xf>
    <xf numFmtId="3" fontId="127" fillId="0" borderId="74" xfId="345" applyNumberFormat="1" applyFont="1" applyFill="1" applyBorder="1" applyAlignment="1">
      <alignment horizontal="center" vertical="center"/>
      <protection/>
    </xf>
    <xf numFmtId="3" fontId="127" fillId="0" borderId="45" xfId="345" applyNumberFormat="1" applyFont="1" applyFill="1" applyBorder="1" applyAlignment="1">
      <alignment horizontal="center" vertical="center"/>
      <protection/>
    </xf>
    <xf numFmtId="3" fontId="127" fillId="0" borderId="64" xfId="0" applyNumberFormat="1" applyFont="1" applyFill="1" applyBorder="1" applyAlignment="1">
      <alignment horizontal="center" vertical="center"/>
    </xf>
    <xf numFmtId="3" fontId="127" fillId="0" borderId="62" xfId="0" applyNumberFormat="1" applyFont="1" applyFill="1" applyBorder="1" applyAlignment="1">
      <alignment horizontal="center" vertical="center"/>
    </xf>
    <xf numFmtId="3" fontId="127" fillId="0" borderId="27" xfId="0" applyNumberFormat="1" applyFont="1" applyFill="1" applyBorder="1" applyAlignment="1">
      <alignment horizontal="center" vertical="center"/>
    </xf>
    <xf numFmtId="3" fontId="123" fillId="0" borderId="71" xfId="345" applyNumberFormat="1" applyFont="1" applyFill="1" applyBorder="1" applyAlignment="1">
      <alignment horizontal="center" vertical="center"/>
      <protection/>
    </xf>
    <xf numFmtId="3" fontId="123" fillId="0" borderId="53" xfId="345" applyNumberFormat="1" applyFont="1" applyFill="1" applyBorder="1" applyAlignment="1">
      <alignment horizontal="center" vertical="center"/>
      <protection/>
    </xf>
    <xf numFmtId="3" fontId="123" fillId="0" borderId="58" xfId="345" applyNumberFormat="1" applyFont="1" applyFill="1" applyBorder="1" applyAlignment="1">
      <alignment horizontal="center" vertical="center"/>
      <protection/>
    </xf>
    <xf numFmtId="9" fontId="123" fillId="0" borderId="53" xfId="345" applyNumberFormat="1" applyFont="1" applyFill="1" applyBorder="1" applyAlignment="1">
      <alignment horizontal="center" vertical="center"/>
      <protection/>
    </xf>
    <xf numFmtId="0" fontId="127" fillId="58" borderId="53" xfId="0" applyFont="1" applyFill="1" applyBorder="1" applyAlignment="1">
      <alignment horizontal="center" vertical="center" wrapText="1"/>
    </xf>
    <xf numFmtId="0" fontId="127" fillId="0" borderId="0" xfId="956" applyFont="1" applyFill="1" applyAlignment="1">
      <alignment horizontal="left"/>
      <protection/>
    </xf>
    <xf numFmtId="0" fontId="127" fillId="0" borderId="0" xfId="2096" applyFont="1" applyFill="1" applyAlignment="1">
      <alignment horizontal="left"/>
      <protection/>
    </xf>
    <xf numFmtId="0" fontId="114" fillId="0" borderId="0" xfId="0" applyFont="1" applyBorder="1" applyAlignment="1">
      <alignment horizontal="center"/>
    </xf>
    <xf numFmtId="0" fontId="131" fillId="58" borderId="87" xfId="0" applyFont="1" applyFill="1" applyBorder="1" applyAlignment="1">
      <alignment horizontal="center" wrapText="1"/>
    </xf>
    <xf numFmtId="0" fontId="131" fillId="58" borderId="65" xfId="0" applyFont="1" applyFill="1" applyBorder="1" applyAlignment="1">
      <alignment horizontal="center" wrapText="1"/>
    </xf>
    <xf numFmtId="0" fontId="131" fillId="58" borderId="44" xfId="0" applyFont="1" applyFill="1" applyBorder="1" applyAlignment="1">
      <alignment horizontal="center" wrapText="1"/>
    </xf>
    <xf numFmtId="0" fontId="114" fillId="0" borderId="38" xfId="0" applyFont="1" applyFill="1" applyBorder="1" applyAlignment="1">
      <alignment horizontal="center" wrapText="1"/>
    </xf>
    <xf numFmtId="173" fontId="114" fillId="0" borderId="39" xfId="0" applyNumberFormat="1" applyFont="1" applyFill="1" applyBorder="1" applyAlignment="1">
      <alignment horizontal="center" wrapText="1"/>
    </xf>
    <xf numFmtId="173" fontId="114" fillId="0" borderId="41" xfId="0" applyNumberFormat="1" applyFont="1" applyFill="1" applyBorder="1" applyAlignment="1">
      <alignment horizontal="center" wrapText="1"/>
    </xf>
    <xf numFmtId="0" fontId="114" fillId="0" borderId="62" xfId="0" applyFont="1" applyFill="1" applyBorder="1" applyAlignment="1">
      <alignment horizontal="center" wrapText="1"/>
    </xf>
    <xf numFmtId="173" fontId="114" fillId="0" borderId="64" xfId="0" applyNumberFormat="1" applyFont="1" applyFill="1" applyBorder="1" applyAlignment="1">
      <alignment horizontal="center" wrapText="1"/>
    </xf>
    <xf numFmtId="173" fontId="114" fillId="0" borderId="63" xfId="0" applyNumberFormat="1" applyFont="1" applyFill="1" applyBorder="1" applyAlignment="1">
      <alignment horizontal="center" wrapText="1"/>
    </xf>
    <xf numFmtId="0" fontId="131" fillId="0" borderId="87" xfId="0" applyFont="1" applyFill="1" applyBorder="1" applyAlignment="1">
      <alignment horizontal="center" wrapText="1"/>
    </xf>
    <xf numFmtId="0" fontId="131" fillId="0" borderId="44" xfId="0" applyFont="1" applyFill="1" applyBorder="1" applyAlignment="1">
      <alignment horizontal="center" wrapText="1"/>
    </xf>
    <xf numFmtId="1" fontId="114" fillId="0" borderId="39" xfId="0" applyNumberFormat="1" applyFont="1" applyFill="1" applyBorder="1" applyAlignment="1">
      <alignment horizontal="center" wrapText="1"/>
    </xf>
    <xf numFmtId="1" fontId="114" fillId="0" borderId="41" xfId="0" applyNumberFormat="1" applyFont="1" applyFill="1" applyBorder="1" applyAlignment="1">
      <alignment horizontal="center" wrapText="1"/>
    </xf>
    <xf numFmtId="0" fontId="114" fillId="0" borderId="46" xfId="0" applyFont="1" applyFill="1" applyBorder="1" applyAlignment="1">
      <alignment horizontal="center" wrapText="1"/>
    </xf>
    <xf numFmtId="1" fontId="114" fillId="0" borderId="47" xfId="0" applyNumberFormat="1" applyFont="1" applyFill="1" applyBorder="1" applyAlignment="1">
      <alignment horizontal="center" wrapText="1"/>
    </xf>
    <xf numFmtId="1" fontId="114" fillId="0" borderId="45" xfId="0" applyNumberFormat="1" applyFont="1" applyFill="1" applyBorder="1" applyAlignment="1">
      <alignment horizontal="center" wrapText="1"/>
    </xf>
    <xf numFmtId="0" fontId="131" fillId="0" borderId="0" xfId="0" applyFont="1" applyFill="1"/>
    <xf numFmtId="3" fontId="114" fillId="0" borderId="0" xfId="0" applyNumberFormat="1" applyFont="1" applyFill="1"/>
    <xf numFmtId="0" fontId="114" fillId="0" borderId="0" xfId="0" applyFont="1" applyFill="1"/>
    <xf numFmtId="0" fontId="131" fillId="0" borderId="38" xfId="0" applyFont="1" applyFill="1" applyBorder="1" applyAlignment="1">
      <alignment horizontal="center" wrapText="1"/>
    </xf>
    <xf numFmtId="0" fontId="131" fillId="0" borderId="39" xfId="0" applyFont="1" applyFill="1" applyBorder="1" applyAlignment="1">
      <alignment horizontal="center" wrapText="1"/>
    </xf>
    <xf numFmtId="0" fontId="131" fillId="0" borderId="41" xfId="0" applyFont="1" applyFill="1" applyBorder="1" applyAlignment="1">
      <alignment horizontal="center" wrapText="1"/>
    </xf>
    <xf numFmtId="0" fontId="114" fillId="0" borderId="36" xfId="0" applyFont="1" applyFill="1" applyBorder="1" applyAlignment="1">
      <alignment horizontal="center" wrapText="1"/>
    </xf>
    <xf numFmtId="8" fontId="166" fillId="0" borderId="8" xfId="0" applyNumberFormat="1" applyFont="1" applyFill="1" applyBorder="1" applyAlignment="1">
      <alignment horizontal="center" wrapText="1"/>
    </xf>
    <xf numFmtId="8" fontId="166" fillId="0" borderId="30" xfId="0" applyNumberFormat="1" applyFont="1" applyFill="1" applyBorder="1" applyAlignment="1">
      <alignment horizontal="center" wrapText="1"/>
    </xf>
    <xf numFmtId="8" fontId="166" fillId="0" borderId="47" xfId="0" applyNumberFormat="1" applyFont="1" applyFill="1" applyBorder="1" applyAlignment="1">
      <alignment horizontal="center" wrapText="1"/>
    </xf>
    <xf numFmtId="8" fontId="166" fillId="0" borderId="45" xfId="0" applyNumberFormat="1" applyFont="1" applyFill="1" applyBorder="1" applyAlignment="1">
      <alignment horizontal="center" wrapText="1"/>
    </xf>
    <xf numFmtId="0" fontId="167" fillId="58" borderId="53" xfId="0" applyFont="1" applyFill="1" applyBorder="1" applyAlignment="1">
      <alignment horizontal="center" vertical="center" wrapText="1"/>
    </xf>
    <xf numFmtId="0" fontId="114" fillId="0" borderId="40" xfId="678" applyFont="1" applyFill="1" applyBorder="1" applyAlignment="1">
      <alignment horizontal="left"/>
      <protection/>
    </xf>
    <xf numFmtId="3" fontId="114" fillId="0" borderId="38" xfId="0" applyNumberFormat="1" applyFont="1" applyFill="1" applyBorder="1" applyAlignment="1">
      <alignment horizontal="center" vertical="center"/>
    </xf>
    <xf numFmtId="3" fontId="114" fillId="0" borderId="39" xfId="0" applyNumberFormat="1" applyFont="1" applyFill="1" applyBorder="1" applyAlignment="1">
      <alignment horizontal="center" vertical="center"/>
    </xf>
    <xf numFmtId="3" fontId="114" fillId="0" borderId="41" xfId="0" applyNumberFormat="1" applyFont="1" applyFill="1" applyBorder="1" applyAlignment="1">
      <alignment horizontal="center" vertical="center"/>
    </xf>
    <xf numFmtId="0" fontId="114" fillId="0" borderId="37" xfId="678" applyFont="1" applyFill="1" applyBorder="1" applyAlignment="1">
      <alignment horizontal="left"/>
      <protection/>
    </xf>
    <xf numFmtId="3" fontId="114" fillId="0" borderId="8" xfId="0" applyNumberFormat="1" applyFont="1" applyFill="1" applyBorder="1" applyAlignment="1">
      <alignment horizontal="center" vertical="center"/>
    </xf>
    <xf numFmtId="3" fontId="114" fillId="0" borderId="30" xfId="0" applyNumberFormat="1" applyFont="1" applyFill="1" applyBorder="1" applyAlignment="1">
      <alignment horizontal="center" vertical="center"/>
    </xf>
    <xf numFmtId="0" fontId="114" fillId="0" borderId="37" xfId="0" applyFont="1" applyFill="1" applyBorder="1" applyAlignment="1">
      <alignment horizontal="left" vertical="center" wrapText="1"/>
    </xf>
    <xf numFmtId="0" fontId="114" fillId="0" borderId="37" xfId="1069" applyFont="1" applyFill="1" applyBorder="1" applyAlignment="1">
      <alignment/>
      <protection/>
    </xf>
    <xf numFmtId="0" fontId="114" fillId="0" borderId="31" xfId="3361" applyFont="1" applyFill="1" applyBorder="1" applyAlignment="1">
      <alignment/>
      <protection/>
    </xf>
    <xf numFmtId="0" fontId="131" fillId="0" borderId="71" xfId="0" applyFont="1" applyBorder="1"/>
    <xf numFmtId="3" fontId="131" fillId="0" borderId="50" xfId="0" applyNumberFormat="1" applyFont="1" applyFill="1" applyBorder="1" applyAlignment="1">
      <alignment horizontal="center" vertical="center"/>
    </xf>
    <xf numFmtId="3" fontId="131" fillId="0" borderId="51" xfId="0" applyNumberFormat="1" applyFont="1" applyFill="1" applyBorder="1" applyAlignment="1">
      <alignment horizontal="center" vertical="center"/>
    </xf>
    <xf numFmtId="0" fontId="131" fillId="0" borderId="0" xfId="0" applyFont="1"/>
    <xf numFmtId="3" fontId="114" fillId="0" borderId="0" xfId="0" applyNumberFormat="1" applyFont="1"/>
    <xf numFmtId="0" fontId="114" fillId="0" borderId="0" xfId="0" applyFont="1"/>
    <xf numFmtId="0" fontId="114" fillId="0" borderId="0" xfId="0" applyFont="1" applyFill="1" applyAlignment="1">
      <alignment horizontal="left" vertical="center"/>
    </xf>
    <xf numFmtId="0" fontId="167" fillId="58" borderId="71" xfId="0" applyFont="1" applyFill="1" applyBorder="1" applyAlignment="1">
      <alignment horizontal="center" vertical="center" wrapText="1"/>
    </xf>
    <xf numFmtId="0" fontId="167" fillId="58" borderId="50" xfId="0" applyFont="1" applyFill="1" applyBorder="1" applyAlignment="1">
      <alignment horizontal="center" vertical="center" wrapText="1"/>
    </xf>
    <xf numFmtId="0" fontId="167" fillId="58" borderId="51" xfId="0" applyFont="1" applyFill="1" applyBorder="1" applyAlignment="1">
      <alignment horizontal="center" vertical="center" wrapText="1"/>
    </xf>
    <xf numFmtId="0" fontId="167" fillId="0" borderId="88" xfId="0" applyFont="1" applyBorder="1" applyAlignment="1">
      <alignment horizontal="right" wrapText="1"/>
    </xf>
    <xf numFmtId="0" fontId="170" fillId="0" borderId="57" xfId="0" applyFont="1" applyFill="1" applyBorder="1" applyAlignment="1">
      <alignment horizontal="center"/>
    </xf>
    <xf numFmtId="0" fontId="170" fillId="0" borderId="65" xfId="0" applyFont="1" applyFill="1" applyBorder="1" applyAlignment="1">
      <alignment horizontal="center"/>
    </xf>
    <xf numFmtId="3" fontId="166" fillId="0" borderId="61" xfId="0" applyNumberFormat="1" applyFont="1" applyFill="1" applyBorder="1" applyAlignment="1">
      <alignment horizontal="center" wrapText="1"/>
    </xf>
    <xf numFmtId="0" fontId="170" fillId="0" borderId="57" xfId="0" applyFont="1" applyFill="1" applyBorder="1" applyAlignment="1">
      <alignment horizontal="center"/>
    </xf>
    <xf numFmtId="0" fontId="170" fillId="0" borderId="65" xfId="0" applyFont="1" applyFill="1" applyBorder="1" applyAlignment="1">
      <alignment horizontal="center"/>
    </xf>
    <xf numFmtId="0" fontId="167" fillId="0" borderId="31" xfId="0" applyFont="1" applyBorder="1" applyAlignment="1">
      <alignment horizontal="right" wrapText="1"/>
    </xf>
    <xf numFmtId="0" fontId="170" fillId="0" borderId="36" xfId="0" applyFont="1" applyFill="1" applyBorder="1" applyAlignment="1">
      <alignment horizontal="center"/>
    </xf>
    <xf numFmtId="0" fontId="170" fillId="0" borderId="8" xfId="0" applyFont="1" applyFill="1" applyBorder="1" applyAlignment="1">
      <alignment horizontal="center"/>
    </xf>
    <xf numFmtId="3" fontId="166" fillId="0" borderId="30" xfId="0" applyNumberFormat="1" applyFont="1" applyFill="1" applyBorder="1" applyAlignment="1">
      <alignment horizontal="center" wrapText="1"/>
    </xf>
    <xf numFmtId="0" fontId="170" fillId="0" borderId="36" xfId="0" applyFont="1" applyFill="1" applyBorder="1" applyAlignment="1">
      <alignment horizontal="center"/>
    </xf>
    <xf numFmtId="0" fontId="170" fillId="0" borderId="8" xfId="0" applyFont="1" applyFill="1" applyBorder="1" applyAlignment="1">
      <alignment horizontal="center"/>
    </xf>
    <xf numFmtId="0" fontId="167" fillId="0" borderId="60" xfId="0" applyFont="1" applyBorder="1" applyAlignment="1">
      <alignment horizontal="right" wrapText="1"/>
    </xf>
    <xf numFmtId="0" fontId="170" fillId="0" borderId="46" xfId="0" applyFont="1" applyFill="1" applyBorder="1" applyAlignment="1">
      <alignment horizontal="center"/>
    </xf>
    <xf numFmtId="0" fontId="170" fillId="0" borderId="47" xfId="0" applyFont="1" applyFill="1" applyBorder="1" applyAlignment="1">
      <alignment horizontal="center"/>
    </xf>
    <xf numFmtId="3" fontId="166" fillId="0" borderId="45" xfId="0" applyNumberFormat="1" applyFont="1" applyFill="1" applyBorder="1" applyAlignment="1">
      <alignment horizontal="center" wrapText="1"/>
    </xf>
    <xf numFmtId="0" fontId="170" fillId="0" borderId="46" xfId="0" applyFont="1" applyFill="1" applyBorder="1" applyAlignment="1">
      <alignment horizontal="center"/>
    </xf>
    <xf numFmtId="0" fontId="170" fillId="0" borderId="47" xfId="0" applyFont="1" applyFill="1" applyBorder="1" applyAlignment="1">
      <alignment horizontal="center"/>
    </xf>
    <xf numFmtId="0" fontId="131" fillId="58" borderId="61" xfId="0" applyFont="1" applyFill="1" applyBorder="1" applyAlignment="1">
      <alignment horizontal="center" wrapText="1"/>
    </xf>
    <xf numFmtId="0" fontId="114" fillId="0" borderId="38" xfId="0" applyFont="1" applyBorder="1" applyAlignment="1">
      <alignment horizontal="center" wrapText="1"/>
    </xf>
    <xf numFmtId="3" fontId="166" fillId="0" borderId="39" xfId="18" applyNumberFormat="1" applyFont="1" applyFill="1" applyBorder="1" applyAlignment="1">
      <alignment horizontal="center" vertical="center"/>
    </xf>
    <xf numFmtId="3" fontId="166" fillId="0" borderId="41" xfId="18" applyNumberFormat="1" applyFont="1" applyFill="1" applyBorder="1" applyAlignment="1">
      <alignment horizontal="center" vertical="center"/>
    </xf>
    <xf numFmtId="0" fontId="114" fillId="0" borderId="46" xfId="0" applyFont="1" applyBorder="1" applyAlignment="1">
      <alignment horizontal="center" wrapText="1"/>
    </xf>
    <xf numFmtId="3" fontId="166" fillId="0" borderId="47" xfId="18" applyNumberFormat="1" applyFont="1" applyFill="1" applyBorder="1" applyAlignment="1">
      <alignment horizontal="center" vertical="center"/>
    </xf>
    <xf numFmtId="3" fontId="166" fillId="0" borderId="45" xfId="18" applyNumberFormat="1" applyFont="1" applyFill="1" applyBorder="1" applyAlignment="1">
      <alignment horizontal="center" vertical="center"/>
    </xf>
    <xf numFmtId="0" fontId="167" fillId="58" borderId="67" xfId="0" applyFont="1" applyFill="1" applyBorder="1" applyAlignment="1">
      <alignment horizontal="center" vertical="top" wrapText="1"/>
    </xf>
    <xf numFmtId="0" fontId="167" fillId="58" borderId="69" xfId="0" applyFont="1" applyFill="1" applyBorder="1" applyAlignment="1">
      <alignment horizontal="center" wrapText="1"/>
    </xf>
    <xf numFmtId="0" fontId="167" fillId="58" borderId="68" xfId="0" applyFont="1" applyFill="1" applyBorder="1" applyAlignment="1">
      <alignment horizontal="center" wrapText="1"/>
    </xf>
    <xf numFmtId="0" fontId="166" fillId="0" borderId="38" xfId="0" applyFont="1" applyBorder="1" applyAlignment="1">
      <alignment horizontal="right" wrapText="1"/>
    </xf>
    <xf numFmtId="0" fontId="166" fillId="0" borderId="39" xfId="0" applyFont="1" applyFill="1" applyBorder="1" applyAlignment="1">
      <alignment horizontal="center" wrapText="1"/>
    </xf>
    <xf numFmtId="0" fontId="166" fillId="0" borderId="41" xfId="0" applyFont="1" applyFill="1" applyBorder="1" applyAlignment="1">
      <alignment horizontal="center" wrapText="1"/>
    </xf>
    <xf numFmtId="0" fontId="166" fillId="0" borderId="46" xfId="0" applyFont="1" applyBorder="1" applyAlignment="1">
      <alignment horizontal="right" wrapText="1"/>
    </xf>
    <xf numFmtId="10" fontId="166" fillId="57" borderId="47" xfId="0" applyNumberFormat="1" applyFont="1" applyFill="1" applyBorder="1" applyAlignment="1">
      <alignment horizontal="center" wrapText="1"/>
    </xf>
    <xf numFmtId="9" fontId="166" fillId="0" borderId="47" xfId="0" applyNumberFormat="1" applyFont="1" applyFill="1" applyBorder="1" applyAlignment="1">
      <alignment horizontal="center" wrapText="1"/>
    </xf>
    <xf numFmtId="0" fontId="133" fillId="58" borderId="71" xfId="0" applyFont="1" applyFill="1" applyBorder="1" applyAlignment="1">
      <alignment horizontal="center" vertical="center" wrapText="1"/>
    </xf>
    <xf numFmtId="0" fontId="133" fillId="58" borderId="50" xfId="0" applyFont="1" applyFill="1" applyBorder="1" applyAlignment="1">
      <alignment horizontal="center" vertical="center" wrapText="1"/>
    </xf>
    <xf numFmtId="0" fontId="133" fillId="58" borderId="51" xfId="0" applyFont="1" applyFill="1" applyBorder="1" applyAlignment="1">
      <alignment horizontal="center" vertical="center" wrapText="1"/>
    </xf>
    <xf numFmtId="0" fontId="133" fillId="58" borderId="4" xfId="0" applyFont="1" applyFill="1" applyBorder="1" applyAlignment="1">
      <alignment horizontal="center" vertical="center" wrapText="1"/>
    </xf>
    <xf numFmtId="3" fontId="114" fillId="0" borderId="67" xfId="0" applyNumberFormat="1" applyFont="1" applyBorder="1" applyAlignment="1">
      <alignment horizontal="center" vertical="center"/>
    </xf>
    <xf numFmtId="3" fontId="114" fillId="0" borderId="69" xfId="0" applyNumberFormat="1" applyFont="1" applyBorder="1" applyAlignment="1">
      <alignment horizontal="center" vertical="center"/>
    </xf>
    <xf numFmtId="3" fontId="114" fillId="0" borderId="82" xfId="0" applyNumberFormat="1" applyFont="1" applyBorder="1" applyAlignment="1">
      <alignment horizontal="center" vertical="center"/>
    </xf>
    <xf numFmtId="3" fontId="114" fillId="0" borderId="68" xfId="0" applyNumberFormat="1" applyFont="1" applyBorder="1" applyAlignment="1">
      <alignment horizontal="center" vertical="center"/>
    </xf>
    <xf numFmtId="3" fontId="114" fillId="0" borderId="24" xfId="0" applyNumberFormat="1" applyFont="1" applyBorder="1" applyAlignment="1">
      <alignment horizontal="center" vertical="center"/>
    </xf>
    <xf numFmtId="3" fontId="114" fillId="0" borderId="24" xfId="0" applyNumberFormat="1" applyFont="1" applyFill="1" applyBorder="1" applyAlignment="1">
      <alignment horizontal="center" vertical="center"/>
    </xf>
    <xf numFmtId="0" fontId="131" fillId="0" borderId="88" xfId="0" applyFont="1" applyBorder="1" applyAlignment="1">
      <alignment horizontal="centerContinuous"/>
    </xf>
    <xf numFmtId="0" fontId="131" fillId="0" borderId="89" xfId="0" applyFont="1" applyBorder="1" applyAlignment="1">
      <alignment horizontal="centerContinuous"/>
    </xf>
    <xf numFmtId="0" fontId="131" fillId="0" borderId="31" xfId="0" applyFont="1" applyBorder="1" applyAlignment="1">
      <alignment horizontal="centerContinuous" vertical="center"/>
    </xf>
    <xf numFmtId="0" fontId="131" fillId="0" borderId="42" xfId="0" applyFont="1" applyBorder="1" applyAlignment="1">
      <alignment horizontal="centerContinuous" vertical="center"/>
    </xf>
    <xf numFmtId="0" fontId="131" fillId="58" borderId="57" xfId="0" applyFont="1" applyFill="1" applyBorder="1" applyAlignment="1">
      <alignment horizontal="center" vertical="center"/>
    </xf>
    <xf numFmtId="0" fontId="131" fillId="58" borderId="61" xfId="0" applyFont="1" applyFill="1" applyBorder="1" applyAlignment="1">
      <alignment horizontal="center" vertical="center"/>
    </xf>
    <xf numFmtId="0" fontId="114" fillId="0" borderId="36" xfId="0" applyFont="1" applyFill="1" applyBorder="1"/>
    <xf numFmtId="37" fontId="114" fillId="0" borderId="30" xfId="18" applyNumberFormat="1" applyFont="1" applyBorder="1" applyAlignment="1">
      <alignment horizontal="center" vertical="center"/>
    </xf>
    <xf numFmtId="37" fontId="114" fillId="0" borderId="30" xfId="18" applyNumberFormat="1" applyFont="1" applyFill="1" applyBorder="1" applyAlignment="1">
      <alignment horizontal="center" vertical="center"/>
    </xf>
    <xf numFmtId="0" fontId="114" fillId="0" borderId="46" xfId="0" applyFont="1" applyFill="1" applyBorder="1"/>
    <xf numFmtId="37" fontId="114" fillId="0" borderId="45" xfId="18" applyNumberFormat="1" applyFont="1" applyFill="1" applyBorder="1" applyAlignment="1">
      <alignment horizontal="center" vertical="center"/>
    </xf>
    <xf numFmtId="165" fontId="114" fillId="0" borderId="0" xfId="0" applyNumberFormat="1" applyFont="1"/>
    <xf numFmtId="165" fontId="162" fillId="0" borderId="0" xfId="0" applyNumberFormat="1" applyFont="1" applyFill="1"/>
    <xf numFmtId="0" fontId="131" fillId="58" borderId="71" xfId="0" applyFont="1" applyFill="1" applyBorder="1" applyAlignment="1">
      <alignment horizontal="center" vertical="center" wrapText="1"/>
    </xf>
    <xf numFmtId="3" fontId="131" fillId="58" borderId="50" xfId="0" applyNumberFormat="1" applyFont="1" applyFill="1" applyBorder="1" applyAlignment="1">
      <alignment horizontal="center" vertical="center" wrapText="1"/>
    </xf>
    <xf numFmtId="0" fontId="131" fillId="58" borderId="50" xfId="0" applyFont="1" applyFill="1" applyBorder="1" applyAlignment="1">
      <alignment horizontal="center" vertical="center" wrapText="1"/>
    </xf>
    <xf numFmtId="3" fontId="131" fillId="58" borderId="51" xfId="0" applyNumberFormat="1" applyFont="1" applyFill="1" applyBorder="1" applyAlignment="1">
      <alignment horizontal="center" vertical="center" wrapText="1"/>
    </xf>
    <xf numFmtId="14" fontId="172" fillId="0" borderId="75" xfId="0" applyNumberFormat="1" applyFont="1" applyFill="1" applyBorder="1" applyAlignment="1">
      <alignment horizontal="left"/>
    </xf>
    <xf numFmtId="3" fontId="114" fillId="0" borderId="39" xfId="342" applyNumberFormat="1" applyFont="1" applyFill="1" applyBorder="1" applyAlignment="1">
      <alignment horizontal="center" vertical="center"/>
      <protection/>
    </xf>
    <xf numFmtId="3" fontId="114" fillId="0" borderId="39" xfId="344" applyNumberFormat="1" applyFont="1" applyFill="1" applyBorder="1" applyAlignment="1">
      <alignment horizontal="center" vertical="center"/>
      <protection/>
    </xf>
    <xf numFmtId="9" fontId="114" fillId="0" borderId="39" xfId="342" applyNumberFormat="1" applyFont="1" applyBorder="1" applyAlignment="1">
      <alignment horizontal="center" vertical="center"/>
      <protection/>
    </xf>
    <xf numFmtId="10" fontId="114" fillId="0" borderId="41" xfId="342" applyNumberFormat="1" applyFont="1" applyBorder="1" applyAlignment="1">
      <alignment horizontal="center" vertical="center"/>
      <protection/>
    </xf>
    <xf numFmtId="14" fontId="131" fillId="0" borderId="31" xfId="0" applyNumberFormat="1" applyFont="1" applyFill="1" applyBorder="1" applyAlignment="1">
      <alignment horizontal="left"/>
    </xf>
    <xf numFmtId="3" fontId="114" fillId="0" borderId="8" xfId="342" applyNumberFormat="1" applyFont="1" applyFill="1" applyBorder="1" applyAlignment="1">
      <alignment horizontal="center" vertical="center"/>
      <protection/>
    </xf>
    <xf numFmtId="14" fontId="131" fillId="0" borderId="60" xfId="0" applyNumberFormat="1" applyFont="1" applyFill="1" applyBorder="1" applyAlignment="1">
      <alignment horizontal="left"/>
    </xf>
    <xf numFmtId="3" fontId="114" fillId="0" borderId="47" xfId="342" applyNumberFormat="1" applyFont="1" applyFill="1" applyBorder="1" applyAlignment="1">
      <alignment horizontal="center" vertical="center"/>
      <protection/>
    </xf>
    <xf numFmtId="3" fontId="114" fillId="0" borderId="47" xfId="344" applyNumberFormat="1" applyFont="1" applyFill="1" applyBorder="1" applyAlignment="1">
      <alignment horizontal="center" vertical="center"/>
      <protection/>
    </xf>
    <xf numFmtId="9" fontId="114" fillId="0" borderId="47" xfId="342" applyNumberFormat="1" applyFont="1" applyFill="1" applyBorder="1" applyAlignment="1">
      <alignment horizontal="center" vertical="center"/>
      <protection/>
    </xf>
    <xf numFmtId="10" fontId="114" fillId="0" borderId="45" xfId="342" applyNumberFormat="1" applyFont="1" applyBorder="1" applyAlignment="1">
      <alignment horizontal="center" vertical="center"/>
      <protection/>
    </xf>
    <xf numFmtId="172" fontId="131" fillId="0" borderId="0" xfId="0" applyNumberFormat="1" applyFont="1" applyFill="1" applyBorder="1" applyAlignment="1">
      <alignment horizontal="center"/>
    </xf>
    <xf numFmtId="3" fontId="114" fillId="0" borderId="0" xfId="0" applyNumberFormat="1" applyFont="1" applyFill="1" applyBorder="1"/>
    <xf numFmtId="3" fontId="114" fillId="0" borderId="0" xfId="0" applyNumberFormat="1" applyFont="1" applyBorder="1"/>
    <xf numFmtId="0" fontId="131" fillId="58" borderId="8" xfId="0" applyFont="1" applyFill="1" applyBorder="1" applyAlignment="1">
      <alignment horizontal="center" vertical="center" wrapText="1"/>
    </xf>
    <xf numFmtId="9" fontId="131" fillId="58" borderId="8" xfId="0" applyNumberFormat="1" applyFont="1" applyFill="1" applyBorder="1" applyAlignment="1">
      <alignment horizontal="center" vertical="center" wrapText="1"/>
    </xf>
    <xf numFmtId="0" fontId="114" fillId="0" borderId="8" xfId="0" applyFont="1" applyBorder="1" applyAlignment="1">
      <alignment horizontal="left"/>
    </xf>
    <xf numFmtId="3" fontId="114" fillId="0" borderId="90" xfId="345" applyNumberFormat="1" applyFont="1" applyFill="1" applyBorder="1" applyAlignment="1">
      <alignment horizontal="center" vertical="center"/>
      <protection/>
    </xf>
    <xf numFmtId="171" fontId="114" fillId="0" borderId="8" xfId="0" applyNumberFormat="1" applyFont="1" applyFill="1" applyBorder="1" applyAlignment="1">
      <alignment horizontal="center" vertical="center"/>
    </xf>
    <xf numFmtId="3" fontId="114" fillId="0" borderId="8" xfId="16816" applyNumberFormat="1" applyFont="1" applyFill="1" applyBorder="1" applyAlignment="1">
      <alignment horizontal="center" vertical="center"/>
      <protection/>
    </xf>
    <xf numFmtId="9" fontId="114" fillId="0" borderId="8" xfId="0" applyNumberFormat="1" applyFont="1" applyFill="1" applyBorder="1" applyAlignment="1">
      <alignment horizontal="center" vertical="center"/>
    </xf>
    <xf numFmtId="10" fontId="114" fillId="0" borderId="8" xfId="0" applyNumberFormat="1" applyFont="1" applyFill="1" applyBorder="1" applyAlignment="1">
      <alignment horizontal="center" vertical="center"/>
    </xf>
    <xf numFmtId="3" fontId="114" fillId="0" borderId="8" xfId="16823" applyNumberFormat="1" applyFont="1" applyFill="1" applyBorder="1" applyAlignment="1">
      <alignment horizontal="center" vertical="center"/>
      <protection/>
    </xf>
    <xf numFmtId="0" fontId="114" fillId="0" borderId="64" xfId="0" applyFont="1" applyBorder="1" applyAlignment="1">
      <alignment horizontal="left"/>
    </xf>
    <xf numFmtId="3" fontId="114" fillId="0" borderId="26" xfId="345" applyNumberFormat="1" applyFont="1" applyFill="1" applyBorder="1" applyAlignment="1">
      <alignment horizontal="center" vertical="center"/>
      <protection/>
    </xf>
    <xf numFmtId="3" fontId="114" fillId="0" borderId="64" xfId="0" applyNumberFormat="1" applyFont="1" applyFill="1" applyBorder="1" applyAlignment="1">
      <alignment horizontal="center" vertical="center"/>
    </xf>
    <xf numFmtId="171" fontId="114" fillId="0" borderId="64" xfId="0" applyNumberFormat="1" applyFont="1" applyFill="1" applyBorder="1" applyAlignment="1">
      <alignment horizontal="center" vertical="center"/>
    </xf>
    <xf numFmtId="9" fontId="114" fillId="0" borderId="64" xfId="0" applyNumberFormat="1" applyFont="1" applyFill="1" applyBorder="1" applyAlignment="1">
      <alignment horizontal="center" vertical="center"/>
    </xf>
    <xf numFmtId="10" fontId="114" fillId="0" borderId="64" xfId="0" applyNumberFormat="1" applyFont="1" applyFill="1" applyBorder="1" applyAlignment="1">
      <alignment horizontal="center" vertical="center"/>
    </xf>
    <xf numFmtId="0" fontId="131" fillId="0" borderId="53" xfId="0" applyFont="1" applyBorder="1" applyAlignment="1">
      <alignment horizontal="center"/>
    </xf>
    <xf numFmtId="3" fontId="131" fillId="0" borderId="53" xfId="0" applyNumberFormat="1" applyFont="1" applyFill="1" applyBorder="1" applyAlignment="1">
      <alignment horizontal="center" vertical="center"/>
    </xf>
    <xf numFmtId="10" fontId="131" fillId="0" borderId="53" xfId="0" applyNumberFormat="1" applyFont="1" applyFill="1" applyBorder="1" applyAlignment="1">
      <alignment horizontal="center" vertical="center"/>
    </xf>
    <xf numFmtId="9" fontId="131" fillId="0" borderId="53" xfId="0" applyNumberFormat="1" applyFont="1" applyFill="1" applyBorder="1" applyAlignment="1">
      <alignment horizontal="center" vertical="center"/>
    </xf>
    <xf numFmtId="9" fontId="114" fillId="0" borderId="0" xfId="0" applyNumberFormat="1" applyFont="1"/>
    <xf numFmtId="0" fontId="131" fillId="58" borderId="54" xfId="0" applyFont="1" applyFill="1" applyBorder="1" applyAlignment="1">
      <alignment horizontal="center" vertical="center"/>
    </xf>
    <xf numFmtId="0" fontId="131" fillId="58" borderId="66" xfId="0" applyFont="1" applyFill="1" applyBorder="1" applyAlignment="1">
      <alignment/>
    </xf>
    <xf numFmtId="0" fontId="131" fillId="58" borderId="91" xfId="0" applyFont="1" applyFill="1" applyBorder="1" applyAlignment="1">
      <alignment horizontal="center" vertical="center"/>
    </xf>
    <xf numFmtId="0" fontId="131" fillId="58" borderId="50" xfId="0" applyFont="1" applyFill="1" applyBorder="1" applyAlignment="1">
      <alignment horizontal="center" vertical="center"/>
    </xf>
    <xf numFmtId="0" fontId="131" fillId="58" borderId="59" xfId="0" applyFont="1" applyFill="1" applyBorder="1" applyAlignment="1">
      <alignment horizontal="center" vertical="center"/>
    </xf>
    <xf numFmtId="0" fontId="131" fillId="58" borderId="92" xfId="0" applyFont="1" applyFill="1" applyBorder="1" applyAlignment="1">
      <alignment horizontal="center" vertical="center"/>
    </xf>
    <xf numFmtId="0" fontId="131" fillId="58" borderId="93" xfId="0" applyFont="1" applyFill="1" applyBorder="1" applyAlignment="1">
      <alignment horizontal="center" vertical="center"/>
    </xf>
    <xf numFmtId="0" fontId="131" fillId="58" borderId="94" xfId="0" applyFont="1" applyFill="1" applyBorder="1" applyAlignment="1">
      <alignment horizontal="center" vertical="center"/>
    </xf>
    <xf numFmtId="0" fontId="131" fillId="58" borderId="69" xfId="0" applyFont="1" applyFill="1" applyBorder="1" applyAlignment="1">
      <alignment horizontal="center" vertical="center"/>
    </xf>
    <xf numFmtId="0" fontId="131" fillId="58" borderId="95" xfId="0" applyFont="1" applyFill="1" applyBorder="1" applyAlignment="1">
      <alignment horizontal="center" vertical="center"/>
    </xf>
    <xf numFmtId="0" fontId="114" fillId="0" borderId="53" xfId="342" applyFont="1" applyFill="1" applyBorder="1" applyAlignment="1">
      <alignment horizontal="right" vertical="center"/>
      <protection/>
    </xf>
    <xf numFmtId="3" fontId="114" fillId="0" borderId="93" xfId="342" applyNumberFormat="1" applyFont="1" applyBorder="1">
      <alignment/>
      <protection/>
    </xf>
    <xf numFmtId="3" fontId="114" fillId="0" borderId="93" xfId="342" applyNumberFormat="1" applyFont="1" applyBorder="1" applyAlignment="1">
      <alignment/>
      <protection/>
    </xf>
    <xf numFmtId="3" fontId="114" fillId="0" borderId="92" xfId="342" applyNumberFormat="1" applyFont="1" applyFill="1" applyBorder="1" applyAlignment="1">
      <alignment/>
      <protection/>
    </xf>
    <xf numFmtId="3" fontId="114" fillId="0" borderId="50" xfId="342" applyNumberFormat="1" applyFont="1" applyFill="1" applyBorder="1" applyAlignment="1">
      <alignment/>
      <protection/>
    </xf>
    <xf numFmtId="3" fontId="114" fillId="0" borderId="93" xfId="342" applyNumberFormat="1" applyFont="1" applyFill="1" applyBorder="1" applyAlignment="1">
      <alignment/>
      <protection/>
    </xf>
    <xf numFmtId="9" fontId="114" fillId="0" borderId="91" xfId="18" applyNumberFormat="1" applyFont="1" applyFill="1" applyBorder="1" applyAlignment="1">
      <alignment horizontal="right"/>
    </xf>
    <xf numFmtId="9" fontId="114" fillId="0" borderId="50" xfId="18" applyNumberFormat="1" applyFont="1" applyFill="1" applyBorder="1" applyAlignment="1">
      <alignment horizontal="right"/>
    </xf>
    <xf numFmtId="9" fontId="114" fillId="0" borderId="93" xfId="18" applyNumberFormat="1" applyFont="1" applyFill="1" applyBorder="1" applyAlignment="1">
      <alignment/>
    </xf>
    <xf numFmtId="0" fontId="114" fillId="0" borderId="35" xfId="342" applyFont="1" applyFill="1" applyBorder="1" applyAlignment="1">
      <alignment horizontal="right" vertical="center"/>
      <protection/>
    </xf>
    <xf numFmtId="3" fontId="114" fillId="0" borderId="96" xfId="342" applyNumberFormat="1" applyFont="1" applyBorder="1" applyAlignment="1">
      <alignment/>
      <protection/>
    </xf>
    <xf numFmtId="3" fontId="114" fillId="0" borderId="97" xfId="342" applyNumberFormat="1" applyFont="1" applyFill="1" applyBorder="1" applyAlignment="1">
      <alignment/>
      <protection/>
    </xf>
    <xf numFmtId="3" fontId="114" fillId="0" borderId="39" xfId="342" applyNumberFormat="1" applyFont="1" applyFill="1" applyBorder="1" applyAlignment="1">
      <alignment/>
      <protection/>
    </xf>
    <xf numFmtId="3" fontId="114" fillId="0" borderId="96" xfId="342" applyNumberFormat="1" applyFont="1" applyFill="1" applyBorder="1" applyAlignment="1">
      <alignment/>
      <protection/>
    </xf>
    <xf numFmtId="9" fontId="114" fillId="0" borderId="90" xfId="18" applyNumberFormat="1" applyFont="1" applyFill="1" applyBorder="1" applyAlignment="1">
      <alignment horizontal="right"/>
    </xf>
    <xf numFmtId="9" fontId="114" fillId="0" borderId="39" xfId="18" applyNumberFormat="1" applyFont="1" applyFill="1" applyBorder="1" applyAlignment="1">
      <alignment horizontal="right"/>
    </xf>
    <xf numFmtId="9" fontId="114" fillId="0" borderId="96" xfId="18" applyNumberFormat="1" applyFont="1" applyFill="1" applyBorder="1" applyAlignment="1">
      <alignment/>
    </xf>
    <xf numFmtId="0" fontId="131" fillId="0" borderId="53" xfId="342" applyFont="1" applyBorder="1" applyAlignment="1">
      <alignment horizontal="right"/>
      <protection/>
    </xf>
    <xf numFmtId="3" fontId="131" fillId="0" borderId="98" xfId="342" applyNumberFormat="1" applyFont="1" applyFill="1" applyBorder="1" applyAlignment="1">
      <alignment/>
      <protection/>
    </xf>
    <xf numFmtId="3" fontId="131" fillId="0" borderId="53" xfId="342" applyNumberFormat="1" applyFont="1" applyFill="1" applyBorder="1" applyAlignment="1">
      <alignment/>
      <protection/>
    </xf>
    <xf numFmtId="3" fontId="131" fillId="0" borderId="99" xfId="342" applyNumberFormat="1" applyFont="1" applyBorder="1" applyAlignment="1">
      <alignment/>
      <protection/>
    </xf>
    <xf numFmtId="3" fontId="131" fillId="0" borderId="100" xfId="342" applyNumberFormat="1" applyFont="1" applyFill="1" applyBorder="1" applyAlignment="1">
      <alignment/>
      <protection/>
    </xf>
    <xf numFmtId="3" fontId="131" fillId="0" borderId="99" xfId="342" applyNumberFormat="1" applyFont="1" applyFill="1" applyBorder="1" applyAlignment="1">
      <alignment/>
      <protection/>
    </xf>
    <xf numFmtId="9" fontId="131" fillId="0" borderId="98" xfId="18" applyNumberFormat="1" applyFont="1" applyFill="1" applyBorder="1" applyAlignment="1">
      <alignment horizontal="right"/>
    </xf>
    <xf numFmtId="9" fontId="131" fillId="0" borderId="53" xfId="18" applyNumberFormat="1" applyFont="1" applyFill="1" applyBorder="1" applyAlignment="1">
      <alignment horizontal="right"/>
    </xf>
    <xf numFmtId="9" fontId="131" fillId="0" borderId="99" xfId="18" applyNumberFormat="1" applyFont="1" applyFill="1" applyBorder="1" applyAlignment="1">
      <alignment/>
    </xf>
    <xf numFmtId="0" fontId="114" fillId="0" borderId="8" xfId="0" applyFont="1" applyBorder="1" applyAlignment="1">
      <alignment horizontal="right" vertical="center" wrapText="1"/>
    </xf>
    <xf numFmtId="165" fontId="114" fillId="0" borderId="8" xfId="5050" applyNumberFormat="1" applyFont="1" applyBorder="1" applyAlignment="1">
      <alignment horizontal="center" vertical="center"/>
    </xf>
    <xf numFmtId="165" fontId="114" fillId="0" borderId="8" xfId="5050" applyNumberFormat="1" applyFont="1" applyFill="1" applyBorder="1" applyAlignment="1">
      <alignment horizontal="center" vertical="center"/>
    </xf>
    <xf numFmtId="3" fontId="114" fillId="0" borderId="8" xfId="1717" applyNumberFormat="1" applyFont="1" applyFill="1" applyBorder="1" applyAlignment="1">
      <alignment horizontal="right" vertical="center" wrapText="1"/>
      <protection/>
    </xf>
    <xf numFmtId="3" fontId="114" fillId="0" borderId="8" xfId="1717" applyNumberFormat="1" applyFont="1" applyFill="1" applyBorder="1" applyAlignment="1">
      <alignment horizontal="right" vertical="center"/>
      <protection/>
    </xf>
    <xf numFmtId="0" fontId="114" fillId="58" borderId="8" xfId="0" applyFont="1" applyFill="1" applyBorder="1" applyAlignment="1">
      <alignment horizontal="right" vertical="center" wrapText="1"/>
    </xf>
    <xf numFmtId="9" fontId="114" fillId="0" borderId="8" xfId="0" applyNumberFormat="1" applyFont="1" applyFill="1" applyBorder="1" applyAlignment="1">
      <alignment horizontal="right" vertical="center"/>
    </xf>
    <xf numFmtId="0" fontId="114" fillId="0" borderId="0" xfId="0" applyFont="1" applyAlignment="1">
      <alignment horizontal="left" vertical="center"/>
    </xf>
    <xf numFmtId="0" fontId="131" fillId="58" borderId="71" xfId="345" applyFont="1" applyFill="1" applyBorder="1" applyAlignment="1">
      <alignment horizontal="center" vertical="center" wrapText="1"/>
      <protection/>
    </xf>
    <xf numFmtId="3" fontId="131" fillId="58" borderId="50" xfId="345" applyNumberFormat="1" applyFont="1" applyFill="1" applyBorder="1" applyAlignment="1">
      <alignment horizontal="center" vertical="center" wrapText="1"/>
      <protection/>
    </xf>
    <xf numFmtId="0" fontId="131" fillId="58" borderId="50" xfId="345" applyFont="1" applyFill="1" applyBorder="1" applyAlignment="1">
      <alignment horizontal="center" vertical="center" wrapText="1"/>
      <protection/>
    </xf>
    <xf numFmtId="0" fontId="131" fillId="58" borderId="51" xfId="345" applyFont="1" applyFill="1" applyBorder="1" applyAlignment="1">
      <alignment horizontal="center" vertical="center" wrapText="1"/>
      <protection/>
    </xf>
    <xf numFmtId="172" fontId="131" fillId="0" borderId="38" xfId="345" applyNumberFormat="1" applyFont="1" applyFill="1" applyBorder="1" applyAlignment="1">
      <alignment horizontal="left"/>
      <protection/>
    </xf>
    <xf numFmtId="3" fontId="114" fillId="0" borderId="39" xfId="345" applyNumberFormat="1" applyFont="1" applyFill="1" applyBorder="1" applyAlignment="1">
      <alignment horizontal="center" vertical="center"/>
      <protection/>
    </xf>
    <xf numFmtId="10" fontId="114" fillId="0" borderId="39" xfId="345" applyNumberFormat="1" applyFont="1" applyFill="1" applyBorder="1" applyAlignment="1">
      <alignment horizontal="center" vertical="center"/>
      <protection/>
    </xf>
    <xf numFmtId="9" fontId="114" fillId="0" borderId="39" xfId="345" applyNumberFormat="1" applyFont="1" applyFill="1" applyBorder="1" applyAlignment="1">
      <alignment horizontal="center" vertical="center"/>
      <protection/>
    </xf>
    <xf numFmtId="10" fontId="114" fillId="0" borderId="41" xfId="345" applyNumberFormat="1" applyFont="1" applyFill="1" applyBorder="1" applyAlignment="1">
      <alignment horizontal="center" vertical="center"/>
      <protection/>
    </xf>
    <xf numFmtId="172" fontId="131" fillId="0" borderId="36" xfId="345" applyNumberFormat="1" applyFont="1" applyFill="1" applyBorder="1" applyAlignment="1">
      <alignment horizontal="left"/>
      <protection/>
    </xf>
    <xf numFmtId="3" fontId="114" fillId="0" borderId="8" xfId="345" applyNumberFormat="1" applyFont="1" applyFill="1" applyBorder="1" applyAlignment="1">
      <alignment horizontal="center" vertical="center"/>
      <protection/>
    </xf>
    <xf numFmtId="172" fontId="131" fillId="0" borderId="62" xfId="345" applyNumberFormat="1" applyFont="1" applyFill="1" applyBorder="1" applyAlignment="1">
      <alignment horizontal="left"/>
      <protection/>
    </xf>
    <xf numFmtId="3" fontId="114" fillId="0" borderId="64" xfId="345" applyNumberFormat="1" applyFont="1" applyFill="1" applyBorder="1" applyAlignment="1">
      <alignment horizontal="center" vertical="center"/>
      <protection/>
    </xf>
    <xf numFmtId="0" fontId="131" fillId="0" borderId="53" xfId="345" applyFont="1" applyFill="1" applyBorder="1" applyAlignment="1">
      <alignment horizontal="center"/>
      <protection/>
    </xf>
    <xf numFmtId="3" fontId="131" fillId="0" borderId="53" xfId="345" applyNumberFormat="1" applyFont="1" applyFill="1" applyBorder="1" applyAlignment="1">
      <alignment horizontal="center" vertical="center"/>
      <protection/>
    </xf>
    <xf numFmtId="10" fontId="131" fillId="0" borderId="53" xfId="345" applyNumberFormat="1" applyFont="1" applyFill="1" applyBorder="1" applyAlignment="1">
      <alignment horizontal="center" vertical="center"/>
      <protection/>
    </xf>
    <xf numFmtId="9" fontId="131" fillId="0" borderId="53" xfId="345" applyNumberFormat="1" applyFont="1" applyFill="1" applyBorder="1" applyAlignment="1">
      <alignment horizontal="center" vertical="center"/>
      <protection/>
    </xf>
    <xf numFmtId="0" fontId="131" fillId="0" borderId="0" xfId="345" applyFont="1" applyFill="1" applyBorder="1" applyAlignment="1">
      <alignment horizontal="center"/>
      <protection/>
    </xf>
    <xf numFmtId="3" fontId="131" fillId="0" borderId="0" xfId="345" applyNumberFormat="1" applyFont="1" applyBorder="1" applyAlignment="1">
      <alignment horizontal="right"/>
      <protection/>
    </xf>
    <xf numFmtId="10" fontId="131" fillId="0" borderId="0" xfId="345" applyNumberFormat="1" applyFont="1" applyBorder="1" applyAlignment="1">
      <alignment horizontal="right"/>
      <protection/>
    </xf>
    <xf numFmtId="10" fontId="131" fillId="0" borderId="0" xfId="345" applyNumberFormat="1" applyFont="1" applyFill="1" applyBorder="1" applyAlignment="1">
      <alignment horizontal="right"/>
      <protection/>
    </xf>
    <xf numFmtId="0" fontId="114" fillId="0" borderId="0" xfId="0" applyFont="1"/>
    <xf numFmtId="0" fontId="131" fillId="58" borderId="48" xfId="0" applyFont="1" applyFill="1" applyBorder="1"/>
    <xf numFmtId="0" fontId="131" fillId="58" borderId="57" xfId="0" applyFont="1" applyFill="1" applyBorder="1" applyAlignment="1" quotePrefix="1">
      <alignment horizontal="centerContinuous"/>
    </xf>
    <xf numFmtId="0" fontId="131" fillId="58" borderId="65" xfId="0" applyFont="1" applyFill="1" applyBorder="1" applyAlignment="1">
      <alignment horizontal="centerContinuous"/>
    </xf>
    <xf numFmtId="0" fontId="131" fillId="58" borderId="61" xfId="0" applyFont="1" applyFill="1" applyBorder="1" applyAlignment="1">
      <alignment horizontal="centerContinuous"/>
    </xf>
    <xf numFmtId="0" fontId="131" fillId="58" borderId="57" xfId="0" applyFont="1" applyFill="1" applyBorder="1" applyAlignment="1">
      <alignment horizontal="centerContinuous"/>
    </xf>
    <xf numFmtId="0" fontId="131" fillId="58" borderId="88" xfId="0" applyFont="1" applyFill="1" applyBorder="1" applyAlignment="1">
      <alignment horizontal="centerContinuous"/>
    </xf>
    <xf numFmtId="0" fontId="114" fillId="58" borderId="101" xfId="0" applyFont="1" applyFill="1" applyBorder="1" applyAlignment="1">
      <alignment horizontal="centerContinuous"/>
    </xf>
    <xf numFmtId="0" fontId="114" fillId="58" borderId="89" xfId="0" applyFont="1" applyFill="1" applyBorder="1" applyAlignment="1">
      <alignment horizontal="centerContinuous"/>
    </xf>
    <xf numFmtId="0" fontId="131" fillId="58" borderId="75" xfId="0" applyFont="1" applyFill="1" applyBorder="1"/>
    <xf numFmtId="0" fontId="131" fillId="58" borderId="36" xfId="0" applyFont="1" applyFill="1" applyBorder="1" applyAlignment="1">
      <alignment horizontal="center"/>
    </xf>
    <xf numFmtId="0" fontId="131" fillId="58" borderId="30" xfId="0" applyFont="1" applyFill="1" applyBorder="1" applyAlignment="1">
      <alignment horizontal="center"/>
    </xf>
    <xf numFmtId="0" fontId="131" fillId="57" borderId="31" xfId="0" applyFont="1" applyFill="1" applyBorder="1"/>
    <xf numFmtId="0" fontId="114" fillId="57" borderId="36" xfId="0" applyFont="1" applyFill="1" applyBorder="1"/>
    <xf numFmtId="0" fontId="114" fillId="57" borderId="8" xfId="0" applyFont="1" applyFill="1" applyBorder="1"/>
    <xf numFmtId="0" fontId="114" fillId="57" borderId="30" xfId="0" applyFont="1" applyFill="1" applyBorder="1"/>
    <xf numFmtId="0" fontId="131" fillId="0" borderId="31" xfId="0" applyFont="1" applyBorder="1"/>
    <xf numFmtId="0" fontId="114" fillId="0" borderId="36" xfId="0" applyFont="1" applyBorder="1"/>
    <xf numFmtId="0" fontId="114" fillId="0" borderId="8" xfId="0" applyFont="1" applyBorder="1"/>
    <xf numFmtId="0" fontId="114" fillId="0" borderId="30" xfId="0" applyFont="1" applyBorder="1"/>
    <xf numFmtId="9" fontId="114" fillId="0" borderId="36" xfId="15" applyFont="1" applyBorder="1"/>
    <xf numFmtId="9" fontId="114" fillId="0" borderId="8" xfId="15" applyFont="1" applyBorder="1"/>
    <xf numFmtId="9" fontId="114" fillId="0" borderId="30" xfId="15" applyFont="1" applyBorder="1"/>
    <xf numFmtId="0" fontId="114" fillId="0" borderId="31" xfId="0" applyFont="1" applyBorder="1" applyAlignment="1" quotePrefix="1">
      <alignment horizontal="left"/>
    </xf>
    <xf numFmtId="166" fontId="114" fillId="0" borderId="75" xfId="612" applyNumberFormat="1" applyFont="1" applyBorder="1" applyAlignment="1">
      <alignment vertical="center" wrapText="1"/>
    </xf>
    <xf numFmtId="166" fontId="114" fillId="0" borderId="39" xfId="612" applyNumberFormat="1" applyFont="1" applyBorder="1" applyAlignment="1">
      <alignment vertical="center" wrapText="1"/>
    </xf>
    <xf numFmtId="166" fontId="114" fillId="0" borderId="86" xfId="612" applyNumberFormat="1" applyFont="1" applyBorder="1" applyAlignment="1">
      <alignment vertical="center"/>
    </xf>
    <xf numFmtId="166" fontId="114" fillId="0" borderId="41" xfId="612" applyNumberFormat="1" applyFont="1" applyBorder="1" applyAlignment="1">
      <alignment vertical="center" wrapText="1"/>
    </xf>
    <xf numFmtId="0" fontId="131" fillId="0" borderId="60" xfId="0" applyFont="1" applyBorder="1"/>
    <xf numFmtId="164" fontId="131" fillId="0" borderId="46" xfId="612" applyNumberFormat="1" applyFont="1" applyBorder="1" applyAlignment="1">
      <alignment vertical="center" wrapText="1"/>
    </xf>
    <xf numFmtId="9" fontId="131" fillId="0" borderId="46" xfId="15" applyFont="1" applyBorder="1" applyAlignment="1">
      <alignment vertical="center" wrapText="1"/>
    </xf>
    <xf numFmtId="9" fontId="131" fillId="0" borderId="43" xfId="15" applyFont="1" applyBorder="1" applyAlignment="1">
      <alignment vertical="center" wrapText="1"/>
    </xf>
    <xf numFmtId="0" fontId="114" fillId="0" borderId="31" xfId="0" applyFont="1" applyBorder="1"/>
    <xf numFmtId="9" fontId="114" fillId="57" borderId="36" xfId="15" applyFont="1" applyFill="1" applyBorder="1"/>
    <xf numFmtId="9" fontId="114" fillId="57" borderId="8" xfId="15" applyFont="1" applyFill="1" applyBorder="1"/>
    <xf numFmtId="9" fontId="114" fillId="57" borderId="30" xfId="15" applyFont="1" applyFill="1" applyBorder="1"/>
    <xf numFmtId="0" fontId="131" fillId="0" borderId="75" xfId="0" applyFont="1" applyBorder="1"/>
    <xf numFmtId="0" fontId="114" fillId="0" borderId="75" xfId="0" applyFont="1" applyBorder="1"/>
    <xf numFmtId="0" fontId="114" fillId="0" borderId="39" xfId="0" applyFont="1" applyBorder="1"/>
    <xf numFmtId="0" fontId="114" fillId="0" borderId="41" xfId="0" applyFont="1" applyBorder="1"/>
    <xf numFmtId="178" fontId="114" fillId="0" borderId="75" xfId="0" applyNumberFormat="1" applyFont="1" applyBorder="1" applyAlignment="1" quotePrefix="1">
      <alignment horizontal="left" vertical="center" wrapText="1"/>
    </xf>
    <xf numFmtId="166" fontId="114" fillId="0" borderId="36" xfId="612" applyNumberFormat="1" applyFont="1" applyBorder="1" applyAlignment="1">
      <alignment vertical="center"/>
    </xf>
    <xf numFmtId="166" fontId="114" fillId="0" borderId="38" xfId="612" applyNumberFormat="1" applyFont="1" applyBorder="1" applyAlignment="1">
      <alignment vertical="center"/>
    </xf>
    <xf numFmtId="178" fontId="114" fillId="0" borderId="75" xfId="0" applyNumberFormat="1" applyFont="1" applyBorder="1" applyAlignment="1">
      <alignment horizontal="justify" vertical="center" wrapText="1"/>
    </xf>
    <xf numFmtId="166" fontId="114" fillId="0" borderId="38" xfId="612" applyNumberFormat="1" applyFont="1" applyBorder="1" applyAlignment="1">
      <alignment vertical="center" wrapText="1"/>
    </xf>
    <xf numFmtId="164" fontId="131" fillId="0" borderId="43" xfId="612" applyNumberFormat="1" applyFont="1" applyBorder="1" applyAlignment="1">
      <alignment vertical="center" wrapText="1"/>
    </xf>
    <xf numFmtId="164" fontId="131" fillId="0" borderId="45" xfId="612" applyNumberFormat="1" applyFont="1" applyBorder="1" applyAlignment="1">
      <alignment vertical="center" wrapText="1"/>
    </xf>
    <xf numFmtId="164" fontId="131" fillId="0" borderId="47" xfId="612" applyNumberFormat="1" applyFont="1" applyBorder="1" applyAlignment="1">
      <alignment vertical="center" wrapText="1"/>
    </xf>
    <xf numFmtId="9" fontId="131" fillId="0" borderId="46" xfId="15" applyFont="1" applyBorder="1"/>
    <xf numFmtId="9" fontId="131" fillId="0" borderId="47" xfId="15" applyFont="1" applyBorder="1"/>
    <xf numFmtId="9" fontId="131" fillId="0" borderId="45" xfId="15" applyFont="1" applyBorder="1"/>
    <xf numFmtId="9" fontId="114" fillId="0" borderId="36" xfId="15" applyFont="1" applyBorder="1" applyAlignment="1">
      <alignment vertical="center"/>
    </xf>
    <xf numFmtId="9" fontId="114" fillId="0" borderId="8" xfId="15" applyFont="1" applyBorder="1" applyAlignment="1">
      <alignment vertical="center"/>
    </xf>
    <xf numFmtId="9" fontId="114" fillId="0" borderId="30" xfId="15" applyFont="1" applyBorder="1" applyAlignment="1">
      <alignment vertical="center"/>
    </xf>
    <xf numFmtId="0" fontId="162" fillId="0" borderId="0" xfId="0" applyFont="1"/>
    <xf numFmtId="164" fontId="114" fillId="0" borderId="0" xfId="0" applyNumberFormat="1" applyFont="1"/>
    <xf numFmtId="0" fontId="114" fillId="58" borderId="47" xfId="0" applyFont="1" applyFill="1" applyBorder="1" applyAlignment="1">
      <alignment wrapText="1"/>
    </xf>
    <xf numFmtId="0" fontId="131" fillId="58" borderId="44" xfId="0" applyFont="1" applyFill="1" applyBorder="1"/>
    <xf numFmtId="43" fontId="131" fillId="58" borderId="55" xfId="18" applyFont="1" applyFill="1" applyBorder="1" applyAlignment="1">
      <alignment horizontal="center"/>
    </xf>
    <xf numFmtId="164" fontId="131" fillId="58" borderId="55" xfId="18" applyNumberFormat="1" applyFont="1" applyFill="1" applyBorder="1" applyAlignment="1">
      <alignment horizontal="center"/>
    </xf>
    <xf numFmtId="164" fontId="131" fillId="58" borderId="47" xfId="18" applyNumberFormat="1" applyFont="1" applyFill="1" applyBorder="1" applyAlignment="1">
      <alignment horizontal="center"/>
    </xf>
    <xf numFmtId="0" fontId="131" fillId="58" borderId="102" xfId="0" applyFont="1" applyFill="1" applyBorder="1" applyAlignment="1">
      <alignment horizontal="center" vertical="center" wrapText="1"/>
    </xf>
    <xf numFmtId="43" fontId="131" fillId="58" borderId="103" xfId="18" applyFont="1" applyFill="1" applyBorder="1" applyAlignment="1">
      <alignment horizontal="center" vertical="center" wrapText="1"/>
    </xf>
    <xf numFmtId="43" fontId="131" fillId="58" borderId="104" xfId="18" applyFont="1" applyFill="1" applyBorder="1" applyAlignment="1">
      <alignment horizontal="center" vertical="center" wrapText="1"/>
    </xf>
    <xf numFmtId="164" fontId="131" fillId="58" borderId="104" xfId="18" applyNumberFormat="1" applyFont="1" applyFill="1" applyBorder="1" applyAlignment="1">
      <alignment horizontal="center" vertical="center" wrapText="1"/>
    </xf>
    <xf numFmtId="0" fontId="114" fillId="0" borderId="8" xfId="0" applyFont="1" applyFill="1" applyBorder="1"/>
    <xf numFmtId="0" fontId="114" fillId="0" borderId="8" xfId="0" applyFont="1" applyBorder="1" applyAlignment="1">
      <alignment horizontal="center"/>
    </xf>
    <xf numFmtId="39" fontId="114" fillId="0" borderId="8" xfId="18" applyNumberFormat="1" applyFont="1" applyBorder="1" applyAlignment="1">
      <alignment horizontal="center"/>
    </xf>
    <xf numFmtId="165" fontId="114" fillId="0" borderId="8" xfId="18" applyNumberFormat="1" applyFont="1" applyBorder="1" applyProtection="1">
      <protection locked="0"/>
    </xf>
    <xf numFmtId="166" fontId="114" fillId="0" borderId="8" xfId="16" applyNumberFormat="1" applyFont="1" applyBorder="1" applyAlignment="1">
      <alignment horizontal="right"/>
    </xf>
    <xf numFmtId="42" fontId="114" fillId="0" borderId="8" xfId="18" applyNumberFormat="1" applyFont="1" applyBorder="1" applyAlignment="1">
      <alignment horizontal="center"/>
    </xf>
    <xf numFmtId="165" fontId="114" fillId="0" borderId="8" xfId="18" applyNumberFormat="1" applyFont="1" applyBorder="1"/>
    <xf numFmtId="43" fontId="114" fillId="0" borderId="0" xfId="18" applyFont="1"/>
    <xf numFmtId="0" fontId="174" fillId="0" borderId="0" xfId="0" applyFont="1" applyAlignment="1">
      <alignment vertical="center"/>
    </xf>
    <xf numFmtId="0" fontId="131" fillId="0" borderId="0" xfId="0" applyFont="1" applyAlignment="1">
      <alignment horizontal="centerContinuous"/>
    </xf>
    <xf numFmtId="0" fontId="162" fillId="0" borderId="0" xfId="0" applyFont="1" applyAlignment="1">
      <alignment horizontal="centerContinuous"/>
    </xf>
    <xf numFmtId="0" fontId="131" fillId="58" borderId="71" xfId="0" applyFont="1" applyFill="1" applyBorder="1" applyAlignment="1">
      <alignment horizontal="center" vertical="center"/>
    </xf>
    <xf numFmtId="0" fontId="131" fillId="58" borderId="51" xfId="0" applyFont="1" applyFill="1" applyBorder="1" applyAlignment="1">
      <alignment horizontal="center" vertical="center"/>
    </xf>
    <xf numFmtId="0" fontId="114" fillId="0" borderId="38" xfId="0" applyFont="1" applyBorder="1"/>
    <xf numFmtId="165" fontId="114" fillId="0" borderId="41" xfId="18" applyNumberFormat="1" applyFont="1" applyBorder="1"/>
    <xf numFmtId="165" fontId="114" fillId="0" borderId="30" xfId="18" applyNumberFormat="1" applyFont="1" applyBorder="1"/>
    <xf numFmtId="0" fontId="114" fillId="0" borderId="62" xfId="0" applyFont="1" applyBorder="1"/>
    <xf numFmtId="165" fontId="114" fillId="0" borderId="63" xfId="18" applyNumberFormat="1" applyFont="1" applyBorder="1"/>
    <xf numFmtId="165" fontId="131" fillId="0" borderId="51" xfId="0" applyNumberFormat="1" applyFont="1" applyBorder="1"/>
    <xf numFmtId="0" fontId="114" fillId="0" borderId="0" xfId="0" applyFont="1" applyAlignment="1">
      <alignment vertical="top" wrapText="1"/>
    </xf>
    <xf numFmtId="0" fontId="5" fillId="0" borderId="0" xfId="0" applyFont="1"/>
    <xf numFmtId="0" fontId="131" fillId="58" borderId="8" xfId="0" applyFont="1" applyFill="1" applyBorder="1" applyAlignment="1" applyProtection="1">
      <alignment horizontal="justify" vertical="center" wrapText="1"/>
      <protection locked="0"/>
    </xf>
    <xf numFmtId="0" fontId="131" fillId="58" borderId="8" xfId="0" applyFont="1" applyFill="1" applyBorder="1" applyAlignment="1" applyProtection="1">
      <alignment horizontal="center" vertical="center" wrapText="1"/>
      <protection locked="0"/>
    </xf>
    <xf numFmtId="0" fontId="114" fillId="0" borderId="8" xfId="0" applyFont="1" applyBorder="1" applyAlignment="1" applyProtection="1">
      <alignment horizontal="center" wrapText="1"/>
      <protection locked="0"/>
    </xf>
    <xf numFmtId="166" fontId="114" fillId="0" borderId="8" xfId="16" applyNumberFormat="1" applyFont="1" applyBorder="1" applyAlignment="1" applyProtection="1">
      <alignment wrapText="1"/>
      <protection locked="0"/>
    </xf>
    <xf numFmtId="2" fontId="114" fillId="0" borderId="8" xfId="18" applyNumberFormat="1" applyFont="1" applyBorder="1" applyAlignment="1" applyProtection="1">
      <alignment horizontal="center" vertical="center" wrapText="1"/>
      <protection locked="0"/>
    </xf>
    <xf numFmtId="166" fontId="114" fillId="0" borderId="8" xfId="16" applyNumberFormat="1" applyFont="1" applyBorder="1" applyAlignment="1" applyProtection="1">
      <alignment horizontal="center"/>
      <protection locked="0"/>
    </xf>
    <xf numFmtId="0" fontId="114" fillId="58" borderId="8" xfId="0" applyFont="1" applyFill="1" applyBorder="1" applyAlignment="1">
      <alignment horizontal="center" wrapText="1"/>
    </xf>
    <xf numFmtId="43" fontId="114" fillId="58" borderId="8" xfId="18" applyFont="1" applyFill="1" applyBorder="1" applyAlignment="1" quotePrefix="1">
      <alignment horizontal="center" wrapText="1"/>
    </xf>
    <xf numFmtId="0" fontId="114" fillId="0" borderId="8" xfId="0" applyFont="1" applyBorder="1" applyAlignment="1">
      <alignment horizontal="center" wrapText="1"/>
    </xf>
    <xf numFmtId="2" fontId="114" fillId="0" borderId="8" xfId="18" applyNumberFormat="1" applyFont="1" applyBorder="1" applyAlignment="1">
      <alignment horizontal="center"/>
    </xf>
    <xf numFmtId="0" fontId="114" fillId="0" borderId="0" xfId="0" applyFont="1" applyAlignment="1">
      <alignment horizontal="center" wrapText="1"/>
    </xf>
    <xf numFmtId="2" fontId="114" fillId="0" borderId="0" xfId="18" applyNumberFormat="1" applyFont="1" applyAlignment="1">
      <alignment horizontal="center"/>
    </xf>
    <xf numFmtId="0" fontId="131" fillId="58" borderId="57" xfId="0" applyFont="1" applyFill="1" applyBorder="1" applyAlignment="1">
      <alignment horizontal="center" vertical="center" wrapText="1"/>
    </xf>
    <xf numFmtId="0" fontId="131" fillId="58" borderId="79" xfId="0" applyFont="1" applyFill="1" applyBorder="1" applyAlignment="1">
      <alignment horizontal="center" vertical="center" wrapText="1"/>
    </xf>
    <xf numFmtId="181" fontId="131" fillId="58" borderId="65" xfId="18" applyNumberFormat="1" applyFont="1" applyFill="1" applyBorder="1" applyAlignment="1">
      <alignment horizontal="center" vertical="center" wrapText="1"/>
    </xf>
    <xf numFmtId="0" fontId="131" fillId="58" borderId="65" xfId="0" applyFont="1" applyFill="1" applyBorder="1" applyAlignment="1">
      <alignment horizontal="center" vertical="center" wrapText="1"/>
    </xf>
    <xf numFmtId="44" fontId="131" fillId="58" borderId="61" xfId="16" applyFont="1" applyFill="1" applyBorder="1" applyAlignment="1">
      <alignment horizontal="center" vertical="center" wrapText="1"/>
    </xf>
    <xf numFmtId="0" fontId="131" fillId="20" borderId="31" xfId="347" applyFont="1" applyFill="1" applyBorder="1" applyAlignment="1">
      <alignment vertical="top" wrapText="1"/>
      <protection/>
    </xf>
    <xf numFmtId="0" fontId="114" fillId="20" borderId="37" xfId="347" applyFont="1" applyFill="1" applyBorder="1" applyAlignment="1">
      <alignment horizontal="center" vertical="top" wrapText="1"/>
      <protection/>
    </xf>
    <xf numFmtId="181" fontId="131" fillId="20" borderId="8" xfId="18" applyNumberFormat="1" applyFont="1" applyFill="1" applyBorder="1" applyAlignment="1">
      <alignment vertical="top" wrapText="1"/>
    </xf>
    <xf numFmtId="0" fontId="131" fillId="20" borderId="8" xfId="0" applyFont="1" applyFill="1" applyBorder="1" applyAlignment="1">
      <alignment horizontal="center" vertical="top" wrapText="1"/>
    </xf>
    <xf numFmtId="44" fontId="131" fillId="20" borderId="42" xfId="16" applyFont="1" applyFill="1" applyBorder="1" applyAlignment="1">
      <alignment vertical="top" wrapText="1"/>
    </xf>
    <xf numFmtId="0" fontId="114" fillId="0" borderId="31" xfId="347" applyFont="1" applyBorder="1" applyAlignment="1">
      <alignment horizontal="justify" vertical="top" wrapText="1"/>
      <protection/>
    </xf>
    <xf numFmtId="0" fontId="114" fillId="0" borderId="39" xfId="347" applyFont="1" applyBorder="1" applyAlignment="1">
      <alignment horizontal="center" vertical="top" wrapText="1"/>
      <protection/>
    </xf>
    <xf numFmtId="165" fontId="114" fillId="0" borderId="40" xfId="18" applyNumberFormat="1" applyFont="1" applyBorder="1" applyAlignment="1">
      <alignment horizontal="right" vertical="center" wrapText="1"/>
    </xf>
    <xf numFmtId="43" fontId="114" fillId="0" borderId="40" xfId="18" applyNumberFormat="1" applyFont="1" applyBorder="1" applyAlignment="1">
      <alignment horizontal="right" vertical="center" wrapText="1"/>
    </xf>
    <xf numFmtId="0" fontId="114" fillId="0" borderId="37" xfId="18" applyNumberFormat="1" applyFont="1" applyBorder="1" applyAlignment="1">
      <alignment horizontal="center"/>
    </xf>
    <xf numFmtId="166" fontId="114" fillId="0" borderId="8" xfId="16" applyNumberFormat="1" applyFont="1" applyBorder="1"/>
    <xf numFmtId="0" fontId="114" fillId="0" borderId="8" xfId="347" applyFont="1" applyBorder="1" applyAlignment="1">
      <alignment horizontal="center" vertical="top" wrapText="1"/>
      <protection/>
    </xf>
    <xf numFmtId="37" fontId="114" fillId="0" borderId="37" xfId="18" applyNumberFormat="1" applyFont="1" applyBorder="1" applyAlignment="1">
      <alignment horizontal="center"/>
    </xf>
    <xf numFmtId="181" fontId="114" fillId="20" borderId="37" xfId="18" applyNumberFormat="1" applyFont="1" applyFill="1" applyBorder="1" applyAlignment="1">
      <alignment horizontal="center" vertical="top" wrapText="1"/>
    </xf>
    <xf numFmtId="166" fontId="114" fillId="20" borderId="8" xfId="347" applyNumberFormat="1" applyFont="1" applyFill="1" applyBorder="1" applyAlignment="1">
      <alignment horizontal="center" vertical="top" wrapText="1"/>
      <protection/>
    </xf>
    <xf numFmtId="0" fontId="114" fillId="0" borderId="75" xfId="347" applyFont="1" applyBorder="1" applyAlignment="1">
      <alignment horizontal="justify" vertical="top" wrapText="1"/>
      <protection/>
    </xf>
    <xf numFmtId="0" fontId="114" fillId="0" borderId="8" xfId="347" applyFont="1" applyBorder="1" applyAlignment="1">
      <alignment horizontal="left" vertical="top" wrapText="1"/>
      <protection/>
    </xf>
    <xf numFmtId="0" fontId="131" fillId="20" borderId="8" xfId="347" applyFont="1" applyFill="1" applyBorder="1" applyAlignment="1">
      <alignment vertical="top" wrapText="1"/>
      <protection/>
    </xf>
    <xf numFmtId="0" fontId="114" fillId="20" borderId="5" xfId="347" applyFont="1" applyFill="1" applyBorder="1" applyAlignment="1">
      <alignment horizontal="center" vertical="top" wrapText="1"/>
      <protection/>
    </xf>
    <xf numFmtId="0" fontId="131" fillId="20" borderId="8" xfId="347" applyFont="1" applyFill="1" applyBorder="1" applyAlignment="1">
      <alignment horizontal="center" vertical="top" wrapText="1"/>
      <protection/>
    </xf>
    <xf numFmtId="181" fontId="114" fillId="20" borderId="8" xfId="18" applyNumberFormat="1" applyFont="1" applyFill="1" applyBorder="1" applyAlignment="1">
      <alignment horizontal="center" vertical="top" wrapText="1"/>
    </xf>
    <xf numFmtId="166" fontId="114" fillId="20" borderId="8" xfId="16" applyNumberFormat="1" applyFont="1" applyFill="1" applyBorder="1" applyAlignment="1">
      <alignment horizontal="center" vertical="top" wrapText="1"/>
    </xf>
    <xf numFmtId="0" fontId="131" fillId="0" borderId="31" xfId="347" applyFont="1" applyBorder="1" applyAlignment="1">
      <alignment vertical="top" wrapText="1"/>
      <protection/>
    </xf>
    <xf numFmtId="0" fontId="131" fillId="0" borderId="86" xfId="347" applyFont="1" applyBorder="1" applyAlignment="1">
      <alignment vertical="top" wrapText="1"/>
      <protection/>
    </xf>
    <xf numFmtId="0" fontId="131" fillId="0" borderId="8" xfId="347" applyFont="1" applyBorder="1" applyAlignment="1">
      <alignment horizontal="center" vertical="top" wrapText="1"/>
      <protection/>
    </xf>
    <xf numFmtId="181" fontId="114" fillId="0" borderId="8" xfId="18" applyNumberFormat="1" applyFont="1" applyBorder="1" applyAlignment="1">
      <alignment horizontal="center" vertical="top" wrapText="1"/>
    </xf>
    <xf numFmtId="0" fontId="114" fillId="0" borderId="37" xfId="347" applyFont="1" applyBorder="1" applyAlignment="1">
      <alignment horizontal="center" vertical="top" wrapText="1"/>
      <protection/>
    </xf>
    <xf numFmtId="44" fontId="114" fillId="0" borderId="8" xfId="16" applyFont="1" applyBorder="1"/>
    <xf numFmtId="166" fontId="114" fillId="0" borderId="8" xfId="16" applyNumberFormat="1" applyFont="1" applyBorder="1" applyAlignment="1">
      <alignment horizontal="center" vertical="top" wrapText="1"/>
    </xf>
    <xf numFmtId="0" fontId="131" fillId="0" borderId="36" xfId="347" applyFont="1" applyBorder="1" applyAlignment="1">
      <alignment horizontal="justify" vertical="top" wrapText="1"/>
      <protection/>
    </xf>
    <xf numFmtId="165" fontId="114" fillId="0" borderId="8" xfId="347" applyNumberFormat="1" applyFont="1" applyBorder="1" applyAlignment="1">
      <alignment horizontal="center" vertical="top" wrapText="1"/>
      <protection/>
    </xf>
    <xf numFmtId="0" fontId="131" fillId="0" borderId="31" xfId="0" applyFont="1" applyBorder="1" applyAlignment="1">
      <alignment vertical="top" wrapText="1"/>
    </xf>
    <xf numFmtId="165" fontId="114" fillId="0" borderId="8" xfId="18" applyNumberFormat="1" applyFont="1" applyBorder="1" applyAlignment="1">
      <alignment horizontal="center" vertical="top" wrapText="1"/>
    </xf>
    <xf numFmtId="165" fontId="114" fillId="0" borderId="37" xfId="18" applyNumberFormat="1" applyFont="1" applyBorder="1" applyAlignment="1">
      <alignment horizontal="center" vertical="top" wrapText="1"/>
    </xf>
    <xf numFmtId="166" fontId="114" fillId="0" borderId="8" xfId="16" applyNumberFormat="1" applyFont="1" applyBorder="1" applyAlignment="1">
      <alignment horizontal="justify" vertical="top" wrapText="1"/>
    </xf>
    <xf numFmtId="166" fontId="114" fillId="0" borderId="8" xfId="16" applyNumberFormat="1" applyFont="1" applyBorder="1" applyAlignment="1">
      <alignment horizontal="right" vertical="top" wrapText="1"/>
    </xf>
    <xf numFmtId="0" fontId="114" fillId="0" borderId="0" xfId="0" applyFont="1" applyAlignment="1">
      <alignment horizontal="left"/>
    </xf>
    <xf numFmtId="0" fontId="131" fillId="20" borderId="8" xfId="0" applyFont="1" applyFill="1" applyBorder="1"/>
    <xf numFmtId="0" fontId="131" fillId="20" borderId="8" xfId="0" applyFont="1" applyFill="1" applyBorder="1" applyAlignment="1">
      <alignment horizontal="center" vertical="center" wrapText="1"/>
    </xf>
    <xf numFmtId="165" fontId="114" fillId="0" borderId="36" xfId="18" applyNumberFormat="1" applyFont="1" applyBorder="1"/>
    <xf numFmtId="0" fontId="131" fillId="0" borderId="8" xfId="0" applyFont="1" applyBorder="1"/>
    <xf numFmtId="165" fontId="131" fillId="0" borderId="8" xfId="0" applyNumberFormat="1" applyFont="1" applyBorder="1"/>
    <xf numFmtId="0" fontId="131" fillId="20" borderId="8" xfId="0" applyFont="1" applyFill="1" applyBorder="1" applyAlignment="1">
      <alignment vertical="center"/>
    </xf>
    <xf numFmtId="0" fontId="131" fillId="0" borderId="0" xfId="0" applyFont="1" applyAlignment="1">
      <alignment vertical="center"/>
    </xf>
    <xf numFmtId="0" fontId="131" fillId="0" borderId="8" xfId="0" applyFont="1" applyBorder="1" applyAlignment="1">
      <alignment vertical="center" wrapText="1"/>
    </xf>
    <xf numFmtId="0" fontId="131" fillId="0" borderId="0" xfId="0" applyFont="1" applyAlignment="1">
      <alignment horizontal="center" vertical="top" wrapText="1"/>
    </xf>
    <xf numFmtId="165" fontId="114" fillId="0" borderId="0" xfId="18" applyNumberFormat="1" applyFont="1"/>
    <xf numFmtId="165" fontId="131" fillId="0" borderId="0" xfId="0" applyNumberFormat="1" applyFont="1"/>
    <xf numFmtId="0" fontId="131" fillId="57" borderId="8" xfId="0" applyFont="1" applyFill="1" applyBorder="1" applyAlignment="1">
      <alignment horizontal="justify" wrapText="1"/>
    </xf>
    <xf numFmtId="0" fontId="131" fillId="57" borderId="8" xfId="0" applyFont="1" applyFill="1" applyBorder="1" applyAlignment="1">
      <alignment horizontal="center" wrapText="1"/>
    </xf>
    <xf numFmtId="0" fontId="131" fillId="57" borderId="8" xfId="0" applyFont="1" applyFill="1" applyBorder="1" applyAlignment="1" quotePrefix="1">
      <alignment horizontal="center" wrapText="1"/>
    </xf>
    <xf numFmtId="0" fontId="114" fillId="57" borderId="37" xfId="0" applyFont="1" applyFill="1" applyBorder="1"/>
    <xf numFmtId="166" fontId="114" fillId="56" borderId="8" xfId="16" applyNumberFormat="1" applyFont="1" applyFill="1" applyBorder="1"/>
    <xf numFmtId="166" fontId="114" fillId="0" borderId="8" xfId="0" applyNumberFormat="1" applyFont="1" applyBorder="1"/>
    <xf numFmtId="166" fontId="114" fillId="0" borderId="8" xfId="16" applyNumberFormat="1" applyFont="1" applyFill="1" applyBorder="1"/>
    <xf numFmtId="178" fontId="114" fillId="0" borderId="0" xfId="0" applyNumberFormat="1" applyFont="1"/>
    <xf numFmtId="0" fontId="114" fillId="56" borderId="8" xfId="0" applyFont="1" applyFill="1" applyBorder="1"/>
    <xf numFmtId="178" fontId="114" fillId="0" borderId="0" xfId="0" applyNumberFormat="1" applyFont="1" applyAlignment="1">
      <alignment horizontal="center"/>
    </xf>
    <xf numFmtId="0" fontId="114" fillId="0" borderId="8" xfId="0" applyFont="1" applyBorder="1" applyAlignment="1" quotePrefix="1">
      <alignment horizontal="left"/>
    </xf>
    <xf numFmtId="0" fontId="114" fillId="0" borderId="64" xfId="0" applyFont="1" applyBorder="1" applyAlignment="1" quotePrefix="1">
      <alignment horizontal="left"/>
    </xf>
    <xf numFmtId="0" fontId="131" fillId="0" borderId="64" xfId="0" applyFont="1" applyBorder="1"/>
    <xf numFmtId="166" fontId="131" fillId="56" borderId="8" xfId="16" applyNumberFormat="1" applyFont="1" applyFill="1" applyBorder="1"/>
    <xf numFmtId="178" fontId="131" fillId="0" borderId="0" xfId="0" applyNumberFormat="1" applyFont="1"/>
    <xf numFmtId="0" fontId="114" fillId="0" borderId="8" xfId="0" applyFont="1" applyBorder="1" applyAlignment="1">
      <alignment wrapText="1"/>
    </xf>
    <xf numFmtId="0" fontId="114" fillId="0" borderId="8" xfId="0" applyFont="1" applyBorder="1" applyAlignment="1" quotePrefix="1">
      <alignment horizontal="left" wrapText="1"/>
    </xf>
    <xf numFmtId="0" fontId="114" fillId="0" borderId="73" xfId="0" applyFont="1" applyBorder="1"/>
    <xf numFmtId="0" fontId="114" fillId="0" borderId="8" xfId="0" applyFont="1" applyBorder="1" applyAlignment="1">
      <alignment horizontal="left" wrapText="1"/>
    </xf>
    <xf numFmtId="0" fontId="114" fillId="0" borderId="86" xfId="0" applyFont="1" applyBorder="1" applyAlignment="1">
      <alignment horizontal="center" wrapText="1"/>
    </xf>
    <xf numFmtId="0" fontId="114" fillId="0" borderId="8" xfId="0" applyFont="1" applyFill="1" applyBorder="1" applyAlignment="1">
      <alignment horizontal="center" wrapText="1"/>
    </xf>
    <xf numFmtId="0" fontId="114" fillId="0" borderId="86" xfId="0" applyFont="1" applyFill="1" applyBorder="1" applyAlignment="1">
      <alignment horizontal="center" wrapText="1"/>
    </xf>
    <xf numFmtId="0" fontId="114" fillId="0" borderId="39" xfId="0" applyFont="1" applyBorder="1" applyAlignment="1">
      <alignment horizontal="center" vertical="top" wrapText="1"/>
    </xf>
    <xf numFmtId="0" fontId="114" fillId="56" borderId="39" xfId="0" applyFont="1" applyFill="1" applyBorder="1" applyAlignment="1">
      <alignment horizontal="center" vertical="top"/>
    </xf>
    <xf numFmtId="0" fontId="114" fillId="56" borderId="86" xfId="0" applyFont="1" applyFill="1" applyBorder="1" applyAlignment="1">
      <alignment horizontal="center" vertical="top"/>
    </xf>
    <xf numFmtId="0" fontId="131" fillId="58" borderId="8" xfId="0" applyFont="1" applyFill="1" applyBorder="1" applyAlignment="1">
      <alignment horizontal="left" wrapText="1"/>
    </xf>
    <xf numFmtId="0" fontId="114" fillId="58" borderId="37" xfId="347" applyFont="1" applyFill="1" applyBorder="1" applyAlignment="1">
      <alignment horizontal="center" vertical="top" wrapText="1"/>
      <protection/>
    </xf>
    <xf numFmtId="166" fontId="131" fillId="58" borderId="8" xfId="16" applyNumberFormat="1" applyFont="1" applyFill="1" applyBorder="1"/>
    <xf numFmtId="166" fontId="114" fillId="0" borderId="0" xfId="0" applyNumberFormat="1" applyFont="1"/>
    <xf numFmtId="0" fontId="114" fillId="58" borderId="64" xfId="0" applyFont="1" applyFill="1" applyBorder="1"/>
    <xf numFmtId="165" fontId="131" fillId="34" borderId="50" xfId="18" applyNumberFormat="1" applyFont="1" applyFill="1" applyBorder="1"/>
    <xf numFmtId="180" fontId="131" fillId="34" borderId="50" xfId="18" applyNumberFormat="1" applyFont="1" applyFill="1" applyBorder="1"/>
    <xf numFmtId="165" fontId="114" fillId="34" borderId="39" xfId="18" applyNumberFormat="1" applyFont="1" applyFill="1" applyBorder="1"/>
    <xf numFmtId="165" fontId="114" fillId="0" borderId="39" xfId="18" applyNumberFormat="1" applyFont="1" applyBorder="1"/>
    <xf numFmtId="180" fontId="114" fillId="0" borderId="39" xfId="18" applyNumberFormat="1" applyFont="1" applyBorder="1"/>
    <xf numFmtId="165" fontId="114" fillId="34" borderId="8" xfId="18" applyNumberFormat="1" applyFont="1" applyFill="1" applyBorder="1"/>
    <xf numFmtId="180" fontId="114" fillId="0" borderId="8" xfId="18" applyNumberFormat="1" applyFont="1" applyBorder="1"/>
    <xf numFmtId="165" fontId="114" fillId="34" borderId="64" xfId="18" applyNumberFormat="1" applyFont="1" applyFill="1" applyBorder="1"/>
    <xf numFmtId="165" fontId="114" fillId="0" borderId="64" xfId="18" applyNumberFormat="1" applyFont="1" applyBorder="1"/>
    <xf numFmtId="180" fontId="114" fillId="0" borderId="64" xfId="18" applyNumberFormat="1" applyFont="1" applyBorder="1"/>
    <xf numFmtId="165" fontId="114" fillId="58" borderId="64" xfId="0" applyNumberFormat="1" applyFont="1" applyFill="1" applyBorder="1"/>
    <xf numFmtId="180" fontId="114" fillId="58" borderId="64" xfId="18" applyNumberFormat="1" applyFont="1" applyFill="1" applyBorder="1"/>
    <xf numFmtId="166" fontId="114" fillId="58" borderId="8" xfId="16" applyNumberFormat="1" applyFont="1" applyFill="1" applyBorder="1"/>
    <xf numFmtId="181" fontId="114" fillId="0" borderId="39" xfId="18" applyNumberFormat="1" applyFont="1" applyBorder="1"/>
    <xf numFmtId="6" fontId="114" fillId="0" borderId="8" xfId="0" applyNumberFormat="1" applyFont="1" applyBorder="1"/>
    <xf numFmtId="181" fontId="114" fillId="0" borderId="8" xfId="18" applyNumberFormat="1" applyFont="1" applyBorder="1"/>
    <xf numFmtId="180" fontId="114" fillId="58" borderId="64" xfId="0" applyNumberFormat="1" applyFont="1" applyFill="1" applyBorder="1"/>
    <xf numFmtId="180" fontId="114" fillId="0" borderId="39" xfId="18" applyNumberFormat="1" applyFont="1" applyBorder="1" applyAlignment="1">
      <alignment vertical="top" wrapText="1"/>
    </xf>
    <xf numFmtId="165" fontId="114" fillId="0" borderId="39" xfId="18" applyNumberFormat="1" applyFont="1" applyBorder="1" applyAlignment="1">
      <alignment vertical="top" wrapText="1"/>
    </xf>
    <xf numFmtId="166" fontId="114" fillId="0" borderId="39" xfId="16" applyNumberFormat="1" applyFont="1" applyBorder="1" applyAlignment="1">
      <alignment vertical="top" wrapText="1"/>
    </xf>
    <xf numFmtId="180" fontId="114" fillId="0" borderId="8" xfId="18" applyNumberFormat="1" applyFont="1" applyBorder="1" applyAlignment="1">
      <alignment vertical="top" wrapText="1"/>
    </xf>
    <xf numFmtId="165" fontId="114" fillId="0" borderId="8" xfId="18" applyNumberFormat="1" applyFont="1" applyBorder="1" applyAlignment="1">
      <alignment vertical="top" wrapText="1"/>
    </xf>
    <xf numFmtId="166" fontId="114" fillId="0" borderId="8" xfId="16" applyNumberFormat="1" applyFont="1" applyBorder="1" applyAlignment="1">
      <alignment vertical="top" wrapText="1"/>
    </xf>
    <xf numFmtId="180" fontId="114" fillId="0" borderId="64" xfId="18" applyNumberFormat="1" applyFont="1" applyBorder="1" applyAlignment="1">
      <alignment vertical="top" wrapText="1"/>
    </xf>
    <xf numFmtId="165" fontId="114" fillId="0" borderId="64" xfId="18" applyNumberFormat="1" applyFont="1" applyBorder="1" applyAlignment="1">
      <alignment vertical="top" wrapText="1"/>
    </xf>
    <xf numFmtId="166" fontId="114" fillId="0" borderId="64" xfId="16" applyNumberFormat="1" applyFont="1" applyBorder="1" applyAlignment="1">
      <alignment vertical="top" wrapText="1"/>
    </xf>
    <xf numFmtId="0" fontId="114" fillId="0" borderId="64" xfId="0" applyFont="1" applyBorder="1"/>
    <xf numFmtId="182" fontId="114" fillId="0" borderId="64" xfId="18" applyNumberFormat="1" applyFont="1" applyBorder="1"/>
    <xf numFmtId="166" fontId="114" fillId="0" borderId="64" xfId="16" applyNumberFormat="1" applyFont="1" applyBorder="1"/>
    <xf numFmtId="165" fontId="131" fillId="0" borderId="50" xfId="18" applyNumberFormat="1" applyFont="1" applyBorder="1"/>
    <xf numFmtId="180" fontId="131" fillId="0" borderId="50" xfId="18" applyNumberFormat="1" applyFont="1" applyBorder="1"/>
    <xf numFmtId="165" fontId="114" fillId="20" borderId="8" xfId="18" applyNumberFormat="1" applyFont="1" applyFill="1" applyBorder="1" applyAlignment="1">
      <alignment vertical="top" wrapText="1"/>
    </xf>
    <xf numFmtId="10" fontId="114" fillId="20" borderId="30" xfId="346" applyNumberFormat="1" applyFont="1" applyFill="1" applyBorder="1" applyAlignment="1">
      <alignment horizontal="center" vertical="top" wrapText="1"/>
    </xf>
    <xf numFmtId="165" fontId="114" fillId="20" borderId="8" xfId="18" applyNumberFormat="1" applyFont="1" applyFill="1" applyBorder="1"/>
    <xf numFmtId="165" fontId="114" fillId="56" borderId="8" xfId="18" applyNumberFormat="1" applyFont="1" applyFill="1" applyBorder="1" applyAlignment="1">
      <alignment vertical="top" wrapText="1"/>
    </xf>
    <xf numFmtId="9" fontId="114" fillId="56" borderId="30" xfId="346" applyFont="1" applyFill="1" applyBorder="1" applyAlignment="1">
      <alignment horizontal="center" vertical="top" wrapText="1"/>
    </xf>
    <xf numFmtId="9" fontId="114" fillId="0" borderId="30" xfId="346" applyFont="1" applyBorder="1" applyAlignment="1">
      <alignment horizontal="center" vertical="top" wrapText="1"/>
    </xf>
    <xf numFmtId="9" fontId="114" fillId="0" borderId="0" xfId="15" applyFont="1"/>
    <xf numFmtId="165" fontId="114" fillId="0" borderId="47" xfId="18" applyNumberFormat="1" applyFont="1" applyBorder="1"/>
    <xf numFmtId="165" fontId="114" fillId="0" borderId="8" xfId="18" applyNumberFormat="1" applyFont="1" applyBorder="1" applyAlignment="1">
      <alignment horizontal="left"/>
    </xf>
    <xf numFmtId="0" fontId="175" fillId="0" borderId="0" xfId="0" applyFont="1" applyAlignment="1">
      <alignment horizontal="centerContinuous" vertical="center"/>
    </xf>
    <xf numFmtId="0" fontId="174" fillId="0" borderId="0" xfId="0" applyFont="1"/>
    <xf numFmtId="0" fontId="131" fillId="0" borderId="0" xfId="0" applyFont="1" applyAlignment="1">
      <alignment vertical="center" wrapText="1"/>
    </xf>
    <xf numFmtId="0" fontId="5" fillId="0" borderId="0" xfId="0" applyFont="1" applyAlignment="1">
      <alignment horizontal="center"/>
    </xf>
    <xf numFmtId="0" fontId="131" fillId="56" borderId="8" xfId="0" applyFont="1" applyFill="1" applyBorder="1" applyAlignment="1">
      <alignment horizontal="center" vertical="center" wrapText="1"/>
    </xf>
    <xf numFmtId="39" fontId="114" fillId="0" borderId="8" xfId="348" applyNumberFormat="1" applyFont="1" applyBorder="1" applyAlignment="1">
      <alignment horizontal="center" vertical="center"/>
    </xf>
    <xf numFmtId="37" fontId="114" fillId="0" borderId="8" xfId="348" applyNumberFormat="1" applyFont="1" applyBorder="1" applyAlignment="1">
      <alignment horizontal="right" vertical="center"/>
    </xf>
    <xf numFmtId="165" fontId="114" fillId="0" borderId="8" xfId="18" applyNumberFormat="1" applyFont="1" applyBorder="1" applyAlignment="1">
      <alignment vertical="center"/>
    </xf>
    <xf numFmtId="0" fontId="176" fillId="0" borderId="0" xfId="0" applyFont="1" quotePrefix="1"/>
    <xf numFmtId="0" fontId="177" fillId="0" borderId="0" xfId="0" applyFont="1"/>
    <xf numFmtId="0" fontId="174" fillId="58" borderId="66" xfId="0" applyFont="1" applyFill="1" applyBorder="1"/>
    <xf numFmtId="0" fontId="131" fillId="58" borderId="76" xfId="0" applyFont="1" applyFill="1" applyBorder="1" applyAlignment="1">
      <alignment horizontal="center" vertical="center"/>
    </xf>
    <xf numFmtId="0" fontId="131" fillId="58" borderId="33" xfId="0" applyFont="1" applyFill="1" applyBorder="1" applyAlignment="1">
      <alignment horizontal="center" vertical="center"/>
    </xf>
    <xf numFmtId="6" fontId="114" fillId="0" borderId="0" xfId="0" applyNumberFormat="1" applyFont="1"/>
    <xf numFmtId="0" fontId="114" fillId="0" borderId="57" xfId="0" applyFont="1" applyFill="1" applyBorder="1" applyAlignment="1">
      <alignment vertical="center"/>
    </xf>
    <xf numFmtId="6" fontId="114" fillId="0" borderId="65" xfId="0" applyNumberFormat="1" applyFont="1" applyFill="1" applyBorder="1" applyAlignment="1">
      <alignment horizontal="right" vertical="center"/>
    </xf>
    <xf numFmtId="9" fontId="114" fillId="0" borderId="61" xfId="0" applyNumberFormat="1" applyFont="1" applyFill="1" applyBorder="1" applyAlignment="1">
      <alignment horizontal="center" vertical="center"/>
    </xf>
    <xf numFmtId="0" fontId="114" fillId="0" borderId="36" xfId="0" applyFont="1" applyFill="1" applyBorder="1" applyAlignment="1">
      <alignment vertical="center"/>
    </xf>
    <xf numFmtId="6" fontId="114" fillId="0" borderId="8" xfId="0" applyNumberFormat="1" applyFont="1" applyFill="1" applyBorder="1" applyAlignment="1">
      <alignment horizontal="right" vertical="center"/>
    </xf>
    <xf numFmtId="9" fontId="114" fillId="0" borderId="30" xfId="0" applyNumberFormat="1" applyFont="1" applyFill="1" applyBorder="1" applyAlignment="1">
      <alignment horizontal="center" vertical="center"/>
    </xf>
    <xf numFmtId="3" fontId="114" fillId="0" borderId="8" xfId="0" applyNumberFormat="1" applyFont="1" applyFill="1" applyBorder="1" applyAlignment="1">
      <alignment horizontal="right" vertical="center"/>
    </xf>
    <xf numFmtId="3" fontId="114" fillId="0" borderId="8" xfId="0" applyNumberFormat="1" applyFont="1" applyBorder="1" applyAlignment="1">
      <alignment horizontal="right" vertical="center"/>
    </xf>
    <xf numFmtId="3" fontId="114" fillId="0" borderId="0" xfId="15" applyNumberFormat="1" applyFont="1"/>
    <xf numFmtId="0" fontId="114" fillId="0" borderId="36" xfId="0" applyFont="1" applyFill="1" applyBorder="1" applyAlignment="1" quotePrefix="1">
      <alignment vertical="center"/>
    </xf>
    <xf numFmtId="0" fontId="114" fillId="0" borderId="46" xfId="0" applyFont="1" applyFill="1" applyBorder="1" applyAlignment="1" quotePrefix="1">
      <alignment vertical="center"/>
    </xf>
    <xf numFmtId="3" fontId="114" fillId="0" borderId="47" xfId="0" applyNumberFormat="1" applyFont="1" applyFill="1" applyBorder="1" applyAlignment="1">
      <alignment horizontal="right" vertical="center"/>
    </xf>
    <xf numFmtId="3" fontId="114" fillId="0" borderId="47" xfId="0" applyNumberFormat="1" applyFont="1" applyBorder="1" applyAlignment="1">
      <alignment horizontal="right" vertical="center"/>
    </xf>
    <xf numFmtId="9" fontId="114" fillId="0" borderId="30" xfId="0" applyNumberFormat="1" applyFont="1" applyBorder="1" applyAlignment="1">
      <alignment horizontal="center" vertical="center"/>
    </xf>
    <xf numFmtId="0" fontId="131" fillId="0" borderId="0" xfId="0" applyFont="1" applyAlignment="1">
      <alignment horizontal="centerContinuous" vertical="center"/>
    </xf>
    <xf numFmtId="0" fontId="114" fillId="0" borderId="57" xfId="0" applyFont="1" applyBorder="1" applyAlignment="1">
      <alignment vertical="center"/>
    </xf>
    <xf numFmtId="42" fontId="114" fillId="0" borderId="65" xfId="0" applyNumberFormat="1" applyFont="1" applyFill="1" applyBorder="1" applyAlignment="1">
      <alignment horizontal="right" vertical="center"/>
    </xf>
    <xf numFmtId="9" fontId="114" fillId="0" borderId="61" xfId="0" applyNumberFormat="1" applyFont="1" applyBorder="1" applyAlignment="1">
      <alignment horizontal="center" vertical="center"/>
    </xf>
    <xf numFmtId="0" fontId="114" fillId="0" borderId="36" xfId="0" applyFont="1" applyBorder="1" applyAlignment="1">
      <alignment vertical="center"/>
    </xf>
    <xf numFmtId="42" fontId="114" fillId="0" borderId="8" xfId="0" applyNumberFormat="1" applyFont="1" applyFill="1" applyBorder="1" applyAlignment="1">
      <alignment horizontal="right" vertical="center"/>
    </xf>
    <xf numFmtId="0" fontId="131" fillId="0" borderId="36" xfId="0" applyFont="1" applyBorder="1" applyAlignment="1">
      <alignment vertical="center"/>
    </xf>
    <xf numFmtId="42" fontId="131" fillId="0" borderId="8" xfId="0" applyNumberFormat="1" applyFont="1" applyFill="1" applyBorder="1" applyAlignment="1">
      <alignment horizontal="right" vertical="center"/>
    </xf>
    <xf numFmtId="37" fontId="114" fillId="0" borderId="0" xfId="0" applyNumberFormat="1" applyFont="1"/>
    <xf numFmtId="0" fontId="131" fillId="58" borderId="36" xfId="0" applyFont="1" applyFill="1" applyBorder="1" applyAlignment="1">
      <alignment vertical="center" wrapText="1"/>
    </xf>
    <xf numFmtId="0" fontId="131" fillId="58" borderId="30" xfId="0" applyFont="1" applyFill="1" applyBorder="1" applyAlignment="1">
      <alignment horizontal="center" vertical="center" wrapText="1"/>
    </xf>
    <xf numFmtId="37" fontId="114" fillId="0" borderId="8" xfId="18" applyNumberFormat="1" applyFont="1" applyFill="1" applyBorder="1" applyAlignment="1">
      <alignment horizontal="center" vertical="center"/>
    </xf>
    <xf numFmtId="3" fontId="162" fillId="0" borderId="0" xfId="0" applyNumberFormat="1" applyFont="1" applyFill="1"/>
    <xf numFmtId="0" fontId="131" fillId="58" borderId="36" xfId="0" applyFont="1" applyFill="1" applyBorder="1" applyAlignment="1">
      <alignment vertical="center"/>
    </xf>
    <xf numFmtId="0" fontId="131" fillId="58" borderId="30" xfId="0" applyFont="1" applyFill="1" applyBorder="1" applyAlignment="1">
      <alignment horizontal="center" vertical="center"/>
    </xf>
    <xf numFmtId="0" fontId="131" fillId="0" borderId="46" xfId="0" applyFont="1" applyBorder="1" applyAlignment="1">
      <alignment vertical="center"/>
    </xf>
    <xf numFmtId="3" fontId="114" fillId="0" borderId="47" xfId="0" applyNumberFormat="1" applyFont="1" applyFill="1" applyBorder="1" applyAlignment="1">
      <alignment horizontal="center" vertical="center"/>
    </xf>
    <xf numFmtId="9" fontId="114" fillId="0" borderId="45" xfId="0" applyNumberFormat="1" applyFont="1" applyFill="1" applyBorder="1" applyAlignment="1">
      <alignment horizontal="center" vertical="center"/>
    </xf>
    <xf numFmtId="0" fontId="128" fillId="0" borderId="0" xfId="956" applyFont="1" applyFill="1" applyAlignment="1">
      <alignment/>
      <protection/>
    </xf>
    <xf numFmtId="0" fontId="127" fillId="0" borderId="0" xfId="956" applyFont="1" applyFill="1" applyAlignment="1">
      <alignment/>
      <protection/>
    </xf>
    <xf numFmtId="0" fontId="107" fillId="0" borderId="0" xfId="0" applyFont="1" applyAlignment="1">
      <alignment horizontal="left" wrapText="1"/>
    </xf>
    <xf numFmtId="0" fontId="131" fillId="58" borderId="58" xfId="0" applyFont="1" applyFill="1" applyBorder="1" applyAlignment="1">
      <alignment horizontal="center"/>
    </xf>
    <xf numFmtId="0" fontId="0" fillId="0" borderId="0" xfId="0" applyAlignment="1">
      <alignment horizontal="left" wrapText="1"/>
    </xf>
    <xf numFmtId="0" fontId="131" fillId="58" borderId="8" xfId="0" applyFont="1" applyFill="1" applyBorder="1" applyAlignment="1">
      <alignment horizontal="center" vertical="center"/>
    </xf>
    <xf numFmtId="0" fontId="114" fillId="0" borderId="0" xfId="0" applyFont="1" applyAlignment="1">
      <alignment horizontal="left" wrapText="1"/>
    </xf>
    <xf numFmtId="0" fontId="123" fillId="58" borderId="8" xfId="0" applyFont="1" applyFill="1" applyBorder="1" applyAlignment="1">
      <alignment horizontal="center" vertical="center" wrapText="1"/>
    </xf>
    <xf numFmtId="0" fontId="128" fillId="0" borderId="0" xfId="0" applyFont="1" applyAlignment="1" quotePrefix="1">
      <alignment horizontal="left"/>
    </xf>
    <xf numFmtId="0" fontId="131" fillId="58" borderId="8" xfId="0" applyFont="1" applyFill="1" applyBorder="1" applyAlignment="1">
      <alignment horizontal="center" wrapText="1"/>
    </xf>
    <xf numFmtId="0" fontId="131" fillId="58" borderId="8" xfId="0" applyFont="1" applyFill="1" applyBorder="1" applyAlignment="1">
      <alignment horizontal="center"/>
    </xf>
    <xf numFmtId="165" fontId="127" fillId="0" borderId="8" xfId="18" applyNumberFormat="1" applyFont="1" applyBorder="1" applyAlignment="1">
      <alignment horizontal="center" wrapText="1"/>
    </xf>
    <xf numFmtId="166" fontId="127" fillId="0" borderId="8" xfId="16" applyNumberFormat="1" applyFont="1" applyBorder="1" applyAlignment="1">
      <alignment horizontal="center" wrapText="1"/>
    </xf>
    <xf numFmtId="0" fontId="114" fillId="0" borderId="0" xfId="0" applyFont="1" applyAlignment="1">
      <alignment vertical="center" wrapText="1"/>
    </xf>
    <xf numFmtId="0" fontId="114" fillId="0" borderId="0" xfId="0" applyFont="1" applyAlignment="1" quotePrefix="1">
      <alignment horizontal="left" wrapText="1"/>
    </xf>
    <xf numFmtId="0" fontId="114"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vertical="top" wrapText="1"/>
    </xf>
    <xf numFmtId="0" fontId="114" fillId="0" borderId="0" xfId="0" applyFont="1" applyAlignment="1">
      <alignment horizontal="center"/>
    </xf>
    <xf numFmtId="49" fontId="131" fillId="0" borderId="0" xfId="0" applyNumberFormat="1" applyFont="1" applyAlignment="1">
      <alignment horizontal="center"/>
    </xf>
    <xf numFmtId="49" fontId="114" fillId="0" borderId="0" xfId="0" applyNumberFormat="1" applyFont="1" applyAlignment="1">
      <alignment horizontal="center"/>
    </xf>
    <xf numFmtId="0" fontId="153" fillId="0" borderId="0" xfId="0" applyFont="1" applyAlignment="1">
      <alignment horizontal="center" wrapText="1"/>
    </xf>
    <xf numFmtId="0" fontId="122" fillId="0" borderId="0" xfId="0" applyFont="1" applyAlignment="1">
      <alignment horizontal="center" wrapText="1"/>
    </xf>
    <xf numFmtId="0" fontId="131" fillId="0" borderId="0" xfId="0" applyFont="1" applyBorder="1" applyAlignment="1">
      <alignment horizontal="center"/>
    </xf>
    <xf numFmtId="0" fontId="136" fillId="58" borderId="45" xfId="0" applyFont="1" applyFill="1" applyBorder="1" applyAlignment="1">
      <alignment horizontal="center" vertical="center" wrapText="1"/>
    </xf>
    <xf numFmtId="0" fontId="123" fillId="58" borderId="45" xfId="345" applyFont="1" applyFill="1" applyBorder="1" applyAlignment="1">
      <alignment horizontal="center" vertical="center" wrapText="1"/>
      <protection/>
    </xf>
    <xf numFmtId="0" fontId="123" fillId="58" borderId="46" xfId="345" applyFont="1" applyFill="1" applyBorder="1" applyAlignment="1">
      <alignment horizontal="center" vertical="center" wrapText="1"/>
      <protection/>
    </xf>
    <xf numFmtId="0" fontId="123" fillId="58" borderId="47" xfId="345" applyFont="1" applyFill="1" applyBorder="1" applyAlignment="1">
      <alignment horizontal="center" vertical="center" wrapText="1"/>
      <protection/>
    </xf>
    <xf numFmtId="0" fontId="114" fillId="0" borderId="0" xfId="0" applyFont="1" applyFill="1" applyAlignment="1">
      <alignment horizontal="left" wrapText="1"/>
    </xf>
    <xf numFmtId="0" fontId="114" fillId="0" borderId="0" xfId="0" applyFont="1" applyFill="1" applyAlignment="1">
      <alignment horizontal="left" vertical="center" wrapText="1"/>
    </xf>
    <xf numFmtId="0" fontId="131" fillId="0" borderId="47" xfId="0" applyFont="1" applyBorder="1" applyAlignment="1">
      <alignment horizontal="center" wrapText="1"/>
    </xf>
    <xf numFmtId="0" fontId="131" fillId="58" borderId="47" xfId="0" applyFont="1" applyFill="1" applyBorder="1" applyAlignment="1">
      <alignment horizontal="center" wrapText="1"/>
    </xf>
    <xf numFmtId="0" fontId="131" fillId="58" borderId="45" xfId="0" applyFont="1" applyFill="1" applyBorder="1" applyAlignment="1">
      <alignment horizontal="center" wrapText="1"/>
    </xf>
    <xf numFmtId="0" fontId="131" fillId="0" borderId="65" xfId="0" applyFont="1" applyFill="1" applyBorder="1" applyAlignment="1">
      <alignment horizontal="center" wrapText="1"/>
    </xf>
    <xf numFmtId="0" fontId="139" fillId="58" borderId="8" xfId="139" applyFont="1" applyFill="1" applyBorder="1" applyAlignment="1">
      <alignment horizontal="center" wrapText="1"/>
      <protection/>
    </xf>
    <xf numFmtId="0" fontId="131" fillId="58" borderId="103" xfId="0" applyFont="1" applyFill="1" applyBorder="1" applyAlignment="1">
      <alignment horizontal="center" vertical="center" wrapText="1"/>
    </xf>
    <xf numFmtId="0" fontId="114" fillId="0" borderId="8" xfId="0" applyFont="1" applyFill="1" applyBorder="1" applyAlignment="1">
      <alignment horizontal="left" wrapText="1"/>
    </xf>
    <xf numFmtId="0" fontId="131" fillId="58" borderId="58" xfId="0" applyFont="1" applyFill="1" applyBorder="1" applyAlignment="1">
      <alignment horizontal="center" vertical="center"/>
    </xf>
    <xf numFmtId="0" fontId="131" fillId="58" borderId="4" xfId="0" applyFont="1" applyFill="1" applyBorder="1" applyAlignment="1">
      <alignment horizontal="center" vertical="center"/>
    </xf>
    <xf numFmtId="0" fontId="131" fillId="58" borderId="98" xfId="0" applyFont="1" applyFill="1" applyBorder="1" applyAlignment="1">
      <alignment horizontal="center" vertical="center"/>
    </xf>
    <xf numFmtId="0" fontId="114" fillId="0" borderId="49" xfId="0" applyFont="1" applyBorder="1" applyAlignment="1" quotePrefix="1">
      <alignment horizontal="left" vertical="center" wrapText="1"/>
    </xf>
    <xf numFmtId="0" fontId="114" fillId="0" borderId="0" xfId="0" applyFont="1" applyAlignment="1">
      <alignment horizontal="left" vertical="center" wrapText="1"/>
    </xf>
    <xf numFmtId="0" fontId="144" fillId="0" borderId="0" xfId="0" applyFont="1" applyAlignment="1">
      <alignment horizontal="center" vertical="center"/>
    </xf>
    <xf numFmtId="0" fontId="131" fillId="0" borderId="0" xfId="0" applyFont="1" applyAlignment="1">
      <alignment horizontal="center" vertical="center"/>
    </xf>
    <xf numFmtId="178" fontId="128" fillId="0" borderId="0" xfId="0" applyNumberFormat="1" applyFont="1" applyFill="1" applyBorder="1" applyAlignment="1">
      <alignment horizontal="left" wrapText="1"/>
    </xf>
    <xf numFmtId="0" fontId="131" fillId="0" borderId="0" xfId="0" applyFont="1" applyAlignment="1">
      <alignment horizontal="center" vertical="center" wrapText="1"/>
    </xf>
    <xf numFmtId="0" fontId="114" fillId="0" borderId="0" xfId="0" applyFont="1" applyAlignment="1">
      <alignment horizontal="center" vertical="center" wrapText="1"/>
    </xf>
    <xf numFmtId="0" fontId="136" fillId="20" borderId="37" xfId="0" applyFont="1" applyFill="1" applyBorder="1" applyAlignment="1">
      <alignment horizontal="center"/>
    </xf>
    <xf numFmtId="0" fontId="136" fillId="20" borderId="5" xfId="0" applyFont="1" applyFill="1" applyBorder="1" applyAlignment="1">
      <alignment horizontal="center"/>
    </xf>
    <xf numFmtId="0" fontId="136" fillId="20" borderId="29" xfId="0" applyFont="1" applyFill="1" applyBorder="1" applyAlignment="1">
      <alignment horizontal="center"/>
    </xf>
    <xf numFmtId="0" fontId="128" fillId="0" borderId="0" xfId="0" applyFont="1" applyAlignment="1" quotePrefix="1">
      <alignment horizontal="left" wrapText="1"/>
    </xf>
    <xf numFmtId="0" fontId="128" fillId="0" borderId="0" xfId="0" applyFont="1" applyAlignment="1">
      <alignment horizontal="left" wrapText="1"/>
    </xf>
    <xf numFmtId="0" fontId="128" fillId="0" borderId="0" xfId="0" applyFont="1" applyAlignment="1">
      <alignment wrapText="1"/>
    </xf>
    <xf numFmtId="178" fontId="128" fillId="0" borderId="0" xfId="0" applyNumberFormat="1" applyFont="1" applyFill="1" applyBorder="1" applyAlignment="1" quotePrefix="1">
      <alignment horizontal="left" vertical="top" wrapText="1"/>
    </xf>
    <xf numFmtId="0" fontId="0" fillId="0" borderId="0" xfId="0" applyAlignment="1">
      <alignment/>
    </xf>
    <xf numFmtId="0" fontId="146" fillId="0" borderId="0" xfId="0" applyFont="1" applyAlignment="1" quotePrefix="1">
      <alignment horizontal="left" vertical="center" wrapText="1"/>
    </xf>
    <xf numFmtId="0" fontId="146" fillId="0" borderId="0" xfId="0" applyFont="1" applyAlignment="1">
      <alignment horizontal="left" vertical="center" wrapText="1"/>
    </xf>
    <xf numFmtId="0" fontId="128" fillId="0" borderId="0" xfId="0" applyFont="1" applyAlignment="1" quotePrefix="1">
      <alignment horizontal="left" vertical="center" wrapText="1"/>
    </xf>
    <xf numFmtId="0" fontId="128" fillId="0" borderId="0" xfId="0" applyFont="1" applyAlignment="1">
      <alignment horizontal="left" vertical="center" wrapText="1"/>
    </xf>
    <xf numFmtId="0" fontId="128" fillId="0" borderId="0" xfId="0" applyFont="1" applyFill="1" applyBorder="1" applyAlignment="1" quotePrefix="1">
      <alignment wrapText="1"/>
    </xf>
    <xf numFmtId="49" fontId="3" fillId="0" borderId="0" xfId="868" applyNumberFormat="1" applyFont="1" applyAlignment="1" quotePrefix="1">
      <alignment horizontal="center"/>
      <protection/>
    </xf>
    <xf numFmtId="0" fontId="3" fillId="58" borderId="58" xfId="349" applyFont="1" applyFill="1" applyBorder="1" applyAlignment="1">
      <alignment horizontal="center"/>
      <protection/>
    </xf>
    <xf numFmtId="0" fontId="3" fillId="58" borderId="4" xfId="349" applyFont="1" applyFill="1" applyBorder="1" applyAlignment="1">
      <alignment horizontal="center"/>
      <protection/>
    </xf>
    <xf numFmtId="0" fontId="3" fillId="58" borderId="98" xfId="349" applyFont="1" applyFill="1" applyBorder="1" applyAlignment="1">
      <alignment horizontal="center"/>
      <protection/>
    </xf>
    <xf numFmtId="0" fontId="3" fillId="0" borderId="0" xfId="345" applyFont="1" applyAlignment="1">
      <alignment horizontal="center"/>
      <protection/>
    </xf>
    <xf numFmtId="0" fontId="3" fillId="0" borderId="0" xfId="868" applyFont="1" applyAlignment="1">
      <alignment horizontal="center"/>
      <protection/>
    </xf>
    <xf numFmtId="0" fontId="131" fillId="0" borderId="0" xfId="0" applyFont="1" applyAlignment="1">
      <alignment horizontal="center"/>
    </xf>
    <xf numFmtId="0" fontId="131" fillId="0" borderId="0" xfId="868" applyFont="1" applyAlignment="1">
      <alignment horizontal="center"/>
      <protection/>
    </xf>
    <xf numFmtId="49" fontId="131" fillId="0" borderId="0" xfId="868" applyNumberFormat="1" applyFont="1" applyAlignment="1" quotePrefix="1">
      <alignment horizontal="center"/>
      <protection/>
    </xf>
    <xf numFmtId="49" fontId="131" fillId="0" borderId="0" xfId="868" applyNumberFormat="1" applyFont="1" applyAlignment="1">
      <alignment horizontal="center"/>
      <protection/>
    </xf>
    <xf numFmtId="0" fontId="146" fillId="0" borderId="0" xfId="0" applyFont="1" applyAlignment="1">
      <alignment wrapText="1"/>
    </xf>
    <xf numFmtId="0" fontId="127" fillId="0" borderId="0" xfId="956" applyFont="1" applyFill="1" applyAlignment="1">
      <alignment/>
      <protection/>
    </xf>
    <xf numFmtId="0" fontId="16" fillId="58" borderId="57" xfId="349" applyFont="1" applyFill="1" applyBorder="1" applyAlignment="1">
      <alignment horizontal="center"/>
      <protection/>
    </xf>
    <xf numFmtId="0" fontId="16" fillId="58" borderId="65" xfId="349" applyFont="1" applyFill="1" applyBorder="1" applyAlignment="1">
      <alignment horizontal="center"/>
      <protection/>
    </xf>
    <xf numFmtId="0" fontId="16" fillId="58" borderId="61" xfId="349" applyFont="1" applyFill="1" applyBorder="1" applyAlignment="1">
      <alignment horizontal="center"/>
      <protection/>
    </xf>
    <xf numFmtId="0" fontId="128" fillId="0" borderId="0" xfId="956" applyFont="1" applyFill="1" applyAlignment="1">
      <alignment/>
      <protection/>
    </xf>
    <xf numFmtId="0" fontId="16" fillId="57" borderId="48" xfId="349" applyFont="1" applyFill="1" applyBorder="1" applyAlignment="1">
      <alignment horizontal="center" wrapText="1"/>
      <protection/>
    </xf>
    <xf numFmtId="0" fontId="16" fillId="57" borderId="49" xfId="349" applyFont="1" applyFill="1" applyBorder="1" applyAlignment="1">
      <alignment horizontal="center" wrapText="1"/>
      <protection/>
    </xf>
    <xf numFmtId="0" fontId="16" fillId="57" borderId="80" xfId="349" applyFont="1" applyFill="1" applyBorder="1" applyAlignment="1">
      <alignment horizontal="center" wrapText="1"/>
      <protection/>
    </xf>
    <xf numFmtId="0" fontId="16" fillId="57" borderId="89" xfId="349" applyFont="1" applyFill="1" applyBorder="1" applyAlignment="1">
      <alignment horizontal="center" wrapText="1"/>
      <protection/>
    </xf>
    <xf numFmtId="0" fontId="16" fillId="57" borderId="88" xfId="349" applyFont="1" applyFill="1" applyBorder="1" applyAlignment="1">
      <alignment horizontal="center" wrapText="1"/>
      <protection/>
    </xf>
    <xf numFmtId="0" fontId="16" fillId="57" borderId="101" xfId="349" applyFont="1" applyFill="1" applyBorder="1" applyAlignment="1">
      <alignment horizontal="center" wrapText="1"/>
      <protection/>
    </xf>
    <xf numFmtId="0" fontId="16" fillId="58" borderId="38" xfId="349" applyFont="1" applyFill="1" applyBorder="1" applyAlignment="1">
      <alignment horizontal="center"/>
      <protection/>
    </xf>
    <xf numFmtId="0" fontId="16" fillId="58" borderId="39" xfId="349" applyFont="1" applyFill="1" applyBorder="1" applyAlignment="1">
      <alignment horizontal="center"/>
      <protection/>
    </xf>
    <xf numFmtId="0" fontId="16" fillId="58" borderId="41" xfId="349" applyFont="1" applyFill="1" applyBorder="1" applyAlignment="1">
      <alignment horizontal="center"/>
      <protection/>
    </xf>
    <xf numFmtId="0" fontId="128" fillId="0" borderId="0" xfId="956" applyFont="1" applyAlignment="1">
      <alignment horizontal="left" vertical="top" wrapText="1"/>
      <protection/>
    </xf>
    <xf numFmtId="0" fontId="128" fillId="0" borderId="0" xfId="956" applyFont="1" applyAlignment="1">
      <alignment horizontal="left" wrapText="1"/>
      <protection/>
    </xf>
    <xf numFmtId="0" fontId="146" fillId="0" borderId="0" xfId="871" applyFont="1" applyAlignment="1" quotePrefix="1">
      <alignment horizontal="left" vertical="top" wrapText="1"/>
      <protection/>
    </xf>
    <xf numFmtId="0" fontId="146" fillId="0" borderId="0" xfId="0" applyFont="1" applyAlignment="1">
      <alignment horizontal="left" vertical="top" wrapText="1"/>
    </xf>
    <xf numFmtId="0" fontId="107" fillId="0" borderId="0" xfId="0" applyFont="1" applyAlignment="1">
      <alignment horizontal="left" wrapText="1"/>
    </xf>
    <xf numFmtId="0" fontId="131" fillId="58" borderId="48" xfId="0" applyFont="1" applyFill="1" applyBorder="1" applyAlignment="1">
      <alignment horizontal="center"/>
    </xf>
    <xf numFmtId="0" fontId="131" fillId="58" borderId="49" xfId="0" applyFont="1" applyFill="1" applyBorder="1" applyAlignment="1">
      <alignment horizontal="center"/>
    </xf>
    <xf numFmtId="0" fontId="131" fillId="58" borderId="80" xfId="0" applyFont="1" applyFill="1" applyBorder="1" applyAlignment="1">
      <alignment horizontal="center"/>
    </xf>
    <xf numFmtId="0" fontId="136" fillId="58" borderId="57" xfId="0" applyFont="1" applyFill="1" applyBorder="1" applyAlignment="1">
      <alignment horizontal="center"/>
    </xf>
    <xf numFmtId="0" fontId="136" fillId="58" borderId="65" xfId="0" applyFont="1" applyFill="1" applyBorder="1" applyAlignment="1">
      <alignment horizontal="center"/>
    </xf>
    <xf numFmtId="0" fontId="136" fillId="58" borderId="61" xfId="0" applyFont="1" applyFill="1" applyBorder="1" applyAlignment="1">
      <alignment horizontal="center"/>
    </xf>
    <xf numFmtId="0" fontId="131" fillId="58" borderId="58" xfId="0" applyFont="1" applyFill="1" applyBorder="1" applyAlignment="1">
      <alignment horizontal="center"/>
    </xf>
    <xf numFmtId="0" fontId="131" fillId="58" borderId="4" xfId="0" applyFont="1" applyFill="1" applyBorder="1" applyAlignment="1">
      <alignment horizontal="center"/>
    </xf>
    <xf numFmtId="0" fontId="131" fillId="58" borderId="98" xfId="0" applyFont="1" applyFill="1" applyBorder="1" applyAlignment="1">
      <alignment horizontal="center"/>
    </xf>
    <xf numFmtId="0" fontId="136" fillId="58" borderId="88" xfId="0" applyFont="1" applyFill="1" applyBorder="1" applyAlignment="1">
      <alignment horizontal="center"/>
    </xf>
    <xf numFmtId="0" fontId="136" fillId="58" borderId="101" xfId="0" applyFont="1" applyFill="1" applyBorder="1" applyAlignment="1">
      <alignment horizontal="center"/>
    </xf>
    <xf numFmtId="0" fontId="136" fillId="58" borderId="89" xfId="0" applyFont="1" applyFill="1" applyBorder="1" applyAlignment="1">
      <alignment horizontal="center"/>
    </xf>
    <xf numFmtId="0" fontId="128" fillId="0" borderId="0" xfId="871" applyFont="1" applyAlignment="1" quotePrefix="1">
      <alignment horizontal="left" wrapText="1"/>
      <protection/>
    </xf>
    <xf numFmtId="0" fontId="0" fillId="0" borderId="0" xfId="0" applyAlignment="1">
      <alignment horizontal="left" wrapText="1"/>
    </xf>
    <xf numFmtId="0" fontId="5" fillId="0" borderId="0" xfId="0" applyFont="1" applyAlignment="1">
      <alignment horizontal="left" wrapText="1"/>
    </xf>
    <xf numFmtId="0" fontId="114" fillId="0" borderId="0" xfId="0" applyFont="1" applyAlignment="1">
      <alignment horizontal="left" wrapText="1"/>
    </xf>
    <xf numFmtId="0" fontId="131" fillId="58" borderId="8" xfId="0" applyFont="1" applyFill="1" applyBorder="1" applyAlignment="1">
      <alignment horizontal="center" vertical="center"/>
    </xf>
    <xf numFmtId="0" fontId="127" fillId="0" borderId="0" xfId="0" applyFont="1" applyAlignment="1">
      <alignment horizontal="left" wrapText="1"/>
    </xf>
    <xf numFmtId="0" fontId="127" fillId="0" borderId="0" xfId="0" applyFont="1" applyAlignment="1">
      <alignment horizontal="left"/>
    </xf>
    <xf numFmtId="0" fontId="123" fillId="58" borderId="8" xfId="0" applyFont="1" applyFill="1" applyBorder="1" applyAlignment="1">
      <alignment horizontal="center" wrapText="1"/>
    </xf>
    <xf numFmtId="0" fontId="123" fillId="58" borderId="8" xfId="0" applyFont="1" applyFill="1" applyBorder="1" applyAlignment="1">
      <alignment horizontal="center" vertical="center" wrapText="1"/>
    </xf>
    <xf numFmtId="0" fontId="136" fillId="58" borderId="8" xfId="0" applyFont="1" applyFill="1" applyBorder="1" applyAlignment="1">
      <alignment horizontal="center" vertical="center" wrapText="1"/>
    </xf>
    <xf numFmtId="0" fontId="150" fillId="0" borderId="0" xfId="0" applyFont="1" applyAlignment="1">
      <alignment horizontal="left" wrapText="1"/>
    </xf>
    <xf numFmtId="0" fontId="150" fillId="0" borderId="0" xfId="0" applyFont="1" applyAlignment="1">
      <alignment horizontal="left"/>
    </xf>
    <xf numFmtId="0" fontId="123" fillId="58" borderId="79" xfId="0" applyFont="1" applyFill="1" applyBorder="1" applyAlignment="1">
      <alignment horizontal="center" vertical="center" wrapText="1"/>
    </xf>
    <xf numFmtId="0" fontId="123" fillId="58" borderId="101" xfId="0" applyFont="1" applyFill="1" applyBorder="1" applyAlignment="1">
      <alignment horizontal="center" vertical="center" wrapText="1"/>
    </xf>
    <xf numFmtId="0" fontId="123" fillId="58" borderId="87" xfId="0" applyFont="1" applyFill="1" applyBorder="1" applyAlignment="1">
      <alignment horizontal="center" vertical="center" wrapText="1"/>
    </xf>
    <xf numFmtId="0" fontId="123" fillId="0" borderId="57" xfId="0" applyFont="1" applyBorder="1" applyAlignment="1">
      <alignment horizontal="center" vertical="center" wrapText="1"/>
    </xf>
    <xf numFmtId="0" fontId="127" fillId="0" borderId="65" xfId="0" applyFont="1" applyBorder="1" applyAlignment="1">
      <alignment horizontal="center" vertical="center"/>
    </xf>
    <xf numFmtId="0" fontId="127" fillId="0" borderId="61" xfId="0" applyFont="1" applyBorder="1" applyAlignment="1">
      <alignment horizontal="center" vertical="center"/>
    </xf>
    <xf numFmtId="0" fontId="127" fillId="0" borderId="0" xfId="0" applyFont="1" applyAlignment="1">
      <alignment/>
    </xf>
    <xf numFmtId="0" fontId="127" fillId="0" borderId="0" xfId="0" applyFont="1" applyAlignment="1" quotePrefix="1">
      <alignment horizontal="left" vertical="top" wrapText="1"/>
    </xf>
    <xf numFmtId="0" fontId="114" fillId="0" borderId="0" xfId="0" applyFont="1" applyAlignment="1" quotePrefix="1">
      <alignment horizontal="left"/>
    </xf>
    <xf numFmtId="178" fontId="114" fillId="0" borderId="0" xfId="0" applyNumberFormat="1" applyFont="1" applyAlignment="1" quotePrefix="1">
      <alignment horizontal="left" vertical="top" wrapText="1"/>
    </xf>
    <xf numFmtId="0" fontId="131" fillId="58" borderId="8" xfId="0" applyFont="1" applyFill="1" applyBorder="1" applyAlignment="1" quotePrefix="1">
      <alignment horizontal="center" wrapText="1"/>
    </xf>
    <xf numFmtId="0" fontId="131" fillId="58" borderId="8" xfId="0" applyFont="1" applyFill="1" applyBorder="1" applyAlignment="1">
      <alignment horizontal="center" wrapText="1"/>
    </xf>
    <xf numFmtId="0" fontId="131" fillId="0" borderId="0" xfId="0" applyFont="1" applyAlignment="1" quotePrefix="1">
      <alignment horizontal="center" vertical="center" wrapText="1"/>
    </xf>
    <xf numFmtId="0" fontId="131" fillId="58" borderId="8" xfId="0" applyFont="1" applyFill="1" applyBorder="1" applyAlignment="1">
      <alignment horizontal="center"/>
    </xf>
    <xf numFmtId="0" fontId="128" fillId="0" borderId="0" xfId="0" applyFont="1" applyAlignment="1" quotePrefix="1">
      <alignment horizontal="left"/>
    </xf>
    <xf numFmtId="0" fontId="128" fillId="0" borderId="0" xfId="0" applyFont="1" applyAlignment="1">
      <alignment horizontal="left" vertical="top" wrapText="1"/>
    </xf>
    <xf numFmtId="165" fontId="123" fillId="57" borderId="37" xfId="18" applyNumberFormat="1" applyFont="1" applyFill="1" applyBorder="1" applyAlignment="1">
      <alignment horizontal="center" vertical="center"/>
    </xf>
    <xf numFmtId="165" fontId="123" fillId="57" borderId="5" xfId="18" applyNumberFormat="1" applyFont="1" applyFill="1" applyBorder="1" applyAlignment="1">
      <alignment horizontal="center" vertical="center"/>
    </xf>
    <xf numFmtId="165" fontId="123" fillId="57" borderId="29" xfId="18" applyNumberFormat="1" applyFont="1" applyFill="1" applyBorder="1" applyAlignment="1">
      <alignment horizontal="center" vertical="center"/>
    </xf>
    <xf numFmtId="165" fontId="123" fillId="57" borderId="37" xfId="18" applyNumberFormat="1" applyFont="1" applyFill="1" applyBorder="1" applyAlignment="1">
      <alignment horizontal="center" vertical="center" wrapText="1"/>
    </xf>
    <xf numFmtId="165" fontId="123" fillId="57" borderId="5" xfId="18" applyNumberFormat="1" applyFont="1" applyFill="1" applyBorder="1" applyAlignment="1">
      <alignment horizontal="center" vertical="center" wrapText="1"/>
    </xf>
    <xf numFmtId="165" fontId="123" fillId="57" borderId="29" xfId="18" applyNumberFormat="1" applyFont="1" applyFill="1" applyBorder="1" applyAlignment="1">
      <alignment horizontal="center" vertical="center" wrapText="1"/>
    </xf>
    <xf numFmtId="165" fontId="127" fillId="0" borderId="8" xfId="18" applyNumberFormat="1" applyFont="1" applyBorder="1" applyAlignment="1">
      <alignment horizontal="center" wrapText="1"/>
    </xf>
    <xf numFmtId="166" fontId="127" fillId="0" borderId="8" xfId="16" applyNumberFormat="1" applyFont="1" applyBorder="1" applyAlignment="1">
      <alignment horizontal="center" wrapText="1"/>
    </xf>
    <xf numFmtId="44" fontId="127" fillId="0" borderId="8" xfId="16" applyFont="1" applyBorder="1" applyAlignment="1">
      <alignment horizontal="center" wrapText="1"/>
    </xf>
    <xf numFmtId="0" fontId="114" fillId="0" borderId="0" xfId="0" applyFont="1" applyAlignment="1" quotePrefix="1">
      <alignment horizontal="left" vertical="center" wrapText="1"/>
    </xf>
    <xf numFmtId="0" fontId="114" fillId="0" borderId="0" xfId="0" applyFont="1" applyAlignment="1">
      <alignment vertical="center" wrapText="1"/>
    </xf>
    <xf numFmtId="0" fontId="114" fillId="0" borderId="0" xfId="0" applyFont="1" applyAlignment="1" quotePrefix="1">
      <alignment horizontal="left" wrapText="1"/>
    </xf>
    <xf numFmtId="0" fontId="114" fillId="0" borderId="0" xfId="0" applyFont="1" applyAlignment="1">
      <alignment wrapText="1"/>
    </xf>
    <xf numFmtId="0" fontId="114" fillId="0" borderId="0" xfId="0" applyFont="1" applyFill="1" applyBorder="1" applyAlignment="1" quotePrefix="1">
      <alignment horizontal="left" wrapText="1"/>
    </xf>
    <xf numFmtId="0" fontId="131" fillId="20" borderId="37" xfId="0" applyFont="1" applyFill="1" applyBorder="1" applyAlignment="1">
      <alignment horizontal="center" vertical="center"/>
    </xf>
    <xf numFmtId="0" fontId="131" fillId="20" borderId="5" xfId="0" applyFont="1" applyFill="1" applyBorder="1" applyAlignment="1">
      <alignment horizontal="center" vertical="center"/>
    </xf>
    <xf numFmtId="0" fontId="131" fillId="20" borderId="29" xfId="0" applyFont="1" applyFill="1" applyBorder="1" applyAlignment="1">
      <alignment horizontal="center" vertical="center"/>
    </xf>
    <xf numFmtId="0" fontId="131" fillId="20" borderId="37" xfId="0" applyFont="1" applyFill="1" applyBorder="1" applyAlignment="1">
      <alignment horizontal="center" vertical="center" wrapText="1"/>
    </xf>
    <xf numFmtId="0" fontId="131" fillId="20" borderId="5" xfId="0" applyFont="1" applyFill="1" applyBorder="1" applyAlignment="1">
      <alignment horizontal="center" vertical="center" wrapText="1"/>
    </xf>
    <xf numFmtId="0" fontId="131" fillId="20" borderId="29" xfId="0" applyFont="1" applyFill="1" applyBorder="1" applyAlignment="1">
      <alignment horizontal="center" vertical="center" wrapText="1"/>
    </xf>
    <xf numFmtId="0" fontId="131" fillId="0" borderId="86" xfId="0" applyFont="1" applyBorder="1" applyAlignment="1">
      <alignment horizontal="center" vertical="center" wrapText="1"/>
    </xf>
    <xf numFmtId="0" fontId="114" fillId="0" borderId="0" xfId="0" applyFont="1" applyAlignment="1">
      <alignment horizontal="left" vertical="top" wrapText="1"/>
    </xf>
    <xf numFmtId="0" fontId="131" fillId="0" borderId="24" xfId="0" applyFont="1" applyBorder="1" applyAlignment="1">
      <alignment horizontal="center" vertical="center" wrapText="1"/>
    </xf>
    <xf numFmtId="0" fontId="114" fillId="0" borderId="0" xfId="0" applyFont="1" applyAlignment="1">
      <alignment horizontal="justify" wrapText="1"/>
    </xf>
    <xf numFmtId="0" fontId="131" fillId="0" borderId="86" xfId="0" applyFont="1" applyBorder="1" applyAlignment="1" applyProtection="1">
      <alignment horizontal="center" vertical="center" wrapText="1"/>
      <protection locked="0"/>
    </xf>
    <xf numFmtId="0" fontId="0" fillId="0" borderId="0" xfId="0" applyAlignment="1" quotePrefix="1">
      <alignment horizontal="left" wrapText="1"/>
    </xf>
    <xf numFmtId="0" fontId="0" fillId="0" borderId="0" xfId="0" applyAlignment="1">
      <alignment wrapText="1"/>
    </xf>
    <xf numFmtId="0" fontId="16" fillId="57" borderId="31" xfId="0" applyFont="1" applyFill="1" applyBorder="1" applyAlignment="1">
      <alignment horizontal="center" wrapText="1"/>
    </xf>
    <xf numFmtId="0" fontId="0" fillId="57" borderId="5" xfId="0" applyFont="1" applyFill="1" applyBorder="1" applyAlignment="1">
      <alignment horizontal="center" wrapText="1"/>
    </xf>
    <xf numFmtId="0" fontId="0" fillId="57" borderId="42" xfId="0" applyFont="1" applyFill="1" applyBorder="1" applyAlignment="1">
      <alignment horizontal="center" wrapText="1"/>
    </xf>
    <xf numFmtId="0" fontId="16" fillId="57" borderId="88" xfId="0" applyFont="1" applyFill="1" applyBorder="1" applyAlignment="1">
      <alignment horizontal="center" vertical="center" wrapText="1"/>
    </xf>
    <xf numFmtId="0" fontId="16" fillId="57" borderId="101" xfId="0" applyFont="1" applyFill="1" applyBorder="1" applyAlignment="1">
      <alignment horizontal="center" vertical="center" wrapText="1"/>
    </xf>
    <xf numFmtId="0" fontId="16" fillId="57" borderId="89" xfId="0" applyFont="1" applyFill="1" applyBorder="1" applyAlignment="1">
      <alignment horizontal="center" vertical="center" wrapText="1"/>
    </xf>
    <xf numFmtId="0" fontId="16" fillId="57" borderId="58" xfId="0" applyFont="1" applyFill="1" applyBorder="1" applyAlignment="1">
      <alignment horizontal="center" vertical="center" wrapText="1"/>
    </xf>
    <xf numFmtId="0" fontId="16" fillId="57" borderId="4" xfId="0" applyFont="1" applyFill="1" applyBorder="1" applyAlignment="1">
      <alignment horizontal="center" vertical="center" wrapText="1"/>
    </xf>
    <xf numFmtId="0" fontId="16" fillId="57" borderId="98" xfId="0" applyFont="1" applyFill="1" applyBorder="1" applyAlignment="1">
      <alignment horizontal="center" vertical="center" wrapText="1"/>
    </xf>
    <xf numFmtId="0" fontId="0" fillId="0" borderId="0" xfId="0" applyAlignment="1" quotePrefix="1">
      <alignment wrapText="1"/>
    </xf>
    <xf numFmtId="0" fontId="144" fillId="0" borderId="0" xfId="0" applyFont="1" applyAlignment="1" applyProtection="1">
      <alignment horizontal="center" vertical="center" wrapText="1"/>
      <protection locked="0"/>
    </xf>
    <xf numFmtId="0" fontId="3" fillId="0" borderId="71" xfId="0" applyFont="1" applyBorder="1" applyAlignment="1">
      <alignment horizontal="center" vertical="center" wrapText="1"/>
    </xf>
    <xf numFmtId="0" fontId="3" fillId="0" borderId="50" xfId="0" applyFont="1" applyBorder="1" applyAlignment="1">
      <alignment horizontal="center" vertical="center" wrapText="1"/>
    </xf>
    <xf numFmtId="0" fontId="3" fillId="0" borderId="51" xfId="0" applyFont="1" applyBorder="1" applyAlignment="1">
      <alignment horizontal="center" vertical="center" wrapText="1"/>
    </xf>
    <xf numFmtId="0" fontId="14" fillId="57" borderId="88" xfId="0" applyFont="1" applyFill="1" applyBorder="1" applyAlignment="1">
      <alignment horizontal="center" vertical="center" wrapText="1"/>
    </xf>
    <xf numFmtId="0" fontId="14" fillId="57" borderId="101" xfId="0" applyFont="1" applyFill="1" applyBorder="1" applyAlignment="1">
      <alignment horizontal="center" vertical="center" wrapText="1"/>
    </xf>
    <xf numFmtId="0" fontId="14" fillId="57" borderId="89" xfId="0" applyFont="1" applyFill="1" applyBorder="1" applyAlignment="1">
      <alignment horizontal="center" vertical="center" wrapText="1"/>
    </xf>
    <xf numFmtId="0" fontId="14" fillId="57" borderId="71" xfId="0" applyFont="1" applyFill="1" applyBorder="1" applyAlignment="1">
      <alignment horizontal="center" vertical="center" wrapText="1"/>
    </xf>
    <xf numFmtId="0" fontId="14" fillId="57" borderId="50" xfId="0" applyFont="1" applyFill="1" applyBorder="1" applyAlignment="1">
      <alignment horizontal="center" vertical="center" wrapText="1"/>
    </xf>
    <xf numFmtId="0" fontId="14" fillId="57" borderId="51" xfId="0" applyFont="1" applyFill="1" applyBorder="1" applyAlignment="1">
      <alignment horizontal="center" vertical="center" wrapText="1"/>
    </xf>
    <xf numFmtId="0" fontId="14" fillId="57" borderId="71" xfId="0" applyFont="1" applyFill="1" applyBorder="1" applyAlignment="1" quotePrefix="1">
      <alignment horizontal="center" vertical="center" wrapText="1"/>
    </xf>
    <xf numFmtId="0" fontId="14" fillId="57" borderId="90" xfId="0" applyFont="1" applyFill="1" applyBorder="1" applyAlignment="1">
      <alignment horizontal="center" vertical="center" wrapText="1"/>
    </xf>
    <xf numFmtId="0" fontId="14" fillId="57" borderId="39" xfId="0" applyFont="1" applyFill="1" applyBorder="1" applyAlignment="1">
      <alignment horizontal="center" vertical="center" wrapText="1"/>
    </xf>
    <xf numFmtId="0" fontId="98" fillId="0" borderId="52" xfId="0" applyFont="1" applyBorder="1" applyAlignment="1">
      <alignment horizontal="left" wrapText="1"/>
    </xf>
    <xf numFmtId="0" fontId="98" fillId="0" borderId="24" xfId="0" applyFont="1" applyBorder="1" applyAlignment="1">
      <alignment horizontal="left" wrapText="1"/>
    </xf>
    <xf numFmtId="0" fontId="98" fillId="0" borderId="94" xfId="0" applyFont="1" applyBorder="1" applyAlignment="1">
      <alignment horizontal="left" wrapText="1"/>
    </xf>
    <xf numFmtId="0" fontId="98" fillId="0" borderId="52" xfId="0" applyFont="1" applyFill="1" applyBorder="1" applyAlignment="1">
      <alignment horizontal="left" wrapText="1"/>
    </xf>
    <xf numFmtId="0" fontId="98" fillId="0" borderId="24" xfId="0" applyFont="1" applyFill="1" applyBorder="1" applyAlignment="1">
      <alignment horizontal="left" wrapText="1"/>
    </xf>
    <xf numFmtId="0" fontId="98" fillId="0" borderId="94" xfId="0" applyFont="1" applyFill="1" applyBorder="1" applyAlignment="1">
      <alignment horizontal="left" wrapText="1"/>
    </xf>
    <xf numFmtId="0" fontId="0" fillId="0" borderId="33" xfId="0" applyBorder="1" applyAlignment="1">
      <alignment wrapText="1"/>
    </xf>
    <xf numFmtId="0" fontId="0" fillId="0" borderId="32" xfId="0" applyFont="1" applyBorder="1" applyAlignment="1">
      <alignment wrapText="1"/>
    </xf>
    <xf numFmtId="0" fontId="0" fillId="0" borderId="0" xfId="0" applyFont="1" applyAlignment="1">
      <alignment wrapText="1"/>
    </xf>
    <xf numFmtId="0" fontId="0" fillId="0" borderId="70" xfId="0" applyFont="1" applyBorder="1" applyAlignment="1">
      <alignment wrapText="1"/>
    </xf>
    <xf numFmtId="0" fontId="0" fillId="0" borderId="32" xfId="0" applyFont="1" applyBorder="1" applyAlignment="1">
      <alignment horizontal="left" wrapText="1"/>
    </xf>
    <xf numFmtId="0" fontId="0" fillId="0" borderId="0" xfId="0" applyFont="1" applyAlignment="1">
      <alignment horizontal="left" wrapText="1"/>
    </xf>
    <xf numFmtId="0" fontId="0" fillId="0" borderId="70" xfId="0" applyFont="1" applyBorder="1" applyAlignment="1">
      <alignment horizontal="left" wrapText="1"/>
    </xf>
    <xf numFmtId="0" fontId="0" fillId="0" borderId="32" xfId="0" applyFont="1" applyFill="1" applyBorder="1" applyAlignment="1">
      <alignment horizontal="left" wrapText="1"/>
    </xf>
    <xf numFmtId="0" fontId="0" fillId="0" borderId="0" xfId="0" applyFont="1" applyFill="1" applyAlignment="1">
      <alignment horizontal="left" wrapText="1"/>
    </xf>
    <xf numFmtId="0" fontId="0" fillId="0" borderId="70" xfId="0" applyFont="1" applyFill="1" applyBorder="1" applyAlignment="1">
      <alignment horizontal="left" wrapText="1"/>
    </xf>
    <xf numFmtId="0" fontId="146" fillId="0" borderId="0" xfId="0" applyFont="1" applyAlignment="1">
      <alignment horizontal="left" wrapText="1"/>
    </xf>
    <xf numFmtId="0" fontId="114" fillId="0" borderId="0" xfId="0" applyFont="1" applyAlignment="1">
      <alignment/>
    </xf>
    <xf numFmtId="0" fontId="157" fillId="0" borderId="0" xfId="0" applyFont="1" applyBorder="1" applyAlignment="1">
      <alignment horizontal="center" vertical="center" wrapText="1"/>
    </xf>
    <xf numFmtId="0" fontId="156" fillId="58" borderId="58" xfId="0" applyFont="1" applyFill="1" applyBorder="1" applyAlignment="1">
      <alignment horizontal="center"/>
    </xf>
    <xf numFmtId="0" fontId="127" fillId="58" borderId="4" xfId="0" applyFont="1" applyFill="1" applyBorder="1" applyAlignment="1">
      <alignment horizontal="center"/>
    </xf>
    <xf numFmtId="0" fontId="127" fillId="58" borderId="91" xfId="0" applyFont="1" applyFill="1" applyBorder="1" applyAlignment="1">
      <alignment horizontal="center"/>
    </xf>
    <xf numFmtId="0" fontId="131" fillId="0" borderId="0" xfId="0" applyFont="1" applyAlignment="1">
      <alignment horizontal="center"/>
    </xf>
    <xf numFmtId="0" fontId="131" fillId="0" borderId="0" xfId="0" applyFont="1" applyAlignment="1">
      <alignment horizontal="center" vertical="center"/>
    </xf>
    <xf numFmtId="0" fontId="155" fillId="0" borderId="24" xfId="0" applyFont="1" applyBorder="1" applyAlignment="1">
      <alignment horizontal="center" vertical="top"/>
    </xf>
    <xf numFmtId="0" fontId="123" fillId="58" borderId="58" xfId="0" applyFont="1" applyFill="1" applyBorder="1" applyAlignment="1">
      <alignment horizontal="center"/>
    </xf>
    <xf numFmtId="0" fontId="127" fillId="58" borderId="4" xfId="0" applyFont="1" applyFill="1" applyBorder="1" applyAlignment="1">
      <alignment/>
    </xf>
    <xf numFmtId="0" fontId="127" fillId="58" borderId="91" xfId="0" applyFont="1" applyFill="1" applyBorder="1" applyAlignment="1">
      <alignment/>
    </xf>
    <xf numFmtId="0" fontId="123" fillId="56" borderId="31" xfId="0" applyFont="1" applyFill="1" applyBorder="1" applyAlignment="1">
      <alignment horizontal="center"/>
    </xf>
    <xf numFmtId="0" fontId="123" fillId="56" borderId="5" xfId="0" applyFont="1" applyFill="1" applyBorder="1" applyAlignment="1">
      <alignment horizontal="center"/>
    </xf>
    <xf numFmtId="0" fontId="123" fillId="56" borderId="42" xfId="0" applyFont="1" applyFill="1" applyBorder="1" applyAlignment="1">
      <alignment horizontal="center"/>
    </xf>
    <xf numFmtId="0" fontId="0" fillId="0" borderId="0" xfId="0" applyFont="1" applyAlignment="1">
      <alignment vertical="top" wrapText="1"/>
    </xf>
    <xf numFmtId="0" fontId="128" fillId="0" borderId="0" xfId="0" applyFont="1" applyAlignment="1">
      <alignment/>
    </xf>
    <xf numFmtId="43" fontId="131" fillId="58" borderId="55" xfId="18" applyFont="1" applyFill="1" applyBorder="1" applyAlignment="1">
      <alignment horizontal="center" wrapText="1"/>
    </xf>
    <xf numFmtId="43" fontId="131" fillId="58" borderId="44" xfId="18" applyFont="1" applyFill="1" applyBorder="1" applyAlignment="1">
      <alignment horizontal="center" wrapText="1"/>
    </xf>
    <xf numFmtId="0" fontId="5" fillId="0" borderId="0" xfId="0" applyFont="1" applyAlignment="1">
      <alignment/>
    </xf>
    <xf numFmtId="0" fontId="114" fillId="0" borderId="0" xfId="0" applyFont="1" applyAlignment="1" quotePrefix="1">
      <alignment horizontal="left" vertical="top" wrapText="1"/>
    </xf>
    <xf numFmtId="0" fontId="5" fillId="0" borderId="0" xfId="0" applyFont="1" applyAlignment="1">
      <alignment wrapText="1"/>
    </xf>
    <xf numFmtId="0" fontId="114" fillId="0" borderId="0" xfId="0" applyFont="1" applyAlignment="1">
      <alignment horizontal="center"/>
    </xf>
    <xf numFmtId="49" fontId="131" fillId="0" borderId="0" xfId="0" applyNumberFormat="1" applyFont="1" applyAlignment="1">
      <alignment horizontal="center"/>
    </xf>
    <xf numFmtId="49" fontId="114" fillId="0" borderId="0" xfId="0" applyNumberFormat="1" applyFont="1" applyAlignment="1">
      <alignment horizontal="center"/>
    </xf>
    <xf numFmtId="0" fontId="153" fillId="0" borderId="0" xfId="0" applyFont="1" applyAlignment="1">
      <alignment horizontal="center" wrapText="1"/>
    </xf>
    <xf numFmtId="0" fontId="122" fillId="0" borderId="0" xfId="0" applyFont="1" applyAlignment="1">
      <alignment horizontal="center" wrapText="1"/>
    </xf>
    <xf numFmtId="0" fontId="136" fillId="58" borderId="58" xfId="0" applyFont="1" applyFill="1" applyBorder="1" applyAlignment="1">
      <alignment horizontal="center" wrapText="1"/>
    </xf>
    <xf numFmtId="0" fontId="136" fillId="58" borderId="4" xfId="0" applyFont="1" applyFill="1" applyBorder="1" applyAlignment="1">
      <alignment horizontal="center" wrapText="1"/>
    </xf>
    <xf numFmtId="0" fontId="136" fillId="58" borderId="98" xfId="0" applyFont="1" applyFill="1" applyBorder="1" applyAlignment="1">
      <alignment horizontal="center" wrapText="1"/>
    </xf>
    <xf numFmtId="0" fontId="136" fillId="58" borderId="48" xfId="0" applyFont="1" applyFill="1" applyBorder="1" applyAlignment="1">
      <alignment horizontal="center" wrapText="1"/>
    </xf>
    <xf numFmtId="0" fontId="136" fillId="58" borderId="80" xfId="0" applyFont="1" applyFill="1" applyBorder="1" applyAlignment="1">
      <alignment horizontal="center" wrapText="1"/>
    </xf>
    <xf numFmtId="0" fontId="128" fillId="0" borderId="0" xfId="0" applyFont="1" applyFill="1" applyAlignment="1" quotePrefix="1">
      <alignment horizontal="left"/>
    </xf>
    <xf numFmtId="0" fontId="144" fillId="0" borderId="70" xfId="0" applyFont="1" applyBorder="1" applyAlignment="1">
      <alignment horizontal="center" vertical="center"/>
    </xf>
    <xf numFmtId="0" fontId="131" fillId="0" borderId="27" xfId="0" applyFont="1" applyBorder="1" applyAlignment="1">
      <alignment horizontal="center"/>
    </xf>
    <xf numFmtId="0" fontId="131" fillId="0" borderId="0" xfId="0" applyFont="1" applyBorder="1" applyAlignment="1">
      <alignment horizontal="center"/>
    </xf>
    <xf numFmtId="0" fontId="131" fillId="0" borderId="70" xfId="0" applyFont="1" applyBorder="1" applyAlignment="1">
      <alignment horizontal="center"/>
    </xf>
    <xf numFmtId="0" fontId="131" fillId="0" borderId="86" xfId="0" applyFont="1" applyBorder="1" applyAlignment="1">
      <alignment horizontal="center" vertical="center"/>
    </xf>
    <xf numFmtId="0" fontId="131" fillId="0" borderId="90" xfId="0" applyFont="1" applyBorder="1" applyAlignment="1">
      <alignment horizontal="center" vertical="center"/>
    </xf>
    <xf numFmtId="0" fontId="136" fillId="58" borderId="41" xfId="0" applyFont="1" applyFill="1" applyBorder="1" applyAlignment="1">
      <alignment horizontal="center" vertical="center" wrapText="1"/>
    </xf>
    <xf numFmtId="0" fontId="136" fillId="58" borderId="45" xfId="0" applyFont="1" applyFill="1" applyBorder="1" applyAlignment="1">
      <alignment horizontal="center" vertical="center" wrapText="1"/>
    </xf>
    <xf numFmtId="0" fontId="136" fillId="58" borderId="39" xfId="0" applyNumberFormat="1" applyFont="1" applyFill="1" applyBorder="1" applyAlignment="1" quotePrefix="1">
      <alignment horizontal="center" vertical="center" wrapText="1"/>
    </xf>
    <xf numFmtId="0" fontId="136" fillId="58" borderId="47" xfId="0" applyNumberFormat="1" applyFont="1" applyFill="1" applyBorder="1" applyAlignment="1">
      <alignment horizontal="center" vertical="center" wrapText="1"/>
    </xf>
    <xf numFmtId="0" fontId="136" fillId="58" borderId="64" xfId="0" applyFont="1" applyFill="1" applyBorder="1" applyAlignment="1">
      <alignment horizontal="center" vertical="center" wrapText="1"/>
    </xf>
    <xf numFmtId="0" fontId="128" fillId="58" borderId="39" xfId="0" applyFont="1" applyFill="1" applyBorder="1" applyAlignment="1">
      <alignment horizontal="center" vertical="center" wrapText="1"/>
    </xf>
    <xf numFmtId="0" fontId="136" fillId="58" borderId="90" xfId="0" applyFont="1" applyFill="1" applyBorder="1" applyAlignment="1">
      <alignment horizontal="center" vertical="center" wrapText="1"/>
    </xf>
    <xf numFmtId="0" fontId="136" fillId="58" borderId="38" xfId="0" applyFont="1" applyFill="1" applyBorder="1" applyAlignment="1">
      <alignment horizontal="center" vertical="center" wrapText="1"/>
    </xf>
    <xf numFmtId="0" fontId="136" fillId="58" borderId="46" xfId="0" applyFont="1" applyFill="1" applyBorder="1" applyAlignment="1">
      <alignment horizontal="center" vertical="center" wrapText="1"/>
    </xf>
    <xf numFmtId="0" fontId="136" fillId="58" borderId="39" xfId="0" applyFont="1" applyFill="1" applyBorder="1" applyAlignment="1" quotePrefix="1">
      <alignment horizontal="center" vertical="center" wrapText="1"/>
    </xf>
    <xf numFmtId="0" fontId="136" fillId="58" borderId="47" xfId="0" applyFont="1" applyFill="1" applyBorder="1" applyAlignment="1">
      <alignment horizontal="center" vertical="center" wrapText="1"/>
    </xf>
    <xf numFmtId="0" fontId="123" fillId="58" borderId="65" xfId="345" applyFont="1" applyFill="1" applyBorder="1" applyAlignment="1">
      <alignment horizontal="center" vertical="center" wrapText="1"/>
      <protection/>
    </xf>
    <xf numFmtId="0" fontId="123" fillId="58" borderId="47" xfId="345" applyFont="1" applyFill="1" applyBorder="1" applyAlignment="1">
      <alignment horizontal="center" vertical="center" wrapText="1"/>
      <protection/>
    </xf>
    <xf numFmtId="0" fontId="123" fillId="58" borderId="103" xfId="345" applyFont="1" applyFill="1" applyBorder="1" applyAlignment="1">
      <alignment horizontal="center" vertical="center" wrapText="1"/>
      <protection/>
    </xf>
    <xf numFmtId="0" fontId="127" fillId="0" borderId="69" xfId="0" applyFont="1" applyBorder="1" applyAlignment="1">
      <alignment horizontal="center" vertical="center" wrapText="1"/>
    </xf>
    <xf numFmtId="0" fontId="165" fillId="0" borderId="0" xfId="345" applyFont="1" applyFill="1" applyAlignment="1">
      <alignment/>
      <protection/>
    </xf>
    <xf numFmtId="0" fontId="123" fillId="58" borderId="57" xfId="345" applyFont="1" applyFill="1" applyBorder="1" applyAlignment="1">
      <alignment horizontal="center" vertical="center" wrapText="1"/>
      <protection/>
    </xf>
    <xf numFmtId="0" fontId="123" fillId="58" borderId="46" xfId="345" applyFont="1" applyFill="1" applyBorder="1" applyAlignment="1">
      <alignment horizontal="center" vertical="center" wrapText="1"/>
      <protection/>
    </xf>
    <xf numFmtId="0" fontId="123" fillId="58" borderId="105" xfId="345" applyFont="1" applyFill="1" applyBorder="1" applyAlignment="1">
      <alignment horizontal="center" vertical="center" wrapText="1"/>
      <protection/>
    </xf>
    <xf numFmtId="0" fontId="123" fillId="58" borderId="68" xfId="345" applyFont="1" applyFill="1" applyBorder="1" applyAlignment="1">
      <alignment horizontal="center" vertical="center" wrapText="1"/>
      <protection/>
    </xf>
    <xf numFmtId="0" fontId="165" fillId="0" borderId="27" xfId="345" applyFont="1" applyFill="1" applyBorder="1" applyAlignment="1">
      <alignment/>
      <protection/>
    </xf>
    <xf numFmtId="0" fontId="165" fillId="0" borderId="0" xfId="345" applyFont="1" applyFill="1" applyBorder="1" applyAlignment="1">
      <alignment/>
      <protection/>
    </xf>
    <xf numFmtId="0" fontId="123" fillId="58" borderId="49" xfId="345" applyFont="1" applyFill="1" applyBorder="1" applyAlignment="1">
      <alignment horizontal="center" vertical="center" wrapText="1"/>
      <protection/>
    </xf>
    <xf numFmtId="0" fontId="123" fillId="58" borderId="24" xfId="345" applyFont="1" applyFill="1" applyBorder="1" applyAlignment="1">
      <alignment horizontal="center" vertical="center" wrapText="1"/>
      <protection/>
    </xf>
    <xf numFmtId="0" fontId="131" fillId="0" borderId="88" xfId="344" applyFont="1" applyFill="1" applyBorder="1" applyAlignment="1">
      <alignment horizontal="center"/>
      <protection/>
    </xf>
    <xf numFmtId="0" fontId="131" fillId="0" borderId="101" xfId="344" applyFont="1" applyFill="1" applyBorder="1" applyAlignment="1">
      <alignment horizontal="center"/>
      <protection/>
    </xf>
    <xf numFmtId="0" fontId="131" fillId="0" borderId="89" xfId="344" applyFont="1" applyFill="1" applyBorder="1" applyAlignment="1">
      <alignment horizontal="center"/>
      <protection/>
    </xf>
    <xf numFmtId="0" fontId="131" fillId="0" borderId="58" xfId="344" applyFont="1" applyFill="1" applyBorder="1" applyAlignment="1">
      <alignment horizontal="center" vertical="center"/>
      <protection/>
    </xf>
    <xf numFmtId="0" fontId="131" fillId="0" borderId="4" xfId="344" applyFont="1" applyFill="1" applyBorder="1" applyAlignment="1">
      <alignment horizontal="center" vertical="center"/>
      <protection/>
    </xf>
    <xf numFmtId="0" fontId="131" fillId="0" borderId="98" xfId="344" applyFont="1" applyFill="1" applyBorder="1" applyAlignment="1">
      <alignment horizontal="center" vertical="center"/>
      <protection/>
    </xf>
    <xf numFmtId="0" fontId="136" fillId="58" borderId="35" xfId="345" applyFont="1" applyFill="1" applyBorder="1" applyAlignment="1">
      <alignment horizontal="center" vertical="center"/>
      <protection/>
    </xf>
    <xf numFmtId="0" fontId="136" fillId="58" borderId="34" xfId="345" applyFont="1" applyFill="1" applyBorder="1" applyAlignment="1">
      <alignment horizontal="center" vertical="center"/>
      <protection/>
    </xf>
    <xf numFmtId="0" fontId="136" fillId="58" borderId="43" xfId="345" applyFont="1" applyFill="1" applyBorder="1" applyAlignment="1">
      <alignment horizontal="center" vertical="center"/>
      <protection/>
    </xf>
    <xf numFmtId="0" fontId="123" fillId="58" borderId="52" xfId="345" applyFont="1" applyFill="1" applyBorder="1" applyAlignment="1">
      <alignment horizontal="center" vertical="center" wrapText="1"/>
      <protection/>
    </xf>
    <xf numFmtId="0" fontId="123" fillId="58" borderId="78" xfId="345" applyFont="1" applyFill="1" applyBorder="1" applyAlignment="1">
      <alignment horizontal="center" vertical="center" wrapText="1"/>
      <protection/>
    </xf>
    <xf numFmtId="0" fontId="123" fillId="58" borderId="67" xfId="345" applyFont="1" applyFill="1" applyBorder="1" applyAlignment="1">
      <alignment horizontal="center" vertical="center" wrapText="1"/>
      <protection/>
    </xf>
    <xf numFmtId="0" fontId="123" fillId="58" borderId="69" xfId="345" applyFont="1" applyFill="1" applyBorder="1" applyAlignment="1">
      <alignment horizontal="center" vertical="center" wrapText="1"/>
      <protection/>
    </xf>
    <xf numFmtId="0" fontId="123" fillId="58" borderId="32" xfId="345" applyFont="1" applyFill="1" applyBorder="1" applyAlignment="1">
      <alignment horizontal="center" vertical="center" wrapText="1"/>
      <protection/>
    </xf>
    <xf numFmtId="0" fontId="123" fillId="58" borderId="0" xfId="345" applyFont="1" applyFill="1" applyBorder="1" applyAlignment="1">
      <alignment horizontal="center" vertical="center" wrapText="1"/>
      <protection/>
    </xf>
    <xf numFmtId="0" fontId="123" fillId="58" borderId="67" xfId="0" applyFont="1" applyFill="1" applyBorder="1" applyAlignment="1">
      <alignment horizontal="center" vertical="center" wrapText="1"/>
    </xf>
    <xf numFmtId="0" fontId="123" fillId="58" borderId="68" xfId="0" applyFont="1" applyFill="1" applyBorder="1" applyAlignment="1">
      <alignment horizontal="center" vertical="center" wrapText="1"/>
    </xf>
    <xf numFmtId="0" fontId="123" fillId="58" borderId="70" xfId="345" applyFont="1" applyFill="1" applyBorder="1" applyAlignment="1">
      <alignment horizontal="center" vertical="center" wrapText="1"/>
      <protection/>
    </xf>
    <xf numFmtId="0" fontId="123" fillId="58" borderId="94" xfId="345" applyFont="1" applyFill="1" applyBorder="1" applyAlignment="1">
      <alignment horizontal="center" vertical="center" wrapText="1"/>
      <protection/>
    </xf>
    <xf numFmtId="0" fontId="123" fillId="58" borderId="26" xfId="345" applyFont="1" applyFill="1" applyBorder="1" applyAlignment="1">
      <alignment horizontal="center" vertical="center" wrapText="1"/>
      <protection/>
    </xf>
    <xf numFmtId="0" fontId="123" fillId="58" borderId="61" xfId="345" applyFont="1" applyFill="1" applyBorder="1" applyAlignment="1">
      <alignment horizontal="center" vertical="center" wrapText="1"/>
      <protection/>
    </xf>
    <xf numFmtId="0" fontId="123" fillId="58" borderId="45" xfId="345" applyFont="1" applyFill="1" applyBorder="1" applyAlignment="1">
      <alignment horizontal="center" vertical="center" wrapText="1"/>
      <protection/>
    </xf>
    <xf numFmtId="0" fontId="123" fillId="58" borderId="89" xfId="345" applyFont="1" applyFill="1" applyBorder="1" applyAlignment="1">
      <alignment horizontal="center" vertical="center" wrapText="1"/>
      <protection/>
    </xf>
    <xf numFmtId="0" fontId="123" fillId="58" borderId="81" xfId="345" applyFont="1" applyFill="1" applyBorder="1" applyAlignment="1">
      <alignment horizontal="center" vertical="center" wrapText="1"/>
      <protection/>
    </xf>
    <xf numFmtId="0" fontId="123" fillId="58" borderId="28" xfId="345" applyFont="1" applyFill="1" applyBorder="1" applyAlignment="1">
      <alignment horizontal="center" vertical="center" wrapText="1"/>
      <protection/>
    </xf>
    <xf numFmtId="0" fontId="123" fillId="58" borderId="48" xfId="345" applyFont="1" applyFill="1" applyBorder="1" applyAlignment="1">
      <alignment horizontal="center" vertical="center" wrapText="1"/>
      <protection/>
    </xf>
    <xf numFmtId="0" fontId="123" fillId="58" borderId="80" xfId="345" applyFont="1" applyFill="1" applyBorder="1" applyAlignment="1">
      <alignment horizontal="center" vertical="center" wrapText="1"/>
      <protection/>
    </xf>
    <xf numFmtId="0" fontId="114" fillId="0" borderId="0" xfId="3364" applyFont="1" applyFill="1" applyBorder="1" applyAlignment="1">
      <alignment wrapText="1"/>
      <protection/>
    </xf>
    <xf numFmtId="0" fontId="114" fillId="0" borderId="0" xfId="0" applyFont="1" applyFill="1" applyAlignment="1">
      <alignment wrapText="1"/>
    </xf>
    <xf numFmtId="0" fontId="131" fillId="0" borderId="57" xfId="344" applyFont="1" applyBorder="1" applyAlignment="1">
      <alignment horizontal="center" wrapText="1"/>
      <protection/>
    </xf>
    <xf numFmtId="0" fontId="131" fillId="0" borderId="65" xfId="344" applyFont="1" applyBorder="1" applyAlignment="1">
      <alignment horizontal="center"/>
      <protection/>
    </xf>
    <xf numFmtId="0" fontId="131" fillId="0" borderId="61" xfId="344" applyFont="1" applyBorder="1" applyAlignment="1">
      <alignment horizontal="center"/>
      <protection/>
    </xf>
    <xf numFmtId="0" fontId="131" fillId="0" borderId="58" xfId="344" applyFont="1" applyBorder="1" applyAlignment="1">
      <alignment horizontal="center" vertical="center" wrapText="1"/>
      <protection/>
    </xf>
    <xf numFmtId="0" fontId="131" fillId="0" borderId="4" xfId="344" applyFont="1" applyBorder="1" applyAlignment="1">
      <alignment horizontal="center" vertical="center"/>
      <protection/>
    </xf>
    <xf numFmtId="0" fontId="131" fillId="0" borderId="98" xfId="344" applyFont="1" applyBorder="1" applyAlignment="1">
      <alignment horizontal="center" vertical="center"/>
      <protection/>
    </xf>
    <xf numFmtId="0" fontId="169" fillId="0" borderId="0" xfId="3364" applyFont="1" applyFill="1" applyBorder="1" applyAlignment="1">
      <alignment horizontal="left" wrapText="1"/>
      <protection/>
    </xf>
    <xf numFmtId="0" fontId="114" fillId="0" borderId="0" xfId="3364" applyFont="1" applyFill="1" applyBorder="1" applyAlignment="1">
      <alignment horizontal="left" wrapText="1"/>
      <protection/>
    </xf>
    <xf numFmtId="0" fontId="114" fillId="0" borderId="0" xfId="0" applyFont="1" applyFill="1" applyAlignment="1">
      <alignment horizontal="left" wrapText="1"/>
    </xf>
    <xf numFmtId="0" fontId="169" fillId="0" borderId="0" xfId="345" applyFont="1" applyFill="1" applyAlignment="1">
      <alignment horizontal="left" wrapText="1"/>
      <protection/>
    </xf>
    <xf numFmtId="0" fontId="114" fillId="0" borderId="0" xfId="345" applyFont="1" applyFill="1" applyAlignment="1">
      <alignment horizontal="left" wrapText="1"/>
      <protection/>
    </xf>
    <xf numFmtId="0" fontId="131" fillId="0" borderId="0" xfId="0" applyFont="1" applyFill="1" applyAlignment="1">
      <alignment horizontal="left" wrapText="1"/>
    </xf>
    <xf numFmtId="0" fontId="114" fillId="0" borderId="0" xfId="0" applyFont="1" applyFill="1" applyAlignment="1">
      <alignment horizontal="left" vertical="center" wrapText="1"/>
    </xf>
    <xf numFmtId="0" fontId="131" fillId="0" borderId="48" xfId="345" applyFont="1" applyBorder="1" applyAlignment="1">
      <alignment horizontal="center" vertical="center" wrapText="1"/>
      <protection/>
    </xf>
    <xf numFmtId="0" fontId="131" fillId="0" borderId="49" xfId="345" applyFont="1" applyBorder="1" applyAlignment="1">
      <alignment horizontal="center" vertical="center" wrapText="1"/>
      <protection/>
    </xf>
    <xf numFmtId="0" fontId="131" fillId="0" borderId="80" xfId="345" applyFont="1" applyBorder="1" applyAlignment="1">
      <alignment horizontal="center" vertical="center" wrapText="1"/>
      <protection/>
    </xf>
    <xf numFmtId="0" fontId="131" fillId="0" borderId="52" xfId="345" applyFont="1" applyBorder="1" applyAlignment="1">
      <alignment horizontal="center" vertical="center" wrapText="1"/>
      <protection/>
    </xf>
    <xf numFmtId="0" fontId="131" fillId="0" borderId="24" xfId="345" applyFont="1" applyBorder="1" applyAlignment="1">
      <alignment horizontal="center" vertical="center" wrapText="1"/>
      <protection/>
    </xf>
    <xf numFmtId="0" fontId="131" fillId="0" borderId="78" xfId="345" applyFont="1" applyBorder="1" applyAlignment="1">
      <alignment horizontal="center" vertical="center" wrapText="1"/>
      <protection/>
    </xf>
    <xf numFmtId="0" fontId="131" fillId="0" borderId="71" xfId="0" applyFont="1" applyBorder="1" applyAlignment="1">
      <alignment horizontal="center" wrapText="1"/>
    </xf>
    <xf numFmtId="0" fontId="131" fillId="0" borderId="50" xfId="0" applyFont="1" applyBorder="1" applyAlignment="1">
      <alignment horizontal="center"/>
    </xf>
    <xf numFmtId="0" fontId="131" fillId="0" borderId="51" xfId="0" applyFont="1" applyBorder="1" applyAlignment="1">
      <alignment horizontal="center"/>
    </xf>
    <xf numFmtId="0" fontId="131" fillId="0" borderId="52" xfId="0" applyFont="1" applyBorder="1" applyAlignment="1">
      <alignment horizontal="center" vertical="center" wrapText="1"/>
    </xf>
    <xf numFmtId="0" fontId="131" fillId="0" borderId="24" xfId="0" applyFont="1" applyBorder="1" applyAlignment="1">
      <alignment horizontal="center" vertical="center"/>
    </xf>
    <xf numFmtId="0" fontId="131" fillId="0" borderId="78" xfId="0" applyFont="1" applyBorder="1" applyAlignment="1">
      <alignment horizontal="center" vertical="center"/>
    </xf>
    <xf numFmtId="0" fontId="136" fillId="0" borderId="0" xfId="0" applyFont="1" applyAlignment="1">
      <alignment horizontal="left" vertical="center" wrapText="1"/>
    </xf>
    <xf numFmtId="0" fontId="131" fillId="0" borderId="88" xfId="0" applyFont="1" applyBorder="1" applyAlignment="1">
      <alignment horizontal="center" vertical="center"/>
    </xf>
    <xf numFmtId="0" fontId="131" fillId="0" borderId="101" xfId="0" applyFont="1" applyBorder="1" applyAlignment="1">
      <alignment horizontal="center" vertical="center"/>
    </xf>
    <xf numFmtId="0" fontId="131" fillId="0" borderId="89" xfId="0" applyFont="1" applyBorder="1" applyAlignment="1">
      <alignment horizontal="center" vertical="center"/>
    </xf>
    <xf numFmtId="0" fontId="131" fillId="0" borderId="31" xfId="0" applyFont="1" applyBorder="1" applyAlignment="1">
      <alignment horizontal="center" vertical="center"/>
    </xf>
    <xf numFmtId="0" fontId="131" fillId="0" borderId="5" xfId="0" applyFont="1" applyBorder="1" applyAlignment="1">
      <alignment horizontal="center" vertical="center"/>
    </xf>
    <xf numFmtId="0" fontId="131" fillId="0" borderId="42" xfId="0" applyFont="1" applyBorder="1" applyAlignment="1">
      <alignment horizontal="center" vertical="center"/>
    </xf>
    <xf numFmtId="0" fontId="131" fillId="0" borderId="60" xfId="0" applyFont="1" applyBorder="1" applyAlignment="1">
      <alignment horizontal="center" vertical="center"/>
    </xf>
    <xf numFmtId="0" fontId="131" fillId="0" borderId="85" xfId="0" applyFont="1" applyBorder="1" applyAlignment="1">
      <alignment horizontal="center" vertical="center"/>
    </xf>
    <xf numFmtId="0" fontId="131" fillId="0" borderId="81" xfId="0" applyFont="1" applyBorder="1" applyAlignment="1">
      <alignment horizontal="center" vertical="center"/>
    </xf>
    <xf numFmtId="0" fontId="114" fillId="0" borderId="0" xfId="0" applyFont="1" applyFill="1" applyAlignment="1">
      <alignment/>
    </xf>
    <xf numFmtId="0" fontId="131" fillId="0" borderId="58" xfId="343" applyFont="1" applyFill="1" applyBorder="1" applyAlignment="1">
      <alignment horizontal="center" wrapText="1"/>
      <protection/>
    </xf>
    <xf numFmtId="0" fontId="131" fillId="0" borderId="4" xfId="343" applyFont="1" applyFill="1" applyBorder="1" applyAlignment="1" quotePrefix="1">
      <alignment horizontal="center" wrapText="1"/>
      <protection/>
    </xf>
    <xf numFmtId="0" fontId="131" fillId="0" borderId="98" xfId="343" applyFont="1" applyFill="1" applyBorder="1" applyAlignment="1" quotePrefix="1">
      <alignment horizontal="center" wrapText="1"/>
      <protection/>
    </xf>
    <xf numFmtId="0" fontId="131" fillId="0" borderId="58" xfId="0" applyFont="1" applyBorder="1" applyAlignment="1">
      <alignment horizontal="center" vertical="center" wrapText="1"/>
    </xf>
    <xf numFmtId="0" fontId="131" fillId="0" borderId="4" xfId="0" applyFont="1" applyBorder="1" applyAlignment="1">
      <alignment horizontal="center" vertical="center"/>
    </xf>
    <xf numFmtId="0" fontId="131" fillId="0" borderId="98" xfId="0" applyFont="1" applyBorder="1" applyAlignment="1">
      <alignment horizontal="center" vertical="center"/>
    </xf>
    <xf numFmtId="0" fontId="114" fillId="0" borderId="0" xfId="345" applyFont="1" applyFill="1" applyAlignment="1">
      <alignment wrapText="1"/>
      <protection/>
    </xf>
    <xf numFmtId="0" fontId="114" fillId="0" borderId="0" xfId="345" applyFont="1" applyFill="1" applyAlignment="1">
      <alignment/>
      <protection/>
    </xf>
    <xf numFmtId="0" fontId="123" fillId="0" borderId="32" xfId="343" applyFont="1" applyFill="1" applyBorder="1" applyAlignment="1">
      <alignment horizontal="center" wrapText="1"/>
      <protection/>
    </xf>
    <xf numFmtId="0" fontId="123" fillId="0" borderId="0" xfId="343" applyFont="1" applyFill="1" applyBorder="1" applyAlignment="1">
      <alignment horizontal="center" wrapText="1"/>
      <protection/>
    </xf>
    <xf numFmtId="0" fontId="140" fillId="0" borderId="32" xfId="343" applyFont="1" applyFill="1" applyBorder="1" applyAlignment="1">
      <alignment horizontal="center" wrapText="1"/>
      <protection/>
    </xf>
    <xf numFmtId="0" fontId="140" fillId="0" borderId="0" xfId="343" applyFont="1" applyFill="1" applyBorder="1" applyAlignment="1">
      <alignment horizontal="center" wrapText="1"/>
      <protection/>
    </xf>
    <xf numFmtId="0" fontId="123" fillId="0" borderId="52" xfId="343" applyFont="1" applyFill="1" applyBorder="1" applyAlignment="1">
      <alignment horizontal="center" wrapText="1"/>
      <protection/>
    </xf>
    <xf numFmtId="0" fontId="123" fillId="0" borderId="24" xfId="343" applyFont="1" applyFill="1" applyBorder="1" applyAlignment="1">
      <alignment horizontal="center" wrapText="1"/>
      <protection/>
    </xf>
    <xf numFmtId="0" fontId="127" fillId="0" borderId="0" xfId="343" applyFont="1" applyFill="1" applyAlignment="1">
      <alignment horizontal="left" vertical="center"/>
      <protection/>
    </xf>
    <xf numFmtId="0" fontId="136" fillId="58" borderId="72" xfId="343" applyFont="1" applyFill="1" applyBorder="1" applyAlignment="1">
      <alignment horizontal="center" vertical="center" wrapText="1"/>
      <protection/>
    </xf>
    <xf numFmtId="0" fontId="136" fillId="58" borderId="67" xfId="343" applyFont="1" applyFill="1" applyBorder="1" applyAlignment="1">
      <alignment horizontal="center" vertical="center" wrapText="1"/>
      <protection/>
    </xf>
    <xf numFmtId="0" fontId="136" fillId="58" borderId="79" xfId="343" applyFont="1" applyFill="1" applyBorder="1" applyAlignment="1">
      <alignment horizontal="center" vertical="center" wrapText="1"/>
      <protection/>
    </xf>
    <xf numFmtId="0" fontId="136" fillId="58" borderId="101" xfId="343" applyFont="1" applyFill="1" applyBorder="1" applyAlignment="1">
      <alignment vertical="center"/>
      <protection/>
    </xf>
    <xf numFmtId="0" fontId="136" fillId="58" borderId="87" xfId="343" applyFont="1" applyFill="1" applyBorder="1" applyAlignment="1">
      <alignment vertical="center"/>
      <protection/>
    </xf>
    <xf numFmtId="3" fontId="136" fillId="58" borderId="79" xfId="16" applyNumberFormat="1" applyFont="1" applyFill="1" applyBorder="1" applyAlignment="1">
      <alignment horizontal="center" vertical="center" wrapText="1"/>
    </xf>
    <xf numFmtId="3" fontId="136" fillId="58" borderId="101" xfId="343" applyNumberFormat="1" applyFont="1" applyFill="1" applyBorder="1" applyAlignment="1">
      <alignment horizontal="center" vertical="center" wrapText="1"/>
      <protection/>
    </xf>
    <xf numFmtId="3" fontId="136" fillId="58" borderId="89" xfId="343" applyNumberFormat="1" applyFont="1" applyFill="1" applyBorder="1" applyAlignment="1">
      <alignment horizontal="center" vertical="center" wrapText="1"/>
      <protection/>
    </xf>
    <xf numFmtId="0" fontId="131" fillId="0" borderId="71" xfId="0" applyFont="1" applyBorder="1" applyAlignment="1">
      <alignment horizontal="center" vertical="center"/>
    </xf>
    <xf numFmtId="0" fontId="131" fillId="0" borderId="50" xfId="0" applyFont="1" applyBorder="1" applyAlignment="1">
      <alignment horizontal="center" vertical="center"/>
    </xf>
    <xf numFmtId="0" fontId="131" fillId="0" borderId="51" xfId="0" applyFont="1" applyBorder="1" applyAlignment="1">
      <alignment vertical="center"/>
    </xf>
    <xf numFmtId="0" fontId="131" fillId="0" borderId="58" xfId="0" applyFont="1" applyBorder="1" applyAlignment="1">
      <alignment horizontal="center" vertical="center"/>
    </xf>
    <xf numFmtId="0" fontId="131" fillId="0" borderId="98" xfId="0" applyFont="1" applyBorder="1" applyAlignment="1">
      <alignment vertical="center"/>
    </xf>
    <xf numFmtId="0" fontId="173" fillId="0" borderId="0" xfId="0" applyFont="1" applyAlignment="1">
      <alignment wrapText="1"/>
    </xf>
    <xf numFmtId="0" fontId="127" fillId="0" borderId="0" xfId="2096" applyFont="1" applyFill="1" applyAlignment="1">
      <alignment horizontal="left" vertical="center" wrapText="1"/>
      <protection/>
    </xf>
    <xf numFmtId="0" fontId="131" fillId="58" borderId="46" xfId="0" applyFont="1" applyFill="1" applyBorder="1" applyAlignment="1">
      <alignment horizontal="center" wrapText="1"/>
    </xf>
    <xf numFmtId="0" fontId="131" fillId="58" borderId="47" xfId="0" applyFont="1" applyFill="1" applyBorder="1" applyAlignment="1">
      <alignment horizontal="center" wrapText="1"/>
    </xf>
    <xf numFmtId="0" fontId="131" fillId="58" borderId="45" xfId="0" applyFont="1" applyFill="1" applyBorder="1" applyAlignment="1">
      <alignment horizontal="center" wrapText="1"/>
    </xf>
    <xf numFmtId="0" fontId="131" fillId="58" borderId="54" xfId="0" applyFont="1" applyFill="1" applyBorder="1" applyAlignment="1">
      <alignment horizontal="center" vertical="center" wrapText="1"/>
    </xf>
    <xf numFmtId="0" fontId="114" fillId="58" borderId="66" xfId="0" applyFont="1" applyFill="1" applyBorder="1" applyAlignment="1">
      <alignment horizontal="center" vertical="center" wrapText="1"/>
    </xf>
    <xf numFmtId="0" fontId="131" fillId="0" borderId="54" xfId="0" applyFont="1" applyFill="1" applyBorder="1" applyAlignment="1">
      <alignment horizontal="center" vertical="center" wrapText="1"/>
    </xf>
    <xf numFmtId="0" fontId="114" fillId="0" borderId="66" xfId="0" applyFont="1" applyFill="1" applyBorder="1" applyAlignment="1">
      <alignment horizontal="center" vertical="center" wrapText="1"/>
    </xf>
    <xf numFmtId="0" fontId="131" fillId="0" borderId="57" xfId="0" applyFont="1" applyFill="1" applyBorder="1" applyAlignment="1">
      <alignment horizontal="center" wrapText="1"/>
    </xf>
    <xf numFmtId="0" fontId="131" fillId="0" borderId="65" xfId="0" applyFont="1" applyFill="1" applyBorder="1" applyAlignment="1">
      <alignment horizontal="center" wrapText="1"/>
    </xf>
    <xf numFmtId="0" fontId="131" fillId="0" borderId="61" xfId="0" applyFont="1" applyFill="1" applyBorder="1" applyAlignment="1">
      <alignment horizontal="center" wrapText="1"/>
    </xf>
    <xf numFmtId="0" fontId="131" fillId="58" borderId="36" xfId="0" applyFont="1" applyFill="1" applyBorder="1" applyAlignment="1">
      <alignment horizontal="center" wrapText="1"/>
    </xf>
    <xf numFmtId="0" fontId="131" fillId="58" borderId="30" xfId="0" applyFont="1" applyFill="1" applyBorder="1" applyAlignment="1">
      <alignment horizontal="center" wrapText="1"/>
    </xf>
    <xf numFmtId="0" fontId="114" fillId="0" borderId="101" xfId="0" applyFont="1" applyBorder="1" applyAlignment="1">
      <alignment horizontal="center" vertical="center"/>
    </xf>
    <xf numFmtId="0" fontId="114" fillId="0" borderId="89" xfId="0" applyFont="1" applyBorder="1" applyAlignment="1">
      <alignment horizontal="center" vertical="center"/>
    </xf>
    <xf numFmtId="0" fontId="114" fillId="0" borderId="5" xfId="0" applyFont="1" applyBorder="1" applyAlignment="1">
      <alignment horizontal="center" vertical="center"/>
    </xf>
    <xf numFmtId="0" fontId="114" fillId="0" borderId="42" xfId="0" applyFont="1" applyBorder="1" applyAlignment="1">
      <alignment horizontal="center" vertical="center"/>
    </xf>
    <xf numFmtId="0" fontId="131" fillId="0" borderId="57" xfId="0" applyFont="1" applyBorder="1" applyAlignment="1">
      <alignment horizontal="center" wrapText="1"/>
    </xf>
    <xf numFmtId="0" fontId="131" fillId="0" borderId="65" xfId="0" applyFont="1" applyBorder="1" applyAlignment="1">
      <alignment horizontal="center" wrapText="1"/>
    </xf>
    <xf numFmtId="0" fontId="131" fillId="0" borderId="61" xfId="0" applyFont="1" applyBorder="1" applyAlignment="1">
      <alignment horizontal="center" wrapText="1"/>
    </xf>
    <xf numFmtId="0" fontId="131" fillId="0" borderId="46" xfId="0" applyFont="1" applyBorder="1" applyAlignment="1">
      <alignment horizontal="center" wrapText="1"/>
    </xf>
    <xf numFmtId="0" fontId="131" fillId="0" borderId="47" xfId="0" applyFont="1" applyBorder="1" applyAlignment="1">
      <alignment horizontal="center" wrapText="1"/>
    </xf>
    <xf numFmtId="0" fontId="131" fillId="0" borderId="45" xfId="0" applyFont="1" applyBorder="1" applyAlignment="1">
      <alignment horizontal="center" wrapText="1"/>
    </xf>
    <xf numFmtId="0" fontId="114" fillId="59" borderId="0" xfId="139" applyFont="1" applyFill="1" applyAlignment="1">
      <alignment horizontal="left" vertical="center" wrapText="1"/>
      <protection/>
    </xf>
    <xf numFmtId="0" fontId="170" fillId="59" borderId="0" xfId="0" applyFont="1" applyFill="1" applyAlignment="1">
      <alignment/>
    </xf>
    <xf numFmtId="0" fontId="139" fillId="58" borderId="25" xfId="139" applyFont="1" applyFill="1" applyBorder="1" applyAlignment="1">
      <alignment horizontal="center" wrapText="1"/>
      <protection/>
    </xf>
    <xf numFmtId="0" fontId="139" fillId="58" borderId="38" xfId="139" applyFont="1" applyFill="1" applyBorder="1" applyAlignment="1">
      <alignment horizontal="center" wrapText="1"/>
      <protection/>
    </xf>
    <xf numFmtId="0" fontId="139" fillId="58" borderId="39" xfId="139" applyFont="1" applyFill="1" applyBorder="1" applyAlignment="1">
      <alignment horizontal="center" wrapText="1"/>
      <protection/>
    </xf>
    <xf numFmtId="0" fontId="139" fillId="58" borderId="8" xfId="139" applyFont="1" applyFill="1" applyBorder="1" applyAlignment="1">
      <alignment horizontal="center" wrapText="1"/>
      <protection/>
    </xf>
    <xf numFmtId="0" fontId="139" fillId="58" borderId="26" xfId="139" applyFont="1" applyFill="1" applyBorder="1" applyAlignment="1">
      <alignment horizontal="center" wrapText="1"/>
      <protection/>
    </xf>
    <xf numFmtId="0" fontId="139" fillId="58" borderId="28" xfId="139" applyFont="1" applyFill="1" applyBorder="1" applyAlignment="1">
      <alignment horizontal="center" wrapText="1"/>
      <protection/>
    </xf>
    <xf numFmtId="0" fontId="139" fillId="58" borderId="41" xfId="139" applyFont="1" applyFill="1" applyBorder="1" applyAlignment="1">
      <alignment horizontal="center" wrapText="1"/>
      <protection/>
    </xf>
    <xf numFmtId="0" fontId="123" fillId="0" borderId="71" xfId="139" applyFont="1" applyBorder="1" applyAlignment="1">
      <alignment horizontal="center" wrapText="1"/>
      <protection/>
    </xf>
    <xf numFmtId="0" fontId="123" fillId="0" borderId="50" xfId="139" applyFont="1" applyBorder="1" applyAlignment="1">
      <alignment horizontal="center" wrapText="1"/>
      <protection/>
    </xf>
    <xf numFmtId="0" fontId="123" fillId="0" borderId="51" xfId="139" applyFont="1" applyBorder="1" applyAlignment="1">
      <alignment horizontal="center" wrapText="1"/>
      <protection/>
    </xf>
    <xf numFmtId="0" fontId="140" fillId="0" borderId="58" xfId="0" applyFont="1" applyBorder="1" applyAlignment="1">
      <alignment horizontal="center"/>
    </xf>
    <xf numFmtId="0" fontId="140" fillId="0" borderId="4" xfId="0" applyFont="1" applyBorder="1" applyAlignment="1">
      <alignment horizontal="center"/>
    </xf>
    <xf numFmtId="0" fontId="140" fillId="0" borderId="98" xfId="0" applyFont="1" applyBorder="1" applyAlignment="1">
      <alignment horizontal="center"/>
    </xf>
    <xf numFmtId="0" fontId="123" fillId="0" borderId="58" xfId="0" applyFont="1" applyBorder="1" applyAlignment="1">
      <alignment horizontal="center"/>
    </xf>
    <xf numFmtId="0" fontId="123" fillId="0" borderId="4" xfId="0" applyFont="1" applyBorder="1" applyAlignment="1">
      <alignment horizontal="center"/>
    </xf>
    <xf numFmtId="0" fontId="123" fillId="0" borderId="98" xfId="0" applyFont="1" applyBorder="1" applyAlignment="1">
      <alignment horizontal="center"/>
    </xf>
    <xf numFmtId="0" fontId="123" fillId="0" borderId="58" xfId="0" applyFont="1" applyBorder="1" applyAlignment="1">
      <alignment horizontal="center" wrapText="1"/>
    </xf>
    <xf numFmtId="0" fontId="123" fillId="0" borderId="4" xfId="0" applyFont="1" applyBorder="1" applyAlignment="1">
      <alignment horizontal="center" wrapText="1"/>
    </xf>
    <xf numFmtId="0" fontId="123" fillId="0" borderId="98" xfId="0" applyFont="1" applyBorder="1" applyAlignment="1">
      <alignment horizontal="center" wrapText="1"/>
    </xf>
    <xf numFmtId="0" fontId="123" fillId="0" borderId="58" xfId="0" applyFont="1" applyBorder="1" applyAlignment="1">
      <alignment horizontal="center" vertical="center"/>
    </xf>
    <xf numFmtId="0" fontId="123" fillId="0" borderId="4" xfId="0" applyFont="1" applyBorder="1" applyAlignment="1">
      <alignment horizontal="center" vertical="center"/>
    </xf>
    <xf numFmtId="0" fontId="123" fillId="0" borderId="98" xfId="0" applyFont="1" applyBorder="1" applyAlignment="1">
      <alignment horizontal="center" vertical="center"/>
    </xf>
    <xf numFmtId="0" fontId="123" fillId="0" borderId="88" xfId="0" applyFont="1" applyBorder="1" applyAlignment="1">
      <alignment horizontal="center" vertical="center"/>
    </xf>
    <xf numFmtId="0" fontId="123" fillId="0" borderId="101" xfId="0" applyFont="1" applyBorder="1" applyAlignment="1">
      <alignment horizontal="center" vertical="center"/>
    </xf>
    <xf numFmtId="0" fontId="123" fillId="0" borderId="89" xfId="0" applyFont="1" applyBorder="1" applyAlignment="1">
      <alignment horizontal="center" vertical="center"/>
    </xf>
    <xf numFmtId="0" fontId="169" fillId="0" borderId="0" xfId="0" applyFont="1" applyFill="1" applyAlignment="1">
      <alignment horizontal="left" vertical="center"/>
    </xf>
    <xf numFmtId="0" fontId="131" fillId="0" borderId="50" xfId="0" applyFont="1" applyBorder="1" applyAlignment="1">
      <alignment horizontal="center" wrapText="1"/>
    </xf>
    <xf numFmtId="0" fontId="131" fillId="0" borderId="51" xfId="0" applyFont="1" applyBorder="1" applyAlignment="1">
      <alignment horizontal="center" wrapText="1"/>
    </xf>
    <xf numFmtId="0" fontId="131" fillId="58" borderId="72" xfId="0" applyFont="1" applyFill="1" applyBorder="1" applyAlignment="1">
      <alignment horizontal="center" vertical="center" wrapText="1"/>
    </xf>
    <xf numFmtId="0" fontId="114" fillId="58" borderId="67" xfId="0" applyFont="1" applyFill="1" applyBorder="1" applyAlignment="1">
      <alignment horizontal="center" vertical="center" wrapText="1"/>
    </xf>
    <xf numFmtId="0" fontId="167" fillId="0" borderId="71" xfId="0" applyFont="1" applyBorder="1" applyAlignment="1">
      <alignment horizontal="center" wrapText="1"/>
    </xf>
    <xf numFmtId="0" fontId="131" fillId="0" borderId="57" xfId="0" applyFont="1" applyBorder="1" applyAlignment="1">
      <alignment horizontal="center" vertical="center"/>
    </xf>
    <xf numFmtId="0" fontId="131" fillId="0" borderId="65" xfId="0" applyFont="1" applyBorder="1" applyAlignment="1">
      <alignment horizontal="center" vertical="center"/>
    </xf>
    <xf numFmtId="0" fontId="131" fillId="0" borderId="61" xfId="0" applyFont="1" applyBorder="1" applyAlignment="1">
      <alignment horizontal="center" vertical="center"/>
    </xf>
    <xf numFmtId="0" fontId="131" fillId="0" borderId="38" xfId="0" applyFont="1" applyBorder="1" applyAlignment="1">
      <alignment horizontal="center" vertical="center"/>
    </xf>
    <xf numFmtId="0" fontId="131" fillId="0" borderId="39" xfId="0" applyFont="1" applyBorder="1" applyAlignment="1">
      <alignment horizontal="center" vertical="center"/>
    </xf>
    <xf numFmtId="0" fontId="131" fillId="0" borderId="41" xfId="0" applyFont="1" applyBorder="1" applyAlignment="1">
      <alignment horizontal="center" vertical="center"/>
    </xf>
    <xf numFmtId="0" fontId="131" fillId="0" borderId="52" xfId="0" applyFont="1" applyBorder="1" applyAlignment="1">
      <alignment horizontal="center"/>
    </xf>
    <xf numFmtId="0" fontId="131" fillId="0" borderId="24" xfId="0" applyFont="1" applyBorder="1" applyAlignment="1">
      <alignment horizontal="center"/>
    </xf>
    <xf numFmtId="0" fontId="131" fillId="0" borderId="78" xfId="0" applyFont="1" applyBorder="1" applyAlignment="1">
      <alignment horizontal="center"/>
    </xf>
    <xf numFmtId="0" fontId="114" fillId="0" borderId="50" xfId="0" applyFont="1" applyBorder="1" applyAlignment="1">
      <alignment horizontal="center" wrapText="1"/>
    </xf>
    <xf numFmtId="0" fontId="114" fillId="0" borderId="51" xfId="0" applyFont="1" applyBorder="1" applyAlignment="1">
      <alignment horizontal="center" wrapText="1"/>
    </xf>
    <xf numFmtId="0" fontId="167" fillId="58" borderId="54" xfId="0" applyFont="1" applyFill="1" applyBorder="1" applyAlignment="1">
      <alignment horizontal="center" vertical="center" wrapText="1"/>
    </xf>
    <xf numFmtId="0" fontId="131" fillId="58" borderId="66" xfId="0" applyFont="1" applyFill="1" applyBorder="1" applyAlignment="1">
      <alignment horizontal="center" vertical="center" wrapText="1"/>
    </xf>
    <xf numFmtId="0" fontId="131" fillId="58" borderId="103" xfId="0" applyFont="1" applyFill="1" applyBorder="1" applyAlignment="1">
      <alignment horizontal="center" vertical="center" wrapText="1"/>
    </xf>
    <xf numFmtId="0" fontId="131" fillId="58" borderId="105" xfId="0" applyFont="1" applyFill="1" applyBorder="1" applyAlignment="1">
      <alignment horizontal="center" vertical="center" wrapText="1"/>
    </xf>
    <xf numFmtId="0" fontId="133" fillId="0" borderId="88" xfId="0" applyFont="1" applyBorder="1" applyAlignment="1">
      <alignment horizontal="center" vertical="center"/>
    </xf>
    <xf numFmtId="0" fontId="133" fillId="0" borderId="101" xfId="0" applyFont="1" applyBorder="1" applyAlignment="1">
      <alignment horizontal="center" vertical="center"/>
    </xf>
    <xf numFmtId="0" fontId="133" fillId="0" borderId="89" xfId="0" applyFont="1" applyBorder="1" applyAlignment="1">
      <alignment horizontal="center" vertical="center"/>
    </xf>
    <xf numFmtId="0" fontId="133" fillId="0" borderId="31" xfId="0" applyFont="1" applyBorder="1" applyAlignment="1">
      <alignment horizontal="center" vertical="center"/>
    </xf>
    <xf numFmtId="0" fontId="133" fillId="0" borderId="5" xfId="0" applyFont="1" applyBorder="1" applyAlignment="1">
      <alignment horizontal="center" vertical="center"/>
    </xf>
    <xf numFmtId="0" fontId="133" fillId="0" borderId="42" xfId="0" applyFont="1" applyBorder="1" applyAlignment="1">
      <alignment horizontal="center" vertical="center"/>
    </xf>
    <xf numFmtId="0" fontId="133" fillId="0" borderId="72" xfId="0" applyFont="1" applyBorder="1" applyAlignment="1">
      <alignment horizontal="center" vertical="center" wrapText="1"/>
    </xf>
    <xf numFmtId="0" fontId="133" fillId="0" borderId="103" xfId="0" applyFont="1" applyBorder="1" applyAlignment="1">
      <alignment horizontal="center" vertical="center" wrapText="1"/>
    </xf>
    <xf numFmtId="0" fontId="133" fillId="0" borderId="104" xfId="0" applyFont="1" applyBorder="1" applyAlignment="1">
      <alignment horizontal="center" vertical="center" wrapText="1"/>
    </xf>
    <xf numFmtId="0" fontId="133" fillId="0" borderId="105" xfId="0" applyFont="1" applyBorder="1" applyAlignment="1">
      <alignment horizontal="center" vertical="center" wrapText="1"/>
    </xf>
    <xf numFmtId="0" fontId="133" fillId="0" borderId="49" xfId="0" applyFont="1" applyBorder="1" applyAlignment="1">
      <alignment horizontal="center" vertical="center" wrapText="1"/>
    </xf>
    <xf numFmtId="0" fontId="142" fillId="0" borderId="0" xfId="0" applyFont="1" applyFill="1" applyAlignment="1">
      <alignment/>
    </xf>
    <xf numFmtId="0" fontId="127" fillId="58" borderId="54" xfId="0" applyFont="1" applyFill="1" applyBorder="1" applyAlignment="1">
      <alignment horizontal="center" vertical="center" wrapText="1"/>
    </xf>
    <xf numFmtId="0" fontId="127" fillId="58" borderId="66" xfId="0" applyFont="1" applyFill="1" applyBorder="1" applyAlignment="1">
      <alignment horizontal="center" vertical="center" wrapText="1"/>
    </xf>
    <xf numFmtId="0" fontId="127" fillId="58" borderId="58" xfId="0" applyFont="1" applyFill="1" applyBorder="1" applyAlignment="1">
      <alignment horizontal="center" vertical="center" wrapText="1"/>
    </xf>
    <xf numFmtId="0" fontId="127" fillId="58" borderId="4" xfId="0" applyFont="1" applyFill="1" applyBorder="1" applyAlignment="1">
      <alignment horizontal="center" vertical="center" wrapText="1"/>
    </xf>
    <xf numFmtId="0" fontId="127" fillId="58" borderId="98" xfId="0" applyFont="1" applyFill="1" applyBorder="1" applyAlignment="1">
      <alignment horizontal="center" vertical="center" wrapText="1"/>
    </xf>
    <xf numFmtId="0" fontId="131" fillId="0" borderId="71" xfId="0" applyFont="1" applyBorder="1" applyAlignment="1">
      <alignment horizontal="center"/>
    </xf>
    <xf numFmtId="0" fontId="131" fillId="0" borderId="39" xfId="0" applyFont="1" applyBorder="1" applyAlignment="1">
      <alignment horizontal="center"/>
    </xf>
    <xf numFmtId="0" fontId="131" fillId="0" borderId="8" xfId="0" applyFont="1" applyBorder="1" applyAlignment="1">
      <alignment horizontal="center"/>
    </xf>
    <xf numFmtId="0" fontId="127" fillId="0" borderId="0" xfId="0" applyFont="1" applyFill="1" applyAlignment="1">
      <alignment/>
    </xf>
    <xf numFmtId="0" fontId="114" fillId="0" borderId="0" xfId="0" applyFont="1" applyFill="1" applyAlignment="1">
      <alignment horizontal="left"/>
    </xf>
  </cellXfs>
  <cellStyles count="30979">
    <cellStyle name="Normal" xfId="0"/>
    <cellStyle name="Percent" xfId="15"/>
    <cellStyle name="Currency" xfId="16"/>
    <cellStyle name="Currency [0]" xfId="17"/>
    <cellStyle name="Comma" xfId="18"/>
    <cellStyle name="Comma [0]" xfId="19"/>
    <cellStyle name="20% - Accent1" xfId="20"/>
    <cellStyle name="20% - Accent2" xfId="21"/>
    <cellStyle name="20% - Accent3" xfId="22"/>
    <cellStyle name="20% - Accent4" xfId="23"/>
    <cellStyle name="20% - Accent5" xfId="24"/>
    <cellStyle name="20% - Accent6" xfId="25"/>
    <cellStyle name="40% - Accent1" xfId="26"/>
    <cellStyle name="40% - Accent2" xfId="27"/>
    <cellStyle name="40% - Accent3" xfId="28"/>
    <cellStyle name="40% - Accent4" xfId="29"/>
    <cellStyle name="40% - Accent5" xfId="30"/>
    <cellStyle name="40% - Accent6" xfId="31"/>
    <cellStyle name="60% - Accent1" xfId="32"/>
    <cellStyle name="60% - Accent2" xfId="33"/>
    <cellStyle name="60% - Accent3" xfId="34"/>
    <cellStyle name="60% - Accent4" xfId="35"/>
    <cellStyle name="60% - Accent5" xfId="36"/>
    <cellStyle name="60% - Accent6" xfId="37"/>
    <cellStyle name="Accent1" xfId="38"/>
    <cellStyle name="Accent2" xfId="39"/>
    <cellStyle name="Accent3" xfId="40"/>
    <cellStyle name="Accent4" xfId="41"/>
    <cellStyle name="Accent5" xfId="42"/>
    <cellStyle name="Accent6" xfId="43"/>
    <cellStyle name="Actual Date" xfId="44"/>
    <cellStyle name="Actual Date 2" xfId="45"/>
    <cellStyle name="Actual Date_2011-12 LIEE Table 1 Updated budget" xfId="46"/>
    <cellStyle name="Bad" xfId="47"/>
    <cellStyle name="Calculation" xfId="48"/>
    <cellStyle name="Check Cell" xfId="49"/>
    <cellStyle name="Comma [0] 2" xfId="50"/>
    <cellStyle name="Comma 2" xfId="51"/>
    <cellStyle name="Comma 2 2" xfId="52"/>
    <cellStyle name="Comma 2 3" xfId="53"/>
    <cellStyle name="Comma 3" xfId="54"/>
    <cellStyle name="Comma 3 2" xfId="55"/>
    <cellStyle name="Comma 4" xfId="56"/>
    <cellStyle name="Comma 5" xfId="57"/>
    <cellStyle name="Comma 6" xfId="58"/>
    <cellStyle name="Comma 7" xfId="59"/>
    <cellStyle name="Comma 8" xfId="60"/>
    <cellStyle name="Comma 9" xfId="61"/>
    <cellStyle name="Comma0" xfId="62"/>
    <cellStyle name="Comma0 2" xfId="63"/>
    <cellStyle name="Comma0 2 2" xfId="64"/>
    <cellStyle name="Comma0 2 3" xfId="65"/>
    <cellStyle name="Comma0 3" xfId="66"/>
    <cellStyle name="Comma0 3 2" xfId="67"/>
    <cellStyle name="Comma0 4" xfId="68"/>
    <cellStyle name="Currency 2" xfId="69"/>
    <cellStyle name="Currency 3" xfId="70"/>
    <cellStyle name="Currency 4" xfId="71"/>
    <cellStyle name="Currency0" xfId="72"/>
    <cellStyle name="Currency0 2" xfId="73"/>
    <cellStyle name="Currency0 2 2" xfId="74"/>
    <cellStyle name="Currency0 2 3" xfId="75"/>
    <cellStyle name="Currency0 3" xfId="76"/>
    <cellStyle name="Currency0 3 2" xfId="77"/>
    <cellStyle name="Currency0 4" xfId="78"/>
    <cellStyle name="Date" xfId="79"/>
    <cellStyle name="Date 2" xfId="80"/>
    <cellStyle name="Date 2 2" xfId="81"/>
    <cellStyle name="Date 2 3" xfId="82"/>
    <cellStyle name="Date 3" xfId="83"/>
    <cellStyle name="Date 3 2" xfId="84"/>
    <cellStyle name="Date 4" xfId="85"/>
    <cellStyle name="Explanatory Text" xfId="86"/>
    <cellStyle name="Fixed" xfId="87"/>
    <cellStyle name="Fixed 2" xfId="88"/>
    <cellStyle name="Fixed 2 2" xfId="89"/>
    <cellStyle name="Fixed 2 3" xfId="90"/>
    <cellStyle name="Fixed 3" xfId="91"/>
    <cellStyle name="Fixed 3 2" xfId="92"/>
    <cellStyle name="Fixed 4" xfId="93"/>
    <cellStyle name="Good" xfId="94"/>
    <cellStyle name="Grey" xfId="95"/>
    <cellStyle name="Grey 2" xfId="96"/>
    <cellStyle name="Grey 3" xfId="97"/>
    <cellStyle name="HEADER" xfId="98"/>
    <cellStyle name="Header1" xfId="99"/>
    <cellStyle name="Header2" xfId="100"/>
    <cellStyle name="Heading 1" xfId="101"/>
    <cellStyle name="Heading 1 2" xfId="102"/>
    <cellStyle name="Heading 2" xfId="103"/>
    <cellStyle name="Heading 2 2" xfId="104"/>
    <cellStyle name="Heading 2 2 2" xfId="105"/>
    <cellStyle name="Heading 2 3" xfId="106"/>
    <cellStyle name="Heading 3" xfId="107"/>
    <cellStyle name="Heading 4" xfId="108"/>
    <cellStyle name="Heading1" xfId="109"/>
    <cellStyle name="Heading1 2" xfId="110"/>
    <cellStyle name="Heading1 2 2" xfId="111"/>
    <cellStyle name="Heading1 2 3" xfId="112"/>
    <cellStyle name="Heading1 3" xfId="113"/>
    <cellStyle name="Heading1 3 2" xfId="114"/>
    <cellStyle name="Heading1 4" xfId="115"/>
    <cellStyle name="Heading1_2011-10 LIEE Table 6 (2)" xfId="116"/>
    <cellStyle name="Heading2" xfId="117"/>
    <cellStyle name="Heading2 2" xfId="118"/>
    <cellStyle name="Heading2 2 2" xfId="119"/>
    <cellStyle name="Heading2 2 3" xfId="120"/>
    <cellStyle name="Heading2 3" xfId="121"/>
    <cellStyle name="Heading2 3 2" xfId="122"/>
    <cellStyle name="Heading2 4" xfId="123"/>
    <cellStyle name="Heading2_2011-10 LIEE Table 6 (2)" xfId="124"/>
    <cellStyle name="Hidden" xfId="125"/>
    <cellStyle name="HIGHLIGHT" xfId="126"/>
    <cellStyle name="Input" xfId="127"/>
    <cellStyle name="Input [yellow]" xfId="128"/>
    <cellStyle name="Input [yellow] 2" xfId="129"/>
    <cellStyle name="Input [yellow] 3" xfId="130"/>
    <cellStyle name="Linked Cell" xfId="131"/>
    <cellStyle name="Neutral" xfId="132"/>
    <cellStyle name="no dec" xfId="133"/>
    <cellStyle name="no dec 2" xfId="134"/>
    <cellStyle name="no dec_2011-12 LIEE Table 1 Updated budget" xfId="135"/>
    <cellStyle name="Normal - Style1" xfId="136"/>
    <cellStyle name="Normal - Style1 2" xfId="137"/>
    <cellStyle name="Normal - Style1_2011-12 LIEE Table 1 Updated budget" xfId="138"/>
    <cellStyle name="Normal 2" xfId="139"/>
    <cellStyle name="Normal 2 2" xfId="140"/>
    <cellStyle name="Normal 2 3" xfId="141"/>
    <cellStyle name="Normal 3" xfId="142"/>
    <cellStyle name="Normal 3 2" xfId="143"/>
    <cellStyle name="Normal 4" xfId="144"/>
    <cellStyle name="Normal 5" xfId="145"/>
    <cellStyle name="Normal 6" xfId="146"/>
    <cellStyle name="Normal 7" xfId="147"/>
    <cellStyle name="Normal 8" xfId="148"/>
    <cellStyle name="Normal 9" xfId="149"/>
    <cellStyle name="Note" xfId="150"/>
    <cellStyle name="Note 2" xfId="151"/>
    <cellStyle name="Output" xfId="152"/>
    <cellStyle name="Percent [2]" xfId="153"/>
    <cellStyle name="Percent [2] 2" xfId="154"/>
    <cellStyle name="Percent [2] 2 2" xfId="155"/>
    <cellStyle name="Percent [2] 2 3" xfId="156"/>
    <cellStyle name="Percent [2] 3" xfId="157"/>
    <cellStyle name="Percent [2] 3 2" xfId="158"/>
    <cellStyle name="Percent [2] 4" xfId="159"/>
    <cellStyle name="Percent 10" xfId="160"/>
    <cellStyle name="Percent 2" xfId="161"/>
    <cellStyle name="Percent 2 2" xfId="162"/>
    <cellStyle name="Percent 2 3" xfId="163"/>
    <cellStyle name="Percent 3" xfId="164"/>
    <cellStyle name="Percent 3 2" xfId="165"/>
    <cellStyle name="Percent 3 3" xfId="166"/>
    <cellStyle name="Percent 4" xfId="167"/>
    <cellStyle name="Percent 5" xfId="168"/>
    <cellStyle name="Percent 6" xfId="169"/>
    <cellStyle name="Percent 7" xfId="170"/>
    <cellStyle name="Percent 8" xfId="171"/>
    <cellStyle name="Percent 9" xfId="172"/>
    <cellStyle name="SAPBEXaggData" xfId="173"/>
    <cellStyle name="SAPBEXaggData 2" xfId="174"/>
    <cellStyle name="SAPBEXaggData 2 2" xfId="175"/>
    <cellStyle name="SAPBEXaggData 3" xfId="176"/>
    <cellStyle name="SAPBEXaggData 4" xfId="177"/>
    <cellStyle name="SAPBEXaggData_Sept 2011 Total BW Data" xfId="178"/>
    <cellStyle name="SAPBEXaggDataEmph" xfId="179"/>
    <cellStyle name="SAPBEXaggExc1" xfId="180"/>
    <cellStyle name="SAPBEXaggExc1Emph" xfId="181"/>
    <cellStyle name="SAPBEXaggExc2" xfId="182"/>
    <cellStyle name="SAPBEXaggExc2Emph" xfId="183"/>
    <cellStyle name="SAPBEXaggItem" xfId="184"/>
    <cellStyle name="SAPBEXaggItem 2" xfId="185"/>
    <cellStyle name="SAPBEXaggItem 2 2" xfId="186"/>
    <cellStyle name="SAPBEXaggItem 3" xfId="187"/>
    <cellStyle name="SAPBEXaggItem 4" xfId="188"/>
    <cellStyle name="SAPBEXaggItem_Sept 2011 Total BW Data" xfId="189"/>
    <cellStyle name="SAPBEXaggItemX" xfId="190"/>
    <cellStyle name="SAPBEXchaText" xfId="191"/>
    <cellStyle name="SAPBEXchaText 2" xfId="192"/>
    <cellStyle name="SAPBEXColoum_Header_SA" xfId="193"/>
    <cellStyle name="SAPBEXexcBad7" xfId="194"/>
    <cellStyle name="SAPBEXexcBad7 2" xfId="195"/>
    <cellStyle name="SAPBEXexcBad8" xfId="196"/>
    <cellStyle name="SAPBEXexcBad8 2" xfId="197"/>
    <cellStyle name="SAPBEXexcBad9" xfId="198"/>
    <cellStyle name="SAPBEXexcBad9 2" xfId="199"/>
    <cellStyle name="SAPBEXexcCritical4" xfId="200"/>
    <cellStyle name="SAPBEXexcCritical4 2" xfId="201"/>
    <cellStyle name="SAPBEXexcCritical5" xfId="202"/>
    <cellStyle name="SAPBEXexcCritical5 2" xfId="203"/>
    <cellStyle name="SAPBEXexcCritical6" xfId="204"/>
    <cellStyle name="SAPBEXexcCritical6 2" xfId="205"/>
    <cellStyle name="SAPBEXexcGood1" xfId="206"/>
    <cellStyle name="SAPBEXexcGood1 2" xfId="207"/>
    <cellStyle name="SAPBEXexcGood2" xfId="208"/>
    <cellStyle name="SAPBEXexcGood2 2" xfId="209"/>
    <cellStyle name="SAPBEXexcGood3" xfId="210"/>
    <cellStyle name="SAPBEXexcGood3 2" xfId="211"/>
    <cellStyle name="SAPBEXfilterDrill" xfId="212"/>
    <cellStyle name="SAPBEXfilterDrill 2" xfId="213"/>
    <cellStyle name="SAPBEXfilterItem" xfId="214"/>
    <cellStyle name="SAPBEXfilterItem 2" xfId="215"/>
    <cellStyle name="SAPBEXfilterItem 3" xfId="216"/>
    <cellStyle name="SAPBEXfilterItem_2011-10 LIEE Table 6 (2)" xfId="217"/>
    <cellStyle name="SAPBEXfilterText" xfId="218"/>
    <cellStyle name="SAPBEXfilterText 2" xfId="219"/>
    <cellStyle name="SAPBEXfilterText 3" xfId="220"/>
    <cellStyle name="SAPBEXfilterText_2011-12 LIEE Table 1 Updated budget" xfId="221"/>
    <cellStyle name="SAPBEXformats" xfId="222"/>
    <cellStyle name="SAPBEXformats 2" xfId="223"/>
    <cellStyle name="SAPBEXheaderData" xfId="224"/>
    <cellStyle name="SAPBEXheaderItem" xfId="225"/>
    <cellStyle name="SAPBEXheaderItem 2" xfId="226"/>
    <cellStyle name="SAPBEXheaderItem 2 2" xfId="227"/>
    <cellStyle name="SAPBEXheaderItem 3" xfId="228"/>
    <cellStyle name="SAPBEXheaderItem_2011-10 LIEE Table 6 (2)" xfId="229"/>
    <cellStyle name="SAPBEXheaderText" xfId="230"/>
    <cellStyle name="SAPBEXheaderText 2" xfId="231"/>
    <cellStyle name="SAPBEXheaderText 2 2" xfId="232"/>
    <cellStyle name="SAPBEXheaderText 3" xfId="233"/>
    <cellStyle name="SAPBEXheaderText_2011-10 LIEE Table 6 (2)" xfId="234"/>
    <cellStyle name="SAPBEXHLevel0" xfId="235"/>
    <cellStyle name="SAPBEXHLevel0 2" xfId="236"/>
    <cellStyle name="SAPBEXHLevel0 2 2" xfId="237"/>
    <cellStyle name="SAPBEXHLevel0 3" xfId="238"/>
    <cellStyle name="SAPBEXHLevel0_2011-10 LIEE Table 6 (2)" xfId="239"/>
    <cellStyle name="SAPBEXHLevel0X" xfId="240"/>
    <cellStyle name="SAPBEXHLevel0X 2" xfId="241"/>
    <cellStyle name="SAPBEXHLevel0X 2 2" xfId="242"/>
    <cellStyle name="SAPBEXHLevel0X 3" xfId="243"/>
    <cellStyle name="SAPBEXHLevel0X 4" xfId="244"/>
    <cellStyle name="SAPBEXHLevel0X 5" xfId="245"/>
    <cellStyle name="SAPBEXHLevel0X 6" xfId="246"/>
    <cellStyle name="SAPBEXHLevel1" xfId="247"/>
    <cellStyle name="SAPBEXHLevel1 2" xfId="248"/>
    <cellStyle name="SAPBEXHLevel1 3" xfId="249"/>
    <cellStyle name="SAPBEXHLevel1_2011-12 LIEE Table 1 Updated budget" xfId="250"/>
    <cellStyle name="SAPBEXHLevel1X" xfId="251"/>
    <cellStyle name="SAPBEXHLevel1X 2" xfId="252"/>
    <cellStyle name="SAPBEXHLevel1X 2 2" xfId="253"/>
    <cellStyle name="SAPBEXHLevel1X 3" xfId="254"/>
    <cellStyle name="SAPBEXHLevel1X 4" xfId="255"/>
    <cellStyle name="SAPBEXHLevel1X 5" xfId="256"/>
    <cellStyle name="SAPBEXHLevel1X 6" xfId="257"/>
    <cellStyle name="SAPBEXHLevel2" xfId="258"/>
    <cellStyle name="SAPBEXHLevel2 2" xfId="259"/>
    <cellStyle name="SAPBEXHLevel2 3" xfId="260"/>
    <cellStyle name="SAPBEXHLevel2_2011-12 LIEE Table 1 Updated budget" xfId="261"/>
    <cellStyle name="SAPBEXHLevel2X" xfId="262"/>
    <cellStyle name="SAPBEXHLevel2X 2" xfId="263"/>
    <cellStyle name="SAPBEXHLevel2X 2 2" xfId="264"/>
    <cellStyle name="SAPBEXHLevel2X 3" xfId="265"/>
    <cellStyle name="SAPBEXHLevel2X 4" xfId="266"/>
    <cellStyle name="SAPBEXHLevel2X 5" xfId="267"/>
    <cellStyle name="SAPBEXHLevel2X 6" xfId="268"/>
    <cellStyle name="SAPBEXHLevel3" xfId="269"/>
    <cellStyle name="SAPBEXHLevel3 2" xfId="270"/>
    <cellStyle name="SAPBEXHLevel3 3" xfId="271"/>
    <cellStyle name="SAPBEXHLevel3_2011-12 LIEE Table 1 Updated budget" xfId="272"/>
    <cellStyle name="SAPBEXHLevel3X" xfId="273"/>
    <cellStyle name="SAPBEXHLevel3X 2" xfId="274"/>
    <cellStyle name="SAPBEXHLevel3X 2 2" xfId="275"/>
    <cellStyle name="SAPBEXHLevel3X 3" xfId="276"/>
    <cellStyle name="SAPBEXHLevel3X 4" xfId="277"/>
    <cellStyle name="SAPBEXHLevel3X 5" xfId="278"/>
    <cellStyle name="SAPBEXHLevel3X 6" xfId="279"/>
    <cellStyle name="SAPBEXresData" xfId="280"/>
    <cellStyle name="SAPBEXresData 2" xfId="281"/>
    <cellStyle name="SAPBEXresDataEmph" xfId="282"/>
    <cellStyle name="SAPBEXresExc1" xfId="283"/>
    <cellStyle name="SAPBEXresExc1Emph" xfId="284"/>
    <cellStyle name="SAPBEXresExc2" xfId="285"/>
    <cellStyle name="SAPBEXresExc2Emph" xfId="286"/>
    <cellStyle name="SAPBEXresItem" xfId="287"/>
    <cellStyle name="SAPBEXresItemX" xfId="288"/>
    <cellStyle name="SAPBEXresItemX 2" xfId="289"/>
    <cellStyle name="SAPBEXRow_Headings_SA" xfId="290"/>
    <cellStyle name="SAPBEXRowResults_SA" xfId="291"/>
    <cellStyle name="SAPBEXstdData" xfId="292"/>
    <cellStyle name="SAPBEXstdData 2" xfId="293"/>
    <cellStyle name="SAPBEXstdData 2 2" xfId="294"/>
    <cellStyle name="SAPBEXstdData 3" xfId="295"/>
    <cellStyle name="SAPBEXstdData_Sept 2011 Total BW Data" xfId="296"/>
    <cellStyle name="SAPBEXstdDataEmph" xfId="297"/>
    <cellStyle name="SAPBEXstdExc1" xfId="298"/>
    <cellStyle name="SAPBEXstdExc1Emph" xfId="299"/>
    <cellStyle name="SAPBEXstdExc2" xfId="300"/>
    <cellStyle name="SAPBEXstdExc2Emph" xfId="301"/>
    <cellStyle name="SAPBEXstdItem" xfId="302"/>
    <cellStyle name="SAPBEXstdItem 2" xfId="303"/>
    <cellStyle name="SAPBEXstdItem 2 2" xfId="304"/>
    <cellStyle name="SAPBEXstdItem 3" xfId="305"/>
    <cellStyle name="SAPBEXstdItem 4" xfId="306"/>
    <cellStyle name="SAPBEXstdItem 5" xfId="307"/>
    <cellStyle name="SAPBEXstdItem_Sept 2011 Total BW Data" xfId="308"/>
    <cellStyle name="SAPBEXstdItemX" xfId="309"/>
    <cellStyle name="SAPBEXstdItemX 2" xfId="310"/>
    <cellStyle name="SAPBEXsubData" xfId="311"/>
    <cellStyle name="SAPBEXsubDataEmph" xfId="312"/>
    <cellStyle name="SAPBEXsubExc1" xfId="313"/>
    <cellStyle name="SAPBEXsubExc1Emph" xfId="314"/>
    <cellStyle name="SAPBEXsubExc2" xfId="315"/>
    <cellStyle name="SAPBEXsubExc2Emph" xfId="316"/>
    <cellStyle name="SAPBEXsubItem" xfId="317"/>
    <cellStyle name="SAPBEXtitle" xfId="318"/>
    <cellStyle name="SAPBEXundefined" xfId="319"/>
    <cellStyle name="SAPBEXundefined 2" xfId="320"/>
    <cellStyle name="SEM-BPS-input-on" xfId="321"/>
    <cellStyle name="SEM-BPS-key" xfId="322"/>
    <cellStyle name="Style 1" xfId="323"/>
    <cellStyle name="Style 26" xfId="324"/>
    <cellStyle name="Style 26 2" xfId="325"/>
    <cellStyle name="Title" xfId="326"/>
    <cellStyle name="Total" xfId="327"/>
    <cellStyle name="Total 2" xfId="328"/>
    <cellStyle name="Total 2 2" xfId="329"/>
    <cellStyle name="Total 2 3" xfId="330"/>
    <cellStyle name="Total 3" xfId="331"/>
    <cellStyle name="Total 3 2" xfId="332"/>
    <cellStyle name="Unprot" xfId="333"/>
    <cellStyle name="Unprot 2" xfId="334"/>
    <cellStyle name="Unprot 3" xfId="335"/>
    <cellStyle name="Unprot$" xfId="336"/>
    <cellStyle name="Unprot$ 2" xfId="337"/>
    <cellStyle name="Unprot$ 2 2" xfId="338"/>
    <cellStyle name="Unprot$_2011-10 LIEE Table 6 (2)" xfId="339"/>
    <cellStyle name="Unprotect" xfId="340"/>
    <cellStyle name="Warning Text" xfId="341"/>
    <cellStyle name="Normal 29 2 3" xfId="342"/>
    <cellStyle name="Normal_Revised CARE Table 5C_033107" xfId="343"/>
    <cellStyle name="Normal 29 2 3 2" xfId="344"/>
    <cellStyle name="Normal 10 2" xfId="345"/>
    <cellStyle name="Percent 61" xfId="346"/>
    <cellStyle name="Normal 4 2" xfId="347"/>
    <cellStyle name="Comma 2 2 2" xfId="348"/>
    <cellStyle name="Normal 2 2 2" xfId="349"/>
    <cellStyle name="Accent1 - 20%" xfId="350"/>
    <cellStyle name="Accent1 - 40%" xfId="351"/>
    <cellStyle name="Accent1 - 60%" xfId="352"/>
    <cellStyle name="Accent2 - 20%" xfId="353"/>
    <cellStyle name="Accent2 - 40%" xfId="354"/>
    <cellStyle name="Accent2 - 60%" xfId="355"/>
    <cellStyle name="Accent3 - 20%" xfId="356"/>
    <cellStyle name="Accent3 - 40%" xfId="357"/>
    <cellStyle name="Accent3 - 60%" xfId="358"/>
    <cellStyle name="Accent4 - 20%" xfId="359"/>
    <cellStyle name="Accent4 - 40%" xfId="360"/>
    <cellStyle name="Accent4 - 60%" xfId="361"/>
    <cellStyle name="Accent5 - 20%" xfId="362"/>
    <cellStyle name="Accent5 - 40%" xfId="363"/>
    <cellStyle name="Accent5 - 60%" xfId="364"/>
    <cellStyle name="Accent6 - 20%" xfId="365"/>
    <cellStyle name="Accent6 - 40%" xfId="366"/>
    <cellStyle name="Accent6 - 60%" xfId="367"/>
    <cellStyle name="Emphasis 1" xfId="368"/>
    <cellStyle name="Emphasis 2" xfId="369"/>
    <cellStyle name="Emphasis 3" xfId="370"/>
    <cellStyle name="SAPBEXinputData" xfId="371"/>
    <cellStyle name="Sheet Title" xfId="372"/>
    <cellStyle name="Comma [0] 2 3" xfId="373"/>
    <cellStyle name="Comma 2 3 9" xfId="374"/>
    <cellStyle name="Comma 3 4" xfId="375"/>
    <cellStyle name="Comma 3 2 3" xfId="376"/>
    <cellStyle name="Comma 4 12" xfId="377"/>
    <cellStyle name="Comma 5 5" xfId="378"/>
    <cellStyle name="Comma 6 3" xfId="379"/>
    <cellStyle name="Comma 7 3" xfId="380"/>
    <cellStyle name="Comma 8 3" xfId="381"/>
    <cellStyle name="Comma 9 3" xfId="382"/>
    <cellStyle name="Comma0 2 5" xfId="383"/>
    <cellStyle name="Comma0 2 2 4" xfId="384"/>
    <cellStyle name="Comma0 2 3 3" xfId="385"/>
    <cellStyle name="Comma0 3 4" xfId="386"/>
    <cellStyle name="Comma0 3 2 3" xfId="387"/>
    <cellStyle name="Comma0 4 3" xfId="388"/>
    <cellStyle name="Currency 2 5" xfId="389"/>
    <cellStyle name="Currency 3 4" xfId="390"/>
    <cellStyle name="Currency 4 3" xfId="391"/>
    <cellStyle name="Currency0 2 7" xfId="392"/>
    <cellStyle name="Currency0 2 2 6" xfId="393"/>
    <cellStyle name="Currency0 2 3 3" xfId="394"/>
    <cellStyle name="Currency0 3 6" xfId="395"/>
    <cellStyle name="Currency0 3 2 3" xfId="396"/>
    <cellStyle name="Currency0 4 3" xfId="397"/>
    <cellStyle name="Date 2 5" xfId="398"/>
    <cellStyle name="Date 2 2 4" xfId="399"/>
    <cellStyle name="Date 2 3 3" xfId="400"/>
    <cellStyle name="Date 3 4" xfId="401"/>
    <cellStyle name="Date 3 2 3" xfId="402"/>
    <cellStyle name="Date 4 3" xfId="403"/>
    <cellStyle name="Fixed 2 5" xfId="404"/>
    <cellStyle name="Fixed 2 2 4" xfId="405"/>
    <cellStyle name="Fixed 2 3 3" xfId="406"/>
    <cellStyle name="Fixed 3 4" xfId="407"/>
    <cellStyle name="Fixed 3 2 3" xfId="408"/>
    <cellStyle name="Fixed 4 3" xfId="409"/>
    <cellStyle name="Heading1 2 5" xfId="410"/>
    <cellStyle name="Heading1 2 2 4" xfId="411"/>
    <cellStyle name="Heading1 2 3 3" xfId="412"/>
    <cellStyle name="Heading1 3 4" xfId="413"/>
    <cellStyle name="Heading1 3 2 3" xfId="414"/>
    <cellStyle name="Heading1 4 3" xfId="415"/>
    <cellStyle name="Heading2 2 5" xfId="416"/>
    <cellStyle name="Heading2 2 2 4" xfId="417"/>
    <cellStyle name="Heading2 2 3 3" xfId="418"/>
    <cellStyle name="Heading2 3 4" xfId="419"/>
    <cellStyle name="Heading2 3 2 3" xfId="420"/>
    <cellStyle name="Heading2 4 3" xfId="421"/>
    <cellStyle name="Hidden 4" xfId="422"/>
    <cellStyle name="Normal 2 8" xfId="423"/>
    <cellStyle name="Normal 2 3 10" xfId="424"/>
    <cellStyle name="Normal 3 7" xfId="425"/>
    <cellStyle name="Normal 6 12" xfId="426"/>
    <cellStyle name="Normal 7 12" xfId="427"/>
    <cellStyle name="Normal 8 7" xfId="428"/>
    <cellStyle name="Normal 9 8" xfId="429"/>
    <cellStyle name="Note 2 11" xfId="430"/>
    <cellStyle name="Percent [2] 2 5" xfId="431"/>
    <cellStyle name="Percent [2] 2 2 4" xfId="432"/>
    <cellStyle name="Percent [2] 2 3 3" xfId="433"/>
    <cellStyle name="Percent [2] 3 4" xfId="434"/>
    <cellStyle name="Percent [2] 3 2 3" xfId="435"/>
    <cellStyle name="Percent [2] 4 3" xfId="436"/>
    <cellStyle name="Percent 10 4" xfId="437"/>
    <cellStyle name="Percent 2 5" xfId="438"/>
    <cellStyle name="Percent 2 2 4" xfId="439"/>
    <cellStyle name="Percent 2 3 3" xfId="440"/>
    <cellStyle name="Percent 3 5" xfId="441"/>
    <cellStyle name="Percent 3 2 4" xfId="442"/>
    <cellStyle name="Percent 3 3 3" xfId="443"/>
    <cellStyle name="Percent 4 5" xfId="444"/>
    <cellStyle name="Percent 5 4" xfId="445"/>
    <cellStyle name="Percent 6 3" xfId="446"/>
    <cellStyle name="Percent 7 10" xfId="447"/>
    <cellStyle name="Percent 8 6" xfId="448"/>
    <cellStyle name="Percent 9 5" xfId="449"/>
    <cellStyle name="SAPBEXfilterText 3 4" xfId="450"/>
    <cellStyle name="SAPBEXheaderItem 3 4" xfId="451"/>
    <cellStyle name="SAPBEXheaderText 3 4" xfId="452"/>
    <cellStyle name="SAPBEXHLevel0 3 5" xfId="453"/>
    <cellStyle name="SAPBEXHLevel0X 15" xfId="454"/>
    <cellStyle name="SAPBEXHLevel0X 2 7" xfId="455"/>
    <cellStyle name="SAPBEXHLevel0X 2 2 6" xfId="456"/>
    <cellStyle name="SAPBEXHLevel0X 3 6" xfId="457"/>
    <cellStyle name="SAPBEXHLevel0X 4 4" xfId="458"/>
    <cellStyle name="SAPBEXHLevel0X 5 5" xfId="459"/>
    <cellStyle name="SAPBEXHLevel0X 6 3" xfId="460"/>
    <cellStyle name="SAPBEXHLevel1 3 5" xfId="461"/>
    <cellStyle name="SAPBEXHLevel1X 15" xfId="462"/>
    <cellStyle name="SAPBEXHLevel1X 2 7" xfId="463"/>
    <cellStyle name="SAPBEXHLevel1X 2 2 6" xfId="464"/>
    <cellStyle name="SAPBEXHLevel1X 3 6" xfId="465"/>
    <cellStyle name="SAPBEXHLevel1X 4 4" xfId="466"/>
    <cellStyle name="SAPBEXHLevel1X 5 5" xfId="467"/>
    <cellStyle name="SAPBEXHLevel1X 6 3" xfId="468"/>
    <cellStyle name="SAPBEXHLevel2 3 5" xfId="469"/>
    <cellStyle name="SAPBEXHLevel2X 15" xfId="470"/>
    <cellStyle name="SAPBEXHLevel2X 2 7" xfId="471"/>
    <cellStyle name="SAPBEXHLevel2X 2 2 6" xfId="472"/>
    <cellStyle name="SAPBEXHLevel2X 3 6" xfId="473"/>
    <cellStyle name="SAPBEXHLevel2X 4 4" xfId="474"/>
    <cellStyle name="SAPBEXHLevel2X 5 5" xfId="475"/>
    <cellStyle name="SAPBEXHLevel2X 6 3" xfId="476"/>
    <cellStyle name="SAPBEXHLevel3 3 5" xfId="477"/>
    <cellStyle name="SAPBEXHLevel3X 15" xfId="478"/>
    <cellStyle name="SAPBEXHLevel3X 2 7" xfId="479"/>
    <cellStyle name="SAPBEXHLevel3X 2 2 6" xfId="480"/>
    <cellStyle name="SAPBEXHLevel3X 3 6" xfId="481"/>
    <cellStyle name="SAPBEXHLevel3X 4 4" xfId="482"/>
    <cellStyle name="SAPBEXHLevel3X 5 5" xfId="483"/>
    <cellStyle name="SAPBEXHLevel3X 6 3" xfId="484"/>
    <cellStyle name="SAPBEXstdItem 9" xfId="485"/>
    <cellStyle name="SAPBEXstdItem 2 5" xfId="486"/>
    <cellStyle name="SAPBEXstdItem 3 4" xfId="487"/>
    <cellStyle name="SAPBEXstdItem 4 4" xfId="488"/>
    <cellStyle name="SAPBEXstdItem 5 4" xfId="489"/>
    <cellStyle name="Total 2 7" xfId="490"/>
    <cellStyle name="Total 2 2 6" xfId="491"/>
    <cellStyle name="Total 2 3 3" xfId="492"/>
    <cellStyle name="Total 3 6" xfId="493"/>
    <cellStyle name="Total 3 2 3" xfId="494"/>
    <cellStyle name="Normal 15" xfId="495"/>
    <cellStyle name="Comma 10" xfId="496"/>
    <cellStyle name="Heading 1 4" xfId="497"/>
    <cellStyle name="Heading 2 5" xfId="498"/>
    <cellStyle name="Note 4" xfId="499"/>
    <cellStyle name="Percent 12" xfId="500"/>
    <cellStyle name="Total 6" xfId="501"/>
    <cellStyle name="Normal 5 8" xfId="502"/>
    <cellStyle name="ariel" xfId="503"/>
    <cellStyle name="Comma 3 3" xfId="504"/>
    <cellStyle name="Comma0 2 4" xfId="505"/>
    <cellStyle name="Comma0 2 2 3" xfId="506"/>
    <cellStyle name="Comma0 3 3" xfId="507"/>
    <cellStyle name="Currency 4 2" xfId="508"/>
    <cellStyle name="Currency 2 4" xfId="509"/>
    <cellStyle name="Currency 2 2" xfId="510"/>
    <cellStyle name="Currency 3 3" xfId="511"/>
    <cellStyle name="Currency0 2 4" xfId="512"/>
    <cellStyle name="Currency0 2 2 3" xfId="513"/>
    <cellStyle name="Currency0 3 3" xfId="514"/>
    <cellStyle name="Date 2 4" xfId="515"/>
    <cellStyle name="Date 2 2 3" xfId="516"/>
    <cellStyle name="Date 3 3" xfId="517"/>
    <cellStyle name="Fixed 2 4" xfId="518"/>
    <cellStyle name="Fixed 2 2 3" xfId="519"/>
    <cellStyle name="Fixed 3 3" xfId="520"/>
    <cellStyle name="Heading1 2 4" xfId="521"/>
    <cellStyle name="Heading1 2 2 3" xfId="522"/>
    <cellStyle name="Heading1 3 3" xfId="523"/>
    <cellStyle name="Heading2 2 4" xfId="524"/>
    <cellStyle name="Heading2 2 2 3" xfId="525"/>
    <cellStyle name="Heading2 3 3" xfId="526"/>
    <cellStyle name="Hidden 3" xfId="527"/>
    <cellStyle name="Normal 3 3" xfId="528"/>
    <cellStyle name="Normal 8 4" xfId="529"/>
    <cellStyle name="Percent 6 2" xfId="530"/>
    <cellStyle name="Percent [2] 2 4" xfId="531"/>
    <cellStyle name="Percent [2] 2 2 3" xfId="532"/>
    <cellStyle name="Percent [2] 3 3" xfId="533"/>
    <cellStyle name="Percent 10 3" xfId="534"/>
    <cellStyle name="Percent 2 4" xfId="535"/>
    <cellStyle name="Percent 2 2 3" xfId="536"/>
    <cellStyle name="Percent 3 4" xfId="537"/>
    <cellStyle name="Percent 3 2 3" xfId="538"/>
    <cellStyle name="Percent 4 4" xfId="539"/>
    <cellStyle name="Percent 4 2" xfId="540"/>
    <cellStyle name="Percent 5 3" xfId="541"/>
    <cellStyle name="SAPBEXaggData 6" xfId="542"/>
    <cellStyle name="SAPBEXaggDataEmph 3" xfId="543"/>
    <cellStyle name="SAPBEXaggItem 6" xfId="544"/>
    <cellStyle name="SAPBEXchaText 4" xfId="545"/>
    <cellStyle name="SAPBEXexcBad" xfId="546"/>
    <cellStyle name="SAPBEXexcCritical" xfId="547"/>
    <cellStyle name="SAPBEXexcGood" xfId="548"/>
    <cellStyle name="SAPBEXexcVeryBad" xfId="549"/>
    <cellStyle name="SAPBEXfilterDrill 4" xfId="550"/>
    <cellStyle name="SAPBEXfilterItem 5" xfId="551"/>
    <cellStyle name="SAPBEXfilterText 5" xfId="552"/>
    <cellStyle name="SAPBEXformats 4" xfId="553"/>
    <cellStyle name="SAPBEXheaderData 3" xfId="554"/>
    <cellStyle name="SAPBEXheaderItem 5" xfId="555"/>
    <cellStyle name="SAPBEXheaderText 5" xfId="556"/>
    <cellStyle name="SAPBEXHLevel0 5" xfId="557"/>
    <cellStyle name="SAPBEXHLevel0 2 5" xfId="558"/>
    <cellStyle name="SAPBEXHLevel0 2 2 4" xfId="559"/>
    <cellStyle name="SAPBEXHLevel0 3 4" xfId="560"/>
    <cellStyle name="SAPBEXHLevel0X 7" xfId="561"/>
    <cellStyle name="SAPBEXHLevel0X 2 4" xfId="562"/>
    <cellStyle name="SAPBEXHLevel0X 2 2 3" xfId="563"/>
    <cellStyle name="SAPBEXHLevel0X 3 3" xfId="564"/>
    <cellStyle name="SAPBEXHLevel1 5" xfId="565"/>
    <cellStyle name="SAPBEXHLevel1 2 5" xfId="566"/>
    <cellStyle name="SAPBEXHLevel1 2 2" xfId="567"/>
    <cellStyle name="SAPBEXHLevel1 3 4" xfId="568"/>
    <cellStyle name="SAPBEXHLevel1X 7" xfId="569"/>
    <cellStyle name="SAPBEXHLevel1X 2 4" xfId="570"/>
    <cellStyle name="SAPBEXHLevel1X 2 2 3" xfId="571"/>
    <cellStyle name="SAPBEXHLevel1X 3 3" xfId="572"/>
    <cellStyle name="SAPBEXHLevel2 5" xfId="573"/>
    <cellStyle name="SAPBEXHLevel2 2 5" xfId="574"/>
    <cellStyle name="SAPBEXHLevel2 2 2" xfId="575"/>
    <cellStyle name="SAPBEXHLevel2 3 4" xfId="576"/>
    <cellStyle name="SAPBEXHLevel2X 7" xfId="577"/>
    <cellStyle name="SAPBEXHLevel2X 2 4" xfId="578"/>
    <cellStyle name="SAPBEXHLevel2X 2 2 3" xfId="579"/>
    <cellStyle name="SAPBEXHLevel2X 3 3" xfId="580"/>
    <cellStyle name="SAPBEXHLevel3 5" xfId="581"/>
    <cellStyle name="SAPBEXHLevel3 2 5" xfId="582"/>
    <cellStyle name="SAPBEXHLevel3 2 2" xfId="583"/>
    <cellStyle name="SAPBEXHLevel3 3 4" xfId="584"/>
    <cellStyle name="SAPBEXHLevel3X 7" xfId="585"/>
    <cellStyle name="SAPBEXHLevel3X 2 4" xfId="586"/>
    <cellStyle name="SAPBEXHLevel3X 2 2 3" xfId="587"/>
    <cellStyle name="SAPBEXHLevel3X 3 3" xfId="588"/>
    <cellStyle name="SAPBEXresData 4" xfId="589"/>
    <cellStyle name="SAPBEXresDataEmph 3" xfId="590"/>
    <cellStyle name="SAPBEXresItem 3" xfId="591"/>
    <cellStyle name="SAPBEXstdData 5" xfId="592"/>
    <cellStyle name="SAPBEXstdDataEmph 3" xfId="593"/>
    <cellStyle name="SAPBEXstdItem 7" xfId="594"/>
    <cellStyle name="SAPBEXstdItemX 4" xfId="595"/>
    <cellStyle name="SAPBEXstdItemX 2 3" xfId="596"/>
    <cellStyle name="SAPBEXsubData 3" xfId="597"/>
    <cellStyle name="SAPBEXsubDataEmph 3" xfId="598"/>
    <cellStyle name="SAPBEXsubItem 3" xfId="599"/>
    <cellStyle name="SAPBEXtitle 3" xfId="600"/>
    <cellStyle name="SAPBEXundefined 4" xfId="601"/>
    <cellStyle name="Total 4" xfId="602"/>
    <cellStyle name="Total 2 4" xfId="603"/>
    <cellStyle name="Total 2 2 3" xfId="604"/>
    <cellStyle name="Total 3 3" xfId="605"/>
    <cellStyle name="Normal 6 8" xfId="606"/>
    <cellStyle name="Normal 5 2" xfId="607"/>
    <cellStyle name="Comma 2 3 2" xfId="608"/>
    <cellStyle name="Comma0 2 3 2" xfId="609"/>
    <cellStyle name="Comma0 2 2 2" xfId="610"/>
    <cellStyle name="Comma0 3 2 2" xfId="611"/>
    <cellStyle name="Currency 2 3" xfId="612"/>
    <cellStyle name="Currency 2 2 2" xfId="613"/>
    <cellStyle name="Currency 3 2" xfId="614"/>
    <cellStyle name="Currency0 2 3 2" xfId="615"/>
    <cellStyle name="Currency0 2 2 2" xfId="616"/>
    <cellStyle name="Currency0 3 2 2" xfId="617"/>
    <cellStyle name="Date 2 3 2" xfId="618"/>
    <cellStyle name="Date 2 2 2" xfId="619"/>
    <cellStyle name="Date 3 2 2" xfId="620"/>
    <cellStyle name="Fixed 2 3 2" xfId="621"/>
    <cellStyle name="Fixed 2 2 2" xfId="622"/>
    <cellStyle name="Fixed 3 2 2" xfId="623"/>
    <cellStyle name="Heading1 2 3 2" xfId="624"/>
    <cellStyle name="Heading1 2 2 2" xfId="625"/>
    <cellStyle name="Heading1 3 2 2" xfId="626"/>
    <cellStyle name="Heading2 2 3 2" xfId="627"/>
    <cellStyle name="Heading2 2 2 2" xfId="628"/>
    <cellStyle name="Heading2 3 2 2" xfId="629"/>
    <cellStyle name="Hidden 2" xfId="630"/>
    <cellStyle name="Normal 2 3 2" xfId="631"/>
    <cellStyle name="Normal 3 2 3" xfId="632"/>
    <cellStyle name="Normal 8 2" xfId="633"/>
    <cellStyle name="Percent [2] 2 3 2" xfId="634"/>
    <cellStyle name="Percent [2] 2 2 2" xfId="635"/>
    <cellStyle name="Percent [2] 3 2 2" xfId="636"/>
    <cellStyle name="Percent 10 2" xfId="637"/>
    <cellStyle name="Percent 2 3 2" xfId="638"/>
    <cellStyle name="Percent 2 2 2" xfId="639"/>
    <cellStyle name="Percent 3 3 2" xfId="640"/>
    <cellStyle name="Percent 3 2 2" xfId="641"/>
    <cellStyle name="Percent 4 3" xfId="642"/>
    <cellStyle name="Percent 4 2 2" xfId="643"/>
    <cellStyle name="Percent 5 2" xfId="644"/>
    <cellStyle name="SAPBEXHLevel0 2 3" xfId="645"/>
    <cellStyle name="SAPBEXHLevel0 2 2 2" xfId="646"/>
    <cellStyle name="SAPBEXHLevel0 3 2" xfId="647"/>
    <cellStyle name="SAPBEXHLevel0X 2 3" xfId="648"/>
    <cellStyle name="SAPBEXHLevel0X 2 2 2" xfId="649"/>
    <cellStyle name="SAPBEXHLevel0X 3 2" xfId="650"/>
    <cellStyle name="SAPBEXHLevel1 2 3" xfId="651"/>
    <cellStyle name="SAPBEXHLevel1 2 2 2" xfId="652"/>
    <cellStyle name="SAPBEXHLevel1 3 2" xfId="653"/>
    <cellStyle name="SAPBEXHLevel1X 2 3" xfId="654"/>
    <cellStyle name="SAPBEXHLevel1X 2 2 2" xfId="655"/>
    <cellStyle name="SAPBEXHLevel1X 3 2" xfId="656"/>
    <cellStyle name="SAPBEXHLevel2 2 3" xfId="657"/>
    <cellStyle name="SAPBEXHLevel2 2 2 2" xfId="658"/>
    <cellStyle name="SAPBEXHLevel2 3 2" xfId="659"/>
    <cellStyle name="SAPBEXHLevel2X 2 3" xfId="660"/>
    <cellStyle name="SAPBEXHLevel2X 2 2 2" xfId="661"/>
    <cellStyle name="SAPBEXHLevel2X 3 2" xfId="662"/>
    <cellStyle name="SAPBEXHLevel3 2 3" xfId="663"/>
    <cellStyle name="SAPBEXHLevel3 2 2 2" xfId="664"/>
    <cellStyle name="SAPBEXHLevel3 3 2" xfId="665"/>
    <cellStyle name="SAPBEXHLevel3X 2 3" xfId="666"/>
    <cellStyle name="SAPBEXHLevel3X 2 2 2" xfId="667"/>
    <cellStyle name="SAPBEXHLevel3X 3 2" xfId="668"/>
    <cellStyle name="Total 2 3 2" xfId="669"/>
    <cellStyle name="Total 2 2 2" xfId="670"/>
    <cellStyle name="Total 3 2 2" xfId="671"/>
    <cellStyle name="Normal 6 2" xfId="672"/>
    <cellStyle name="Normal 5 3" xfId="673"/>
    <cellStyle name="Normal 6 3" xfId="674"/>
    <cellStyle name="Normal 5 2 2" xfId="675"/>
    <cellStyle name="Normal 6 2 2" xfId="676"/>
    <cellStyle name="Normal 9 5" xfId="677"/>
    <cellStyle name="Normal 7 3" xfId="678"/>
    <cellStyle name="20% - Accent1 2" xfId="679"/>
    <cellStyle name="20% - Accent2 2" xfId="680"/>
    <cellStyle name="20% - Accent3 2" xfId="681"/>
    <cellStyle name="20% - Accent4 2" xfId="682"/>
    <cellStyle name="20% - Accent5 2" xfId="683"/>
    <cellStyle name="20% - Accent6 2" xfId="684"/>
    <cellStyle name="40% - Accent1 2" xfId="685"/>
    <cellStyle name="40% - Accent2 2" xfId="686"/>
    <cellStyle name="40% - Accent3 2" xfId="687"/>
    <cellStyle name="40% - Accent4 2" xfId="688"/>
    <cellStyle name="40% - Accent5 2" xfId="689"/>
    <cellStyle name="40% - Accent6 2" xfId="690"/>
    <cellStyle name="60% - Accent1 2" xfId="691"/>
    <cellStyle name="60% - Accent2 2" xfId="692"/>
    <cellStyle name="60% - Accent3 2" xfId="693"/>
    <cellStyle name="60% - Accent4 2" xfId="694"/>
    <cellStyle name="60% - Accent5 2" xfId="695"/>
    <cellStyle name="60% - Accent6 2" xfId="696"/>
    <cellStyle name="Accent1 2" xfId="697"/>
    <cellStyle name="Accent2 2" xfId="698"/>
    <cellStyle name="Accent3 2" xfId="699"/>
    <cellStyle name="Accent4 2" xfId="700"/>
    <cellStyle name="Accent5 2" xfId="701"/>
    <cellStyle name="Accent6 2" xfId="702"/>
    <cellStyle name="Bad 2" xfId="703"/>
    <cellStyle name="Calculation 2" xfId="704"/>
    <cellStyle name="Check Cell 2" xfId="705"/>
    <cellStyle name="Comma 4 3" xfId="706"/>
    <cellStyle name="Explanatory Text 2" xfId="707"/>
    <cellStyle name="Good 2" xfId="708"/>
    <cellStyle name="Heading 1 3" xfId="709"/>
    <cellStyle name="Heading 2 4" xfId="710"/>
    <cellStyle name="Heading 3 2" xfId="711"/>
    <cellStyle name="Heading 4 2" xfId="712"/>
    <cellStyle name="Input 2" xfId="713"/>
    <cellStyle name="Linked Cell 2" xfId="714"/>
    <cellStyle name="Neutral 2" xfId="715"/>
    <cellStyle name="Note 2 3" xfId="716"/>
    <cellStyle name="Output 2" xfId="717"/>
    <cellStyle name="Percent 7 3" xfId="718"/>
    <cellStyle name="Title 2" xfId="719"/>
    <cellStyle name="Total 5" xfId="720"/>
    <cellStyle name="Warning Text 2" xfId="721"/>
    <cellStyle name="Normal 5 4" xfId="722"/>
    <cellStyle name="Normal 6 4" xfId="723"/>
    <cellStyle name="Normal 5 2 3" xfId="724"/>
    <cellStyle name="Normal 6 2 3" xfId="725"/>
    <cellStyle name="Normal 5 3 2" xfId="726"/>
    <cellStyle name="Normal 6 3 2" xfId="727"/>
    <cellStyle name="Normal 5 2 2 2" xfId="728"/>
    <cellStyle name="Normal 6 2 2 2" xfId="729"/>
    <cellStyle name="Normal 10" xfId="730"/>
    <cellStyle name="Normal 11" xfId="731"/>
    <cellStyle name="Normal 12" xfId="732"/>
    <cellStyle name="Normal 13" xfId="733"/>
    <cellStyle name="Normal 5 5" xfId="734"/>
    <cellStyle name="Normal 6 5" xfId="735"/>
    <cellStyle name="Normal 5 2 4" xfId="736"/>
    <cellStyle name="Normal 6 2 4" xfId="737"/>
    <cellStyle name="Normal 5 3 3" xfId="738"/>
    <cellStyle name="Normal 6 3 3" xfId="739"/>
    <cellStyle name="Normal 5 2 2 3" xfId="740"/>
    <cellStyle name="Normal 6 2 2 3" xfId="741"/>
    <cellStyle name="Normal 9 2" xfId="742"/>
    <cellStyle name="Normal 5 4 2" xfId="743"/>
    <cellStyle name="Normal 6 4 2" xfId="744"/>
    <cellStyle name="Normal 5 2 3 2" xfId="745"/>
    <cellStyle name="Normal 6 2 3 2" xfId="746"/>
    <cellStyle name="Normal 5 3 2 2" xfId="747"/>
    <cellStyle name="Normal 6 3 2 2" xfId="748"/>
    <cellStyle name="Normal 5 2 2 2 2" xfId="749"/>
    <cellStyle name="Normal 6 2 2 2 2" xfId="750"/>
    <cellStyle name="Normal 10 2 3" xfId="751"/>
    <cellStyle name="Normal 11 2" xfId="752"/>
    <cellStyle name="Normal 12 2" xfId="753"/>
    <cellStyle name="Normal 13 2" xfId="754"/>
    <cellStyle name="Normal 5 6" xfId="755"/>
    <cellStyle name="Normal 6 6" xfId="756"/>
    <cellStyle name="Normal 5 2 5" xfId="757"/>
    <cellStyle name="Normal 6 2 5" xfId="758"/>
    <cellStyle name="Normal 5 3 4" xfId="759"/>
    <cellStyle name="Normal 6 3 4" xfId="760"/>
    <cellStyle name="Normal 5 2 2 4" xfId="761"/>
    <cellStyle name="Normal 6 2 2 4" xfId="762"/>
    <cellStyle name="Normal 9 3" xfId="763"/>
    <cellStyle name="Normal 5 4 3" xfId="764"/>
    <cellStyle name="Normal 6 4 3" xfId="765"/>
    <cellStyle name="Normal 5 2 3 3" xfId="766"/>
    <cellStyle name="Normal 6 2 3 3" xfId="767"/>
    <cellStyle name="Normal 5 3 2 3" xfId="768"/>
    <cellStyle name="Normal 6 3 2 3" xfId="769"/>
    <cellStyle name="Normal 5 2 2 2 3" xfId="770"/>
    <cellStyle name="Normal 6 2 2 2 3" xfId="771"/>
    <cellStyle name="Normal 10 3" xfId="772"/>
    <cellStyle name="Normal 11 3" xfId="773"/>
    <cellStyle name="Normal 12 3" xfId="774"/>
    <cellStyle name="Normal 13 3" xfId="775"/>
    <cellStyle name="Normal 14" xfId="776"/>
    <cellStyle name="Comma [0] 2 2" xfId="777"/>
    <cellStyle name="Comma 3 2 2" xfId="778"/>
    <cellStyle name="Comma 4 2" xfId="779"/>
    <cellStyle name="Comma 5 2" xfId="780"/>
    <cellStyle name="Comma 6 2" xfId="781"/>
    <cellStyle name="Comma 7 2" xfId="782"/>
    <cellStyle name="Comma 8 2" xfId="783"/>
    <cellStyle name="Comma 9 2" xfId="784"/>
    <cellStyle name="Comma0 4 2" xfId="785"/>
    <cellStyle name="Currency0 4 2" xfId="786"/>
    <cellStyle name="Date 4 2" xfId="787"/>
    <cellStyle name="Fixed 4 2" xfId="788"/>
    <cellStyle name="Heading1 4 2" xfId="789"/>
    <cellStyle name="Heading2 4 2" xfId="790"/>
    <cellStyle name="Normal 2 4" xfId="791"/>
    <cellStyle name="Normal 2 2 3" xfId="792"/>
    <cellStyle name="Normal 3 2 2" xfId="793"/>
    <cellStyle name="Normal 4 3" xfId="794"/>
    <cellStyle name="Normal 5 7" xfId="795"/>
    <cellStyle name="Normal 6 7" xfId="796"/>
    <cellStyle name="Normal 7 2" xfId="797"/>
    <cellStyle name="Normal 8 3" xfId="798"/>
    <cellStyle name="Normal 9 4" xfId="799"/>
    <cellStyle name="Note 3" xfId="800"/>
    <cellStyle name="Note 2 2" xfId="801"/>
    <cellStyle name="Percent 11" xfId="802"/>
    <cellStyle name="Percent [2] 4 2" xfId="803"/>
    <cellStyle name="Percent 7 2" xfId="804"/>
    <cellStyle name="Percent 8 2" xfId="805"/>
    <cellStyle name="Percent 9 2" xfId="806"/>
    <cellStyle name="SAPBEXaggData 5" xfId="807"/>
    <cellStyle name="Percent 13" xfId="808"/>
    <cellStyle name="SAPBEXaggDataEmph 2" xfId="809"/>
    <cellStyle name="SAPBEXaggItem 5" xfId="810"/>
    <cellStyle name="SAPBEXchaText 3" xfId="811"/>
    <cellStyle name="Comma 11" xfId="812"/>
    <cellStyle name="SAPBEXfilterDrill 3" xfId="813"/>
    <cellStyle name="SAPBEXfilterItem 4" xfId="814"/>
    <cellStyle name="SAPBEXfilterText 4" xfId="815"/>
    <cellStyle name="SAPBEXfilterText 3 2" xfId="816"/>
    <cellStyle name="SAPBEXformats 3" xfId="817"/>
    <cellStyle name="SAPBEXheaderData 2" xfId="818"/>
    <cellStyle name="SAPBEXheaderItem 4" xfId="819"/>
    <cellStyle name="Normal 16" xfId="820"/>
    <cellStyle name="SAPBEXheaderItem 3 2" xfId="821"/>
    <cellStyle name="SAPBEXheaderText 4" xfId="822"/>
    <cellStyle name="SAPBEXheaderText 3 2" xfId="823"/>
    <cellStyle name="SAPBEXHLevel0 4" xfId="824"/>
    <cellStyle name="SAPBEXHLevel0 2 4" xfId="825"/>
    <cellStyle name="SAPBEXHLevel0 2 2 3" xfId="826"/>
    <cellStyle name="SAPBEXHLevel0 3 3" xfId="827"/>
    <cellStyle name="SAPBEXHLevel0X 4 2" xfId="828"/>
    <cellStyle name="SAPBEXHLevel0X 5 2" xfId="829"/>
    <cellStyle name="SAPBEXHLevel0X 6 2" xfId="830"/>
    <cellStyle name="SAPBEXHLevel1 4" xfId="831"/>
    <cellStyle name="SAPBEXHLevel1 2 4" xfId="832"/>
    <cellStyle name="SAPBEXHLevel1 3 3" xfId="833"/>
    <cellStyle name="SAPBEXHLevel1X 4 2" xfId="834"/>
    <cellStyle name="SAPBEXHLevel1X 5 2" xfId="835"/>
    <cellStyle name="SAPBEXHLevel1X 6 2" xfId="836"/>
    <cellStyle name="SAPBEXHLevel2 4" xfId="837"/>
    <cellStyle name="SAPBEXHLevel2 2 4" xfId="838"/>
    <cellStyle name="SAPBEXHLevel2 3 3" xfId="839"/>
    <cellStyle name="SAPBEXHLevel2X 4 2" xfId="840"/>
    <cellStyle name="SAPBEXHLevel2X 5 2" xfId="841"/>
    <cellStyle name="SAPBEXHLevel2X 6 2" xfId="842"/>
    <cellStyle name="SAPBEXHLevel3 4" xfId="843"/>
    <cellStyle name="SAPBEXHLevel3 2 4" xfId="844"/>
    <cellStyle name="SAPBEXHLevel3 3 3" xfId="845"/>
    <cellStyle name="SAPBEXHLevel3X 4 2" xfId="846"/>
    <cellStyle name="SAPBEXHLevel3X 5 2" xfId="847"/>
    <cellStyle name="SAPBEXHLevel3X 6 2" xfId="848"/>
    <cellStyle name="SAPBEXresData 3" xfId="849"/>
    <cellStyle name="SAPBEXresDataEmph 2" xfId="850"/>
    <cellStyle name="SAPBEXresItem 2" xfId="851"/>
    <cellStyle name="SAPBEXstdData 4" xfId="852"/>
    <cellStyle name="SAPBEXstdDataEmph 2" xfId="853"/>
    <cellStyle name="SAPBEXstdItem 6" xfId="854"/>
    <cellStyle name="SAPBEXstdItem 2 3" xfId="855"/>
    <cellStyle name="SAPBEXstdItem 3 2" xfId="856"/>
    <cellStyle name="SAPBEXstdItem 4 2" xfId="857"/>
    <cellStyle name="SAPBEXstdItem 5 2" xfId="858"/>
    <cellStyle name="SAPBEXstdItemX 3" xfId="859"/>
    <cellStyle name="SAPBEXstdItemX 2 2" xfId="860"/>
    <cellStyle name="SAPBEXsubData 2" xfId="861"/>
    <cellStyle name="SAPBEXsubDataEmph 2" xfId="862"/>
    <cellStyle name="SAPBEXsubItem 2" xfId="863"/>
    <cellStyle name="SAPBEXtitle 2" xfId="864"/>
    <cellStyle name="SAPBEXundefined 3" xfId="865"/>
    <cellStyle name="Normal 10 2 2" xfId="866"/>
    <cellStyle name="Normal 17" xfId="867"/>
    <cellStyle name="Normal 14 2" xfId="868"/>
    <cellStyle name="Percent 14" xfId="869"/>
    <cellStyle name="Comma 12" xfId="870"/>
    <cellStyle name="Normal 135" xfId="871"/>
    <cellStyle name="20% - Accent1 2 10" xfId="872"/>
    <cellStyle name="20% - Accent2 2 10" xfId="873"/>
    <cellStyle name="20% - Accent3 2 10" xfId="874"/>
    <cellStyle name="20% - Accent4 2 10" xfId="875"/>
    <cellStyle name="20% - Accent5 2 4" xfId="876"/>
    <cellStyle name="20% - Accent6 2 10" xfId="877"/>
    <cellStyle name="40% - Accent1 2 10" xfId="878"/>
    <cellStyle name="40% - Accent2 2 4" xfId="879"/>
    <cellStyle name="40% - Accent3 2 10" xfId="880"/>
    <cellStyle name="40% - Accent4 2 10" xfId="881"/>
    <cellStyle name="40% - Accent5 2 4" xfId="882"/>
    <cellStyle name="40% - Accent6 2 10" xfId="883"/>
    <cellStyle name="60% - Accent1 2 10" xfId="884"/>
    <cellStyle name="60% - Accent2 2 4" xfId="885"/>
    <cellStyle name="60% - Accent3 2 10" xfId="886"/>
    <cellStyle name="60% - Accent4 2 10" xfId="887"/>
    <cellStyle name="60% - Accent5 2 4" xfId="888"/>
    <cellStyle name="60% - Accent6 2 10" xfId="889"/>
    <cellStyle name="Accent1 2 10" xfId="890"/>
    <cellStyle name="Accent2 2 4" xfId="891"/>
    <cellStyle name="Accent3 2 4" xfId="892"/>
    <cellStyle name="Accent4 2 10" xfId="893"/>
    <cellStyle name="Accent5 2 4" xfId="894"/>
    <cellStyle name="Accent6 2 4" xfId="895"/>
    <cellStyle name="Actual Date 2 2" xfId="896"/>
    <cellStyle name="Bad 2 4" xfId="897"/>
    <cellStyle name="Calculation 2 10" xfId="898"/>
    <cellStyle name="Check Cell 2 4" xfId="899"/>
    <cellStyle name="Comma 10 3" xfId="900"/>
    <cellStyle name="Comma 11 2" xfId="901"/>
    <cellStyle name="Comma 12 2" xfId="902"/>
    <cellStyle name="Comma 13" xfId="903"/>
    <cellStyle name="Comma 13 2" xfId="904"/>
    <cellStyle name="Comma 14" xfId="905"/>
    <cellStyle name="Comma 15" xfId="906"/>
    <cellStyle name="Comma 16" xfId="907"/>
    <cellStyle name="Comma 17" xfId="908"/>
    <cellStyle name="Comma 18" xfId="909"/>
    <cellStyle name="Comma 19" xfId="910"/>
    <cellStyle name="Currency 5" xfId="911"/>
    <cellStyle name="Currency0 14" xfId="912"/>
    <cellStyle name="Currency0 2 6" xfId="913"/>
    <cellStyle name="Currency0 2 2 5" xfId="914"/>
    <cellStyle name="Currency0 3 5" xfId="915"/>
    <cellStyle name="Explanatory Text 2 4" xfId="916"/>
    <cellStyle name="Good 2 4" xfId="917"/>
    <cellStyle name="HEADER 4" xfId="918"/>
    <cellStyle name="Header1 4" xfId="919"/>
    <cellStyle name="Header2 4" xfId="920"/>
    <cellStyle name="Heading 1 2 5" xfId="921"/>
    <cellStyle name="Heading 1 2 2" xfId="922"/>
    <cellStyle name="Heading 1 3 10" xfId="923"/>
    <cellStyle name="Heading 2 2 5" xfId="924"/>
    <cellStyle name="Heading 2 2 2 2" xfId="925"/>
    <cellStyle name="Heading 2 3 4" xfId="926"/>
    <cellStyle name="Heading 3 2 10" xfId="927"/>
    <cellStyle name="Heading 4 2 10" xfId="928"/>
    <cellStyle name="HIGHLIGHT 4" xfId="929"/>
    <cellStyle name="Hyperlink 2" xfId="930"/>
    <cellStyle name="Input 2 10" xfId="931"/>
    <cellStyle name="Input 3" xfId="932"/>
    <cellStyle name="Input 4" xfId="933"/>
    <cellStyle name="Input 5" xfId="934"/>
    <cellStyle name="Input 6" xfId="935"/>
    <cellStyle name="Linked Cell 2 4" xfId="936"/>
    <cellStyle name="Neutral 2 4" xfId="937"/>
    <cellStyle name="no dec 2 2" xfId="938"/>
    <cellStyle name="Normal - Style1 2 2" xfId="939"/>
    <cellStyle name="Normal 11 4" xfId="940"/>
    <cellStyle name="Normal 12 4" xfId="941"/>
    <cellStyle name="Normal 13 4" xfId="942"/>
    <cellStyle name="Normal 15 2" xfId="943"/>
    <cellStyle name="Normal 16 2" xfId="944"/>
    <cellStyle name="Normal 17 4" xfId="945"/>
    <cellStyle name="Normal 18" xfId="946"/>
    <cellStyle name="Normal 19" xfId="947"/>
    <cellStyle name="Normal 2 7" xfId="948"/>
    <cellStyle name="Normal 2 2 6" xfId="949"/>
    <cellStyle name="Normal 2 3 9" xfId="950"/>
    <cellStyle name="Normal 2 4 3" xfId="951"/>
    <cellStyle name="Normal 20" xfId="952"/>
    <cellStyle name="Normal 21" xfId="953"/>
    <cellStyle name="Normal 22" xfId="954"/>
    <cellStyle name="Normal 23" xfId="955"/>
    <cellStyle name="Normal 24" xfId="956"/>
    <cellStyle name="Normal 25" xfId="957"/>
    <cellStyle name="Normal 26" xfId="958"/>
    <cellStyle name="Normal 26 2" xfId="959"/>
    <cellStyle name="Normal 27" xfId="960"/>
    <cellStyle name="Normal 27 2" xfId="961"/>
    <cellStyle name="Normal 28" xfId="962"/>
    <cellStyle name="Normal 28 2" xfId="963"/>
    <cellStyle name="Normal 29" xfId="964"/>
    <cellStyle name="Normal 29 2" xfId="965"/>
    <cellStyle name="Normal 3 6" xfId="966"/>
    <cellStyle name="Normal 3 2 5" xfId="967"/>
    <cellStyle name="Normal 30" xfId="968"/>
    <cellStyle name="Normal 30 2" xfId="969"/>
    <cellStyle name="Normal 31" xfId="970"/>
    <cellStyle name="Normal 32" xfId="971"/>
    <cellStyle name="Normal 33" xfId="972"/>
    <cellStyle name="Normal 34" xfId="973"/>
    <cellStyle name="Normal 35" xfId="974"/>
    <cellStyle name="Normal 36" xfId="975"/>
    <cellStyle name="Normal 37" xfId="976"/>
    <cellStyle name="Normal 38" xfId="977"/>
    <cellStyle name="Normal 39" xfId="978"/>
    <cellStyle name="Normal 4 5" xfId="979"/>
    <cellStyle name="Normal 40" xfId="980"/>
    <cellStyle name="Normal 41" xfId="981"/>
    <cellStyle name="Normal 42" xfId="982"/>
    <cellStyle name="Normal 43" xfId="983"/>
    <cellStyle name="Normal 44" xfId="984"/>
    <cellStyle name="Normal 45" xfId="985"/>
    <cellStyle name="Normal 5 9" xfId="986"/>
    <cellStyle name="Normal 6 11" xfId="987"/>
    <cellStyle name="Normal 7 11" xfId="988"/>
    <cellStyle name="Normal 8 6" xfId="989"/>
    <cellStyle name="Normal 9 7" xfId="990"/>
    <cellStyle name="Note 2 10" xfId="991"/>
    <cellStyle name="Output 2 10" xfId="992"/>
    <cellStyle name="Percent 12 2" xfId="993"/>
    <cellStyle name="Percent 13 2" xfId="994"/>
    <cellStyle name="Percent 14 2" xfId="995"/>
    <cellStyle name="Percent 15" xfId="996"/>
    <cellStyle name="Percent 16" xfId="997"/>
    <cellStyle name="SAPBEXaggItemX 4" xfId="998"/>
    <cellStyle name="SAPBEXfilterText 2 2" xfId="999"/>
    <cellStyle name="SAPBEXHLevel0 14" xfId="1000"/>
    <cellStyle name="SAPBEXHLevel0 2 6" xfId="1001"/>
    <cellStyle name="SAPBEXHLevel0 2 2 5" xfId="1002"/>
    <cellStyle name="SAPBEXHLevel0X 14" xfId="1003"/>
    <cellStyle name="SAPBEXHLevel0X 2 6" xfId="1004"/>
    <cellStyle name="SAPBEXHLevel0X 2 2 5" xfId="1005"/>
    <cellStyle name="SAPBEXHLevel0X 3 5" xfId="1006"/>
    <cellStyle name="SAPBEXHLevel0X 3 2 4" xfId="1007"/>
    <cellStyle name="SAPBEXHLevel0X 4 3" xfId="1008"/>
    <cellStyle name="SAPBEXHLevel1 14" xfId="1009"/>
    <cellStyle name="SAPBEXHLevel1 2 6" xfId="1010"/>
    <cellStyle name="SAPBEXHLevel1 2 2 5" xfId="1011"/>
    <cellStyle name="SAPBEXHLevel1X 14" xfId="1012"/>
    <cellStyle name="SAPBEXHLevel1X 2 6" xfId="1013"/>
    <cellStyle name="SAPBEXHLevel1X 2 2 5" xfId="1014"/>
    <cellStyle name="SAPBEXHLevel1X 3 5" xfId="1015"/>
    <cellStyle name="SAPBEXHLevel1X 3 2 4" xfId="1016"/>
    <cellStyle name="SAPBEXHLevel1X 4 3" xfId="1017"/>
    <cellStyle name="SAPBEXHLevel2 14" xfId="1018"/>
    <cellStyle name="SAPBEXHLevel2 2 6" xfId="1019"/>
    <cellStyle name="SAPBEXHLevel2 2 2 5" xfId="1020"/>
    <cellStyle name="SAPBEXHLevel2X 14" xfId="1021"/>
    <cellStyle name="SAPBEXHLevel2X 2 6" xfId="1022"/>
    <cellStyle name="SAPBEXHLevel2X 2 2 5" xfId="1023"/>
    <cellStyle name="SAPBEXHLevel2X 3 5" xfId="1024"/>
    <cellStyle name="SAPBEXHLevel2X 3 2 4" xfId="1025"/>
    <cellStyle name="SAPBEXHLevel2X 4 3" xfId="1026"/>
    <cellStyle name="SAPBEXHLevel3 14" xfId="1027"/>
    <cellStyle name="SAPBEXHLevel3 2 6" xfId="1028"/>
    <cellStyle name="SAPBEXHLevel3 2 2 5" xfId="1029"/>
    <cellStyle name="SAPBEXHLevel3X 14" xfId="1030"/>
    <cellStyle name="SAPBEXHLevel3X 2 6" xfId="1031"/>
    <cellStyle name="SAPBEXHLevel3X 2 2 5" xfId="1032"/>
    <cellStyle name="SAPBEXHLevel3X 3 5" xfId="1033"/>
    <cellStyle name="SAPBEXHLevel3X 3 2 4" xfId="1034"/>
    <cellStyle name="SAPBEXHLevel3X 4 3" xfId="1035"/>
    <cellStyle name="SAPBEXresItemX 5" xfId="1036"/>
    <cellStyle name="SAPBEXresItemX 2 4" xfId="1037"/>
    <cellStyle name="SAPBEXstdItem 8" xfId="1038"/>
    <cellStyle name="SAPBEXstdItem 2 4" xfId="1039"/>
    <cellStyle name="SAPBEXstdItem 3 3" xfId="1040"/>
    <cellStyle name="SAPBEXstdItem 3 2 2" xfId="1041"/>
    <cellStyle name="SAPBEXstdItem 4 3" xfId="1042"/>
    <cellStyle name="SAPBEXstdItemX 5" xfId="1043"/>
    <cellStyle name="SAPBEXundefined 2 2" xfId="1044"/>
    <cellStyle name="SEM-BPS-input-on 2" xfId="1045"/>
    <cellStyle name="SEM-BPS-key 2" xfId="1046"/>
    <cellStyle name="Style 1 2" xfId="1047"/>
    <cellStyle name="Style 26 5" xfId="1048"/>
    <cellStyle name="Style 26 2 3" xfId="1049"/>
    <cellStyle name="Style 26 2 2" xfId="1050"/>
    <cellStyle name="Title 2 10" xfId="1051"/>
    <cellStyle name="Total 2 6" xfId="1052"/>
    <cellStyle name="Total 2 2 5" xfId="1053"/>
    <cellStyle name="Total 3 5" xfId="1054"/>
    <cellStyle name="Total 4 4" xfId="1055"/>
    <cellStyle name="Warning Text 2 4" xfId="1056"/>
    <cellStyle name="Normal 46" xfId="1057"/>
    <cellStyle name="Normal 49" xfId="1058"/>
    <cellStyle name="SAPBEXundefined_Sheet2" xfId="1059"/>
    <cellStyle name="Normal 30_Sheet2" xfId="1060"/>
    <cellStyle name="Normal 29_Sheet2" xfId="1061"/>
    <cellStyle name="Normal 28_Sheet2" xfId="1062"/>
    <cellStyle name="Normal 27_Sheet2" xfId="1063"/>
    <cellStyle name="Normal 26_Sheet2" xfId="1064"/>
    <cellStyle name="Normal 47" xfId="1065"/>
    <cellStyle name="Normal 48" xfId="1066"/>
    <cellStyle name="Normal 50" xfId="1067"/>
    <cellStyle name="Normal 78" xfId="1068"/>
    <cellStyle name="Normal 7 9" xfId="1069"/>
    <cellStyle name="20% - Accent1 2 8" xfId="1070"/>
    <cellStyle name="20% - Accent2 2 8" xfId="1071"/>
    <cellStyle name="20% - Accent3 2 8" xfId="1072"/>
    <cellStyle name="20% - Accent4 2 8" xfId="1073"/>
    <cellStyle name="20% - Accent5 2 2" xfId="1074"/>
    <cellStyle name="20% - Accent6 2 8" xfId="1075"/>
    <cellStyle name="40% - Accent1 2 8" xfId="1076"/>
    <cellStyle name="40% - Accent2 2 2" xfId="1077"/>
    <cellStyle name="40% - Accent3 2 8" xfId="1078"/>
    <cellStyle name="40% - Accent4 2 8" xfId="1079"/>
    <cellStyle name="40% - Accent5 2 2" xfId="1080"/>
    <cellStyle name="40% - Accent6 2 8" xfId="1081"/>
    <cellStyle name="60% - Accent1 2 8" xfId="1082"/>
    <cellStyle name="60% - Accent2 2 2" xfId="1083"/>
    <cellStyle name="60% - Accent3 2 8" xfId="1084"/>
    <cellStyle name="60% - Accent4 2 8" xfId="1085"/>
    <cellStyle name="60% - Accent5 2 2" xfId="1086"/>
    <cellStyle name="60% - Accent6 2 8" xfId="1087"/>
    <cellStyle name="Accent1 2 8" xfId="1088"/>
    <cellStyle name="Accent2 2 2" xfId="1089"/>
    <cellStyle name="Accent3 2 2" xfId="1090"/>
    <cellStyle name="Accent4 2 8" xfId="1091"/>
    <cellStyle name="Accent5 2 2" xfId="1092"/>
    <cellStyle name="Accent6 2 2" xfId="1093"/>
    <cellStyle name="Bad 2 2" xfId="1094"/>
    <cellStyle name="Calculation 2 8" xfId="1095"/>
    <cellStyle name="Check Cell 2 2" xfId="1096"/>
    <cellStyle name="Comma 4 10" xfId="1097"/>
    <cellStyle name="Explanatory Text 2 2" xfId="1098"/>
    <cellStyle name="Good 2 2" xfId="1099"/>
    <cellStyle name="Heading 1 3 8" xfId="1100"/>
    <cellStyle name="Heading 3 2 8" xfId="1101"/>
    <cellStyle name="Heading 4 2 8" xfId="1102"/>
    <cellStyle name="Input 2 8" xfId="1103"/>
    <cellStyle name="Linked Cell 2 2" xfId="1104"/>
    <cellStyle name="Neutral 2 2" xfId="1105"/>
    <cellStyle name="Note 2 8" xfId="1106"/>
    <cellStyle name="Output 2 8" xfId="1107"/>
    <cellStyle name="Percent 7 8" xfId="1108"/>
    <cellStyle name="Title 2 8" xfId="1109"/>
    <cellStyle name="Warning Text 2 2" xfId="1110"/>
    <cellStyle name="Normal 5 3 13" xfId="1111"/>
    <cellStyle name="Normal 4 3 2" xfId="1112"/>
    <cellStyle name="Currency0 12" xfId="1113"/>
    <cellStyle name="Normal 80" xfId="1114"/>
    <cellStyle name="HEADER 2" xfId="1115"/>
    <cellStyle name="Header1 2" xfId="1116"/>
    <cellStyle name="Header2 2" xfId="1117"/>
    <cellStyle name="Heading 1 2 3" xfId="1118"/>
    <cellStyle name="Heading 2 3 2" xfId="1119"/>
    <cellStyle name="Heading 2 2 3" xfId="1120"/>
    <cellStyle name="HIGHLIGHT 2" xfId="1121"/>
    <cellStyle name="Normal 2 2 4" xfId="1122"/>
    <cellStyle name="Normal 3 4" xfId="1123"/>
    <cellStyle name="Normal 79" xfId="1124"/>
    <cellStyle name="SAPBEXaggData 4 3" xfId="1125"/>
    <cellStyle name="SAPBEXaggDataEmph 2 3" xfId="1126"/>
    <cellStyle name="SAPBEXaggItem 4 3" xfId="1127"/>
    <cellStyle name="SAPBEXaggItemX 2" xfId="1128"/>
    <cellStyle name="SAPBEXchaText 2 3" xfId="1129"/>
    <cellStyle name="SAPBEXfilterDrill 2 3" xfId="1130"/>
    <cellStyle name="SAPBEXfilterItem 3 3" xfId="1131"/>
    <cellStyle name="SAPBEXfilterText 3 3" xfId="1132"/>
    <cellStyle name="SAPBEXformats 2 3" xfId="1133"/>
    <cellStyle name="SAPBEXheaderData 2 2" xfId="1134"/>
    <cellStyle name="SAPBEXheaderItem 3 3" xfId="1135"/>
    <cellStyle name="SAPBEXheaderText 3 3" xfId="1136"/>
    <cellStyle name="SAPBEXHLevel0 12" xfId="1137"/>
    <cellStyle name="SAPBEXHLevel0 2 4 2" xfId="1138"/>
    <cellStyle name="SAPBEXHLevel0 2 2 3 2" xfId="1139"/>
    <cellStyle name="SAPBEXHLevel0X 12" xfId="1140"/>
    <cellStyle name="SAPBEXHLevel1 12" xfId="1141"/>
    <cellStyle name="SAPBEXHLevel1 2 4 2" xfId="1142"/>
    <cellStyle name="SAPBEXHLevel1 2 2 3" xfId="1143"/>
    <cellStyle name="SAPBEXHLevel1X 12" xfId="1144"/>
    <cellStyle name="SAPBEXHLevel2 12" xfId="1145"/>
    <cellStyle name="SAPBEXHLevel2 2 4 2" xfId="1146"/>
    <cellStyle name="SAPBEXHLevel2 2 2 3" xfId="1147"/>
    <cellStyle name="SAPBEXHLevel2X 12" xfId="1148"/>
    <cellStyle name="SAPBEXHLevel3 12" xfId="1149"/>
    <cellStyle name="SAPBEXHLevel3 2 4 2" xfId="1150"/>
    <cellStyle name="SAPBEXHLevel3 2 2 3" xfId="1151"/>
    <cellStyle name="SAPBEXHLevel3X 12" xfId="1152"/>
    <cellStyle name="SAPBEXresData 3 3" xfId="1153"/>
    <cellStyle name="SAPBEXresDataEmph 2 3" xfId="1154"/>
    <cellStyle name="SAPBEXresItem 2 3" xfId="1155"/>
    <cellStyle name="SAPBEXresItemX 3" xfId="1156"/>
    <cellStyle name="SAPBEXresItemX 2 2" xfId="1157"/>
    <cellStyle name="SAPBEXstdData 4 3" xfId="1158"/>
    <cellStyle name="SAPBEXstdDataEmph 2 2" xfId="1159"/>
    <cellStyle name="SAPBEXstdItem 5 3" xfId="1160"/>
    <cellStyle name="SAPBEXstdItemX 3 2" xfId="1161"/>
    <cellStyle name="SAPBEXsubData 2 2" xfId="1162"/>
    <cellStyle name="SAPBEXsubDataEmph 2 2" xfId="1163"/>
    <cellStyle name="SAPBEXsubItem 2 2" xfId="1164"/>
    <cellStyle name="SAPBEXtitle 2 3" xfId="1165"/>
    <cellStyle name="SAPBEXundefined 3 3" xfId="1166"/>
    <cellStyle name="Style 26 3" xfId="1167"/>
    <cellStyle name="Total 4 2" xfId="1168"/>
    <cellStyle name="Normal 6 8 13" xfId="1169"/>
    <cellStyle name="Normal 5 2 13" xfId="1170"/>
    <cellStyle name="Normal 2 3 7" xfId="1171"/>
    <cellStyle name="SAPBEXHLevel0X 3 2 2" xfId="1172"/>
    <cellStyle name="SAPBEXHLevel1X 3 2 2" xfId="1173"/>
    <cellStyle name="SAPBEXHLevel2X 3 2 2" xfId="1174"/>
    <cellStyle name="SAPBEXHLevel3X 3 2 2" xfId="1175"/>
    <cellStyle name="Normal 6 2 18" xfId="1176"/>
    <cellStyle name="Normal 77" xfId="1177"/>
    <cellStyle name="20% - Accent1 2 7" xfId="1178"/>
    <cellStyle name="20% - Accent1 2 2" xfId="1179"/>
    <cellStyle name="20% - Accent1 2 3" xfId="1180"/>
    <cellStyle name="20% - Accent1 2 4" xfId="1181"/>
    <cellStyle name="20% - Accent1 2 5" xfId="1182"/>
    <cellStyle name="20% - Accent1 2 6" xfId="1183"/>
    <cellStyle name="20% - Accent2 2 7" xfId="1184"/>
    <cellStyle name="20% - Accent2 2 2" xfId="1185"/>
    <cellStyle name="20% - Accent2 2 3" xfId="1186"/>
    <cellStyle name="20% - Accent2 2 4" xfId="1187"/>
    <cellStyle name="20% - Accent2 2 5" xfId="1188"/>
    <cellStyle name="20% - Accent2 2 6" xfId="1189"/>
    <cellStyle name="20% - Accent3 2 7" xfId="1190"/>
    <cellStyle name="20% - Accent3 2 2" xfId="1191"/>
    <cellStyle name="20% - Accent3 2 3" xfId="1192"/>
    <cellStyle name="20% - Accent3 2 4" xfId="1193"/>
    <cellStyle name="20% - Accent3 2 5" xfId="1194"/>
    <cellStyle name="20% - Accent3 2 6" xfId="1195"/>
    <cellStyle name="20% - Accent4 2 7" xfId="1196"/>
    <cellStyle name="20% - Accent4 2 2" xfId="1197"/>
    <cellStyle name="20% - Accent4 2 3" xfId="1198"/>
    <cellStyle name="20% - Accent4 2 4" xfId="1199"/>
    <cellStyle name="20% - Accent4 2 5" xfId="1200"/>
    <cellStyle name="20% - Accent4 2 6" xfId="1201"/>
    <cellStyle name="20% - Accent6 2 7" xfId="1202"/>
    <cellStyle name="20% - Accent6 2 2" xfId="1203"/>
    <cellStyle name="20% - Accent6 2 3" xfId="1204"/>
    <cellStyle name="20% - Accent6 2 4" xfId="1205"/>
    <cellStyle name="20% - Accent6 2 5" xfId="1206"/>
    <cellStyle name="20% - Accent6 2 6" xfId="1207"/>
    <cellStyle name="40% - Accent1 2 7" xfId="1208"/>
    <cellStyle name="40% - Accent1 2 2" xfId="1209"/>
    <cellStyle name="40% - Accent1 2 3" xfId="1210"/>
    <cellStyle name="40% - Accent1 2 4" xfId="1211"/>
    <cellStyle name="40% - Accent1 2 5" xfId="1212"/>
    <cellStyle name="40% - Accent1 2 6" xfId="1213"/>
    <cellStyle name="40% - Accent3 2 7" xfId="1214"/>
    <cellStyle name="40% - Accent3 2 2" xfId="1215"/>
    <cellStyle name="40% - Accent3 2 3" xfId="1216"/>
    <cellStyle name="40% - Accent3 2 4" xfId="1217"/>
    <cellStyle name="40% - Accent3 2 5" xfId="1218"/>
    <cellStyle name="40% - Accent3 2 6" xfId="1219"/>
    <cellStyle name="40% - Accent4 2 7" xfId="1220"/>
    <cellStyle name="40% - Accent4 2 2" xfId="1221"/>
    <cellStyle name="40% - Accent4 2 3" xfId="1222"/>
    <cellStyle name="40% - Accent4 2 4" xfId="1223"/>
    <cellStyle name="40% - Accent4 2 5" xfId="1224"/>
    <cellStyle name="40% - Accent4 2 6" xfId="1225"/>
    <cellStyle name="40% - Accent6 2 7" xfId="1226"/>
    <cellStyle name="40% - Accent6 2 2" xfId="1227"/>
    <cellStyle name="40% - Accent6 2 3" xfId="1228"/>
    <cellStyle name="40% - Accent6 2 4" xfId="1229"/>
    <cellStyle name="40% - Accent6 2 5" xfId="1230"/>
    <cellStyle name="40% - Accent6 2 6" xfId="1231"/>
    <cellStyle name="60% - Accent1 2 7" xfId="1232"/>
    <cellStyle name="60% - Accent1 2 2" xfId="1233"/>
    <cellStyle name="60% - Accent1 2 3" xfId="1234"/>
    <cellStyle name="60% - Accent1 2 4" xfId="1235"/>
    <cellStyle name="60% - Accent1 2 5" xfId="1236"/>
    <cellStyle name="60% - Accent1 2 6" xfId="1237"/>
    <cellStyle name="60% - Accent3 2 7" xfId="1238"/>
    <cellStyle name="60% - Accent3 2 2" xfId="1239"/>
    <cellStyle name="60% - Accent3 2 3" xfId="1240"/>
    <cellStyle name="60% - Accent3 2 4" xfId="1241"/>
    <cellStyle name="60% - Accent3 2 5" xfId="1242"/>
    <cellStyle name="60% - Accent3 2 6" xfId="1243"/>
    <cellStyle name="60% - Accent4 2 7" xfId="1244"/>
    <cellStyle name="60% - Accent4 2 2" xfId="1245"/>
    <cellStyle name="60% - Accent4 2 3" xfId="1246"/>
    <cellStyle name="60% - Accent4 2 4" xfId="1247"/>
    <cellStyle name="60% - Accent4 2 5" xfId="1248"/>
    <cellStyle name="60% - Accent4 2 6" xfId="1249"/>
    <cellStyle name="60% - Accent6 2 7" xfId="1250"/>
    <cellStyle name="60% - Accent6 2 2" xfId="1251"/>
    <cellStyle name="60% - Accent6 2 3" xfId="1252"/>
    <cellStyle name="60% - Accent6 2 4" xfId="1253"/>
    <cellStyle name="60% - Accent6 2 5" xfId="1254"/>
    <cellStyle name="60% - Accent6 2 6" xfId="1255"/>
    <cellStyle name="Accent1 2 7" xfId="1256"/>
    <cellStyle name="Accent1 2 2" xfId="1257"/>
    <cellStyle name="Accent1 2 3" xfId="1258"/>
    <cellStyle name="Accent1 2 4" xfId="1259"/>
    <cellStyle name="Accent1 2 5" xfId="1260"/>
    <cellStyle name="Accent1 2 6" xfId="1261"/>
    <cellStyle name="Accent4 2 7" xfId="1262"/>
    <cellStyle name="Accent4 2 2" xfId="1263"/>
    <cellStyle name="Accent4 2 3" xfId="1264"/>
    <cellStyle name="Accent4 2 4" xfId="1265"/>
    <cellStyle name="Accent4 2 5" xfId="1266"/>
    <cellStyle name="Accent4 2 6" xfId="1267"/>
    <cellStyle name="Calculation 2 7" xfId="1268"/>
    <cellStyle name="Calculation 2 2" xfId="1269"/>
    <cellStyle name="Calculation 2 3" xfId="1270"/>
    <cellStyle name="Calculation 2 4" xfId="1271"/>
    <cellStyle name="Calculation 2 5" xfId="1272"/>
    <cellStyle name="Calculation 2 6" xfId="1273"/>
    <cellStyle name="Comma 10 2" xfId="1274"/>
    <cellStyle name="Comma 2 2 3" xfId="1275"/>
    <cellStyle name="Comma 2 3 8" xfId="1276"/>
    <cellStyle name="Comma 2 3 2 2" xfId="1277"/>
    <cellStyle name="Comma 2 3 3" xfId="1278"/>
    <cellStyle name="Comma 2 3 4" xfId="1279"/>
    <cellStyle name="Comma 2 3 5" xfId="1280"/>
    <cellStyle name="Comma 2 3 6" xfId="1281"/>
    <cellStyle name="Comma 2 3 7" xfId="1282"/>
    <cellStyle name="Comma 4 9" xfId="1283"/>
    <cellStyle name="Comma 4 2 2" xfId="1284"/>
    <cellStyle name="Comma 4 4" xfId="1285"/>
    <cellStyle name="Comma 4 5" xfId="1286"/>
    <cellStyle name="Comma 4 6" xfId="1287"/>
    <cellStyle name="Comma 4 7" xfId="1288"/>
    <cellStyle name="Comma 4 8" xfId="1289"/>
    <cellStyle name="Comma0 11" xfId="1290"/>
    <cellStyle name="Comma0 10" xfId="1291"/>
    <cellStyle name="Comma0 10 2" xfId="1292"/>
    <cellStyle name="Comma0 5" xfId="1293"/>
    <cellStyle name="Comma0 5 2" xfId="1294"/>
    <cellStyle name="Comma0 5 3" xfId="1295"/>
    <cellStyle name="Comma0 6" xfId="1296"/>
    <cellStyle name="Comma0 6 2" xfId="1297"/>
    <cellStyle name="Comma0 7" xfId="1298"/>
    <cellStyle name="Comma0 7 2" xfId="1299"/>
    <cellStyle name="Comma0 8" xfId="1300"/>
    <cellStyle name="Comma0 9" xfId="1301"/>
    <cellStyle name="Comma0 9 2" xfId="1302"/>
    <cellStyle name="Currency 14" xfId="1303"/>
    <cellStyle name="Currency 10" xfId="1304"/>
    <cellStyle name="Currency 10 2" xfId="1305"/>
    <cellStyle name="Currency 11" xfId="1306"/>
    <cellStyle name="Currency 11 2" xfId="1307"/>
    <cellStyle name="Currency 12" xfId="1308"/>
    <cellStyle name="Currency 13" xfId="1309"/>
    <cellStyle name="Currency 5 2" xfId="1310"/>
    <cellStyle name="Currency 5 3" xfId="1311"/>
    <cellStyle name="Currency 6" xfId="1312"/>
    <cellStyle name="Currency 6 2" xfId="1313"/>
    <cellStyle name="Currency 7" xfId="1314"/>
    <cellStyle name="Currency 7 2" xfId="1315"/>
    <cellStyle name="Currency 8" xfId="1316"/>
    <cellStyle name="Currency 8 2" xfId="1317"/>
    <cellStyle name="Currency 9" xfId="1318"/>
    <cellStyle name="Currency0 11" xfId="1319"/>
    <cellStyle name="Currency0 10" xfId="1320"/>
    <cellStyle name="Currency0 10 2" xfId="1321"/>
    <cellStyle name="Currency0 5" xfId="1322"/>
    <cellStyle name="Currency0 5 2" xfId="1323"/>
    <cellStyle name="Currency0 5 3" xfId="1324"/>
    <cellStyle name="Currency0 6" xfId="1325"/>
    <cellStyle name="Currency0 6 2" xfId="1326"/>
    <cellStyle name="Currency0 7" xfId="1327"/>
    <cellStyle name="Currency0 7 2" xfId="1328"/>
    <cellStyle name="Currency0 8" xfId="1329"/>
    <cellStyle name="Currency0 9" xfId="1330"/>
    <cellStyle name="Currency0 9 2" xfId="1331"/>
    <cellStyle name="Date 11" xfId="1332"/>
    <cellStyle name="Date 10" xfId="1333"/>
    <cellStyle name="Date 10 2" xfId="1334"/>
    <cellStyle name="Date 5" xfId="1335"/>
    <cellStyle name="Date 5 2" xfId="1336"/>
    <cellStyle name="Date 5 3" xfId="1337"/>
    <cellStyle name="Date 6" xfId="1338"/>
    <cellStyle name="Date 6 2" xfId="1339"/>
    <cellStyle name="Date 7" xfId="1340"/>
    <cellStyle name="Date 7 2" xfId="1341"/>
    <cellStyle name="Date 8" xfId="1342"/>
    <cellStyle name="Date 9" xfId="1343"/>
    <cellStyle name="Date 9 2" xfId="1344"/>
    <cellStyle name="Fixed 11" xfId="1345"/>
    <cellStyle name="Fixed 10" xfId="1346"/>
    <cellStyle name="Fixed 10 2" xfId="1347"/>
    <cellStyle name="Fixed 5" xfId="1348"/>
    <cellStyle name="Fixed 5 2" xfId="1349"/>
    <cellStyle name="Fixed 5 3" xfId="1350"/>
    <cellStyle name="Fixed 6" xfId="1351"/>
    <cellStyle name="Fixed 6 2" xfId="1352"/>
    <cellStyle name="Fixed 7" xfId="1353"/>
    <cellStyle name="Fixed 7 2" xfId="1354"/>
    <cellStyle name="Fixed 8" xfId="1355"/>
    <cellStyle name="Fixed 9" xfId="1356"/>
    <cellStyle name="Fixed 9 2" xfId="1357"/>
    <cellStyle name="Heading 1 3 7" xfId="1358"/>
    <cellStyle name="Heading 1 3 2" xfId="1359"/>
    <cellStyle name="Heading 1 3 3" xfId="1360"/>
    <cellStyle name="Heading 1 3 4" xfId="1361"/>
    <cellStyle name="Heading 1 3 5" xfId="1362"/>
    <cellStyle name="Heading 1 3 6" xfId="1363"/>
    <cellStyle name="Heading 1 4 5" xfId="1364"/>
    <cellStyle name="Heading 1 5" xfId="1365"/>
    <cellStyle name="Heading 1 6" xfId="1366"/>
    <cellStyle name="Heading 1 7" xfId="1367"/>
    <cellStyle name="Heading 1 8" xfId="1368"/>
    <cellStyle name="Heading 1 9" xfId="1369"/>
    <cellStyle name="Heading 2 10" xfId="1370"/>
    <cellStyle name="Heading 2 4 7" xfId="1371"/>
    <cellStyle name="Heading 2 4 2" xfId="1372"/>
    <cellStyle name="Heading 2 4 3" xfId="1373"/>
    <cellStyle name="Heading 2 4 4" xfId="1374"/>
    <cellStyle name="Heading 2 4 5" xfId="1375"/>
    <cellStyle name="Heading 2 4 6" xfId="1376"/>
    <cellStyle name="Heading 2 5 4" xfId="1377"/>
    <cellStyle name="Heading 2 6" xfId="1378"/>
    <cellStyle name="Heading 2 7" xfId="1379"/>
    <cellStyle name="Heading 2 8" xfId="1380"/>
    <cellStyle name="Heading 2 9" xfId="1381"/>
    <cellStyle name="Heading 3 2 7" xfId="1382"/>
    <cellStyle name="Heading 3 2 2" xfId="1383"/>
    <cellStyle name="Heading 3 2 3" xfId="1384"/>
    <cellStyle name="Heading 3 2 4" xfId="1385"/>
    <cellStyle name="Heading 3 2 5" xfId="1386"/>
    <cellStyle name="Heading 3 2 6" xfId="1387"/>
    <cellStyle name="Heading 4 2 7" xfId="1388"/>
    <cellStyle name="Heading 4 2 2" xfId="1389"/>
    <cellStyle name="Heading 4 2 3" xfId="1390"/>
    <cellStyle name="Heading 4 2 4" xfId="1391"/>
    <cellStyle name="Heading 4 2 5" xfId="1392"/>
    <cellStyle name="Heading 4 2 6" xfId="1393"/>
    <cellStyle name="Heading1 11" xfId="1394"/>
    <cellStyle name="Heading1 10" xfId="1395"/>
    <cellStyle name="Heading1 10 2" xfId="1396"/>
    <cellStyle name="Heading1 5" xfId="1397"/>
    <cellStyle name="Heading1 5 2" xfId="1398"/>
    <cellStyle name="Heading1 5 3" xfId="1399"/>
    <cellStyle name="Heading1 6" xfId="1400"/>
    <cellStyle name="Heading1 6 2" xfId="1401"/>
    <cellStyle name="Heading1 7" xfId="1402"/>
    <cellStyle name="Heading1 7 2" xfId="1403"/>
    <cellStyle name="Heading1 8" xfId="1404"/>
    <cellStyle name="Heading1 9" xfId="1405"/>
    <cellStyle name="Heading1 9 2" xfId="1406"/>
    <cellStyle name="Heading2 11" xfId="1407"/>
    <cellStyle name="Heading2 10" xfId="1408"/>
    <cellStyle name="Heading2 10 2" xfId="1409"/>
    <cellStyle name="Heading2 5" xfId="1410"/>
    <cellStyle name="Heading2 5 2" xfId="1411"/>
    <cellStyle name="Heading2 5 3" xfId="1412"/>
    <cellStyle name="Heading2 6" xfId="1413"/>
    <cellStyle name="Heading2 6 2" xfId="1414"/>
    <cellStyle name="Heading2 7" xfId="1415"/>
    <cellStyle name="Heading2 7 2" xfId="1416"/>
    <cellStyle name="Heading2 8" xfId="1417"/>
    <cellStyle name="Heading2 9" xfId="1418"/>
    <cellStyle name="Heading2 9 2" xfId="1419"/>
    <cellStyle name="Input 2 7" xfId="1420"/>
    <cellStyle name="Input 2 2" xfId="1421"/>
    <cellStyle name="Input 2 3" xfId="1422"/>
    <cellStyle name="Input 2 4" xfId="1423"/>
    <cellStyle name="Input 2 5" xfId="1424"/>
    <cellStyle name="Input 2 6" xfId="1425"/>
    <cellStyle name="Input 3 2" xfId="1426"/>
    <cellStyle name="Input 4 2" xfId="1427"/>
    <cellStyle name="Input 5 2" xfId="1428"/>
    <cellStyle name="Input 6 2" xfId="1429"/>
    <cellStyle name="Input 7" xfId="1430"/>
    <cellStyle name="Normal 10 3 2" xfId="1431"/>
    <cellStyle name="Normal 17 2" xfId="1432"/>
    <cellStyle name="Normal 17 3" xfId="1433"/>
    <cellStyle name="Normal 18 2" xfId="1434"/>
    <cellStyle name="Normal 19 2" xfId="1435"/>
    <cellStyle name="Normal 2 2 3 13" xfId="1436"/>
    <cellStyle name="Normal 2 3 6" xfId="1437"/>
    <cellStyle name="Normal 2 3 2 13" xfId="1438"/>
    <cellStyle name="Normal 2 3 3" xfId="1439"/>
    <cellStyle name="Normal 2 3 4" xfId="1440"/>
    <cellStyle name="Normal 2 3 5" xfId="1441"/>
    <cellStyle name="Normal 2 4 2" xfId="1442"/>
    <cellStyle name="Normal 2 5" xfId="1443"/>
    <cellStyle name="Normal 28 3" xfId="1444"/>
    <cellStyle name="Normal 3 2 2 13" xfId="1445"/>
    <cellStyle name="Normal 3 3 14" xfId="1446"/>
    <cellStyle name="Normal 30 3" xfId="1447"/>
    <cellStyle name="Normal 35 2" xfId="1448"/>
    <cellStyle name="Normal 36 2" xfId="1449"/>
    <cellStyle name="Normal 37 2" xfId="1450"/>
    <cellStyle name="Normal 38 2" xfId="1451"/>
    <cellStyle name="Normal 39 2" xfId="1452"/>
    <cellStyle name="Normal 4 2 13" xfId="1453"/>
    <cellStyle name="Normal 40 2" xfId="1454"/>
    <cellStyle name="Normal 41 2" xfId="1455"/>
    <cellStyle name="Normal 42 2" xfId="1456"/>
    <cellStyle name="Normal 43 2" xfId="1457"/>
    <cellStyle name="Normal 44 2" xfId="1458"/>
    <cellStyle name="Normal 45 2" xfId="1459"/>
    <cellStyle name="Normal 46 2" xfId="1460"/>
    <cellStyle name="Normal 47 2" xfId="1461"/>
    <cellStyle name="Normal 48 2" xfId="1462"/>
    <cellStyle name="Normal 49 2" xfId="1463"/>
    <cellStyle name="Normal 50 2" xfId="1464"/>
    <cellStyle name="Normal 51" xfId="1465"/>
    <cellStyle name="Normal 52" xfId="1466"/>
    <cellStyle name="Normal 53" xfId="1467"/>
    <cellStyle name="Normal 54" xfId="1468"/>
    <cellStyle name="Normal 54 2" xfId="1469"/>
    <cellStyle name="Normal 55" xfId="1470"/>
    <cellStyle name="Normal 56" xfId="1471"/>
    <cellStyle name="Normal 57" xfId="1472"/>
    <cellStyle name="Normal 58" xfId="1473"/>
    <cellStyle name="Normal 59" xfId="1474"/>
    <cellStyle name="Normal 6 2 6" xfId="1475"/>
    <cellStyle name="Normal 6 2 2 5" xfId="1476"/>
    <cellStyle name="Normal 6 2 3 13" xfId="1477"/>
    <cellStyle name="Normal 6 2 4 2" xfId="1478"/>
    <cellStyle name="Normal 6 2 5 2" xfId="1479"/>
    <cellStyle name="Normal 6 3 13" xfId="1480"/>
    <cellStyle name="Normal 6 4 4" xfId="1481"/>
    <cellStyle name="Normal 6 5 2" xfId="1482"/>
    <cellStyle name="Normal 6 6 2" xfId="1483"/>
    <cellStyle name="Normal 60" xfId="1484"/>
    <cellStyle name="Normal 61" xfId="1485"/>
    <cellStyle name="Normal 61 2" xfId="1486"/>
    <cellStyle name="Normal 62" xfId="1487"/>
    <cellStyle name="Normal 62 2" xfId="1488"/>
    <cellStyle name="Normal 63" xfId="1489"/>
    <cellStyle name="Normal 64" xfId="1490"/>
    <cellStyle name="Normal 65" xfId="1491"/>
    <cellStyle name="Normal 66" xfId="1492"/>
    <cellStyle name="Normal 67" xfId="1493"/>
    <cellStyle name="Normal 68" xfId="1494"/>
    <cellStyle name="Normal 69" xfId="1495"/>
    <cellStyle name="Normal 7 8" xfId="1496"/>
    <cellStyle name="Normal 7 2 2" xfId="1497"/>
    <cellStyle name="Normal 7 4" xfId="1498"/>
    <cellStyle name="Normal 7 5" xfId="1499"/>
    <cellStyle name="Normal 7 6" xfId="1500"/>
    <cellStyle name="Normal 7 7" xfId="1501"/>
    <cellStyle name="Normal 70" xfId="1502"/>
    <cellStyle name="Normal 71" xfId="1503"/>
    <cellStyle name="Normal 72" xfId="1504"/>
    <cellStyle name="Normal 73" xfId="1505"/>
    <cellStyle name="Normal 74" xfId="1506"/>
    <cellStyle name="Normal 75" xfId="1507"/>
    <cellStyle name="Normal 76" xfId="1508"/>
    <cellStyle name="Normal 8 3 13" xfId="1509"/>
    <cellStyle name="Normal 9 2 2" xfId="1510"/>
    <cellStyle name="Normal 9 3 2" xfId="1511"/>
    <cellStyle name="Normal 9 4 2" xfId="1512"/>
    <cellStyle name="Note 2 7" xfId="1513"/>
    <cellStyle name="Note 2 4" xfId="1514"/>
    <cellStyle name="Note 2 5" xfId="1515"/>
    <cellStyle name="Note 2 6" xfId="1516"/>
    <cellStyle name="Output 2 7" xfId="1517"/>
    <cellStyle name="Output 2 2" xfId="1518"/>
    <cellStyle name="Output 2 3" xfId="1519"/>
    <cellStyle name="Output 2 4" xfId="1520"/>
    <cellStyle name="Output 2 5" xfId="1521"/>
    <cellStyle name="Output 2 6" xfId="1522"/>
    <cellStyle name="Percent [2] 11" xfId="1523"/>
    <cellStyle name="Percent [2] 10" xfId="1524"/>
    <cellStyle name="Percent [2] 10 2" xfId="1525"/>
    <cellStyle name="Percent [2] 5" xfId="1526"/>
    <cellStyle name="Percent [2] 5 2" xfId="1527"/>
    <cellStyle name="Percent [2] 5 3" xfId="1528"/>
    <cellStyle name="Percent [2] 6" xfId="1529"/>
    <cellStyle name="Percent [2] 6 2" xfId="1530"/>
    <cellStyle name="Percent [2] 7" xfId="1531"/>
    <cellStyle name="Percent [2] 7 2" xfId="1532"/>
    <cellStyle name="Percent [2] 8" xfId="1533"/>
    <cellStyle name="Percent [2] 9" xfId="1534"/>
    <cellStyle name="Percent [2] 9 2" xfId="1535"/>
    <cellStyle name="Percent 17" xfId="1536"/>
    <cellStyle name="Percent 18" xfId="1537"/>
    <cellStyle name="Percent 19" xfId="1538"/>
    <cellStyle name="Percent 19 2" xfId="1539"/>
    <cellStyle name="Percent 19 3" xfId="1540"/>
    <cellStyle name="Percent 20" xfId="1541"/>
    <cellStyle name="Percent 21" xfId="1542"/>
    <cellStyle name="Percent 22" xfId="1543"/>
    <cellStyle name="Percent 23" xfId="1544"/>
    <cellStyle name="Percent 24" xfId="1545"/>
    <cellStyle name="Percent 25" xfId="1546"/>
    <cellStyle name="Percent 26" xfId="1547"/>
    <cellStyle name="Percent 27" xfId="1548"/>
    <cellStyle name="Percent 28" xfId="1549"/>
    <cellStyle name="Percent 28 2" xfId="1550"/>
    <cellStyle name="Percent 29" xfId="1551"/>
    <cellStyle name="Percent 30" xfId="1552"/>
    <cellStyle name="Percent 31" xfId="1553"/>
    <cellStyle name="Percent 32" xfId="1554"/>
    <cellStyle name="Percent 33" xfId="1555"/>
    <cellStyle name="Percent 34" xfId="1556"/>
    <cellStyle name="Percent 35" xfId="1557"/>
    <cellStyle name="Percent 36" xfId="1558"/>
    <cellStyle name="Percent 37" xfId="1559"/>
    <cellStyle name="Percent 38" xfId="1560"/>
    <cellStyle name="Percent 38 2" xfId="1561"/>
    <cellStyle name="Percent 39" xfId="1562"/>
    <cellStyle name="Percent 39 2" xfId="1563"/>
    <cellStyle name="Percent 40" xfId="1564"/>
    <cellStyle name="Percent 40 2" xfId="1565"/>
    <cellStyle name="Percent 41" xfId="1566"/>
    <cellStyle name="Percent 41 2" xfId="1567"/>
    <cellStyle name="Percent 42" xfId="1568"/>
    <cellStyle name="Percent 42 2" xfId="1569"/>
    <cellStyle name="Percent 43" xfId="1570"/>
    <cellStyle name="Percent 43 2" xfId="1571"/>
    <cellStyle name="Percent 44" xfId="1572"/>
    <cellStyle name="Percent 44 2" xfId="1573"/>
    <cellStyle name="Percent 45" xfId="1574"/>
    <cellStyle name="Percent 45 2" xfId="1575"/>
    <cellStyle name="Percent 46" xfId="1576"/>
    <cellStyle name="Percent 47" xfId="1577"/>
    <cellStyle name="Percent 48" xfId="1578"/>
    <cellStyle name="Percent 49" xfId="1579"/>
    <cellStyle name="Percent 49 2" xfId="1580"/>
    <cellStyle name="Percent 50" xfId="1581"/>
    <cellStyle name="Percent 51" xfId="1582"/>
    <cellStyle name="Percent 52" xfId="1583"/>
    <cellStyle name="Percent 53" xfId="1584"/>
    <cellStyle name="Percent 53 2" xfId="1585"/>
    <cellStyle name="Percent 54" xfId="1586"/>
    <cellStyle name="Percent 54 2" xfId="1587"/>
    <cellStyle name="Percent 55" xfId="1588"/>
    <cellStyle name="Percent 55 2" xfId="1589"/>
    <cellStyle name="Percent 56" xfId="1590"/>
    <cellStyle name="Percent 56 2" xfId="1591"/>
    <cellStyle name="Percent 57" xfId="1592"/>
    <cellStyle name="Percent 58" xfId="1593"/>
    <cellStyle name="Percent 59" xfId="1594"/>
    <cellStyle name="Percent 60" xfId="1595"/>
    <cellStyle name="Percent 7 7" xfId="1596"/>
    <cellStyle name="Percent 7 4" xfId="1597"/>
    <cellStyle name="Percent 7 5" xfId="1598"/>
    <cellStyle name="Percent 7 6" xfId="1599"/>
    <cellStyle name="Percent 8 3" xfId="1600"/>
    <cellStyle name="Percent 8 4" xfId="1601"/>
    <cellStyle name="Percent 9 3" xfId="1602"/>
    <cellStyle name="SAPBEXHLevel0 11" xfId="1603"/>
    <cellStyle name="SAPBEXHLevel0 10" xfId="1604"/>
    <cellStyle name="SAPBEXHLevel0 10 2" xfId="1605"/>
    <cellStyle name="SAPBEXHLevel0 4 2" xfId="1606"/>
    <cellStyle name="SAPBEXHLevel0 5 2" xfId="1607"/>
    <cellStyle name="SAPBEXHLevel0 5 3" xfId="1608"/>
    <cellStyle name="SAPBEXHLevel0 6" xfId="1609"/>
    <cellStyle name="SAPBEXHLevel0 6 2" xfId="1610"/>
    <cellStyle name="SAPBEXHLevel0 7" xfId="1611"/>
    <cellStyle name="SAPBEXHLevel0 7 2" xfId="1612"/>
    <cellStyle name="SAPBEXHLevel0 8" xfId="1613"/>
    <cellStyle name="SAPBEXHLevel0 9" xfId="1614"/>
    <cellStyle name="SAPBEXHLevel0 9 2" xfId="1615"/>
    <cellStyle name="SAPBEXHLevel0X 11" xfId="1616"/>
    <cellStyle name="SAPBEXHLevel0X 10" xfId="1617"/>
    <cellStyle name="SAPBEXHLevel0X 10 2" xfId="1618"/>
    <cellStyle name="SAPBEXHLevel0X 5 3" xfId="1619"/>
    <cellStyle name="SAPBEXHLevel0X 7 2" xfId="1620"/>
    <cellStyle name="SAPBEXHLevel0X 8" xfId="1621"/>
    <cellStyle name="SAPBEXHLevel0X 9" xfId="1622"/>
    <cellStyle name="SAPBEXHLevel0X 9 2" xfId="1623"/>
    <cellStyle name="SAPBEXHLevel1 11" xfId="1624"/>
    <cellStyle name="SAPBEXHLevel1 10" xfId="1625"/>
    <cellStyle name="SAPBEXHLevel1 10 2" xfId="1626"/>
    <cellStyle name="SAPBEXHLevel1 4 2" xfId="1627"/>
    <cellStyle name="SAPBEXHLevel1 5 2" xfId="1628"/>
    <cellStyle name="SAPBEXHLevel1 5 3" xfId="1629"/>
    <cellStyle name="SAPBEXHLevel1 6" xfId="1630"/>
    <cellStyle name="SAPBEXHLevel1 6 2" xfId="1631"/>
    <cellStyle name="SAPBEXHLevel1 7" xfId="1632"/>
    <cellStyle name="SAPBEXHLevel1 7 2" xfId="1633"/>
    <cellStyle name="SAPBEXHLevel1 8" xfId="1634"/>
    <cellStyle name="SAPBEXHLevel1 9" xfId="1635"/>
    <cellStyle name="SAPBEXHLevel1 9 2" xfId="1636"/>
    <cellStyle name="SAPBEXHLevel1X 11" xfId="1637"/>
    <cellStyle name="SAPBEXHLevel1X 10" xfId="1638"/>
    <cellStyle name="SAPBEXHLevel1X 10 2" xfId="1639"/>
    <cellStyle name="SAPBEXHLevel1X 5 3" xfId="1640"/>
    <cellStyle name="SAPBEXHLevel1X 7 2" xfId="1641"/>
    <cellStyle name="SAPBEXHLevel1X 8" xfId="1642"/>
    <cellStyle name="SAPBEXHLevel1X 9" xfId="1643"/>
    <cellStyle name="SAPBEXHLevel1X 9 2" xfId="1644"/>
    <cellStyle name="SAPBEXHLevel2 11" xfId="1645"/>
    <cellStyle name="SAPBEXHLevel2 10" xfId="1646"/>
    <cellStyle name="SAPBEXHLevel2 10 2" xfId="1647"/>
    <cellStyle name="SAPBEXHLevel2 4 2" xfId="1648"/>
    <cellStyle name="SAPBEXHLevel2 5 2" xfId="1649"/>
    <cellStyle name="SAPBEXHLevel2 5 3" xfId="1650"/>
    <cellStyle name="SAPBEXHLevel2 6" xfId="1651"/>
    <cellStyle name="SAPBEXHLevel2 6 2" xfId="1652"/>
    <cellStyle name="SAPBEXHLevel2 7" xfId="1653"/>
    <cellStyle name="SAPBEXHLevel2 7 2" xfId="1654"/>
    <cellStyle name="SAPBEXHLevel2 8" xfId="1655"/>
    <cellStyle name="SAPBEXHLevel2 9" xfId="1656"/>
    <cellStyle name="SAPBEXHLevel2 9 2" xfId="1657"/>
    <cellStyle name="SAPBEXHLevel2X 11" xfId="1658"/>
    <cellStyle name="SAPBEXHLevel2X 10" xfId="1659"/>
    <cellStyle name="SAPBEXHLevel2X 10 2" xfId="1660"/>
    <cellStyle name="SAPBEXHLevel2X 5 3" xfId="1661"/>
    <cellStyle name="SAPBEXHLevel2X 7 2" xfId="1662"/>
    <cellStyle name="SAPBEXHLevel2X 8" xfId="1663"/>
    <cellStyle name="SAPBEXHLevel2X 9" xfId="1664"/>
    <cellStyle name="SAPBEXHLevel2X 9 2" xfId="1665"/>
    <cellStyle name="SAPBEXHLevel3 11" xfId="1666"/>
    <cellStyle name="SAPBEXHLevel3 10" xfId="1667"/>
    <cellStyle name="SAPBEXHLevel3 10 2" xfId="1668"/>
    <cellStyle name="SAPBEXHLevel3 4 2" xfId="1669"/>
    <cellStyle name="SAPBEXHLevel3 5 2" xfId="1670"/>
    <cellStyle name="SAPBEXHLevel3 5 3" xfId="1671"/>
    <cellStyle name="SAPBEXHLevel3 6" xfId="1672"/>
    <cellStyle name="SAPBEXHLevel3 6 2" xfId="1673"/>
    <cellStyle name="SAPBEXHLevel3 7" xfId="1674"/>
    <cellStyle name="SAPBEXHLevel3 7 2" xfId="1675"/>
    <cellStyle name="SAPBEXHLevel3 8" xfId="1676"/>
    <cellStyle name="SAPBEXHLevel3 9" xfId="1677"/>
    <cellStyle name="SAPBEXHLevel3 9 2" xfId="1678"/>
    <cellStyle name="SAPBEXHLevel3X 11" xfId="1679"/>
    <cellStyle name="SAPBEXHLevel3X 10" xfId="1680"/>
    <cellStyle name="SAPBEXHLevel3X 10 2" xfId="1681"/>
    <cellStyle name="SAPBEXHLevel3X 5 3" xfId="1682"/>
    <cellStyle name="SAPBEXHLevel3X 7 2" xfId="1683"/>
    <cellStyle name="SAPBEXHLevel3X 8" xfId="1684"/>
    <cellStyle name="SAPBEXHLevel3X 9" xfId="1685"/>
    <cellStyle name="SAPBEXHLevel3X 9 2" xfId="1686"/>
    <cellStyle name="Title 2 7" xfId="1687"/>
    <cellStyle name="Title 2 2" xfId="1688"/>
    <cellStyle name="Title 2 3" xfId="1689"/>
    <cellStyle name="Title 2 4" xfId="1690"/>
    <cellStyle name="Title 2 5" xfId="1691"/>
    <cellStyle name="Title 2 6" xfId="1692"/>
    <cellStyle name="Total 15" xfId="1693"/>
    <cellStyle name="Total 10" xfId="1694"/>
    <cellStyle name="Total 11" xfId="1695"/>
    <cellStyle name="Total 11 2" xfId="1696"/>
    <cellStyle name="Total 12" xfId="1697"/>
    <cellStyle name="Total 12 2" xfId="1698"/>
    <cellStyle name="Total 13" xfId="1699"/>
    <cellStyle name="Total 14" xfId="1700"/>
    <cellStyle name="Total 5 7" xfId="1701"/>
    <cellStyle name="Total 5 2" xfId="1702"/>
    <cellStyle name="Total 5 3" xfId="1703"/>
    <cellStyle name="Total 5 4" xfId="1704"/>
    <cellStyle name="Total 5 5" xfId="1705"/>
    <cellStyle name="Total 5 6" xfId="1706"/>
    <cellStyle name="Total 6 6" xfId="1707"/>
    <cellStyle name="Total 6 2" xfId="1708"/>
    <cellStyle name="Total 6 3" xfId="1709"/>
    <cellStyle name="Total 7" xfId="1710"/>
    <cellStyle name="Total 7 2" xfId="1711"/>
    <cellStyle name="Total 8" xfId="1712"/>
    <cellStyle name="Total 8 2" xfId="1713"/>
    <cellStyle name="Total 9" xfId="1714"/>
    <cellStyle name="Total 9 2" xfId="1715"/>
    <cellStyle name="Normal 81" xfId="1716"/>
    <cellStyle name="Normal 82" xfId="1717"/>
    <cellStyle name="Normal 78 2" xfId="1718"/>
    <cellStyle name="Normal 5 3 2 12" xfId="1719"/>
    <cellStyle name="Normal 80 2" xfId="1720"/>
    <cellStyle name="Normal 79 2" xfId="1721"/>
    <cellStyle name="Normal 6 8 2" xfId="1722"/>
    <cellStyle name="Normal 5 2 2 12" xfId="1723"/>
    <cellStyle name="Normal 83" xfId="1724"/>
    <cellStyle name="Normal 6 2 7" xfId="1725"/>
    <cellStyle name="Comma 2 2 3 2" xfId="1726"/>
    <cellStyle name="Comma 2 3 6 2" xfId="1727"/>
    <cellStyle name="Normal 18 2 2" xfId="1728"/>
    <cellStyle name="Normal 19 2 2" xfId="1729"/>
    <cellStyle name="Normal 2 2 3 2" xfId="1730"/>
    <cellStyle name="Normal 2 3 6 2" xfId="1731"/>
    <cellStyle name="Normal 2 3 2 2" xfId="1732"/>
    <cellStyle name="Normal 2 3 4 2" xfId="1733"/>
    <cellStyle name="Normal 2 3 5 2" xfId="1734"/>
    <cellStyle name="Normal 2 4 2 2" xfId="1735"/>
    <cellStyle name="Normal 2 5 2" xfId="1736"/>
    <cellStyle name="Normal 28 3 2" xfId="1737"/>
    <cellStyle name="Normal 3 2 2 2" xfId="1738"/>
    <cellStyle name="Normal 3 3 2" xfId="1739"/>
    <cellStyle name="Normal 30 3 2" xfId="1740"/>
    <cellStyle name="Normal 4 2 2" xfId="1741"/>
    <cellStyle name="Normal 40 2 2" xfId="1742"/>
    <cellStyle name="Normal 41 2 2" xfId="1743"/>
    <cellStyle name="Normal 42 2 2" xfId="1744"/>
    <cellStyle name="Normal 43 2 2" xfId="1745"/>
    <cellStyle name="Normal 44 2 2" xfId="1746"/>
    <cellStyle name="Normal 45 2 2" xfId="1747"/>
    <cellStyle name="Normal 46 2 2" xfId="1748"/>
    <cellStyle name="Normal 47 2 2" xfId="1749"/>
    <cellStyle name="Normal 51 2" xfId="1750"/>
    <cellStyle name="Normal 52 2" xfId="1751"/>
    <cellStyle name="Normal 53 2" xfId="1752"/>
    <cellStyle name="Normal 55 2" xfId="1753"/>
    <cellStyle name="Normal 56 2" xfId="1754"/>
    <cellStyle name="Normal 57 2" xfId="1755"/>
    <cellStyle name="Normal 6 2 3 2 12" xfId="1756"/>
    <cellStyle name="Normal 6 3 2 12" xfId="1757"/>
    <cellStyle name="Normal 60 2" xfId="1758"/>
    <cellStyle name="Normal 64 2" xfId="1759"/>
    <cellStyle name="Normal 65 2" xfId="1760"/>
    <cellStyle name="Normal 66 2" xfId="1761"/>
    <cellStyle name="Normal 67 2" xfId="1762"/>
    <cellStyle name="Normal 7 6 2" xfId="1763"/>
    <cellStyle name="Normal 71 2" xfId="1764"/>
    <cellStyle name="Normal 72 2" xfId="1765"/>
    <cellStyle name="Normal 73 2" xfId="1766"/>
    <cellStyle name="Normal 74 2" xfId="1767"/>
    <cellStyle name="Normal 76 2" xfId="1768"/>
    <cellStyle name="Normal 8 3 2" xfId="1769"/>
    <cellStyle name="Normal 81 2" xfId="1770"/>
    <cellStyle name="Normal 85" xfId="1771"/>
    <cellStyle name="Normal 84" xfId="1772"/>
    <cellStyle name="Normal 78 3" xfId="1773"/>
    <cellStyle name="Normal 5 3 3 11" xfId="1774"/>
    <cellStyle name="Normal 80 3" xfId="1775"/>
    <cellStyle name="Normal 79 3" xfId="1776"/>
    <cellStyle name="Normal 6 8 3" xfId="1777"/>
    <cellStyle name="Normal 5 2 3 11" xfId="1778"/>
    <cellStyle name="Normal 6 2 8" xfId="1779"/>
    <cellStyle name="Comma 2 2 3 3" xfId="1780"/>
    <cellStyle name="Comma 2 3 6 3" xfId="1781"/>
    <cellStyle name="Normal 18 2 3" xfId="1782"/>
    <cellStyle name="Normal 19 2 3" xfId="1783"/>
    <cellStyle name="Normal 2 2 3 3" xfId="1784"/>
    <cellStyle name="Normal 2 3 6 3" xfId="1785"/>
    <cellStyle name="Normal 2 3 2 3" xfId="1786"/>
    <cellStyle name="Normal 2 3 4 3" xfId="1787"/>
    <cellStyle name="Normal 2 3 5 3" xfId="1788"/>
    <cellStyle name="Normal 2 4 2 3" xfId="1789"/>
    <cellStyle name="Normal 2 5 3" xfId="1790"/>
    <cellStyle name="Normal 28 3 3" xfId="1791"/>
    <cellStyle name="Normal 3 2 2 3" xfId="1792"/>
    <cellStyle name="Normal 3 3 3" xfId="1793"/>
    <cellStyle name="Normal 30 3 3" xfId="1794"/>
    <cellStyle name="Normal 4 2 3" xfId="1795"/>
    <cellStyle name="Normal 40 2 3" xfId="1796"/>
    <cellStyle name="Normal 41 2 3" xfId="1797"/>
    <cellStyle name="Normal 42 2 3" xfId="1798"/>
    <cellStyle name="Normal 43 2 3" xfId="1799"/>
    <cellStyle name="Normal 44 2 3" xfId="1800"/>
    <cellStyle name="Normal 45 2 3" xfId="1801"/>
    <cellStyle name="Normal 46 2 3" xfId="1802"/>
    <cellStyle name="Normal 47 2 3" xfId="1803"/>
    <cellStyle name="Normal 51 3" xfId="1804"/>
    <cellStyle name="Normal 52 3" xfId="1805"/>
    <cellStyle name="Normal 53 3" xfId="1806"/>
    <cellStyle name="Normal 55 3" xfId="1807"/>
    <cellStyle name="Normal 56 3" xfId="1808"/>
    <cellStyle name="Normal 57 3" xfId="1809"/>
    <cellStyle name="Normal 6 2 3 3 11" xfId="1810"/>
    <cellStyle name="Normal 6 3 3 11" xfId="1811"/>
    <cellStyle name="Normal 60 3" xfId="1812"/>
    <cellStyle name="Normal 64 3" xfId="1813"/>
    <cellStyle name="Normal 65 3" xfId="1814"/>
    <cellStyle name="Normal 66 3" xfId="1815"/>
    <cellStyle name="Normal 67 3" xfId="1816"/>
    <cellStyle name="Normal 7 6 3" xfId="1817"/>
    <cellStyle name="Normal 71 3" xfId="1818"/>
    <cellStyle name="Normal 72 3" xfId="1819"/>
    <cellStyle name="Normal 73 3" xfId="1820"/>
    <cellStyle name="Normal 74 3" xfId="1821"/>
    <cellStyle name="Normal 76 3" xfId="1822"/>
    <cellStyle name="Normal 8 3 3" xfId="1823"/>
    <cellStyle name="Normal 81 3" xfId="1824"/>
    <cellStyle name="Comma 20" xfId="1825"/>
    <cellStyle name="Percent 62" xfId="1826"/>
    <cellStyle name="Normal 78 2 2" xfId="1827"/>
    <cellStyle name="Normal 5 3 2 2 11" xfId="1828"/>
    <cellStyle name="Normal 80 2 2" xfId="1829"/>
    <cellStyle name="Normal 79 2 2" xfId="1830"/>
    <cellStyle name="Normal 6 8 2 2" xfId="1831"/>
    <cellStyle name="Normal 5 2 2 2 11" xfId="1832"/>
    <cellStyle name="Normal 6 2 7 2" xfId="1833"/>
    <cellStyle name="Comma 2 2 3 2 2" xfId="1834"/>
    <cellStyle name="Comma 2 3 6 2 2" xfId="1835"/>
    <cellStyle name="Normal 18 2 2 2" xfId="1836"/>
    <cellStyle name="Normal 19 2 2 2" xfId="1837"/>
    <cellStyle name="Normal 2 2 3 2 2" xfId="1838"/>
    <cellStyle name="Normal 2 3 6 2 2" xfId="1839"/>
    <cellStyle name="Normal 2 3 2 2 2" xfId="1840"/>
    <cellStyle name="Normal 2 3 4 2 2" xfId="1841"/>
    <cellStyle name="Normal 2 3 5 2 2" xfId="1842"/>
    <cellStyle name="Normal 2 4 2 2 2" xfId="1843"/>
    <cellStyle name="Normal 2 5 2 2" xfId="1844"/>
    <cellStyle name="Normal 28 3 2 2" xfId="1845"/>
    <cellStyle name="Normal 3 2 2 2 2" xfId="1846"/>
    <cellStyle name="Normal 3 3 2 2" xfId="1847"/>
    <cellStyle name="Normal 30 3 2 2" xfId="1848"/>
    <cellStyle name="Normal 4 2 2 2" xfId="1849"/>
    <cellStyle name="Normal 40 2 2 2" xfId="1850"/>
    <cellStyle name="Normal 41 2 2 2" xfId="1851"/>
    <cellStyle name="Normal 42 2 2 2" xfId="1852"/>
    <cellStyle name="Normal 43 2 2 2" xfId="1853"/>
    <cellStyle name="Normal 44 2 2 2" xfId="1854"/>
    <cellStyle name="Normal 45 2 2 2" xfId="1855"/>
    <cellStyle name="Normal 46 2 2 2" xfId="1856"/>
    <cellStyle name="Normal 47 2 2 2" xfId="1857"/>
    <cellStyle name="Normal 51 2 2" xfId="1858"/>
    <cellStyle name="Normal 52 2 2" xfId="1859"/>
    <cellStyle name="Normal 53 2 2" xfId="1860"/>
    <cellStyle name="Normal 55 2 2" xfId="1861"/>
    <cellStyle name="Normal 56 2 2" xfId="1862"/>
    <cellStyle name="Normal 57 2 2" xfId="1863"/>
    <cellStyle name="Normal 6 2 3 2 2" xfId="1864"/>
    <cellStyle name="Normal 6 3 2 2 11" xfId="1865"/>
    <cellStyle name="Normal 60 2 2" xfId="1866"/>
    <cellStyle name="Normal 64 2 2" xfId="1867"/>
    <cellStyle name="Normal 65 2 2" xfId="1868"/>
    <cellStyle name="Normal 66 2 2" xfId="1869"/>
    <cellStyle name="Normal 67 2 2" xfId="1870"/>
    <cellStyle name="Normal 7 6 2 2" xfId="1871"/>
    <cellStyle name="Normal 71 2 2" xfId="1872"/>
    <cellStyle name="Normal 72 2 2" xfId="1873"/>
    <cellStyle name="Normal 73 2 2" xfId="1874"/>
    <cellStyle name="Normal 74 2 2" xfId="1875"/>
    <cellStyle name="Normal 76 2 2" xfId="1876"/>
    <cellStyle name="Normal 8 3 2 2" xfId="1877"/>
    <cellStyle name="Normal 81 2 2" xfId="1878"/>
    <cellStyle name="Normal 86" xfId="1879"/>
    <cellStyle name="Normal 88" xfId="1880"/>
    <cellStyle name="Normal 87" xfId="1881"/>
    <cellStyle name="Comma 21" xfId="1882"/>
    <cellStyle name="Percent 63" xfId="1883"/>
    <cellStyle name="Comma 22" xfId="1884"/>
    <cellStyle name="Percent 64" xfId="1885"/>
    <cellStyle name="Normal 78 4" xfId="1886"/>
    <cellStyle name="Normal 5 3 4 10" xfId="1887"/>
    <cellStyle name="Normal 80 4" xfId="1888"/>
    <cellStyle name="Normal 79 4" xfId="1889"/>
    <cellStyle name="Normal 6 8 4" xfId="1890"/>
    <cellStyle name="Normal 5 2 4 10" xfId="1891"/>
    <cellStyle name="Normal 6 2 9" xfId="1892"/>
    <cellStyle name="Comma 2 2 3 4" xfId="1893"/>
    <cellStyle name="Comma 2 3 6 4" xfId="1894"/>
    <cellStyle name="Normal 18 2 4" xfId="1895"/>
    <cellStyle name="Normal 19 2 4" xfId="1896"/>
    <cellStyle name="Normal 2 2 3 4" xfId="1897"/>
    <cellStyle name="Normal 2 3 6 4" xfId="1898"/>
    <cellStyle name="Normal 2 3 2 4" xfId="1899"/>
    <cellStyle name="Normal 2 3 4 4" xfId="1900"/>
    <cellStyle name="Normal 2 3 5 4" xfId="1901"/>
    <cellStyle name="Normal 2 4 2 4" xfId="1902"/>
    <cellStyle name="Normal 2 5 4" xfId="1903"/>
    <cellStyle name="Normal 28 3 4" xfId="1904"/>
    <cellStyle name="Normal 3 2 2 4" xfId="1905"/>
    <cellStyle name="Normal 3 3 4" xfId="1906"/>
    <cellStyle name="Normal 30 3 4" xfId="1907"/>
    <cellStyle name="Normal 4 2 4" xfId="1908"/>
    <cellStyle name="Normal 40 2 4" xfId="1909"/>
    <cellStyle name="Normal 41 2 4" xfId="1910"/>
    <cellStyle name="Normal 42 2 4" xfId="1911"/>
    <cellStyle name="Normal 43 2 4" xfId="1912"/>
    <cellStyle name="Normal 44 2 4" xfId="1913"/>
    <cellStyle name="Normal 45 2 4" xfId="1914"/>
    <cellStyle name="Normal 46 2 4" xfId="1915"/>
    <cellStyle name="Normal 47 2 4" xfId="1916"/>
    <cellStyle name="Normal 51 4" xfId="1917"/>
    <cellStyle name="Normal 52 4" xfId="1918"/>
    <cellStyle name="Normal 53 4" xfId="1919"/>
    <cellStyle name="Normal 55 4" xfId="1920"/>
    <cellStyle name="Normal 56 4" xfId="1921"/>
    <cellStyle name="Normal 57 4" xfId="1922"/>
    <cellStyle name="Normal 6 2 3 4" xfId="1923"/>
    <cellStyle name="Normal 6 3 4 10" xfId="1924"/>
    <cellStyle name="Normal 60 4" xfId="1925"/>
    <cellStyle name="Normal 64 4" xfId="1926"/>
    <cellStyle name="Normal 65 4" xfId="1927"/>
    <cellStyle name="Normal 66 4" xfId="1928"/>
    <cellStyle name="Normal 67 4" xfId="1929"/>
    <cellStyle name="Normal 7 6 4" xfId="1930"/>
    <cellStyle name="Normal 71 4" xfId="1931"/>
    <cellStyle name="Normal 72 4" xfId="1932"/>
    <cellStyle name="Normal 73 4" xfId="1933"/>
    <cellStyle name="Normal 74 4" xfId="1934"/>
    <cellStyle name="Normal 76 4" xfId="1935"/>
    <cellStyle name="Normal 8 3 4" xfId="1936"/>
    <cellStyle name="Normal 81 4" xfId="1937"/>
    <cellStyle name="Comma 23" xfId="1938"/>
    <cellStyle name="Percent 65" xfId="1939"/>
    <cellStyle name="Normal 78 2 3" xfId="1940"/>
    <cellStyle name="Normal 5 3 2 3 10" xfId="1941"/>
    <cellStyle name="Normal 80 2 3" xfId="1942"/>
    <cellStyle name="Normal 79 2 3" xfId="1943"/>
    <cellStyle name="Normal 6 8 2 3" xfId="1944"/>
    <cellStyle name="Normal 5 2 2 3 10" xfId="1945"/>
    <cellStyle name="Normal 6 2 7 3" xfId="1946"/>
    <cellStyle name="Comma 2 2 3 2 3" xfId="1947"/>
    <cellStyle name="Comma 2 3 6 2 3" xfId="1948"/>
    <cellStyle name="Normal 18 2 2 3" xfId="1949"/>
    <cellStyle name="Normal 19 2 2 3" xfId="1950"/>
    <cellStyle name="Normal 2 2 3 2 3" xfId="1951"/>
    <cellStyle name="Normal 2 3 6 2 3" xfId="1952"/>
    <cellStyle name="Normal 2 3 2 2 3" xfId="1953"/>
    <cellStyle name="Normal 2 3 4 2 3" xfId="1954"/>
    <cellStyle name="Normal 2 3 5 2 3" xfId="1955"/>
    <cellStyle name="Normal 2 4 2 2 3" xfId="1956"/>
    <cellStyle name="Normal 2 5 2 3" xfId="1957"/>
    <cellStyle name="Normal 28 3 2 3" xfId="1958"/>
    <cellStyle name="Normal 3 2 2 2 3" xfId="1959"/>
    <cellStyle name="Normal 3 3 2 3" xfId="1960"/>
    <cellStyle name="Normal 30 3 2 3" xfId="1961"/>
    <cellStyle name="Normal 4 2 2 3" xfId="1962"/>
    <cellStyle name="Normal 40 2 2 3" xfId="1963"/>
    <cellStyle name="Normal 41 2 2 3" xfId="1964"/>
    <cellStyle name="Normal 42 2 2 3" xfId="1965"/>
    <cellStyle name="Normal 43 2 2 3" xfId="1966"/>
    <cellStyle name="Normal 44 2 2 3" xfId="1967"/>
    <cellStyle name="Normal 45 2 2 3" xfId="1968"/>
    <cellStyle name="Normal 46 2 2 3" xfId="1969"/>
    <cellStyle name="Normal 47 2 2 3" xfId="1970"/>
    <cellStyle name="Normal 51 2 3" xfId="1971"/>
    <cellStyle name="Normal 52 2 3" xfId="1972"/>
    <cellStyle name="Normal 53 2 3" xfId="1973"/>
    <cellStyle name="Normal 55 2 3" xfId="1974"/>
    <cellStyle name="Normal 56 2 3" xfId="1975"/>
    <cellStyle name="Normal 57 2 3" xfId="1976"/>
    <cellStyle name="Normal 6 2 3 2 3" xfId="1977"/>
    <cellStyle name="Normal 6 3 2 3 10" xfId="1978"/>
    <cellStyle name="Normal 60 2 3" xfId="1979"/>
    <cellStyle name="Normal 64 2 3" xfId="1980"/>
    <cellStyle name="Normal 65 2 3" xfId="1981"/>
    <cellStyle name="Normal 66 2 3" xfId="1982"/>
    <cellStyle name="Normal 67 2 3" xfId="1983"/>
    <cellStyle name="Normal 7 6 2 3" xfId="1984"/>
    <cellStyle name="Normal 71 2 3" xfId="1985"/>
    <cellStyle name="Normal 72 2 3" xfId="1986"/>
    <cellStyle name="Normal 73 2 3" xfId="1987"/>
    <cellStyle name="Normal 74 2 3" xfId="1988"/>
    <cellStyle name="Normal 76 2 3" xfId="1989"/>
    <cellStyle name="Normal 8 3 2 3" xfId="1990"/>
    <cellStyle name="Normal 81 2 3" xfId="1991"/>
    <cellStyle name="Normal 78 3 2" xfId="1992"/>
    <cellStyle name="Normal 5 3 3 2" xfId="1993"/>
    <cellStyle name="Normal 80 3 2" xfId="1994"/>
    <cellStyle name="Normal 79 3 2" xfId="1995"/>
    <cellStyle name="Normal 6 8 3 2" xfId="1996"/>
    <cellStyle name="Normal 5 2 3 2 10" xfId="1997"/>
    <cellStyle name="Normal 6 2 8 2" xfId="1998"/>
    <cellStyle name="Comma 2 2 3 3 2" xfId="1999"/>
    <cellStyle name="Comma 2 3 6 3 2" xfId="2000"/>
    <cellStyle name="Normal 18 2 3 2" xfId="2001"/>
    <cellStyle name="Normal 19 2 3 2" xfId="2002"/>
    <cellStyle name="Normal 2 2 3 3 2" xfId="2003"/>
    <cellStyle name="Normal 2 3 6 3 2" xfId="2004"/>
    <cellStyle name="Normal 2 3 2 3 2" xfId="2005"/>
    <cellStyle name="Normal 2 3 4 3 2" xfId="2006"/>
    <cellStyle name="Normal 2 3 5 3 2" xfId="2007"/>
    <cellStyle name="Normal 2 4 2 3 2" xfId="2008"/>
    <cellStyle name="Normal 2 5 3 2" xfId="2009"/>
    <cellStyle name="Normal 28 3 3 2" xfId="2010"/>
    <cellStyle name="Normal 3 2 2 3 2" xfId="2011"/>
    <cellStyle name="Normal 3 3 3 2" xfId="2012"/>
    <cellStyle name="Normal 30 3 3 2" xfId="2013"/>
    <cellStyle name="Normal 4 2 3 2" xfId="2014"/>
    <cellStyle name="Normal 40 2 3 2" xfId="2015"/>
    <cellStyle name="Normal 41 2 3 2" xfId="2016"/>
    <cellStyle name="Normal 42 2 3 2" xfId="2017"/>
    <cellStyle name="Normal 43 2 3 2" xfId="2018"/>
    <cellStyle name="Normal 44 2 3 2" xfId="2019"/>
    <cellStyle name="Normal 45 2 3 2" xfId="2020"/>
    <cellStyle name="Normal 46 2 3 2" xfId="2021"/>
    <cellStyle name="Normal 47 2 3 2" xfId="2022"/>
    <cellStyle name="Normal 51 3 2" xfId="2023"/>
    <cellStyle name="Normal 52 3 2" xfId="2024"/>
    <cellStyle name="Normal 53 3 2" xfId="2025"/>
    <cellStyle name="Normal 55 3 2" xfId="2026"/>
    <cellStyle name="Normal 56 3 2" xfId="2027"/>
    <cellStyle name="Normal 57 3 2" xfId="2028"/>
    <cellStyle name="Normal 6 2 3 3 2" xfId="2029"/>
    <cellStyle name="Normal 6 3 3 2" xfId="2030"/>
    <cellStyle name="Normal 60 3 2" xfId="2031"/>
    <cellStyle name="Normal 64 3 2" xfId="2032"/>
    <cellStyle name="Normal 65 3 2" xfId="2033"/>
    <cellStyle name="Normal 66 3 2" xfId="2034"/>
    <cellStyle name="Normal 67 3 2" xfId="2035"/>
    <cellStyle name="Normal 7 6 3 2" xfId="2036"/>
    <cellStyle name="Normal 71 3 2" xfId="2037"/>
    <cellStyle name="Normal 72 3 2" xfId="2038"/>
    <cellStyle name="Normal 73 3 2" xfId="2039"/>
    <cellStyle name="Normal 74 3 2" xfId="2040"/>
    <cellStyle name="Normal 76 3 2" xfId="2041"/>
    <cellStyle name="Normal 8 3 3 2" xfId="2042"/>
    <cellStyle name="Normal 81 3 2" xfId="2043"/>
    <cellStyle name="Normal 78 2 2 2" xfId="2044"/>
    <cellStyle name="Normal 5 3 2 2 2" xfId="2045"/>
    <cellStyle name="Normal 80 2 2 2" xfId="2046"/>
    <cellStyle name="Normal 79 2 2 2" xfId="2047"/>
    <cellStyle name="Normal 6 8 2 2 2" xfId="2048"/>
    <cellStyle name="Normal 5 2 2 2 2 10" xfId="2049"/>
    <cellStyle name="Normal 6 2 7 2 2" xfId="2050"/>
    <cellStyle name="Comma 2 2 3 2 2 2" xfId="2051"/>
    <cellStyle name="Comma 2 3 6 2 2 2" xfId="2052"/>
    <cellStyle name="Normal 18 2 2 2 2" xfId="2053"/>
    <cellStyle name="Normal 19 2 2 2 2" xfId="2054"/>
    <cellStyle name="Normal 2 2 3 2 2 2" xfId="2055"/>
    <cellStyle name="Normal 2 3 6 2 2 2" xfId="2056"/>
    <cellStyle name="Normal 2 3 2 2 2 2" xfId="2057"/>
    <cellStyle name="Normal 2 3 4 2 2 2" xfId="2058"/>
    <cellStyle name="Normal 2 3 5 2 2 2" xfId="2059"/>
    <cellStyle name="Normal 2 4 2 2 2 2" xfId="2060"/>
    <cellStyle name="Normal 2 5 2 2 2" xfId="2061"/>
    <cellStyle name="Normal 28 3 2 2 2" xfId="2062"/>
    <cellStyle name="Normal 3 2 2 2 2 2" xfId="2063"/>
    <cellStyle name="Normal 3 3 2 2 2" xfId="2064"/>
    <cellStyle name="Normal 30 3 2 2 2" xfId="2065"/>
    <cellStyle name="Normal 4 2 2 2 2" xfId="2066"/>
    <cellStyle name="Normal 40 2 2 2 2" xfId="2067"/>
    <cellStyle name="Normal 41 2 2 2 2" xfId="2068"/>
    <cellStyle name="Normal 42 2 2 2 2" xfId="2069"/>
    <cellStyle name="Normal 43 2 2 2 2" xfId="2070"/>
    <cellStyle name="Normal 44 2 2 2 2" xfId="2071"/>
    <cellStyle name="Normal 45 2 2 2 2" xfId="2072"/>
    <cellStyle name="Normal 46 2 2 2 2" xfId="2073"/>
    <cellStyle name="Normal 47 2 2 2 2" xfId="2074"/>
    <cellStyle name="Normal 51 2 2 2" xfId="2075"/>
    <cellStyle name="Normal 52 2 2 2" xfId="2076"/>
    <cellStyle name="Normal 53 2 2 2" xfId="2077"/>
    <cellStyle name="Normal 55 2 2 2" xfId="2078"/>
    <cellStyle name="Normal 56 2 2 2" xfId="2079"/>
    <cellStyle name="Normal 57 2 2 2" xfId="2080"/>
    <cellStyle name="Normal 6 2 3 2 2 2" xfId="2081"/>
    <cellStyle name="Normal 6 3 2 2 2" xfId="2082"/>
    <cellStyle name="Normal 60 2 2 2" xfId="2083"/>
    <cellStyle name="Normal 64 2 2 2" xfId="2084"/>
    <cellStyle name="Normal 65 2 2 2" xfId="2085"/>
    <cellStyle name="Normal 66 2 2 2" xfId="2086"/>
    <cellStyle name="Normal 67 2 2 2" xfId="2087"/>
    <cellStyle name="Normal 7 6 2 2 2" xfId="2088"/>
    <cellStyle name="Normal 71 2 2 2" xfId="2089"/>
    <cellStyle name="Normal 72 2 2 2" xfId="2090"/>
    <cellStyle name="Normal 73 2 2 2" xfId="2091"/>
    <cellStyle name="Normal 74 2 2 2" xfId="2092"/>
    <cellStyle name="Normal 76 2 2 2" xfId="2093"/>
    <cellStyle name="Normal 8 3 2 2 2" xfId="2094"/>
    <cellStyle name="Normal 81 2 2 2" xfId="2095"/>
    <cellStyle name="Normal 90" xfId="2096"/>
    <cellStyle name="Normal 89" xfId="2097"/>
    <cellStyle name="Normal 78 5" xfId="2098"/>
    <cellStyle name="Normal 91" xfId="2099"/>
    <cellStyle name="Normal 5 3 5" xfId="2100"/>
    <cellStyle name="Normal 80 5" xfId="2101"/>
    <cellStyle name="Normal 79 5" xfId="2102"/>
    <cellStyle name="Normal 6 8 5" xfId="2103"/>
    <cellStyle name="Normal 5 2 5 9" xfId="2104"/>
    <cellStyle name="Normal 6 2 10" xfId="2105"/>
    <cellStyle name="Comma 2 2 3 5" xfId="2106"/>
    <cellStyle name="Comma 2 3 6 5" xfId="2107"/>
    <cellStyle name="Normal 18 2 5" xfId="2108"/>
    <cellStyle name="Normal 19 2 5" xfId="2109"/>
    <cellStyle name="Normal 2 2 3 5" xfId="2110"/>
    <cellStyle name="Normal 2 3 6 5" xfId="2111"/>
    <cellStyle name="Normal 2 3 2 5" xfId="2112"/>
    <cellStyle name="Normal 2 3 4 5" xfId="2113"/>
    <cellStyle name="Normal 2 3 5 5" xfId="2114"/>
    <cellStyle name="Normal 2 4 2 5" xfId="2115"/>
    <cellStyle name="Normal 2 5 5" xfId="2116"/>
    <cellStyle name="Normal 28 3 5" xfId="2117"/>
    <cellStyle name="Normal 3 2 2 5" xfId="2118"/>
    <cellStyle name="Normal 3 3 5" xfId="2119"/>
    <cellStyle name="Normal 30 3 5" xfId="2120"/>
    <cellStyle name="Normal 4 2 5" xfId="2121"/>
    <cellStyle name="Normal 40 2 5" xfId="2122"/>
    <cellStyle name="Normal 41 2 5" xfId="2123"/>
    <cellStyle name="Normal 42 2 5" xfId="2124"/>
    <cellStyle name="Normal 43 2 5" xfId="2125"/>
    <cellStyle name="Normal 44 2 5" xfId="2126"/>
    <cellStyle name="Normal 45 2 5" xfId="2127"/>
    <cellStyle name="Normal 46 2 5" xfId="2128"/>
    <cellStyle name="Normal 47 2 5" xfId="2129"/>
    <cellStyle name="Normal 51 5" xfId="2130"/>
    <cellStyle name="Normal 52 5" xfId="2131"/>
    <cellStyle name="Normal 53 5" xfId="2132"/>
    <cellStyle name="Normal 55 5" xfId="2133"/>
    <cellStyle name="Normal 56 5" xfId="2134"/>
    <cellStyle name="Normal 57 5" xfId="2135"/>
    <cellStyle name="Normal 6 2 3 5" xfId="2136"/>
    <cellStyle name="Normal 6 3 5" xfId="2137"/>
    <cellStyle name="Normal 60 5" xfId="2138"/>
    <cellStyle name="Normal 64 5" xfId="2139"/>
    <cellStyle name="Normal 65 5" xfId="2140"/>
    <cellStyle name="Normal 66 5" xfId="2141"/>
    <cellStyle name="Normal 67 5" xfId="2142"/>
    <cellStyle name="Normal 7 6 5" xfId="2143"/>
    <cellStyle name="Normal 71 5" xfId="2144"/>
    <cellStyle name="Normal 72 5" xfId="2145"/>
    <cellStyle name="Normal 73 5" xfId="2146"/>
    <cellStyle name="Normal 74 5" xfId="2147"/>
    <cellStyle name="Normal 76 5" xfId="2148"/>
    <cellStyle name="Normal 8 3 5" xfId="2149"/>
    <cellStyle name="Normal 81 5" xfId="2150"/>
    <cellStyle name="Comma 24" xfId="2151"/>
    <cellStyle name="Percent 66" xfId="2152"/>
    <cellStyle name="Normal 78 2 4" xfId="2153"/>
    <cellStyle name="Normal 5 3 2 4" xfId="2154"/>
    <cellStyle name="Normal 80 2 4" xfId="2155"/>
    <cellStyle name="Normal 79 2 4" xfId="2156"/>
    <cellStyle name="Normal 6 8 2 4" xfId="2157"/>
    <cellStyle name="Normal 5 2 2 4 9" xfId="2158"/>
    <cellStyle name="Normal 6 2 7 4" xfId="2159"/>
    <cellStyle name="Comma 2 2 3 2 4" xfId="2160"/>
    <cellStyle name="Comma 2 3 6 2 4" xfId="2161"/>
    <cellStyle name="Normal 18 2 2 4" xfId="2162"/>
    <cellStyle name="Normal 19 2 2 4" xfId="2163"/>
    <cellStyle name="Normal 2 2 3 2 4" xfId="2164"/>
    <cellStyle name="Normal 2 3 6 2 4" xfId="2165"/>
    <cellStyle name="Normal 2 3 2 2 4" xfId="2166"/>
    <cellStyle name="Normal 2 3 4 2 4" xfId="2167"/>
    <cellStyle name="Normal 2 3 5 2 4" xfId="2168"/>
    <cellStyle name="Normal 2 4 2 2 4" xfId="2169"/>
    <cellStyle name="Normal 2 5 2 4" xfId="2170"/>
    <cellStyle name="Normal 28 3 2 4" xfId="2171"/>
    <cellStyle name="Normal 3 2 2 2 4" xfId="2172"/>
    <cellStyle name="Normal 3 3 2 4" xfId="2173"/>
    <cellStyle name="Normal 30 3 2 4" xfId="2174"/>
    <cellStyle name="Normal 4 2 2 4" xfId="2175"/>
    <cellStyle name="Normal 40 2 2 4" xfId="2176"/>
    <cellStyle name="Normal 41 2 2 4" xfId="2177"/>
    <cellStyle name="Normal 42 2 2 4" xfId="2178"/>
    <cellStyle name="Normal 43 2 2 4" xfId="2179"/>
    <cellStyle name="Normal 44 2 2 4" xfId="2180"/>
    <cellStyle name="Normal 45 2 2 4" xfId="2181"/>
    <cellStyle name="Normal 46 2 2 4" xfId="2182"/>
    <cellStyle name="Normal 47 2 2 4" xfId="2183"/>
    <cellStyle name="Normal 51 2 4" xfId="2184"/>
    <cellStyle name="Normal 52 2 4" xfId="2185"/>
    <cellStyle name="Normal 53 2 4" xfId="2186"/>
    <cellStyle name="Normal 55 2 4" xfId="2187"/>
    <cellStyle name="Normal 56 2 4" xfId="2188"/>
    <cellStyle name="Normal 57 2 4" xfId="2189"/>
    <cellStyle name="Normal 6 2 3 2 4" xfId="2190"/>
    <cellStyle name="Normal 6 3 2 4" xfId="2191"/>
    <cellStyle name="Normal 60 2 4" xfId="2192"/>
    <cellStyle name="Normal 64 2 4" xfId="2193"/>
    <cellStyle name="Normal 65 2 4" xfId="2194"/>
    <cellStyle name="Normal 66 2 4" xfId="2195"/>
    <cellStyle name="Normal 67 2 4" xfId="2196"/>
    <cellStyle name="Normal 7 6 2 4" xfId="2197"/>
    <cellStyle name="Normal 71 2 4" xfId="2198"/>
    <cellStyle name="Normal 72 2 4" xfId="2199"/>
    <cellStyle name="Normal 73 2 4" xfId="2200"/>
    <cellStyle name="Normal 74 2 4" xfId="2201"/>
    <cellStyle name="Normal 76 2 4" xfId="2202"/>
    <cellStyle name="Normal 8 3 2 4" xfId="2203"/>
    <cellStyle name="Normal 81 2 4" xfId="2204"/>
    <cellStyle name="Normal 78 3 3" xfId="2205"/>
    <cellStyle name="Normal 5 3 3 3" xfId="2206"/>
    <cellStyle name="Normal 80 3 3" xfId="2207"/>
    <cellStyle name="Normal 79 3 3" xfId="2208"/>
    <cellStyle name="Normal 6 8 3 3" xfId="2209"/>
    <cellStyle name="Normal 5 2 3 3 9" xfId="2210"/>
    <cellStyle name="Normal 6 2 8 3" xfId="2211"/>
    <cellStyle name="Comma 2 2 3 3 3" xfId="2212"/>
    <cellStyle name="Comma 2 3 6 3 3" xfId="2213"/>
    <cellStyle name="Normal 18 2 3 3" xfId="2214"/>
    <cellStyle name="Normal 19 2 3 3" xfId="2215"/>
    <cellStyle name="Normal 2 2 3 3 3" xfId="2216"/>
    <cellStyle name="Normal 2 3 6 3 3" xfId="2217"/>
    <cellStyle name="Normal 2 3 2 3 3" xfId="2218"/>
    <cellStyle name="Normal 2 3 4 3 3" xfId="2219"/>
    <cellStyle name="Normal 2 3 5 3 3" xfId="2220"/>
    <cellStyle name="Normal 2 4 2 3 3" xfId="2221"/>
    <cellStyle name="Normal 2 5 3 3" xfId="2222"/>
    <cellStyle name="Normal 28 3 3 3" xfId="2223"/>
    <cellStyle name="Normal 3 2 2 3 3" xfId="2224"/>
    <cellStyle name="Normal 3 3 3 3" xfId="2225"/>
    <cellStyle name="Normal 30 3 3 3" xfId="2226"/>
    <cellStyle name="Normal 4 2 3 3" xfId="2227"/>
    <cellStyle name="Normal 40 2 3 3" xfId="2228"/>
    <cellStyle name="Normal 41 2 3 3" xfId="2229"/>
    <cellStyle name="Normal 42 2 3 3" xfId="2230"/>
    <cellStyle name="Normal 43 2 3 3" xfId="2231"/>
    <cellStyle name="Normal 44 2 3 3" xfId="2232"/>
    <cellStyle name="Normal 45 2 3 3" xfId="2233"/>
    <cellStyle name="Normal 46 2 3 3" xfId="2234"/>
    <cellStyle name="Normal 47 2 3 3" xfId="2235"/>
    <cellStyle name="Normal 51 3 3" xfId="2236"/>
    <cellStyle name="Normal 52 3 3" xfId="2237"/>
    <cellStyle name="Normal 53 3 3" xfId="2238"/>
    <cellStyle name="Normal 55 3 3" xfId="2239"/>
    <cellStyle name="Normal 56 3 3" xfId="2240"/>
    <cellStyle name="Normal 57 3 3" xfId="2241"/>
    <cellStyle name="Normal 6 2 3 3 3" xfId="2242"/>
    <cellStyle name="Normal 6 3 3 3" xfId="2243"/>
    <cellStyle name="Normal 60 3 3" xfId="2244"/>
    <cellStyle name="Normal 64 3 3" xfId="2245"/>
    <cellStyle name="Normal 65 3 3" xfId="2246"/>
    <cellStyle name="Normal 66 3 3" xfId="2247"/>
    <cellStyle name="Normal 67 3 3" xfId="2248"/>
    <cellStyle name="Normal 7 6 3 3" xfId="2249"/>
    <cellStyle name="Normal 71 3 3" xfId="2250"/>
    <cellStyle name="Normal 72 3 3" xfId="2251"/>
    <cellStyle name="Normal 73 3 3" xfId="2252"/>
    <cellStyle name="Normal 74 3 3" xfId="2253"/>
    <cellStyle name="Normal 76 3 3" xfId="2254"/>
    <cellStyle name="Normal 8 3 3 3" xfId="2255"/>
    <cellStyle name="Normal 81 3 3" xfId="2256"/>
    <cellStyle name="Normal 78 2 2 3" xfId="2257"/>
    <cellStyle name="Normal 5 3 2 2 3" xfId="2258"/>
    <cellStyle name="Normal 80 2 2 3" xfId="2259"/>
    <cellStyle name="Normal 79 2 2 3" xfId="2260"/>
    <cellStyle name="Normal 6 8 2 2 3" xfId="2261"/>
    <cellStyle name="Normal 5 2 2 2 3 9" xfId="2262"/>
    <cellStyle name="Normal 6 2 7 2 3" xfId="2263"/>
    <cellStyle name="Comma 2 2 3 2 2 3" xfId="2264"/>
    <cellStyle name="Comma 2 3 6 2 2 3" xfId="2265"/>
    <cellStyle name="Normal 18 2 2 2 3" xfId="2266"/>
    <cellStyle name="Normal 19 2 2 2 3" xfId="2267"/>
    <cellStyle name="Normal 2 2 3 2 2 3" xfId="2268"/>
    <cellStyle name="Normal 2 3 6 2 2 3" xfId="2269"/>
    <cellStyle name="Normal 2 3 2 2 2 3" xfId="2270"/>
    <cellStyle name="Normal 2 3 4 2 2 3" xfId="2271"/>
    <cellStyle name="Normal 2 3 5 2 2 3" xfId="2272"/>
    <cellStyle name="Normal 2 4 2 2 2 3" xfId="2273"/>
    <cellStyle name="Normal 2 5 2 2 3" xfId="2274"/>
    <cellStyle name="Normal 28 3 2 2 3" xfId="2275"/>
    <cellStyle name="Normal 3 2 2 2 2 3" xfId="2276"/>
    <cellStyle name="Normal 3 3 2 2 3" xfId="2277"/>
    <cellStyle name="Normal 30 3 2 2 3" xfId="2278"/>
    <cellStyle name="Normal 4 2 2 2 3" xfId="2279"/>
    <cellStyle name="Normal 40 2 2 2 3" xfId="2280"/>
    <cellStyle name="Normal 41 2 2 2 3" xfId="2281"/>
    <cellStyle name="Normal 42 2 2 2 3" xfId="2282"/>
    <cellStyle name="Normal 43 2 2 2 3" xfId="2283"/>
    <cellStyle name="Normal 44 2 2 2 3" xfId="2284"/>
    <cellStyle name="Normal 45 2 2 2 3" xfId="2285"/>
    <cellStyle name="Normal 46 2 2 2 3" xfId="2286"/>
    <cellStyle name="Normal 47 2 2 2 3" xfId="2287"/>
    <cellStyle name="Normal 51 2 2 3" xfId="2288"/>
    <cellStyle name="Normal 52 2 2 3" xfId="2289"/>
    <cellStyle name="Normal 53 2 2 3" xfId="2290"/>
    <cellStyle name="Normal 55 2 2 3" xfId="2291"/>
    <cellStyle name="Normal 56 2 2 3" xfId="2292"/>
    <cellStyle name="Normal 57 2 2 3" xfId="2293"/>
    <cellStyle name="Normal 6 2 3 2 2 3" xfId="2294"/>
    <cellStyle name="Normal 6 3 2 2 3" xfId="2295"/>
    <cellStyle name="Normal 60 2 2 3" xfId="2296"/>
    <cellStyle name="Normal 64 2 2 3" xfId="2297"/>
    <cellStyle name="Normal 65 2 2 3" xfId="2298"/>
    <cellStyle name="Normal 66 2 2 3" xfId="2299"/>
    <cellStyle name="Normal 67 2 2 3" xfId="2300"/>
    <cellStyle name="Normal 7 6 2 2 3" xfId="2301"/>
    <cellStyle name="Normal 71 2 2 3" xfId="2302"/>
    <cellStyle name="Normal 72 2 2 3" xfId="2303"/>
    <cellStyle name="Normal 73 2 2 3" xfId="2304"/>
    <cellStyle name="Normal 74 2 2 3" xfId="2305"/>
    <cellStyle name="Normal 76 2 2 3" xfId="2306"/>
    <cellStyle name="Normal 8 3 2 2 3" xfId="2307"/>
    <cellStyle name="Normal 81 2 2 3" xfId="2308"/>
    <cellStyle name="Normal 78 4 2" xfId="2309"/>
    <cellStyle name="Normal 5 3 4 2" xfId="2310"/>
    <cellStyle name="Normal 80 4 2" xfId="2311"/>
    <cellStyle name="Normal 79 4 2" xfId="2312"/>
    <cellStyle name="Normal 6 8 4 2" xfId="2313"/>
    <cellStyle name="Normal 5 2 4 2" xfId="2314"/>
    <cellStyle name="Normal 6 2 9 2" xfId="2315"/>
    <cellStyle name="Comma 2 2 3 4 2" xfId="2316"/>
    <cellStyle name="Comma 2 3 6 4 2" xfId="2317"/>
    <cellStyle name="Normal 18 2 4 2" xfId="2318"/>
    <cellStyle name="Normal 19 2 4 2" xfId="2319"/>
    <cellStyle name="Normal 2 2 3 4 2" xfId="2320"/>
    <cellStyle name="Normal 2 3 6 4 2" xfId="2321"/>
    <cellStyle name="Normal 2 3 2 4 2" xfId="2322"/>
    <cellStyle name="Normal 2 3 4 4 2" xfId="2323"/>
    <cellStyle name="Normal 2 3 5 4 2" xfId="2324"/>
    <cellStyle name="Normal 2 4 2 4 2" xfId="2325"/>
    <cellStyle name="Normal 2 5 4 2" xfId="2326"/>
    <cellStyle name="Normal 28 3 4 2" xfId="2327"/>
    <cellStyle name="Normal 3 2 2 4 2" xfId="2328"/>
    <cellStyle name="Normal 3 3 4 2" xfId="2329"/>
    <cellStyle name="Normal 30 3 4 2" xfId="2330"/>
    <cellStyle name="Normal 4 2 4 2" xfId="2331"/>
    <cellStyle name="Normal 40 2 4 2" xfId="2332"/>
    <cellStyle name="Normal 41 2 4 2" xfId="2333"/>
    <cellStyle name="Normal 42 2 4 2" xfId="2334"/>
    <cellStyle name="Normal 43 2 4 2" xfId="2335"/>
    <cellStyle name="Normal 44 2 4 2" xfId="2336"/>
    <cellStyle name="Normal 45 2 4 2" xfId="2337"/>
    <cellStyle name="Normal 46 2 4 2" xfId="2338"/>
    <cellStyle name="Normal 47 2 4 2" xfId="2339"/>
    <cellStyle name="Normal 51 4 2" xfId="2340"/>
    <cellStyle name="Normal 52 4 2" xfId="2341"/>
    <cellStyle name="Normal 53 4 2" xfId="2342"/>
    <cellStyle name="Normal 55 4 2" xfId="2343"/>
    <cellStyle name="Normal 56 4 2" xfId="2344"/>
    <cellStyle name="Normal 57 4 2" xfId="2345"/>
    <cellStyle name="Normal 6 2 3 4 2" xfId="2346"/>
    <cellStyle name="Normal 6 3 4 2" xfId="2347"/>
    <cellStyle name="Normal 60 4 2" xfId="2348"/>
    <cellStyle name="Normal 64 4 2" xfId="2349"/>
    <cellStyle name="Normal 65 4 2" xfId="2350"/>
    <cellStyle name="Normal 66 4 2" xfId="2351"/>
    <cellStyle name="Normal 67 4 2" xfId="2352"/>
    <cellStyle name="Normal 7 6 4 2" xfId="2353"/>
    <cellStyle name="Normal 71 4 2" xfId="2354"/>
    <cellStyle name="Normal 72 4 2" xfId="2355"/>
    <cellStyle name="Normal 73 4 2" xfId="2356"/>
    <cellStyle name="Normal 74 4 2" xfId="2357"/>
    <cellStyle name="Normal 76 4 2" xfId="2358"/>
    <cellStyle name="Normal 8 3 4 2" xfId="2359"/>
    <cellStyle name="Normal 81 4 2" xfId="2360"/>
    <cellStyle name="Normal 78 2 3 2" xfId="2361"/>
    <cellStyle name="Normal 5 3 2 3 2" xfId="2362"/>
    <cellStyle name="Normal 80 2 3 2" xfId="2363"/>
    <cellStyle name="Normal 79 2 3 2" xfId="2364"/>
    <cellStyle name="Normal 6 8 2 3 2" xfId="2365"/>
    <cellStyle name="Normal 5 2 2 3 2" xfId="2366"/>
    <cellStyle name="Normal 6 2 7 3 2" xfId="2367"/>
    <cellStyle name="Comma 2 2 3 2 3 2" xfId="2368"/>
    <cellStyle name="Comma 2 3 6 2 3 2" xfId="2369"/>
    <cellStyle name="Normal 18 2 2 3 2" xfId="2370"/>
    <cellStyle name="Normal 19 2 2 3 2" xfId="2371"/>
    <cellStyle name="Normal 2 2 3 2 3 2" xfId="2372"/>
    <cellStyle name="Normal 2 3 6 2 3 2" xfId="2373"/>
    <cellStyle name="Normal 2 3 2 2 3 2" xfId="2374"/>
    <cellStyle name="Normal 2 3 4 2 3 2" xfId="2375"/>
    <cellStyle name="Normal 2 3 5 2 3 2" xfId="2376"/>
    <cellStyle name="Normal 2 4 2 2 3 2" xfId="2377"/>
    <cellStyle name="Normal 2 5 2 3 2" xfId="2378"/>
    <cellStyle name="Normal 28 3 2 3 2" xfId="2379"/>
    <cellStyle name="Normal 3 2 2 2 3 2" xfId="2380"/>
    <cellStyle name="Normal 3 3 2 3 2" xfId="2381"/>
    <cellStyle name="Normal 30 3 2 3 2" xfId="2382"/>
    <cellStyle name="Normal 4 2 2 3 2" xfId="2383"/>
    <cellStyle name="Normal 40 2 2 3 2" xfId="2384"/>
    <cellStyle name="Normal 41 2 2 3 2" xfId="2385"/>
    <cellStyle name="Normal 42 2 2 3 2" xfId="2386"/>
    <cellStyle name="Normal 43 2 2 3 2" xfId="2387"/>
    <cellStyle name="Normal 44 2 2 3 2" xfId="2388"/>
    <cellStyle name="Normal 45 2 2 3 2" xfId="2389"/>
    <cellStyle name="Normal 46 2 2 3 2" xfId="2390"/>
    <cellStyle name="Normal 47 2 2 3 2" xfId="2391"/>
    <cellStyle name="Normal 51 2 3 2" xfId="2392"/>
    <cellStyle name="Normal 52 2 3 2" xfId="2393"/>
    <cellStyle name="Normal 53 2 3 2" xfId="2394"/>
    <cellStyle name="Normal 55 2 3 2" xfId="2395"/>
    <cellStyle name="Normal 56 2 3 2" xfId="2396"/>
    <cellStyle name="Normal 57 2 3 2" xfId="2397"/>
    <cellStyle name="Normal 6 2 3 2 3 2" xfId="2398"/>
    <cellStyle name="Normal 6 3 2 3 2" xfId="2399"/>
    <cellStyle name="Normal 60 2 3 2" xfId="2400"/>
    <cellStyle name="Normal 64 2 3 2" xfId="2401"/>
    <cellStyle name="Normal 65 2 3 2" xfId="2402"/>
    <cellStyle name="Normal 66 2 3 2" xfId="2403"/>
    <cellStyle name="Normal 67 2 3 2" xfId="2404"/>
    <cellStyle name="Normal 7 6 2 3 2" xfId="2405"/>
    <cellStyle name="Normal 71 2 3 2" xfId="2406"/>
    <cellStyle name="Normal 72 2 3 2" xfId="2407"/>
    <cellStyle name="Normal 73 2 3 2" xfId="2408"/>
    <cellStyle name="Normal 74 2 3 2" xfId="2409"/>
    <cellStyle name="Normal 76 2 3 2" xfId="2410"/>
    <cellStyle name="Normal 8 3 2 3 2" xfId="2411"/>
    <cellStyle name="Normal 81 2 3 2" xfId="2412"/>
    <cellStyle name="Normal 78 3 2 2" xfId="2413"/>
    <cellStyle name="Normal 5 3 3 2 2" xfId="2414"/>
    <cellStyle name="Normal 80 3 2 2" xfId="2415"/>
    <cellStyle name="Normal 79 3 2 2" xfId="2416"/>
    <cellStyle name="Normal 6 8 3 2 2" xfId="2417"/>
    <cellStyle name="Normal 5 2 3 2 2" xfId="2418"/>
    <cellStyle name="Normal 6 2 8 2 2" xfId="2419"/>
    <cellStyle name="Comma 2 2 3 3 2 2" xfId="2420"/>
    <cellStyle name="Comma 2 3 6 3 2 2" xfId="2421"/>
    <cellStyle name="Normal 18 2 3 2 2" xfId="2422"/>
    <cellStyle name="Normal 19 2 3 2 2" xfId="2423"/>
    <cellStyle name="Normal 2 2 3 3 2 2" xfId="2424"/>
    <cellStyle name="Normal 2 3 6 3 2 2" xfId="2425"/>
    <cellStyle name="Normal 2 3 2 3 2 2" xfId="2426"/>
    <cellStyle name="Normal 2 3 4 3 2 2" xfId="2427"/>
    <cellStyle name="Normal 2 3 5 3 2 2" xfId="2428"/>
    <cellStyle name="Normal 2 4 2 3 2 2" xfId="2429"/>
    <cellStyle name="Normal 2 5 3 2 2" xfId="2430"/>
    <cellStyle name="Normal 28 3 3 2 2" xfId="2431"/>
    <cellStyle name="Normal 3 2 2 3 2 2" xfId="2432"/>
    <cellStyle name="Normal 3 3 3 2 2" xfId="2433"/>
    <cellStyle name="Normal 30 3 3 2 2" xfId="2434"/>
    <cellStyle name="Normal 4 2 3 2 2" xfId="2435"/>
    <cellStyle name="Normal 40 2 3 2 2" xfId="2436"/>
    <cellStyle name="Normal 41 2 3 2 2" xfId="2437"/>
    <cellStyle name="Normal 42 2 3 2 2" xfId="2438"/>
    <cellStyle name="Normal 43 2 3 2 2" xfId="2439"/>
    <cellStyle name="Normal 44 2 3 2 2" xfId="2440"/>
    <cellStyle name="Normal 45 2 3 2 2" xfId="2441"/>
    <cellStyle name="Normal 46 2 3 2 2" xfId="2442"/>
    <cellStyle name="Normal 47 2 3 2 2" xfId="2443"/>
    <cellStyle name="Normal 51 3 2 2" xfId="2444"/>
    <cellStyle name="Normal 52 3 2 2" xfId="2445"/>
    <cellStyle name="Normal 53 3 2 2" xfId="2446"/>
    <cellStyle name="Normal 55 3 2 2" xfId="2447"/>
    <cellStyle name="Normal 56 3 2 2" xfId="2448"/>
    <cellStyle name="Normal 57 3 2 2" xfId="2449"/>
    <cellStyle name="Normal 6 2 3 3 2 2" xfId="2450"/>
    <cellStyle name="Normal 6 3 3 2 2" xfId="2451"/>
    <cellStyle name="Normal 60 3 2 2" xfId="2452"/>
    <cellStyle name="Normal 64 3 2 2" xfId="2453"/>
    <cellStyle name="Normal 65 3 2 2" xfId="2454"/>
    <cellStyle name="Normal 66 3 2 2" xfId="2455"/>
    <cellStyle name="Normal 67 3 2 2" xfId="2456"/>
    <cellStyle name="Normal 7 6 3 2 2" xfId="2457"/>
    <cellStyle name="Normal 71 3 2 2" xfId="2458"/>
    <cellStyle name="Normal 72 3 2 2" xfId="2459"/>
    <cellStyle name="Normal 73 3 2 2" xfId="2460"/>
    <cellStyle name="Normal 74 3 2 2" xfId="2461"/>
    <cellStyle name="Normal 76 3 2 2" xfId="2462"/>
    <cellStyle name="Normal 8 3 3 2 2" xfId="2463"/>
    <cellStyle name="Normal 81 3 2 2" xfId="2464"/>
    <cellStyle name="Normal 78 2 2 2 2" xfId="2465"/>
    <cellStyle name="Normal 5 3 2 2 2 2" xfId="2466"/>
    <cellStyle name="Normal 80 2 2 2 2" xfId="2467"/>
    <cellStyle name="Normal 79 2 2 2 2" xfId="2468"/>
    <cellStyle name="Normal 6 8 2 2 2 2" xfId="2469"/>
    <cellStyle name="Normal 5 2 2 2 2 2" xfId="2470"/>
    <cellStyle name="Normal 6 2 7 2 2 2" xfId="2471"/>
    <cellStyle name="Comma 2 2 3 2 2 2 2" xfId="2472"/>
    <cellStyle name="Comma 2 3 6 2 2 2 2" xfId="2473"/>
    <cellStyle name="Normal 18 2 2 2 2 2" xfId="2474"/>
    <cellStyle name="Normal 19 2 2 2 2 2" xfId="2475"/>
    <cellStyle name="Normal 2 2 3 2 2 2 2" xfId="2476"/>
    <cellStyle name="Normal 2 3 6 2 2 2 2" xfId="2477"/>
    <cellStyle name="Normal 2 3 2 2 2 2 2" xfId="2478"/>
    <cellStyle name="Normal 2 3 4 2 2 2 2" xfId="2479"/>
    <cellStyle name="Normal 2 3 5 2 2 2 2" xfId="2480"/>
    <cellStyle name="Normal 2 4 2 2 2 2 2" xfId="2481"/>
    <cellStyle name="Normal 2 5 2 2 2 2" xfId="2482"/>
    <cellStyle name="Normal 28 3 2 2 2 2" xfId="2483"/>
    <cellStyle name="Normal 3 2 2 2 2 2 2" xfId="2484"/>
    <cellStyle name="Normal 3 3 2 2 2 2" xfId="2485"/>
    <cellStyle name="Normal 30 3 2 2 2 2" xfId="2486"/>
    <cellStyle name="Normal 4 2 2 2 2 2" xfId="2487"/>
    <cellStyle name="Normal 40 2 2 2 2 2" xfId="2488"/>
    <cellStyle name="Normal 41 2 2 2 2 2" xfId="2489"/>
    <cellStyle name="Normal 42 2 2 2 2 2" xfId="2490"/>
    <cellStyle name="Normal 43 2 2 2 2 2" xfId="2491"/>
    <cellStyle name="Normal 44 2 2 2 2 2" xfId="2492"/>
    <cellStyle name="Normal 45 2 2 2 2 2" xfId="2493"/>
    <cellStyle name="Normal 46 2 2 2 2 2" xfId="2494"/>
    <cellStyle name="Normal 47 2 2 2 2 2" xfId="2495"/>
    <cellStyle name="Normal 51 2 2 2 2" xfId="2496"/>
    <cellStyle name="Normal 52 2 2 2 2" xfId="2497"/>
    <cellStyle name="Normal 53 2 2 2 2" xfId="2498"/>
    <cellStyle name="Normal 55 2 2 2 2" xfId="2499"/>
    <cellStyle name="Normal 56 2 2 2 2" xfId="2500"/>
    <cellStyle name="Normal 57 2 2 2 2" xfId="2501"/>
    <cellStyle name="Normal 6 2 3 2 2 2 2" xfId="2502"/>
    <cellStyle name="Normal 6 3 2 2 2 2" xfId="2503"/>
    <cellStyle name="Normal 60 2 2 2 2" xfId="2504"/>
    <cellStyle name="Normal 64 2 2 2 2" xfId="2505"/>
    <cellStyle name="Normal 65 2 2 2 2" xfId="2506"/>
    <cellStyle name="Normal 66 2 2 2 2" xfId="2507"/>
    <cellStyle name="Normal 67 2 2 2 2" xfId="2508"/>
    <cellStyle name="Normal 7 6 2 2 2 2" xfId="2509"/>
    <cellStyle name="Normal 71 2 2 2 2" xfId="2510"/>
    <cellStyle name="Normal 72 2 2 2 2" xfId="2511"/>
    <cellStyle name="Normal 73 2 2 2 2" xfId="2512"/>
    <cellStyle name="Normal 74 2 2 2 2" xfId="2513"/>
    <cellStyle name="Normal 76 2 2 2 2" xfId="2514"/>
    <cellStyle name="Normal 8 3 2 2 2 2" xfId="2515"/>
    <cellStyle name="Normal 81 2 2 2 2" xfId="2516"/>
    <cellStyle name="Normal 95" xfId="2517"/>
    <cellStyle name="Normal 92" xfId="2518"/>
    <cellStyle name="Normal 78 6" xfId="2519"/>
    <cellStyle name="Normal 96" xfId="2520"/>
    <cellStyle name="Normal 5 3 6" xfId="2521"/>
    <cellStyle name="Normal 80 6" xfId="2522"/>
    <cellStyle name="Normal 79 6" xfId="2523"/>
    <cellStyle name="Normal 6 8 6" xfId="2524"/>
    <cellStyle name="Normal 5 2 6" xfId="2525"/>
    <cellStyle name="Normal 6 2 11" xfId="2526"/>
    <cellStyle name="Comma 2 2 3 6" xfId="2527"/>
    <cellStyle name="Comma 2 3 6 6" xfId="2528"/>
    <cellStyle name="Normal 18 2 6" xfId="2529"/>
    <cellStyle name="Normal 19 2 6" xfId="2530"/>
    <cellStyle name="Normal 2 2 3 6" xfId="2531"/>
    <cellStyle name="Normal 2 3 6 6" xfId="2532"/>
    <cellStyle name="Normal 2 3 2 6" xfId="2533"/>
    <cellStyle name="Normal 2 3 4 6" xfId="2534"/>
    <cellStyle name="Normal 2 3 5 6" xfId="2535"/>
    <cellStyle name="Normal 2 4 2 6" xfId="2536"/>
    <cellStyle name="Normal 2 5 6" xfId="2537"/>
    <cellStyle name="Normal 28 3 6" xfId="2538"/>
    <cellStyle name="Normal 3 2 2 6" xfId="2539"/>
    <cellStyle name="Normal 3 3 6" xfId="2540"/>
    <cellStyle name="Normal 30 3 6" xfId="2541"/>
    <cellStyle name="Normal 4 2 6" xfId="2542"/>
    <cellStyle name="Normal 40 2 6" xfId="2543"/>
    <cellStyle name="Normal 41 2 6" xfId="2544"/>
    <cellStyle name="Normal 42 2 6" xfId="2545"/>
    <cellStyle name="Normal 43 2 6" xfId="2546"/>
    <cellStyle name="Normal 44 2 6" xfId="2547"/>
    <cellStyle name="Normal 45 2 6" xfId="2548"/>
    <cellStyle name="Normal 46 2 6" xfId="2549"/>
    <cellStyle name="Normal 47 2 6" xfId="2550"/>
    <cellStyle name="Normal 51 6" xfId="2551"/>
    <cellStyle name="Normal 52 6" xfId="2552"/>
    <cellStyle name="Normal 53 6" xfId="2553"/>
    <cellStyle name="Normal 55 6" xfId="2554"/>
    <cellStyle name="Normal 56 6" xfId="2555"/>
    <cellStyle name="Normal 57 6" xfId="2556"/>
    <cellStyle name="Normal 6 2 3 6" xfId="2557"/>
    <cellStyle name="Normal 6 3 6" xfId="2558"/>
    <cellStyle name="Normal 60 6" xfId="2559"/>
    <cellStyle name="Normal 64 6" xfId="2560"/>
    <cellStyle name="Normal 65 6" xfId="2561"/>
    <cellStyle name="Normal 66 6" xfId="2562"/>
    <cellStyle name="Normal 67 6" xfId="2563"/>
    <cellStyle name="Normal 7 6 6" xfId="2564"/>
    <cellStyle name="Normal 71 6" xfId="2565"/>
    <cellStyle name="Normal 72 6" xfId="2566"/>
    <cellStyle name="Normal 73 6" xfId="2567"/>
    <cellStyle name="Normal 74 6" xfId="2568"/>
    <cellStyle name="Normal 76 6" xfId="2569"/>
    <cellStyle name="Normal 8 3 6" xfId="2570"/>
    <cellStyle name="Normal 81 6" xfId="2571"/>
    <cellStyle name="Comma 25" xfId="2572"/>
    <cellStyle name="Percent 67" xfId="2573"/>
    <cellStyle name="Normal 78 2 5" xfId="2574"/>
    <cellStyle name="Normal 5 3 2 5" xfId="2575"/>
    <cellStyle name="Normal 80 2 5" xfId="2576"/>
    <cellStyle name="Normal 79 2 5" xfId="2577"/>
    <cellStyle name="Normal 6 8 2 5" xfId="2578"/>
    <cellStyle name="Normal 5 2 2 5" xfId="2579"/>
    <cellStyle name="Normal 6 2 7 5" xfId="2580"/>
    <cellStyle name="Comma 2 2 3 2 5" xfId="2581"/>
    <cellStyle name="Comma 2 3 6 2 5" xfId="2582"/>
    <cellStyle name="Normal 18 2 2 5" xfId="2583"/>
    <cellStyle name="Normal 19 2 2 5" xfId="2584"/>
    <cellStyle name="Normal 2 2 3 2 5" xfId="2585"/>
    <cellStyle name="Normal 2 3 6 2 5" xfId="2586"/>
    <cellStyle name="Normal 2 3 2 2 5" xfId="2587"/>
    <cellStyle name="Normal 2 3 4 2 5" xfId="2588"/>
    <cellStyle name="Normal 2 3 5 2 5" xfId="2589"/>
    <cellStyle name="Normal 2 4 2 2 5" xfId="2590"/>
    <cellStyle name="Normal 2 5 2 5" xfId="2591"/>
    <cellStyle name="Normal 28 3 2 5" xfId="2592"/>
    <cellStyle name="Normal 3 2 2 2 5" xfId="2593"/>
    <cellStyle name="Normal 3 3 2 5" xfId="2594"/>
    <cellStyle name="Normal 30 3 2 5" xfId="2595"/>
    <cellStyle name="Normal 4 2 2 5" xfId="2596"/>
    <cellStyle name="Normal 40 2 2 5" xfId="2597"/>
    <cellStyle name="Normal 41 2 2 5" xfId="2598"/>
    <cellStyle name="Normal 42 2 2 5" xfId="2599"/>
    <cellStyle name="Normal 43 2 2 5" xfId="2600"/>
    <cellStyle name="Normal 44 2 2 5" xfId="2601"/>
    <cellStyle name="Normal 45 2 2 5" xfId="2602"/>
    <cellStyle name="Normal 46 2 2 5" xfId="2603"/>
    <cellStyle name="Normal 47 2 2 5" xfId="2604"/>
    <cellStyle name="Normal 51 2 5" xfId="2605"/>
    <cellStyle name="Normal 52 2 5" xfId="2606"/>
    <cellStyle name="Normal 53 2 5" xfId="2607"/>
    <cellStyle name="Normal 55 2 5" xfId="2608"/>
    <cellStyle name="Normal 56 2 5" xfId="2609"/>
    <cellStyle name="Normal 57 2 5" xfId="2610"/>
    <cellStyle name="Normal 6 2 3 2 5" xfId="2611"/>
    <cellStyle name="Normal 6 3 2 5" xfId="2612"/>
    <cellStyle name="Normal 60 2 5" xfId="2613"/>
    <cellStyle name="Normal 64 2 5" xfId="2614"/>
    <cellStyle name="Normal 65 2 5" xfId="2615"/>
    <cellStyle name="Normal 66 2 5" xfId="2616"/>
    <cellStyle name="Normal 67 2 5" xfId="2617"/>
    <cellStyle name="Normal 7 6 2 5" xfId="2618"/>
    <cellStyle name="Normal 71 2 5" xfId="2619"/>
    <cellStyle name="Normal 72 2 5" xfId="2620"/>
    <cellStyle name="Normal 73 2 5" xfId="2621"/>
    <cellStyle name="Normal 74 2 5" xfId="2622"/>
    <cellStyle name="Normal 76 2 5" xfId="2623"/>
    <cellStyle name="Normal 8 3 2 5" xfId="2624"/>
    <cellStyle name="Normal 81 2 5" xfId="2625"/>
    <cellStyle name="Normal 78 3 4" xfId="2626"/>
    <cellStyle name="Normal 5 3 3 4" xfId="2627"/>
    <cellStyle name="Normal 80 3 4" xfId="2628"/>
    <cellStyle name="Normal 79 3 4" xfId="2629"/>
    <cellStyle name="Normal 6 8 3 4" xfId="2630"/>
    <cellStyle name="Normal 5 2 3 4" xfId="2631"/>
    <cellStyle name="Normal 6 2 8 4" xfId="2632"/>
    <cellStyle name="Comma 2 2 3 3 4" xfId="2633"/>
    <cellStyle name="Comma 2 3 6 3 4" xfId="2634"/>
    <cellStyle name="Normal 18 2 3 4" xfId="2635"/>
    <cellStyle name="Normal 19 2 3 4" xfId="2636"/>
    <cellStyle name="Normal 2 2 3 3 4" xfId="2637"/>
    <cellStyle name="Normal 2 3 6 3 4" xfId="2638"/>
    <cellStyle name="Normal 2 3 2 3 4" xfId="2639"/>
    <cellStyle name="Normal 2 3 4 3 4" xfId="2640"/>
    <cellStyle name="Normal 2 3 5 3 4" xfId="2641"/>
    <cellStyle name="Normal 2 4 2 3 4" xfId="2642"/>
    <cellStyle name="Normal 2 5 3 4" xfId="2643"/>
    <cellStyle name="Normal 28 3 3 4" xfId="2644"/>
    <cellStyle name="Normal 3 2 2 3 4" xfId="2645"/>
    <cellStyle name="Normal 3 3 3 4" xfId="2646"/>
    <cellStyle name="Normal 30 3 3 4" xfId="2647"/>
    <cellStyle name="Normal 4 2 3 4" xfId="2648"/>
    <cellStyle name="Normal 40 2 3 4" xfId="2649"/>
    <cellStyle name="Normal 41 2 3 4" xfId="2650"/>
    <cellStyle name="Normal 42 2 3 4" xfId="2651"/>
    <cellStyle name="Normal 43 2 3 4" xfId="2652"/>
    <cellStyle name="Normal 44 2 3 4" xfId="2653"/>
    <cellStyle name="Normal 45 2 3 4" xfId="2654"/>
    <cellStyle name="Normal 46 2 3 4" xfId="2655"/>
    <cellStyle name="Normal 47 2 3 4" xfId="2656"/>
    <cellStyle name="Normal 51 3 4" xfId="2657"/>
    <cellStyle name="Normal 52 3 4" xfId="2658"/>
    <cellStyle name="Normal 53 3 4" xfId="2659"/>
    <cellStyle name="Normal 55 3 4" xfId="2660"/>
    <cellStyle name="Normal 56 3 4" xfId="2661"/>
    <cellStyle name="Normal 57 3 4" xfId="2662"/>
    <cellStyle name="Normal 6 2 3 3 4" xfId="2663"/>
    <cellStyle name="Normal 6 3 3 4" xfId="2664"/>
    <cellStyle name="Normal 60 3 4" xfId="2665"/>
    <cellStyle name="Normal 64 3 4" xfId="2666"/>
    <cellStyle name="Normal 65 3 4" xfId="2667"/>
    <cellStyle name="Normal 66 3 4" xfId="2668"/>
    <cellStyle name="Normal 67 3 4" xfId="2669"/>
    <cellStyle name="Normal 7 6 3 4" xfId="2670"/>
    <cellStyle name="Normal 71 3 4" xfId="2671"/>
    <cellStyle name="Normal 72 3 4" xfId="2672"/>
    <cellStyle name="Normal 73 3 4" xfId="2673"/>
    <cellStyle name="Normal 74 3 4" xfId="2674"/>
    <cellStyle name="Normal 76 3 4" xfId="2675"/>
    <cellStyle name="Normal 8 3 3 4" xfId="2676"/>
    <cellStyle name="Normal 81 3 4" xfId="2677"/>
    <cellStyle name="Normal 78 2 2 4" xfId="2678"/>
    <cellStyle name="Normal 5 3 2 2 4" xfId="2679"/>
    <cellStyle name="Normal 80 2 2 4" xfId="2680"/>
    <cellStyle name="Normal 79 2 2 4" xfId="2681"/>
    <cellStyle name="Normal 6 8 2 2 4" xfId="2682"/>
    <cellStyle name="Normal 5 2 2 2 4" xfId="2683"/>
    <cellStyle name="Normal 6 2 7 2 4" xfId="2684"/>
    <cellStyle name="Comma 2 2 3 2 2 4" xfId="2685"/>
    <cellStyle name="Comma 2 3 6 2 2 4" xfId="2686"/>
    <cellStyle name="Normal 18 2 2 2 4" xfId="2687"/>
    <cellStyle name="Normal 19 2 2 2 4" xfId="2688"/>
    <cellStyle name="Normal 2 2 3 2 2 4" xfId="2689"/>
    <cellStyle name="Normal 2 3 6 2 2 4" xfId="2690"/>
    <cellStyle name="Normal 2 3 2 2 2 4" xfId="2691"/>
    <cellStyle name="Normal 2 3 4 2 2 4" xfId="2692"/>
    <cellStyle name="Normal 2 3 5 2 2 4" xfId="2693"/>
    <cellStyle name="Normal 2 4 2 2 2 4" xfId="2694"/>
    <cellStyle name="Normal 2 5 2 2 4" xfId="2695"/>
    <cellStyle name="Normal 28 3 2 2 4" xfId="2696"/>
    <cellStyle name="Normal 3 2 2 2 2 4" xfId="2697"/>
    <cellStyle name="Normal 3 3 2 2 4" xfId="2698"/>
    <cellStyle name="Normal 30 3 2 2 4" xfId="2699"/>
    <cellStyle name="Normal 4 2 2 2 4" xfId="2700"/>
    <cellStyle name="Normal 40 2 2 2 4" xfId="2701"/>
    <cellStyle name="Normal 41 2 2 2 4" xfId="2702"/>
    <cellStyle name="Normal 42 2 2 2 4" xfId="2703"/>
    <cellStyle name="Normal 43 2 2 2 4" xfId="2704"/>
    <cellStyle name="Normal 44 2 2 2 4" xfId="2705"/>
    <cellStyle name="Normal 45 2 2 2 4" xfId="2706"/>
    <cellStyle name="Normal 46 2 2 2 4" xfId="2707"/>
    <cellStyle name="Normal 47 2 2 2 4" xfId="2708"/>
    <cellStyle name="Normal 51 2 2 4" xfId="2709"/>
    <cellStyle name="Normal 52 2 2 4" xfId="2710"/>
    <cellStyle name="Normal 53 2 2 4" xfId="2711"/>
    <cellStyle name="Normal 55 2 2 4" xfId="2712"/>
    <cellStyle name="Normal 56 2 2 4" xfId="2713"/>
    <cellStyle name="Normal 57 2 2 4" xfId="2714"/>
    <cellStyle name="Normal 6 2 3 2 2 4" xfId="2715"/>
    <cellStyle name="Normal 6 3 2 2 4" xfId="2716"/>
    <cellStyle name="Normal 60 2 2 4" xfId="2717"/>
    <cellStyle name="Normal 64 2 2 4" xfId="2718"/>
    <cellStyle name="Normal 65 2 2 4" xfId="2719"/>
    <cellStyle name="Normal 66 2 2 4" xfId="2720"/>
    <cellStyle name="Normal 67 2 2 4" xfId="2721"/>
    <cellStyle name="Normal 7 6 2 2 4" xfId="2722"/>
    <cellStyle name="Normal 71 2 2 4" xfId="2723"/>
    <cellStyle name="Normal 72 2 2 4" xfId="2724"/>
    <cellStyle name="Normal 73 2 2 4" xfId="2725"/>
    <cellStyle name="Normal 74 2 2 4" xfId="2726"/>
    <cellStyle name="Normal 76 2 2 4" xfId="2727"/>
    <cellStyle name="Normal 8 3 2 2 4" xfId="2728"/>
    <cellStyle name="Normal 81 2 2 4" xfId="2729"/>
    <cellStyle name="Normal 78 4 3" xfId="2730"/>
    <cellStyle name="Normal 5 3 4 3" xfId="2731"/>
    <cellStyle name="Normal 80 4 3" xfId="2732"/>
    <cellStyle name="Normal 79 4 3" xfId="2733"/>
    <cellStyle name="Normal 6 8 4 3" xfId="2734"/>
    <cellStyle name="Normal 5 2 4 3" xfId="2735"/>
    <cellStyle name="Normal 6 2 9 3" xfId="2736"/>
    <cellStyle name="Comma 2 2 3 4 3" xfId="2737"/>
    <cellStyle name="Comma 2 3 6 4 3" xfId="2738"/>
    <cellStyle name="Normal 18 2 4 3" xfId="2739"/>
    <cellStyle name="Normal 19 2 4 3" xfId="2740"/>
    <cellStyle name="Normal 2 2 3 4 3" xfId="2741"/>
    <cellStyle name="Normal 2 3 6 4 3" xfId="2742"/>
    <cellStyle name="Normal 2 3 2 4 3" xfId="2743"/>
    <cellStyle name="Normal 2 3 4 4 3" xfId="2744"/>
    <cellStyle name="Normal 2 3 5 4 3" xfId="2745"/>
    <cellStyle name="Normal 2 4 2 4 3" xfId="2746"/>
    <cellStyle name="Normal 2 5 4 3" xfId="2747"/>
    <cellStyle name="Normal 28 3 4 3" xfId="2748"/>
    <cellStyle name="Normal 3 2 2 4 3" xfId="2749"/>
    <cellStyle name="Normal 3 3 4 3" xfId="2750"/>
    <cellStyle name="Normal 30 3 4 3" xfId="2751"/>
    <cellStyle name="Normal 4 2 4 3" xfId="2752"/>
    <cellStyle name="Normal 40 2 4 3" xfId="2753"/>
    <cellStyle name="Normal 41 2 4 3" xfId="2754"/>
    <cellStyle name="Normal 42 2 4 3" xfId="2755"/>
    <cellStyle name="Normal 43 2 4 3" xfId="2756"/>
    <cellStyle name="Normal 44 2 4 3" xfId="2757"/>
    <cellStyle name="Normal 45 2 4 3" xfId="2758"/>
    <cellStyle name="Normal 46 2 4 3" xfId="2759"/>
    <cellStyle name="Normal 47 2 4 3" xfId="2760"/>
    <cellStyle name="Normal 51 4 3" xfId="2761"/>
    <cellStyle name="Normal 52 4 3" xfId="2762"/>
    <cellStyle name="Normal 53 4 3" xfId="2763"/>
    <cellStyle name="Normal 55 4 3" xfId="2764"/>
    <cellStyle name="Normal 56 4 3" xfId="2765"/>
    <cellStyle name="Normal 57 4 3" xfId="2766"/>
    <cellStyle name="Normal 6 2 3 4 3" xfId="2767"/>
    <cellStyle name="Normal 6 3 4 3" xfId="2768"/>
    <cellStyle name="Normal 60 4 3" xfId="2769"/>
    <cellStyle name="Normal 64 4 3" xfId="2770"/>
    <cellStyle name="Normal 65 4 3" xfId="2771"/>
    <cellStyle name="Normal 66 4 3" xfId="2772"/>
    <cellStyle name="Normal 67 4 3" xfId="2773"/>
    <cellStyle name="Normal 7 6 4 3" xfId="2774"/>
    <cellStyle name="Normal 71 4 3" xfId="2775"/>
    <cellStyle name="Normal 72 4 3" xfId="2776"/>
    <cellStyle name="Normal 73 4 3" xfId="2777"/>
    <cellStyle name="Normal 74 4 3" xfId="2778"/>
    <cellStyle name="Normal 76 4 3" xfId="2779"/>
    <cellStyle name="Normal 8 3 4 3" xfId="2780"/>
    <cellStyle name="Normal 81 4 3" xfId="2781"/>
    <cellStyle name="Normal 78 2 3 3" xfId="2782"/>
    <cellStyle name="Normal 5 3 2 3 3" xfId="2783"/>
    <cellStyle name="Normal 80 2 3 3" xfId="2784"/>
    <cellStyle name="Normal 79 2 3 3" xfId="2785"/>
    <cellStyle name="Normal 6 8 2 3 3" xfId="2786"/>
    <cellStyle name="Normal 5 2 2 3 3" xfId="2787"/>
    <cellStyle name="Normal 6 2 7 3 3" xfId="2788"/>
    <cellStyle name="Comma 2 2 3 2 3 3" xfId="2789"/>
    <cellStyle name="Comma 2 3 6 2 3 3" xfId="2790"/>
    <cellStyle name="Normal 18 2 2 3 3" xfId="2791"/>
    <cellStyle name="Normal 19 2 2 3 3" xfId="2792"/>
    <cellStyle name="Normal 2 2 3 2 3 3" xfId="2793"/>
    <cellStyle name="Normal 2 3 6 2 3 3" xfId="2794"/>
    <cellStyle name="Normal 2 3 2 2 3 3" xfId="2795"/>
    <cellStyle name="Normal 2 3 4 2 3 3" xfId="2796"/>
    <cellStyle name="Normal 2 3 5 2 3 3" xfId="2797"/>
    <cellStyle name="Normal 2 4 2 2 3 3" xfId="2798"/>
    <cellStyle name="Normal 2 5 2 3 3" xfId="2799"/>
    <cellStyle name="Normal 28 3 2 3 3" xfId="2800"/>
    <cellStyle name="Normal 3 2 2 2 3 3" xfId="2801"/>
    <cellStyle name="Normal 3 3 2 3 3" xfId="2802"/>
    <cellStyle name="Normal 30 3 2 3 3" xfId="2803"/>
    <cellStyle name="Normal 4 2 2 3 3" xfId="2804"/>
    <cellStyle name="Normal 40 2 2 3 3" xfId="2805"/>
    <cellStyle name="Normal 41 2 2 3 3" xfId="2806"/>
    <cellStyle name="Normal 42 2 2 3 3" xfId="2807"/>
    <cellStyle name="Normal 43 2 2 3 3" xfId="2808"/>
    <cellStyle name="Normal 44 2 2 3 3" xfId="2809"/>
    <cellStyle name="Normal 45 2 2 3 3" xfId="2810"/>
    <cellStyle name="Normal 46 2 2 3 3" xfId="2811"/>
    <cellStyle name="Normal 47 2 2 3 3" xfId="2812"/>
    <cellStyle name="Normal 51 2 3 3" xfId="2813"/>
    <cellStyle name="Normal 52 2 3 3" xfId="2814"/>
    <cellStyle name="Normal 53 2 3 3" xfId="2815"/>
    <cellStyle name="Normal 55 2 3 3" xfId="2816"/>
    <cellStyle name="Normal 56 2 3 3" xfId="2817"/>
    <cellStyle name="Normal 57 2 3 3" xfId="2818"/>
    <cellStyle name="Normal 6 2 3 2 3 3" xfId="2819"/>
    <cellStyle name="Normal 6 3 2 3 3" xfId="2820"/>
    <cellStyle name="Normal 60 2 3 3" xfId="2821"/>
    <cellStyle name="Normal 64 2 3 3" xfId="2822"/>
    <cellStyle name="Normal 65 2 3 3" xfId="2823"/>
    <cellStyle name="Normal 66 2 3 3" xfId="2824"/>
    <cellStyle name="Normal 67 2 3 3" xfId="2825"/>
    <cellStyle name="Normal 7 6 2 3 3" xfId="2826"/>
    <cellStyle name="Normal 71 2 3 3" xfId="2827"/>
    <cellStyle name="Normal 72 2 3 3" xfId="2828"/>
    <cellStyle name="Normal 73 2 3 3" xfId="2829"/>
    <cellStyle name="Normal 74 2 3 3" xfId="2830"/>
    <cellStyle name="Normal 76 2 3 3" xfId="2831"/>
    <cellStyle name="Normal 8 3 2 3 3" xfId="2832"/>
    <cellStyle name="Normal 81 2 3 3" xfId="2833"/>
    <cellStyle name="Normal 78 3 2 3" xfId="2834"/>
    <cellStyle name="Normal 5 3 3 2 3" xfId="2835"/>
    <cellStyle name="Normal 80 3 2 3" xfId="2836"/>
    <cellStyle name="Normal 79 3 2 3" xfId="2837"/>
    <cellStyle name="Normal 6 8 3 2 3" xfId="2838"/>
    <cellStyle name="Normal 5 2 3 2 3" xfId="2839"/>
    <cellStyle name="Normal 6 2 8 2 3" xfId="2840"/>
    <cellStyle name="Comma 2 2 3 3 2 3" xfId="2841"/>
    <cellStyle name="Comma 2 3 6 3 2 3" xfId="2842"/>
    <cellStyle name="Normal 18 2 3 2 3" xfId="2843"/>
    <cellStyle name="Normal 19 2 3 2 3" xfId="2844"/>
    <cellStyle name="Normal 2 2 3 3 2 3" xfId="2845"/>
    <cellStyle name="Normal 2 3 6 3 2 3" xfId="2846"/>
    <cellStyle name="Normal 2 3 2 3 2 3" xfId="2847"/>
    <cellStyle name="Normal 2 3 4 3 2 3" xfId="2848"/>
    <cellStyle name="Normal 2 3 5 3 2 3" xfId="2849"/>
    <cellStyle name="Normal 2 4 2 3 2 3" xfId="2850"/>
    <cellStyle name="Normal 2 5 3 2 3" xfId="2851"/>
    <cellStyle name="Normal 28 3 3 2 3" xfId="2852"/>
    <cellStyle name="Normal 3 2 2 3 2 3" xfId="2853"/>
    <cellStyle name="Normal 3 3 3 2 3" xfId="2854"/>
    <cellStyle name="Normal 30 3 3 2 3" xfId="2855"/>
    <cellStyle name="Normal 4 2 3 2 3" xfId="2856"/>
    <cellStyle name="Normal 40 2 3 2 3" xfId="2857"/>
    <cellStyle name="Normal 41 2 3 2 3" xfId="2858"/>
    <cellStyle name="Normal 42 2 3 2 3" xfId="2859"/>
    <cellStyle name="Normal 43 2 3 2 3" xfId="2860"/>
    <cellStyle name="Normal 44 2 3 2 3" xfId="2861"/>
    <cellStyle name="Normal 45 2 3 2 3" xfId="2862"/>
    <cellStyle name="Normal 46 2 3 2 3" xfId="2863"/>
    <cellStyle name="Normal 47 2 3 2 3" xfId="2864"/>
    <cellStyle name="Normal 51 3 2 3" xfId="2865"/>
    <cellStyle name="Normal 52 3 2 3" xfId="2866"/>
    <cellStyle name="Normal 53 3 2 3" xfId="2867"/>
    <cellStyle name="Normal 55 3 2 3" xfId="2868"/>
    <cellStyle name="Normal 56 3 2 3" xfId="2869"/>
    <cellStyle name="Normal 57 3 2 3" xfId="2870"/>
    <cellStyle name="Normal 6 2 3 3 2 3" xfId="2871"/>
    <cellStyle name="Normal 6 3 3 2 3" xfId="2872"/>
    <cellStyle name="Normal 60 3 2 3" xfId="2873"/>
    <cellStyle name="Normal 64 3 2 3" xfId="2874"/>
    <cellStyle name="Normal 65 3 2 3" xfId="2875"/>
    <cellStyle name="Normal 66 3 2 3" xfId="2876"/>
    <cellStyle name="Normal 67 3 2 3" xfId="2877"/>
    <cellStyle name="Normal 7 6 3 2 3" xfId="2878"/>
    <cellStyle name="Normal 71 3 2 3" xfId="2879"/>
    <cellStyle name="Normal 72 3 2 3" xfId="2880"/>
    <cellStyle name="Normal 73 3 2 3" xfId="2881"/>
    <cellStyle name="Normal 74 3 2 3" xfId="2882"/>
    <cellStyle name="Normal 76 3 2 3" xfId="2883"/>
    <cellStyle name="Normal 8 3 3 2 3" xfId="2884"/>
    <cellStyle name="Normal 81 3 2 3" xfId="2885"/>
    <cellStyle name="Normal 78 2 2 2 3" xfId="2886"/>
    <cellStyle name="Normal 5 3 2 2 2 3" xfId="2887"/>
    <cellStyle name="Normal 80 2 2 2 3" xfId="2888"/>
    <cellStyle name="Normal 79 2 2 2 3" xfId="2889"/>
    <cellStyle name="Normal 6 8 2 2 2 3" xfId="2890"/>
    <cellStyle name="Normal 5 2 2 2 2 3" xfId="2891"/>
    <cellStyle name="Normal 6 2 7 2 2 3" xfId="2892"/>
    <cellStyle name="Comma 2 2 3 2 2 2 3" xfId="2893"/>
    <cellStyle name="Comma 2 3 6 2 2 2 3" xfId="2894"/>
    <cellStyle name="Normal 18 2 2 2 2 3" xfId="2895"/>
    <cellStyle name="Normal 19 2 2 2 2 3" xfId="2896"/>
    <cellStyle name="Normal 2 2 3 2 2 2 3" xfId="2897"/>
    <cellStyle name="Normal 2 3 6 2 2 2 3" xfId="2898"/>
    <cellStyle name="Normal 2 3 2 2 2 2 3" xfId="2899"/>
    <cellStyle name="Normal 2 3 4 2 2 2 3" xfId="2900"/>
    <cellStyle name="Normal 2 3 5 2 2 2 3" xfId="2901"/>
    <cellStyle name="Normal 2 4 2 2 2 2 3" xfId="2902"/>
    <cellStyle name="Normal 2 5 2 2 2 3" xfId="2903"/>
    <cellStyle name="Normal 28 3 2 2 2 3" xfId="2904"/>
    <cellStyle name="Normal 3 2 2 2 2 2 3" xfId="2905"/>
    <cellStyle name="Normal 3 3 2 2 2 3" xfId="2906"/>
    <cellStyle name="Normal 30 3 2 2 2 3" xfId="2907"/>
    <cellStyle name="Normal 4 2 2 2 2 3" xfId="2908"/>
    <cellStyle name="Normal 40 2 2 2 2 3" xfId="2909"/>
    <cellStyle name="Normal 41 2 2 2 2 3" xfId="2910"/>
    <cellStyle name="Normal 42 2 2 2 2 3" xfId="2911"/>
    <cellStyle name="Normal 43 2 2 2 2 3" xfId="2912"/>
    <cellStyle name="Normal 44 2 2 2 2 3" xfId="2913"/>
    <cellStyle name="Normal 45 2 2 2 2 3" xfId="2914"/>
    <cellStyle name="Normal 46 2 2 2 2 3" xfId="2915"/>
    <cellStyle name="Normal 47 2 2 2 2 3" xfId="2916"/>
    <cellStyle name="Normal 51 2 2 2 3" xfId="2917"/>
    <cellStyle name="Normal 52 2 2 2 3" xfId="2918"/>
    <cellStyle name="Normal 53 2 2 2 3" xfId="2919"/>
    <cellStyle name="Normal 55 2 2 2 3" xfId="2920"/>
    <cellStyle name="Normal 56 2 2 2 3" xfId="2921"/>
    <cellStyle name="Normal 57 2 2 2 3" xfId="2922"/>
    <cellStyle name="Normal 6 2 3 2 2 2 3" xfId="2923"/>
    <cellStyle name="Normal 6 3 2 2 2 3" xfId="2924"/>
    <cellStyle name="Normal 60 2 2 2 3" xfId="2925"/>
    <cellStyle name="Normal 64 2 2 2 3" xfId="2926"/>
    <cellStyle name="Normal 65 2 2 2 3" xfId="2927"/>
    <cellStyle name="Normal 66 2 2 2 3" xfId="2928"/>
    <cellStyle name="Normal 67 2 2 2 3" xfId="2929"/>
    <cellStyle name="Normal 7 6 2 2 2 3" xfId="2930"/>
    <cellStyle name="Normal 71 2 2 2 3" xfId="2931"/>
    <cellStyle name="Normal 72 2 2 2 3" xfId="2932"/>
    <cellStyle name="Normal 73 2 2 2 3" xfId="2933"/>
    <cellStyle name="Normal 74 2 2 2 3" xfId="2934"/>
    <cellStyle name="Normal 76 2 2 2 3" xfId="2935"/>
    <cellStyle name="Normal 8 3 2 2 2 3" xfId="2936"/>
    <cellStyle name="Normal 81 2 2 2 3" xfId="2937"/>
    <cellStyle name="Normal 90 2" xfId="2938"/>
    <cellStyle name="Normal 78 5 2" xfId="2939"/>
    <cellStyle name="Normal 91 2" xfId="2940"/>
    <cellStyle name="Normal 5 3 5 2" xfId="2941"/>
    <cellStyle name="Normal 80 5 2" xfId="2942"/>
    <cellStyle name="Normal 79 5 2" xfId="2943"/>
    <cellStyle name="Normal 6 8 5 2" xfId="2944"/>
    <cellStyle name="Normal 5 2 5 2" xfId="2945"/>
    <cellStyle name="Normal 6 2 10 2" xfId="2946"/>
    <cellStyle name="Comma 2 2 3 5 2" xfId="2947"/>
    <cellStyle name="Comma 2 3 6 5 2" xfId="2948"/>
    <cellStyle name="Normal 18 2 5 2" xfId="2949"/>
    <cellStyle name="Normal 19 2 5 2" xfId="2950"/>
    <cellStyle name="Normal 2 2 3 5 2" xfId="2951"/>
    <cellStyle name="Normal 2 3 6 5 2" xfId="2952"/>
    <cellStyle name="Normal 2 3 2 5 2" xfId="2953"/>
    <cellStyle name="Normal 2 3 4 5 2" xfId="2954"/>
    <cellStyle name="Normal 2 3 5 5 2" xfId="2955"/>
    <cellStyle name="Normal 2 4 2 5 2" xfId="2956"/>
    <cellStyle name="Normal 2 5 5 2" xfId="2957"/>
    <cellStyle name="Normal 28 3 5 2" xfId="2958"/>
    <cellStyle name="Normal 3 2 2 5 2" xfId="2959"/>
    <cellStyle name="Normal 3 3 5 2" xfId="2960"/>
    <cellStyle name="Normal 30 3 5 2" xfId="2961"/>
    <cellStyle name="Normal 4 2 5 2" xfId="2962"/>
    <cellStyle name="Normal 40 2 5 2" xfId="2963"/>
    <cellStyle name="Normal 41 2 5 2" xfId="2964"/>
    <cellStyle name="Normal 42 2 5 2" xfId="2965"/>
    <cellStyle name="Normal 43 2 5 2" xfId="2966"/>
    <cellStyle name="Normal 44 2 5 2" xfId="2967"/>
    <cellStyle name="Normal 45 2 5 2" xfId="2968"/>
    <cellStyle name="Normal 46 2 5 2" xfId="2969"/>
    <cellStyle name="Normal 47 2 5 2" xfId="2970"/>
    <cellStyle name="Normal 51 5 2" xfId="2971"/>
    <cellStyle name="Normal 52 5 2" xfId="2972"/>
    <cellStyle name="Normal 53 5 2" xfId="2973"/>
    <cellStyle name="Normal 55 5 2" xfId="2974"/>
    <cellStyle name="Normal 56 5 2" xfId="2975"/>
    <cellStyle name="Normal 57 5 2" xfId="2976"/>
    <cellStyle name="Normal 6 2 3 5 2" xfId="2977"/>
    <cellStyle name="Normal 6 3 5 2" xfId="2978"/>
    <cellStyle name="Normal 60 5 2" xfId="2979"/>
    <cellStyle name="Normal 64 5 2" xfId="2980"/>
    <cellStyle name="Normal 65 5 2" xfId="2981"/>
    <cellStyle name="Normal 66 5 2" xfId="2982"/>
    <cellStyle name="Normal 67 5 2" xfId="2983"/>
    <cellStyle name="Normal 7 6 5 2" xfId="2984"/>
    <cellStyle name="Normal 71 5 2" xfId="2985"/>
    <cellStyle name="Normal 72 5 2" xfId="2986"/>
    <cellStyle name="Normal 73 5 2" xfId="2987"/>
    <cellStyle name="Normal 74 5 2" xfId="2988"/>
    <cellStyle name="Normal 76 5 2" xfId="2989"/>
    <cellStyle name="Normal 8 3 5 2" xfId="2990"/>
    <cellStyle name="Normal 81 5 2" xfId="2991"/>
    <cellStyle name="Normal 78 2 4 2" xfId="2992"/>
    <cellStyle name="Normal 5 3 2 4 2" xfId="2993"/>
    <cellStyle name="Normal 80 2 4 2" xfId="2994"/>
    <cellStyle name="Normal 79 2 4 2" xfId="2995"/>
    <cellStyle name="Normal 6 8 2 4 2" xfId="2996"/>
    <cellStyle name="Normal 5 2 2 4 2" xfId="2997"/>
    <cellStyle name="Normal 6 2 7 4 2" xfId="2998"/>
    <cellStyle name="Comma 2 2 3 2 4 2" xfId="2999"/>
    <cellStyle name="Comma 2 3 6 2 4 2" xfId="3000"/>
    <cellStyle name="Normal 18 2 2 4 2" xfId="3001"/>
    <cellStyle name="Normal 19 2 2 4 2" xfId="3002"/>
    <cellStyle name="Normal 2 2 3 2 4 2" xfId="3003"/>
    <cellStyle name="Normal 2 3 6 2 4 2" xfId="3004"/>
    <cellStyle name="Normal 2 3 2 2 4 2" xfId="3005"/>
    <cellStyle name="Normal 2 3 4 2 4 2" xfId="3006"/>
    <cellStyle name="Normal 2 3 5 2 4 2" xfId="3007"/>
    <cellStyle name="Normal 2 4 2 2 4 2" xfId="3008"/>
    <cellStyle name="Normal 2 5 2 4 2" xfId="3009"/>
    <cellStyle name="Normal 28 3 2 4 2" xfId="3010"/>
    <cellStyle name="Normal 3 2 2 2 4 2" xfId="3011"/>
    <cellStyle name="Normal 3 3 2 4 2" xfId="3012"/>
    <cellStyle name="Normal 30 3 2 4 2" xfId="3013"/>
    <cellStyle name="Normal 4 2 2 4 2" xfId="3014"/>
    <cellStyle name="Normal 40 2 2 4 2" xfId="3015"/>
    <cellStyle name="Normal 41 2 2 4 2" xfId="3016"/>
    <cellStyle name="Normal 42 2 2 4 2" xfId="3017"/>
    <cellStyle name="Normal 43 2 2 4 2" xfId="3018"/>
    <cellStyle name="Normal 44 2 2 4 2" xfId="3019"/>
    <cellStyle name="Normal 45 2 2 4 2" xfId="3020"/>
    <cellStyle name="Normal 46 2 2 4 2" xfId="3021"/>
    <cellStyle name="Normal 47 2 2 4 2" xfId="3022"/>
    <cellStyle name="Normal 51 2 4 2" xfId="3023"/>
    <cellStyle name="Normal 52 2 4 2" xfId="3024"/>
    <cellStyle name="Normal 53 2 4 2" xfId="3025"/>
    <cellStyle name="Normal 55 2 4 2" xfId="3026"/>
    <cellStyle name="Normal 56 2 4 2" xfId="3027"/>
    <cellStyle name="Normal 57 2 4 2" xfId="3028"/>
    <cellStyle name="Normal 6 2 3 2 4 2" xfId="3029"/>
    <cellStyle name="Normal 6 3 2 4 2" xfId="3030"/>
    <cellStyle name="Normal 60 2 4 2" xfId="3031"/>
    <cellStyle name="Normal 64 2 4 2" xfId="3032"/>
    <cellStyle name="Normal 65 2 4 2" xfId="3033"/>
    <cellStyle name="Normal 66 2 4 2" xfId="3034"/>
    <cellStyle name="Normal 67 2 4 2" xfId="3035"/>
    <cellStyle name="Normal 7 6 2 4 2" xfId="3036"/>
    <cellStyle name="Normal 71 2 4 2" xfId="3037"/>
    <cellStyle name="Normal 72 2 4 2" xfId="3038"/>
    <cellStyle name="Normal 73 2 4 2" xfId="3039"/>
    <cellStyle name="Normal 74 2 4 2" xfId="3040"/>
    <cellStyle name="Normal 76 2 4 2" xfId="3041"/>
    <cellStyle name="Normal 8 3 2 4 2" xfId="3042"/>
    <cellStyle name="Normal 81 2 4 2" xfId="3043"/>
    <cellStyle name="Normal 78 3 3 2" xfId="3044"/>
    <cellStyle name="Normal 5 3 3 3 2" xfId="3045"/>
    <cellStyle name="Normal 80 3 3 2" xfId="3046"/>
    <cellStyle name="Normal 79 3 3 2" xfId="3047"/>
    <cellStyle name="Normal 6 8 3 3 2" xfId="3048"/>
    <cellStyle name="Normal 5 2 3 3 2" xfId="3049"/>
    <cellStyle name="Normal 6 2 8 3 2" xfId="3050"/>
    <cellStyle name="Comma 2 2 3 3 3 2" xfId="3051"/>
    <cellStyle name="Comma 2 3 6 3 3 2" xfId="3052"/>
    <cellStyle name="Normal 18 2 3 3 2" xfId="3053"/>
    <cellStyle name="Normal 19 2 3 3 2" xfId="3054"/>
    <cellStyle name="Normal 2 2 3 3 3 2" xfId="3055"/>
    <cellStyle name="Normal 2 3 6 3 3 2" xfId="3056"/>
    <cellStyle name="Normal 2 3 2 3 3 2" xfId="3057"/>
    <cellStyle name="Normal 2 3 4 3 3 2" xfId="3058"/>
    <cellStyle name="Normal 2 3 5 3 3 2" xfId="3059"/>
    <cellStyle name="Normal 2 4 2 3 3 2" xfId="3060"/>
    <cellStyle name="Normal 2 5 3 3 2" xfId="3061"/>
    <cellStyle name="Normal 28 3 3 3 2" xfId="3062"/>
    <cellStyle name="Normal 3 2 2 3 3 2" xfId="3063"/>
    <cellStyle name="Normal 3 3 3 3 2" xfId="3064"/>
    <cellStyle name="Normal 30 3 3 3 2" xfId="3065"/>
    <cellStyle name="Normal 4 2 3 3 2" xfId="3066"/>
    <cellStyle name="Normal 40 2 3 3 2" xfId="3067"/>
    <cellStyle name="Normal 41 2 3 3 2" xfId="3068"/>
    <cellStyle name="Normal 42 2 3 3 2" xfId="3069"/>
    <cellStyle name="Normal 43 2 3 3 2" xfId="3070"/>
    <cellStyle name="Normal 44 2 3 3 2" xfId="3071"/>
    <cellStyle name="Normal 45 2 3 3 2" xfId="3072"/>
    <cellStyle name="Normal 46 2 3 3 2" xfId="3073"/>
    <cellStyle name="Normal 47 2 3 3 2" xfId="3074"/>
    <cellStyle name="Normal 51 3 3 2" xfId="3075"/>
    <cellStyle name="Normal 52 3 3 2" xfId="3076"/>
    <cellStyle name="Normal 53 3 3 2" xfId="3077"/>
    <cellStyle name="Normal 55 3 3 2" xfId="3078"/>
    <cellStyle name="Normal 56 3 3 2" xfId="3079"/>
    <cellStyle name="Normal 57 3 3 2" xfId="3080"/>
    <cellStyle name="Normal 6 2 3 3 3 2" xfId="3081"/>
    <cellStyle name="Normal 6 3 3 3 2" xfId="3082"/>
    <cellStyle name="Normal 60 3 3 2" xfId="3083"/>
    <cellStyle name="Normal 64 3 3 2" xfId="3084"/>
    <cellStyle name="Normal 65 3 3 2" xfId="3085"/>
    <cellStyle name="Normal 66 3 3 2" xfId="3086"/>
    <cellStyle name="Normal 67 3 3 2" xfId="3087"/>
    <cellStyle name="Normal 7 6 3 3 2" xfId="3088"/>
    <cellStyle name="Normal 71 3 3 2" xfId="3089"/>
    <cellStyle name="Normal 72 3 3 2" xfId="3090"/>
    <cellStyle name="Normal 73 3 3 2" xfId="3091"/>
    <cellStyle name="Normal 74 3 3 2" xfId="3092"/>
    <cellStyle name="Normal 76 3 3 2" xfId="3093"/>
    <cellStyle name="Normal 8 3 3 3 2" xfId="3094"/>
    <cellStyle name="Normal 81 3 3 2" xfId="3095"/>
    <cellStyle name="Normal 78 2 2 3 2" xfId="3096"/>
    <cellStyle name="Normal 5 3 2 2 3 2" xfId="3097"/>
    <cellStyle name="Normal 80 2 2 3 2" xfId="3098"/>
    <cellStyle name="Normal 79 2 2 3 2" xfId="3099"/>
    <cellStyle name="Normal 6 8 2 2 3 2" xfId="3100"/>
    <cellStyle name="Normal 5 2 2 2 3 2" xfId="3101"/>
    <cellStyle name="Normal 6 2 7 2 3 2" xfId="3102"/>
    <cellStyle name="Comma 2 2 3 2 2 3 2" xfId="3103"/>
    <cellStyle name="Comma 2 3 6 2 2 3 2" xfId="3104"/>
    <cellStyle name="Normal 18 2 2 2 3 2" xfId="3105"/>
    <cellStyle name="Normal 19 2 2 2 3 2" xfId="3106"/>
    <cellStyle name="Normal 2 2 3 2 2 3 2" xfId="3107"/>
    <cellStyle name="Normal 2 3 6 2 2 3 2" xfId="3108"/>
    <cellStyle name="Normal 2 3 2 2 2 3 2" xfId="3109"/>
    <cellStyle name="Normal 2 3 4 2 2 3 2" xfId="3110"/>
    <cellStyle name="Normal 2 3 5 2 2 3 2" xfId="3111"/>
    <cellStyle name="Normal 2 4 2 2 2 3 2" xfId="3112"/>
    <cellStyle name="Normal 2 5 2 2 3 2" xfId="3113"/>
    <cellStyle name="Normal 28 3 2 2 3 2" xfId="3114"/>
    <cellStyle name="Normal 3 2 2 2 2 3 2" xfId="3115"/>
    <cellStyle name="Normal 3 3 2 2 3 2" xfId="3116"/>
    <cellStyle name="Normal 30 3 2 2 3 2" xfId="3117"/>
    <cellStyle name="Normal 4 2 2 2 3 2" xfId="3118"/>
    <cellStyle name="Normal 40 2 2 2 3 2" xfId="3119"/>
    <cellStyle name="Normal 41 2 2 2 3 2" xfId="3120"/>
    <cellStyle name="Normal 42 2 2 2 3 2" xfId="3121"/>
    <cellStyle name="Normal 43 2 2 2 3 2" xfId="3122"/>
    <cellStyle name="Normal 44 2 2 2 3 2" xfId="3123"/>
    <cellStyle name="Normal 45 2 2 2 3 2" xfId="3124"/>
    <cellStyle name="Normal 46 2 2 2 3 2" xfId="3125"/>
    <cellStyle name="Normal 47 2 2 2 3 2" xfId="3126"/>
    <cellStyle name="Normal 51 2 2 3 2" xfId="3127"/>
    <cellStyle name="Normal 52 2 2 3 2" xfId="3128"/>
    <cellStyle name="Normal 53 2 2 3 2" xfId="3129"/>
    <cellStyle name="Normal 55 2 2 3 2" xfId="3130"/>
    <cellStyle name="Normal 56 2 2 3 2" xfId="3131"/>
    <cellStyle name="Normal 57 2 2 3 2" xfId="3132"/>
    <cellStyle name="Normal 6 2 3 2 2 3 2" xfId="3133"/>
    <cellStyle name="Normal 6 3 2 2 3 2" xfId="3134"/>
    <cellStyle name="Normal 60 2 2 3 2" xfId="3135"/>
    <cellStyle name="Normal 64 2 2 3 2" xfId="3136"/>
    <cellStyle name="Normal 65 2 2 3 2" xfId="3137"/>
    <cellStyle name="Normal 66 2 2 3 2" xfId="3138"/>
    <cellStyle name="Normal 67 2 2 3 2" xfId="3139"/>
    <cellStyle name="Normal 7 6 2 2 3 2" xfId="3140"/>
    <cellStyle name="Normal 71 2 2 3 2" xfId="3141"/>
    <cellStyle name="Normal 72 2 2 3 2" xfId="3142"/>
    <cellStyle name="Normal 73 2 2 3 2" xfId="3143"/>
    <cellStyle name="Normal 74 2 2 3 2" xfId="3144"/>
    <cellStyle name="Normal 76 2 2 3 2" xfId="3145"/>
    <cellStyle name="Normal 8 3 2 2 3 2" xfId="3146"/>
    <cellStyle name="Normal 81 2 2 3 2" xfId="3147"/>
    <cellStyle name="Normal 78 4 2 2" xfId="3148"/>
    <cellStyle name="Normal 5 3 4 2 2" xfId="3149"/>
    <cellStyle name="Normal 80 4 2 2" xfId="3150"/>
    <cellStyle name="Normal 79 4 2 2" xfId="3151"/>
    <cellStyle name="Normal 6 8 4 2 2" xfId="3152"/>
    <cellStyle name="Normal 5 2 4 2 2" xfId="3153"/>
    <cellStyle name="Normal 6 2 9 2 2" xfId="3154"/>
    <cellStyle name="Comma 2 2 3 4 2 2" xfId="3155"/>
    <cellStyle name="Comma 2 3 6 4 2 2" xfId="3156"/>
    <cellStyle name="Normal 18 2 4 2 2" xfId="3157"/>
    <cellStyle name="Normal 19 2 4 2 2" xfId="3158"/>
    <cellStyle name="Normal 2 2 3 4 2 2" xfId="3159"/>
    <cellStyle name="Normal 2 3 6 4 2 2" xfId="3160"/>
    <cellStyle name="Normal 2 3 2 4 2 2" xfId="3161"/>
    <cellStyle name="Normal 2 3 4 4 2 2" xfId="3162"/>
    <cellStyle name="Normal 2 3 5 4 2 2" xfId="3163"/>
    <cellStyle name="Normal 2 4 2 4 2 2" xfId="3164"/>
    <cellStyle name="Normal 2 5 4 2 2" xfId="3165"/>
    <cellStyle name="Normal 28 3 4 2 2" xfId="3166"/>
    <cellStyle name="Normal 3 2 2 4 2 2" xfId="3167"/>
    <cellStyle name="Normal 3 3 4 2 2" xfId="3168"/>
    <cellStyle name="Normal 30 3 4 2 2" xfId="3169"/>
    <cellStyle name="Normal 4 2 4 2 2" xfId="3170"/>
    <cellStyle name="Normal 40 2 4 2 2" xfId="3171"/>
    <cellStyle name="Normal 41 2 4 2 2" xfId="3172"/>
    <cellStyle name="Normal 42 2 4 2 2" xfId="3173"/>
    <cellStyle name="Normal 43 2 4 2 2" xfId="3174"/>
    <cellStyle name="Normal 44 2 4 2 2" xfId="3175"/>
    <cellStyle name="Normal 45 2 4 2 2" xfId="3176"/>
    <cellStyle name="Normal 46 2 4 2 2" xfId="3177"/>
    <cellStyle name="Normal 47 2 4 2 2" xfId="3178"/>
    <cellStyle name="Normal 51 4 2 2" xfId="3179"/>
    <cellStyle name="Normal 52 4 2 2" xfId="3180"/>
    <cellStyle name="Normal 53 4 2 2" xfId="3181"/>
    <cellStyle name="Normal 55 4 2 2" xfId="3182"/>
    <cellStyle name="Normal 56 4 2 2" xfId="3183"/>
    <cellStyle name="Normal 57 4 2 2" xfId="3184"/>
    <cellStyle name="Normal 6 2 3 4 2 2" xfId="3185"/>
    <cellStyle name="Normal 6 3 4 2 2" xfId="3186"/>
    <cellStyle name="Normal 60 4 2 2" xfId="3187"/>
    <cellStyle name="Normal 64 4 2 2" xfId="3188"/>
    <cellStyle name="Normal 65 4 2 2" xfId="3189"/>
    <cellStyle name="Normal 66 4 2 2" xfId="3190"/>
    <cellStyle name="Normal 67 4 2 2" xfId="3191"/>
    <cellStyle name="Normal 7 6 4 2 2" xfId="3192"/>
    <cellStyle name="Normal 71 4 2 2" xfId="3193"/>
    <cellStyle name="Normal 72 4 2 2" xfId="3194"/>
    <cellStyle name="Normal 73 4 2 2" xfId="3195"/>
    <cellStyle name="Normal 74 4 2 2" xfId="3196"/>
    <cellStyle name="Normal 76 4 2 2" xfId="3197"/>
    <cellStyle name="Normal 8 3 4 2 2" xfId="3198"/>
    <cellStyle name="Normal 81 4 2 2" xfId="3199"/>
    <cellStyle name="Normal 78 2 3 2 2" xfId="3200"/>
    <cellStyle name="Normal 5 3 2 3 2 2" xfId="3201"/>
    <cellStyle name="Normal 80 2 3 2 2" xfId="3202"/>
    <cellStyle name="Normal 79 2 3 2 2" xfId="3203"/>
    <cellStyle name="Normal 6 8 2 3 2 2" xfId="3204"/>
    <cellStyle name="Normal 5 2 2 3 2 2" xfId="3205"/>
    <cellStyle name="Normal 6 2 7 3 2 2" xfId="3206"/>
    <cellStyle name="Comma 2 2 3 2 3 2 2" xfId="3207"/>
    <cellStyle name="Comma 2 3 6 2 3 2 2" xfId="3208"/>
    <cellStyle name="Normal 18 2 2 3 2 2" xfId="3209"/>
    <cellStyle name="Normal 19 2 2 3 2 2" xfId="3210"/>
    <cellStyle name="Normal 2 2 3 2 3 2 2" xfId="3211"/>
    <cellStyle name="Normal 2 3 6 2 3 2 2" xfId="3212"/>
    <cellStyle name="Normal 2 3 2 2 3 2 2" xfId="3213"/>
    <cellStyle name="Normal 2 3 4 2 3 2 2" xfId="3214"/>
    <cellStyle name="Normal 2 3 5 2 3 2 2" xfId="3215"/>
    <cellStyle name="Normal 2 4 2 2 3 2 2" xfId="3216"/>
    <cellStyle name="Normal 2 5 2 3 2 2" xfId="3217"/>
    <cellStyle name="Normal 28 3 2 3 2 2" xfId="3218"/>
    <cellStyle name="Normal 3 2 2 2 3 2 2" xfId="3219"/>
    <cellStyle name="Normal 3 3 2 3 2 2" xfId="3220"/>
    <cellStyle name="Normal 30 3 2 3 2 2" xfId="3221"/>
    <cellStyle name="Normal 4 2 2 3 2 2" xfId="3222"/>
    <cellStyle name="Normal 40 2 2 3 2 2" xfId="3223"/>
    <cellStyle name="Normal 41 2 2 3 2 2" xfId="3224"/>
    <cellStyle name="Normal 42 2 2 3 2 2" xfId="3225"/>
    <cellStyle name="Normal 43 2 2 3 2 2" xfId="3226"/>
    <cellStyle name="Normal 44 2 2 3 2 2" xfId="3227"/>
    <cellStyle name="Normal 45 2 2 3 2 2" xfId="3228"/>
    <cellStyle name="Normal 46 2 2 3 2 2" xfId="3229"/>
    <cellStyle name="Normal 47 2 2 3 2 2" xfId="3230"/>
    <cellStyle name="Normal 51 2 3 2 2" xfId="3231"/>
    <cellStyle name="Normal 52 2 3 2 2" xfId="3232"/>
    <cellStyle name="Normal 53 2 3 2 2" xfId="3233"/>
    <cellStyle name="Normal 55 2 3 2 2" xfId="3234"/>
    <cellStyle name="Normal 56 2 3 2 2" xfId="3235"/>
    <cellStyle name="Normal 57 2 3 2 2" xfId="3236"/>
    <cellStyle name="Normal 6 2 3 2 3 2 2" xfId="3237"/>
    <cellStyle name="Normal 6 3 2 3 2 2" xfId="3238"/>
    <cellStyle name="Normal 60 2 3 2 2" xfId="3239"/>
    <cellStyle name="Normal 64 2 3 2 2" xfId="3240"/>
    <cellStyle name="Normal 65 2 3 2 2" xfId="3241"/>
    <cellStyle name="Normal 66 2 3 2 2" xfId="3242"/>
    <cellStyle name="Normal 67 2 3 2 2" xfId="3243"/>
    <cellStyle name="Normal 7 6 2 3 2 2" xfId="3244"/>
    <cellStyle name="Normal 71 2 3 2 2" xfId="3245"/>
    <cellStyle name="Normal 72 2 3 2 2" xfId="3246"/>
    <cellStyle name="Normal 73 2 3 2 2" xfId="3247"/>
    <cellStyle name="Normal 74 2 3 2 2" xfId="3248"/>
    <cellStyle name="Normal 76 2 3 2 2" xfId="3249"/>
    <cellStyle name="Normal 8 3 2 3 2 2" xfId="3250"/>
    <cellStyle name="Normal 81 2 3 2 2" xfId="3251"/>
    <cellStyle name="Normal 78 3 2 2 2" xfId="3252"/>
    <cellStyle name="Normal 5 3 3 2 2 2" xfId="3253"/>
    <cellStyle name="Normal 80 3 2 2 2" xfId="3254"/>
    <cellStyle name="Normal 79 3 2 2 2" xfId="3255"/>
    <cellStyle name="Normal 6 8 3 2 2 2" xfId="3256"/>
    <cellStyle name="Normal 5 2 3 2 2 2" xfId="3257"/>
    <cellStyle name="Normal 6 2 8 2 2 2" xfId="3258"/>
    <cellStyle name="Comma 2 2 3 3 2 2 2" xfId="3259"/>
    <cellStyle name="Comma 2 3 6 3 2 2 2" xfId="3260"/>
    <cellStyle name="Normal 18 2 3 2 2 2" xfId="3261"/>
    <cellStyle name="Normal 19 2 3 2 2 2" xfId="3262"/>
    <cellStyle name="Normal 2 2 3 3 2 2 2" xfId="3263"/>
    <cellStyle name="Normal 2 3 6 3 2 2 2" xfId="3264"/>
    <cellStyle name="Normal 2 3 2 3 2 2 2" xfId="3265"/>
    <cellStyle name="Normal 2 3 4 3 2 2 2" xfId="3266"/>
    <cellStyle name="Normal 2 3 5 3 2 2 2" xfId="3267"/>
    <cellStyle name="Normal 2 4 2 3 2 2 2" xfId="3268"/>
    <cellStyle name="Normal 2 5 3 2 2 2" xfId="3269"/>
    <cellStyle name="Normal 28 3 3 2 2 2" xfId="3270"/>
    <cellStyle name="Normal 3 2 2 3 2 2 2" xfId="3271"/>
    <cellStyle name="Normal 3 3 3 2 2 2" xfId="3272"/>
    <cellStyle name="Normal 30 3 3 2 2 2" xfId="3273"/>
    <cellStyle name="Normal 4 2 3 2 2 2" xfId="3274"/>
    <cellStyle name="Normal 40 2 3 2 2 2" xfId="3275"/>
    <cellStyle name="Normal 41 2 3 2 2 2" xfId="3276"/>
    <cellStyle name="Normal 42 2 3 2 2 2" xfId="3277"/>
    <cellStyle name="Normal 43 2 3 2 2 2" xfId="3278"/>
    <cellStyle name="Normal 44 2 3 2 2 2" xfId="3279"/>
    <cellStyle name="Normal 45 2 3 2 2 2" xfId="3280"/>
    <cellStyle name="Normal 46 2 3 2 2 2" xfId="3281"/>
    <cellStyle name="Normal 47 2 3 2 2 2" xfId="3282"/>
    <cellStyle name="Normal 51 3 2 2 2" xfId="3283"/>
    <cellStyle name="Normal 52 3 2 2 2" xfId="3284"/>
    <cellStyle name="Normal 53 3 2 2 2" xfId="3285"/>
    <cellStyle name="Normal 55 3 2 2 2" xfId="3286"/>
    <cellStyle name="Normal 56 3 2 2 2" xfId="3287"/>
    <cellStyle name="Normal 57 3 2 2 2" xfId="3288"/>
    <cellStyle name="Normal 6 2 3 3 2 2 2" xfId="3289"/>
    <cellStyle name="Normal 6 3 3 2 2 2" xfId="3290"/>
    <cellStyle name="Normal 60 3 2 2 2" xfId="3291"/>
    <cellStyle name="Normal 64 3 2 2 2" xfId="3292"/>
    <cellStyle name="Normal 65 3 2 2 2" xfId="3293"/>
    <cellStyle name="Normal 66 3 2 2 2" xfId="3294"/>
    <cellStyle name="Normal 67 3 2 2 2" xfId="3295"/>
    <cellStyle name="Normal 7 6 3 2 2 2" xfId="3296"/>
    <cellStyle name="Normal 71 3 2 2 2" xfId="3297"/>
    <cellStyle name="Normal 72 3 2 2 2" xfId="3298"/>
    <cellStyle name="Normal 73 3 2 2 2" xfId="3299"/>
    <cellStyle name="Normal 74 3 2 2 2" xfId="3300"/>
    <cellStyle name="Normal 76 3 2 2 2" xfId="3301"/>
    <cellStyle name="Normal 8 3 3 2 2 2" xfId="3302"/>
    <cellStyle name="Normal 81 3 2 2 2" xfId="3303"/>
    <cellStyle name="Normal 78 2 2 2 2 2" xfId="3304"/>
    <cellStyle name="Normal 5 3 2 2 2 2 2" xfId="3305"/>
    <cellStyle name="Normal 80 2 2 2 2 2" xfId="3306"/>
    <cellStyle name="Normal 79 2 2 2 2 2" xfId="3307"/>
    <cellStyle name="Normal 6 8 2 2 2 2 2" xfId="3308"/>
    <cellStyle name="Normal 5 2 2 2 2 2 2" xfId="3309"/>
    <cellStyle name="Normal 6 2 7 2 2 2 2" xfId="3310"/>
    <cellStyle name="Comma 2 2 3 2 2 2 2 2" xfId="3311"/>
    <cellStyle name="Comma 2 3 6 2 2 2 2 2" xfId="3312"/>
    <cellStyle name="Normal 18 2 2 2 2 2 2" xfId="3313"/>
    <cellStyle name="Normal 19 2 2 2 2 2 2" xfId="3314"/>
    <cellStyle name="Normal 2 2 3 2 2 2 2 2" xfId="3315"/>
    <cellStyle name="Normal 2 3 6 2 2 2 2 2" xfId="3316"/>
    <cellStyle name="Normal 2 3 2 2 2 2 2 2" xfId="3317"/>
    <cellStyle name="Normal 2 3 4 2 2 2 2 2" xfId="3318"/>
    <cellStyle name="Normal 2 3 5 2 2 2 2 2" xfId="3319"/>
    <cellStyle name="Normal 2 4 2 2 2 2 2 2" xfId="3320"/>
    <cellStyle name="Normal 2 5 2 2 2 2 2" xfId="3321"/>
    <cellStyle name="Normal 28 3 2 2 2 2 2" xfId="3322"/>
    <cellStyle name="Normal 3 2 2 2 2 2 2 2" xfId="3323"/>
    <cellStyle name="Normal 3 3 2 2 2 2 2" xfId="3324"/>
    <cellStyle name="Normal 30 3 2 2 2 2 2" xfId="3325"/>
    <cellStyle name="Normal 4 2 2 2 2 2 2" xfId="3326"/>
    <cellStyle name="Normal 40 2 2 2 2 2 2" xfId="3327"/>
    <cellStyle name="Normal 41 2 2 2 2 2 2" xfId="3328"/>
    <cellStyle name="Normal 42 2 2 2 2 2 2" xfId="3329"/>
    <cellStyle name="Normal 43 2 2 2 2 2 2" xfId="3330"/>
    <cellStyle name="Normal 44 2 2 2 2 2 2" xfId="3331"/>
    <cellStyle name="Normal 45 2 2 2 2 2 2" xfId="3332"/>
    <cellStyle name="Normal 46 2 2 2 2 2 2" xfId="3333"/>
    <cellStyle name="Normal 47 2 2 2 2 2 2" xfId="3334"/>
    <cellStyle name="Normal 51 2 2 2 2 2" xfId="3335"/>
    <cellStyle name="Normal 52 2 2 2 2 2" xfId="3336"/>
    <cellStyle name="Normal 53 2 2 2 2 2" xfId="3337"/>
    <cellStyle name="Normal 55 2 2 2 2 2" xfId="3338"/>
    <cellStyle name="Normal 56 2 2 2 2 2" xfId="3339"/>
    <cellStyle name="Normal 57 2 2 2 2 2" xfId="3340"/>
    <cellStyle name="Normal 6 2 3 2 2 2 2 2" xfId="3341"/>
    <cellStyle name="Normal 6 3 2 2 2 2 2" xfId="3342"/>
    <cellStyle name="Normal 60 2 2 2 2 2" xfId="3343"/>
    <cellStyle name="Normal 64 2 2 2 2 2" xfId="3344"/>
    <cellStyle name="Normal 65 2 2 2 2 2" xfId="3345"/>
    <cellStyle name="Normal 66 2 2 2 2 2" xfId="3346"/>
    <cellStyle name="Normal 67 2 2 2 2 2" xfId="3347"/>
    <cellStyle name="Normal 7 6 2 2 2 2 2" xfId="3348"/>
    <cellStyle name="Normal 71 2 2 2 2 2" xfId="3349"/>
    <cellStyle name="Normal 72 2 2 2 2 2" xfId="3350"/>
    <cellStyle name="Normal 73 2 2 2 2 2" xfId="3351"/>
    <cellStyle name="Normal 74 2 2 2 2 2" xfId="3352"/>
    <cellStyle name="Normal 76 2 2 2 2 2" xfId="3353"/>
    <cellStyle name="Normal 8 3 2 2 2 2 2" xfId="3354"/>
    <cellStyle name="Normal 81 2 2 2 2 2" xfId="3355"/>
    <cellStyle name="Normal 93" xfId="3356"/>
    <cellStyle name="Normal 6 2 2 2 8" xfId="3357"/>
    <cellStyle name="Percent 69" xfId="3358"/>
    <cellStyle name="Input 8" xfId="3359"/>
    <cellStyle name="Comma 27" xfId="3360"/>
    <cellStyle name="Normal 94" xfId="3361"/>
    <cellStyle name="Comma 26" xfId="3362"/>
    <cellStyle name="Percent 68" xfId="3363"/>
    <cellStyle name="Normal 99" xfId="3364"/>
    <cellStyle name="Percent 80" xfId="3365"/>
    <cellStyle name="Normal 78 7" xfId="3366"/>
    <cellStyle name="Normal 5 3 7" xfId="3367"/>
    <cellStyle name="Normal 80 7" xfId="3368"/>
    <cellStyle name="Normal 79 7" xfId="3369"/>
    <cellStyle name="Percent 78" xfId="3370"/>
    <cellStyle name="Percent 81" xfId="3371"/>
    <cellStyle name="Normal 6 8 7" xfId="3372"/>
    <cellStyle name="Normal 5 2 7" xfId="3373"/>
    <cellStyle name="Percent 79" xfId="3374"/>
    <cellStyle name="Normal 6 2 12" xfId="3375"/>
    <cellStyle name="Comma 2 2 3 7" xfId="3376"/>
    <cellStyle name="Comma 2 3 6 7" xfId="3377"/>
    <cellStyle name="Percent 74" xfId="3378"/>
    <cellStyle name="Comma 39" xfId="3379"/>
    <cellStyle name="Normal 18 2 7" xfId="3380"/>
    <cellStyle name="Normal 19 2 7" xfId="3381"/>
    <cellStyle name="Normal 2 2 3 7" xfId="3382"/>
    <cellStyle name="Normal 2 3 6 7" xfId="3383"/>
    <cellStyle name="Normal 2 3 2 7" xfId="3384"/>
    <cellStyle name="Normal 2 3 4 7" xfId="3385"/>
    <cellStyle name="Normal 2 3 5 7" xfId="3386"/>
    <cellStyle name="Normal 2 4 2 7" xfId="3387"/>
    <cellStyle name="Normal 2 5 7" xfId="3388"/>
    <cellStyle name="Normal 28 3 7" xfId="3389"/>
    <cellStyle name="Normal 3 2 2 7" xfId="3390"/>
    <cellStyle name="Normal 3 3 7" xfId="3391"/>
    <cellStyle name="Normal 30 3 7" xfId="3392"/>
    <cellStyle name="Normal 4 2 7" xfId="3393"/>
    <cellStyle name="Normal 40 2 7" xfId="3394"/>
    <cellStyle name="Normal 41 2 7" xfId="3395"/>
    <cellStyle name="Normal 42 2 7" xfId="3396"/>
    <cellStyle name="Normal 43 2 7" xfId="3397"/>
    <cellStyle name="Normal 44 2 7" xfId="3398"/>
    <cellStyle name="Normal 45 2 7" xfId="3399"/>
    <cellStyle name="Normal 46 2 7" xfId="3400"/>
    <cellStyle name="Normal 47 2 7" xfId="3401"/>
    <cellStyle name="Normal 51 7" xfId="3402"/>
    <cellStyle name="Normal 52 7" xfId="3403"/>
    <cellStyle name="Normal 53 7" xfId="3404"/>
    <cellStyle name="Normal 55 7" xfId="3405"/>
    <cellStyle name="Normal 56 7" xfId="3406"/>
    <cellStyle name="Normal 57 7" xfId="3407"/>
    <cellStyle name="Normal 6 2 3 7" xfId="3408"/>
    <cellStyle name="Normal 6 3 7" xfId="3409"/>
    <cellStyle name="Normal 60 7" xfId="3410"/>
    <cellStyle name="Percent 76" xfId="3411"/>
    <cellStyle name="Normal 64 7" xfId="3412"/>
    <cellStyle name="Normal 65 7" xfId="3413"/>
    <cellStyle name="Normal 66 7" xfId="3414"/>
    <cellStyle name="Normal 67 7" xfId="3415"/>
    <cellStyle name="Normal 7 6 7" xfId="3416"/>
    <cellStyle name="Normal 71 7" xfId="3417"/>
    <cellStyle name="Normal 72 7" xfId="3418"/>
    <cellStyle name="Normal 73 7" xfId="3419"/>
    <cellStyle name="Normal 74 7" xfId="3420"/>
    <cellStyle name="Normal 76 7" xfId="3421"/>
    <cellStyle name="Normal 8 3 7" xfId="3422"/>
    <cellStyle name="Percent 82" xfId="3423"/>
    <cellStyle name="Normal 81 7" xfId="3424"/>
    <cellStyle name="Comma 28" xfId="3425"/>
    <cellStyle name="Percent 70" xfId="3426"/>
    <cellStyle name="Normal 78 2 6" xfId="3427"/>
    <cellStyle name="Normal 5 3 2 6" xfId="3428"/>
    <cellStyle name="Normal 80 2 6" xfId="3429"/>
    <cellStyle name="Normal 79 2 6" xfId="3430"/>
    <cellStyle name="Normal 6 8 2 6" xfId="3431"/>
    <cellStyle name="Normal 5 2 2 6" xfId="3432"/>
    <cellStyle name="Normal 6 2 7 6" xfId="3433"/>
    <cellStyle name="Comma 2 2 3 2 6" xfId="3434"/>
    <cellStyle name="Comma 2 3 6 2 6" xfId="3435"/>
    <cellStyle name="Normal 18 2 2 6" xfId="3436"/>
    <cellStyle name="Normal 19 2 2 6" xfId="3437"/>
    <cellStyle name="Normal 2 2 3 2 6" xfId="3438"/>
    <cellStyle name="Normal 2 3 6 2 6" xfId="3439"/>
    <cellStyle name="Normal 2 3 2 2 6" xfId="3440"/>
    <cellStyle name="Normal 2 3 4 2 6" xfId="3441"/>
    <cellStyle name="Normal 2 3 5 2 6" xfId="3442"/>
    <cellStyle name="Normal 2 4 2 2 6" xfId="3443"/>
    <cellStyle name="Normal 2 5 2 6" xfId="3444"/>
    <cellStyle name="Normal 28 3 2 6" xfId="3445"/>
    <cellStyle name="Normal 3 2 2 2 6" xfId="3446"/>
    <cellStyle name="Normal 3 3 2 6" xfId="3447"/>
    <cellStyle name="Normal 30 3 2 6" xfId="3448"/>
    <cellStyle name="Normal 4 2 2 6" xfId="3449"/>
    <cellStyle name="Normal 40 2 2 6" xfId="3450"/>
    <cellStyle name="Normal 41 2 2 6" xfId="3451"/>
    <cellStyle name="Normal 42 2 2 6" xfId="3452"/>
    <cellStyle name="Normal 43 2 2 6" xfId="3453"/>
    <cellStyle name="Normal 44 2 2 6" xfId="3454"/>
    <cellStyle name="Normal 45 2 2 6" xfId="3455"/>
    <cellStyle name="Normal 46 2 2 6" xfId="3456"/>
    <cellStyle name="Normal 47 2 2 6" xfId="3457"/>
    <cellStyle name="Normal 51 2 6" xfId="3458"/>
    <cellStyle name="Normal 52 2 6" xfId="3459"/>
    <cellStyle name="Normal 53 2 6" xfId="3460"/>
    <cellStyle name="Normal 55 2 6" xfId="3461"/>
    <cellStyle name="Normal 56 2 6" xfId="3462"/>
    <cellStyle name="Normal 57 2 6" xfId="3463"/>
    <cellStyle name="Normal 6 2 3 2 6" xfId="3464"/>
    <cellStyle name="Normal 6 3 2 6" xfId="3465"/>
    <cellStyle name="Normal 60 2 6" xfId="3466"/>
    <cellStyle name="Normal 64 2 6" xfId="3467"/>
    <cellStyle name="Normal 65 2 6" xfId="3468"/>
    <cellStyle name="Normal 66 2 6" xfId="3469"/>
    <cellStyle name="Normal 67 2 6" xfId="3470"/>
    <cellStyle name="Normal 7 6 2 6" xfId="3471"/>
    <cellStyle name="Normal 71 2 6" xfId="3472"/>
    <cellStyle name="Normal 72 2 6" xfId="3473"/>
    <cellStyle name="Normal 73 2 6" xfId="3474"/>
    <cellStyle name="Normal 74 2 6" xfId="3475"/>
    <cellStyle name="Normal 76 2 6" xfId="3476"/>
    <cellStyle name="Normal 8 3 2 6" xfId="3477"/>
    <cellStyle name="Normal 81 2 6" xfId="3478"/>
    <cellStyle name="Normal 78 3 5" xfId="3479"/>
    <cellStyle name="Normal 5 3 3 5" xfId="3480"/>
    <cellStyle name="Normal 80 3 5" xfId="3481"/>
    <cellStyle name="Normal 79 3 5" xfId="3482"/>
    <cellStyle name="Normal 6 8 3 5" xfId="3483"/>
    <cellStyle name="Normal 5 2 3 5" xfId="3484"/>
    <cellStyle name="Normal 6 2 8 5" xfId="3485"/>
    <cellStyle name="Comma 2 2 3 3 5" xfId="3486"/>
    <cellStyle name="Comma 2 3 6 3 5" xfId="3487"/>
    <cellStyle name="Normal 18 2 3 5" xfId="3488"/>
    <cellStyle name="Normal 19 2 3 5" xfId="3489"/>
    <cellStyle name="Normal 2 2 3 3 5" xfId="3490"/>
    <cellStyle name="Normal 2 3 6 3 5" xfId="3491"/>
    <cellStyle name="Normal 2 3 2 3 5" xfId="3492"/>
    <cellStyle name="Normal 2 3 4 3 5" xfId="3493"/>
    <cellStyle name="Normal 2 3 5 3 5" xfId="3494"/>
    <cellStyle name="Normal 2 4 2 3 5" xfId="3495"/>
    <cellStyle name="Normal 2 5 3 5" xfId="3496"/>
    <cellStyle name="Normal 28 3 3 5" xfId="3497"/>
    <cellStyle name="Normal 3 2 2 3 5" xfId="3498"/>
    <cellStyle name="Normal 3 3 3 5" xfId="3499"/>
    <cellStyle name="Normal 30 3 3 5" xfId="3500"/>
    <cellStyle name="Normal 4 2 3 5" xfId="3501"/>
    <cellStyle name="Normal 40 2 3 5" xfId="3502"/>
    <cellStyle name="Normal 41 2 3 5" xfId="3503"/>
    <cellStyle name="Normal 42 2 3 5" xfId="3504"/>
    <cellStyle name="Normal 43 2 3 5" xfId="3505"/>
    <cellStyle name="Normal 44 2 3 5" xfId="3506"/>
    <cellStyle name="Normal 45 2 3 5" xfId="3507"/>
    <cellStyle name="Normal 46 2 3 5" xfId="3508"/>
    <cellStyle name="Normal 47 2 3 5" xfId="3509"/>
    <cellStyle name="Normal 51 3 5" xfId="3510"/>
    <cellStyle name="Normal 52 3 5" xfId="3511"/>
    <cellStyle name="Normal 53 3 5" xfId="3512"/>
    <cellStyle name="Normal 55 3 5" xfId="3513"/>
    <cellStyle name="Normal 56 3 5" xfId="3514"/>
    <cellStyle name="Normal 57 3 5" xfId="3515"/>
    <cellStyle name="Normal 6 2 3 3 5" xfId="3516"/>
    <cellStyle name="Normal 6 3 3 5" xfId="3517"/>
    <cellStyle name="Normal 60 3 5" xfId="3518"/>
    <cellStyle name="Normal 64 3 5" xfId="3519"/>
    <cellStyle name="Normal 65 3 5" xfId="3520"/>
    <cellStyle name="Normal 66 3 5" xfId="3521"/>
    <cellStyle name="Normal 67 3 5" xfId="3522"/>
    <cellStyle name="Normal 7 6 3 5" xfId="3523"/>
    <cellStyle name="Normal 71 3 5" xfId="3524"/>
    <cellStyle name="Normal 72 3 5" xfId="3525"/>
    <cellStyle name="Normal 73 3 5" xfId="3526"/>
    <cellStyle name="Normal 74 3 5" xfId="3527"/>
    <cellStyle name="Normal 76 3 5" xfId="3528"/>
    <cellStyle name="Normal 8 3 3 5" xfId="3529"/>
    <cellStyle name="Normal 81 3 5" xfId="3530"/>
    <cellStyle name="Normal 78 2 2 5" xfId="3531"/>
    <cellStyle name="Normal 5 3 2 2 5" xfId="3532"/>
    <cellStyle name="Normal 80 2 2 5" xfId="3533"/>
    <cellStyle name="Normal 79 2 2 5" xfId="3534"/>
    <cellStyle name="Normal 6 8 2 2 5" xfId="3535"/>
    <cellStyle name="Normal 5 2 2 2 5" xfId="3536"/>
    <cellStyle name="Normal 6 2 7 2 5" xfId="3537"/>
    <cellStyle name="Comma 2 2 3 2 2 5" xfId="3538"/>
    <cellStyle name="Comma 2 3 6 2 2 5" xfId="3539"/>
    <cellStyle name="Normal 18 2 2 2 5" xfId="3540"/>
    <cellStyle name="Normal 19 2 2 2 5" xfId="3541"/>
    <cellStyle name="Normal 2 2 3 2 2 5" xfId="3542"/>
    <cellStyle name="Normal 2 3 6 2 2 5" xfId="3543"/>
    <cellStyle name="Normal 2 3 2 2 2 5" xfId="3544"/>
    <cellStyle name="Normal 2 3 4 2 2 5" xfId="3545"/>
    <cellStyle name="Normal 2 3 5 2 2 5" xfId="3546"/>
    <cellStyle name="Normal 2 4 2 2 2 5" xfId="3547"/>
    <cellStyle name="Normal 2 5 2 2 5" xfId="3548"/>
    <cellStyle name="Normal 28 3 2 2 5" xfId="3549"/>
    <cellStyle name="Normal 3 2 2 2 2 5" xfId="3550"/>
    <cellStyle name="Normal 3 3 2 2 5" xfId="3551"/>
    <cellStyle name="Normal 30 3 2 2 5" xfId="3552"/>
    <cellStyle name="Normal 4 2 2 2 5" xfId="3553"/>
    <cellStyle name="Normal 40 2 2 2 5" xfId="3554"/>
    <cellStyle name="Normal 41 2 2 2 5" xfId="3555"/>
    <cellStyle name="Normal 42 2 2 2 5" xfId="3556"/>
    <cellStyle name="Normal 43 2 2 2 5" xfId="3557"/>
    <cellStyle name="Normal 44 2 2 2 5" xfId="3558"/>
    <cellStyle name="Normal 45 2 2 2 5" xfId="3559"/>
    <cellStyle name="Normal 46 2 2 2 5" xfId="3560"/>
    <cellStyle name="Normal 47 2 2 2 5" xfId="3561"/>
    <cellStyle name="Normal 51 2 2 5" xfId="3562"/>
    <cellStyle name="Normal 52 2 2 5" xfId="3563"/>
    <cellStyle name="Normal 53 2 2 5" xfId="3564"/>
    <cellStyle name="Normal 55 2 2 5" xfId="3565"/>
    <cellStyle name="Normal 56 2 2 5" xfId="3566"/>
    <cellStyle name="Normal 57 2 2 5" xfId="3567"/>
    <cellStyle name="Normal 6 2 3 2 2 5" xfId="3568"/>
    <cellStyle name="Normal 6 3 2 2 5" xfId="3569"/>
    <cellStyle name="Normal 60 2 2 5" xfId="3570"/>
    <cellStyle name="Normal 64 2 2 5" xfId="3571"/>
    <cellStyle name="Normal 65 2 2 5" xfId="3572"/>
    <cellStyle name="Normal 66 2 2 5" xfId="3573"/>
    <cellStyle name="Normal 67 2 2 5" xfId="3574"/>
    <cellStyle name="Normal 7 6 2 2 5" xfId="3575"/>
    <cellStyle name="Normal 71 2 2 5" xfId="3576"/>
    <cellStyle name="Normal 72 2 2 5" xfId="3577"/>
    <cellStyle name="Normal 73 2 2 5" xfId="3578"/>
    <cellStyle name="Normal 74 2 2 5" xfId="3579"/>
    <cellStyle name="Normal 76 2 2 5" xfId="3580"/>
    <cellStyle name="Normal 8 3 2 2 5" xfId="3581"/>
    <cellStyle name="Normal 81 2 2 5" xfId="3582"/>
    <cellStyle name="Normal 78 4 4" xfId="3583"/>
    <cellStyle name="Normal 5 3 4 4" xfId="3584"/>
    <cellStyle name="Normal 80 4 4" xfId="3585"/>
    <cellStyle name="Normal 79 4 4" xfId="3586"/>
    <cellStyle name="Normal 6 8 4 4" xfId="3587"/>
    <cellStyle name="Normal 5 2 4 4" xfId="3588"/>
    <cellStyle name="Normal 6 2 9 4" xfId="3589"/>
    <cellStyle name="Comma 2 2 3 4 4" xfId="3590"/>
    <cellStyle name="Comma 2 3 6 4 4" xfId="3591"/>
    <cellStyle name="Normal 18 2 4 4" xfId="3592"/>
    <cellStyle name="Normal 19 2 4 4" xfId="3593"/>
    <cellStyle name="Normal 2 2 3 4 4" xfId="3594"/>
    <cellStyle name="Normal 2 3 6 4 4" xfId="3595"/>
    <cellStyle name="Normal 2 3 2 4 4" xfId="3596"/>
    <cellStyle name="Normal 2 3 4 4 4" xfId="3597"/>
    <cellStyle name="Normal 2 3 5 4 4" xfId="3598"/>
    <cellStyle name="Normal 2 4 2 4 4" xfId="3599"/>
    <cellStyle name="Normal 2 5 4 4" xfId="3600"/>
    <cellStyle name="Normal 28 3 4 4" xfId="3601"/>
    <cellStyle name="Normal 3 2 2 4 4" xfId="3602"/>
    <cellStyle name="Normal 3 3 4 4" xfId="3603"/>
    <cellStyle name="Normal 30 3 4 4" xfId="3604"/>
    <cellStyle name="Normal 4 2 4 4" xfId="3605"/>
    <cellStyle name="Normal 40 2 4 4" xfId="3606"/>
    <cellStyle name="Normal 41 2 4 4" xfId="3607"/>
    <cellStyle name="Normal 42 2 4 4" xfId="3608"/>
    <cellStyle name="Normal 43 2 4 4" xfId="3609"/>
    <cellStyle name="Normal 44 2 4 4" xfId="3610"/>
    <cellStyle name="Normal 45 2 4 4" xfId="3611"/>
    <cellStyle name="Normal 46 2 4 4" xfId="3612"/>
    <cellStyle name="Normal 47 2 4 4" xfId="3613"/>
    <cellStyle name="Normal 51 4 4" xfId="3614"/>
    <cellStyle name="Normal 52 4 4" xfId="3615"/>
    <cellStyle name="Normal 53 4 4" xfId="3616"/>
    <cellStyle name="Normal 55 4 4" xfId="3617"/>
    <cellStyle name="Normal 56 4 4" xfId="3618"/>
    <cellStyle name="Normal 57 4 4" xfId="3619"/>
    <cellStyle name="Normal 6 2 3 4 4" xfId="3620"/>
    <cellStyle name="Normal 6 3 4 4" xfId="3621"/>
    <cellStyle name="Normal 60 4 4" xfId="3622"/>
    <cellStyle name="Normal 64 4 4" xfId="3623"/>
    <cellStyle name="Normal 65 4 4" xfId="3624"/>
    <cellStyle name="Normal 66 4 4" xfId="3625"/>
    <cellStyle name="Normal 67 4 4" xfId="3626"/>
    <cellStyle name="Normal 7 6 4 4" xfId="3627"/>
    <cellStyle name="Normal 71 4 4" xfId="3628"/>
    <cellStyle name="Normal 72 4 4" xfId="3629"/>
    <cellStyle name="Normal 73 4 4" xfId="3630"/>
    <cellStyle name="Normal 74 4 4" xfId="3631"/>
    <cellStyle name="Normal 76 4 4" xfId="3632"/>
    <cellStyle name="Normal 8 3 4 4" xfId="3633"/>
    <cellStyle name="Normal 81 4 4" xfId="3634"/>
    <cellStyle name="Normal 78 2 3 4" xfId="3635"/>
    <cellStyle name="Normal 5 3 2 3 4" xfId="3636"/>
    <cellStyle name="Normal 80 2 3 4" xfId="3637"/>
    <cellStyle name="Normal 79 2 3 4" xfId="3638"/>
    <cellStyle name="Normal 6 8 2 3 4" xfId="3639"/>
    <cellStyle name="Normal 5 2 2 3 4" xfId="3640"/>
    <cellStyle name="Normal 6 2 7 3 4" xfId="3641"/>
    <cellStyle name="Comma 2 2 3 2 3 4" xfId="3642"/>
    <cellStyle name="Comma 2 3 6 2 3 4" xfId="3643"/>
    <cellStyle name="Normal 18 2 2 3 4" xfId="3644"/>
    <cellStyle name="Normal 19 2 2 3 4" xfId="3645"/>
    <cellStyle name="Normal 2 2 3 2 3 4" xfId="3646"/>
    <cellStyle name="Normal 2 3 6 2 3 4" xfId="3647"/>
    <cellStyle name="Normal 2 3 2 2 3 4" xfId="3648"/>
    <cellStyle name="Normal 2 3 4 2 3 4" xfId="3649"/>
    <cellStyle name="Normal 2 3 5 2 3 4" xfId="3650"/>
    <cellStyle name="Normal 2 4 2 2 3 4" xfId="3651"/>
    <cellStyle name="Normal 2 5 2 3 4" xfId="3652"/>
    <cellStyle name="Normal 28 3 2 3 4" xfId="3653"/>
    <cellStyle name="Normal 3 2 2 2 3 4" xfId="3654"/>
    <cellStyle name="Normal 3 3 2 3 4" xfId="3655"/>
    <cellStyle name="Normal 30 3 2 3 4" xfId="3656"/>
    <cellStyle name="Normal 4 2 2 3 4" xfId="3657"/>
    <cellStyle name="Normal 40 2 2 3 4" xfId="3658"/>
    <cellStyle name="Normal 41 2 2 3 4" xfId="3659"/>
    <cellStyle name="Normal 42 2 2 3 4" xfId="3660"/>
    <cellStyle name="Normal 43 2 2 3 4" xfId="3661"/>
    <cellStyle name="Normal 44 2 2 3 4" xfId="3662"/>
    <cellStyle name="Normal 45 2 2 3 4" xfId="3663"/>
    <cellStyle name="Normal 46 2 2 3 4" xfId="3664"/>
    <cellStyle name="Normal 47 2 2 3 4" xfId="3665"/>
    <cellStyle name="Normal 51 2 3 4" xfId="3666"/>
    <cellStyle name="Normal 52 2 3 4" xfId="3667"/>
    <cellStyle name="Normal 53 2 3 4" xfId="3668"/>
    <cellStyle name="Normal 55 2 3 4" xfId="3669"/>
    <cellStyle name="Normal 56 2 3 4" xfId="3670"/>
    <cellStyle name="Normal 57 2 3 4" xfId="3671"/>
    <cellStyle name="Normal 6 2 3 2 3 4" xfId="3672"/>
    <cellStyle name="Normal 6 3 2 3 4" xfId="3673"/>
    <cellStyle name="Normal 60 2 3 4" xfId="3674"/>
    <cellStyle name="Normal 64 2 3 4" xfId="3675"/>
    <cellStyle name="Normal 65 2 3 4" xfId="3676"/>
    <cellStyle name="Normal 66 2 3 4" xfId="3677"/>
    <cellStyle name="Normal 67 2 3 4" xfId="3678"/>
    <cellStyle name="Normal 7 6 2 3 4" xfId="3679"/>
    <cellStyle name="Normal 71 2 3 4" xfId="3680"/>
    <cellStyle name="Normal 72 2 3 4" xfId="3681"/>
    <cellStyle name="Normal 73 2 3 4" xfId="3682"/>
    <cellStyle name="Normal 74 2 3 4" xfId="3683"/>
    <cellStyle name="Normal 76 2 3 4" xfId="3684"/>
    <cellStyle name="Normal 8 3 2 3 4" xfId="3685"/>
    <cellStyle name="Normal 81 2 3 4" xfId="3686"/>
    <cellStyle name="Normal 78 3 2 4" xfId="3687"/>
    <cellStyle name="Normal 5 3 3 2 4" xfId="3688"/>
    <cellStyle name="Normal 80 3 2 4" xfId="3689"/>
    <cellStyle name="Normal 79 3 2 4" xfId="3690"/>
    <cellStyle name="Normal 6 8 3 2 4" xfId="3691"/>
    <cellStyle name="Normal 5 2 3 2 4" xfId="3692"/>
    <cellStyle name="Normal 6 2 8 2 4" xfId="3693"/>
    <cellStyle name="Comma 2 2 3 3 2 4" xfId="3694"/>
    <cellStyle name="Comma 2 3 6 3 2 4" xfId="3695"/>
    <cellStyle name="Normal 18 2 3 2 4" xfId="3696"/>
    <cellStyle name="Normal 19 2 3 2 4" xfId="3697"/>
    <cellStyle name="Normal 2 2 3 3 2 4" xfId="3698"/>
    <cellStyle name="Normal 2 3 6 3 2 4" xfId="3699"/>
    <cellStyle name="Normal 2 3 2 3 2 4" xfId="3700"/>
    <cellStyle name="Normal 2 3 4 3 2 4" xfId="3701"/>
    <cellStyle name="Normal 2 3 5 3 2 4" xfId="3702"/>
    <cellStyle name="Normal 2 4 2 3 2 4" xfId="3703"/>
    <cellStyle name="Normal 2 5 3 2 4" xfId="3704"/>
    <cellStyle name="Normal 28 3 3 2 4" xfId="3705"/>
    <cellStyle name="Normal 3 2 2 3 2 4" xfId="3706"/>
    <cellStyle name="Normal 3 3 3 2 4" xfId="3707"/>
    <cellStyle name="Normal 30 3 3 2 4" xfId="3708"/>
    <cellStyle name="Normal 4 2 3 2 4" xfId="3709"/>
    <cellStyle name="Normal 40 2 3 2 4" xfId="3710"/>
    <cellStyle name="Normal 41 2 3 2 4" xfId="3711"/>
    <cellStyle name="Normal 42 2 3 2 4" xfId="3712"/>
    <cellStyle name="Normal 43 2 3 2 4" xfId="3713"/>
    <cellStyle name="Normal 44 2 3 2 4" xfId="3714"/>
    <cellStyle name="Normal 45 2 3 2 4" xfId="3715"/>
    <cellStyle name="Normal 46 2 3 2 4" xfId="3716"/>
    <cellStyle name="Normal 47 2 3 2 4" xfId="3717"/>
    <cellStyle name="Normal 51 3 2 4" xfId="3718"/>
    <cellStyle name="Normal 52 3 2 4" xfId="3719"/>
    <cellStyle name="Normal 53 3 2 4" xfId="3720"/>
    <cellStyle name="Normal 55 3 2 4" xfId="3721"/>
    <cellStyle name="Normal 56 3 2 4" xfId="3722"/>
    <cellStyle name="Normal 57 3 2 4" xfId="3723"/>
    <cellStyle name="Normal 6 2 3 3 2 4" xfId="3724"/>
    <cellStyle name="Normal 6 3 3 2 4" xfId="3725"/>
    <cellStyle name="Normal 60 3 2 4" xfId="3726"/>
    <cellStyle name="Normal 64 3 2 4" xfId="3727"/>
    <cellStyle name="Normal 65 3 2 4" xfId="3728"/>
    <cellStyle name="Normal 66 3 2 4" xfId="3729"/>
    <cellStyle name="Normal 67 3 2 4" xfId="3730"/>
    <cellStyle name="Normal 7 6 3 2 4" xfId="3731"/>
    <cellStyle name="Normal 71 3 2 4" xfId="3732"/>
    <cellStyle name="Normal 72 3 2 4" xfId="3733"/>
    <cellStyle name="Normal 73 3 2 4" xfId="3734"/>
    <cellStyle name="Normal 74 3 2 4" xfId="3735"/>
    <cellStyle name="Normal 76 3 2 4" xfId="3736"/>
    <cellStyle name="Normal 8 3 3 2 4" xfId="3737"/>
    <cellStyle name="Normal 81 3 2 4" xfId="3738"/>
    <cellStyle name="Normal 78 2 2 2 4" xfId="3739"/>
    <cellStyle name="Normal 5 3 2 2 2 4" xfId="3740"/>
    <cellStyle name="Normal 80 2 2 2 4" xfId="3741"/>
    <cellStyle name="Normal 79 2 2 2 4" xfId="3742"/>
    <cellStyle name="Normal 6 8 2 2 2 4" xfId="3743"/>
    <cellStyle name="Normal 5 2 2 2 2 4" xfId="3744"/>
    <cellStyle name="Normal 6 2 7 2 2 4" xfId="3745"/>
    <cellStyle name="Comma 2 2 3 2 2 2 4" xfId="3746"/>
    <cellStyle name="Comma 2 3 6 2 2 2 4" xfId="3747"/>
    <cellStyle name="Normal 18 2 2 2 2 4" xfId="3748"/>
    <cellStyle name="Normal 19 2 2 2 2 4" xfId="3749"/>
    <cellStyle name="Normal 2 2 3 2 2 2 4" xfId="3750"/>
    <cellStyle name="Normal 2 3 6 2 2 2 4" xfId="3751"/>
    <cellStyle name="Normal 2 3 2 2 2 2 4" xfId="3752"/>
    <cellStyle name="Normal 2 3 4 2 2 2 4" xfId="3753"/>
    <cellStyle name="Normal 2 3 5 2 2 2 4" xfId="3754"/>
    <cellStyle name="Normal 2 4 2 2 2 2 4" xfId="3755"/>
    <cellStyle name="Normal 2 5 2 2 2 4" xfId="3756"/>
    <cellStyle name="Normal 28 3 2 2 2 4" xfId="3757"/>
    <cellStyle name="Normal 3 2 2 2 2 2 4" xfId="3758"/>
    <cellStyle name="Normal 3 3 2 2 2 4" xfId="3759"/>
    <cellStyle name="Normal 30 3 2 2 2 4" xfId="3760"/>
    <cellStyle name="Normal 4 2 2 2 2 4" xfId="3761"/>
    <cellStyle name="Normal 40 2 2 2 2 4" xfId="3762"/>
    <cellStyle name="Normal 41 2 2 2 2 4" xfId="3763"/>
    <cellStyle name="Normal 42 2 2 2 2 4" xfId="3764"/>
    <cellStyle name="Normal 43 2 2 2 2 4" xfId="3765"/>
    <cellStyle name="Normal 44 2 2 2 2 4" xfId="3766"/>
    <cellStyle name="Normal 45 2 2 2 2 4" xfId="3767"/>
    <cellStyle name="Normal 46 2 2 2 2 4" xfId="3768"/>
    <cellStyle name="Normal 47 2 2 2 2 4" xfId="3769"/>
    <cellStyle name="Normal 51 2 2 2 4" xfId="3770"/>
    <cellStyle name="Normal 52 2 2 2 4" xfId="3771"/>
    <cellStyle name="Normal 53 2 2 2 4" xfId="3772"/>
    <cellStyle name="Normal 55 2 2 2 4" xfId="3773"/>
    <cellStyle name="Normal 56 2 2 2 4" xfId="3774"/>
    <cellStyle name="Normal 57 2 2 2 4" xfId="3775"/>
    <cellStyle name="Normal 6 2 3 2 2 2 4" xfId="3776"/>
    <cellStyle name="Normal 6 3 2 2 2 4" xfId="3777"/>
    <cellStyle name="Normal 60 2 2 2 4" xfId="3778"/>
    <cellStyle name="Normal 64 2 2 2 4" xfId="3779"/>
    <cellStyle name="Normal 65 2 2 2 4" xfId="3780"/>
    <cellStyle name="Normal 66 2 2 2 4" xfId="3781"/>
    <cellStyle name="Normal 67 2 2 2 4" xfId="3782"/>
    <cellStyle name="Normal 7 6 2 2 2 4" xfId="3783"/>
    <cellStyle name="Normal 71 2 2 2 4" xfId="3784"/>
    <cellStyle name="Normal 72 2 2 2 4" xfId="3785"/>
    <cellStyle name="Normal 73 2 2 2 4" xfId="3786"/>
    <cellStyle name="Normal 74 2 2 2 4" xfId="3787"/>
    <cellStyle name="Normal 76 2 2 2 4" xfId="3788"/>
    <cellStyle name="Normal 8 3 2 2 2 4" xfId="3789"/>
    <cellStyle name="Normal 81 2 2 2 4" xfId="3790"/>
    <cellStyle name="Normal 90 3" xfId="3791"/>
    <cellStyle name="Normal 78 5 3" xfId="3792"/>
    <cellStyle name="Normal 91 3" xfId="3793"/>
    <cellStyle name="Normal 5 3 5 3" xfId="3794"/>
    <cellStyle name="Normal 80 5 3" xfId="3795"/>
    <cellStyle name="Normal 79 5 3" xfId="3796"/>
    <cellStyle name="Normal 6 8 5 3" xfId="3797"/>
    <cellStyle name="Normal 5 2 5 3" xfId="3798"/>
    <cellStyle name="Normal 6 2 10 3" xfId="3799"/>
    <cellStyle name="Comma 2 2 3 5 3" xfId="3800"/>
    <cellStyle name="Comma 2 3 6 5 3" xfId="3801"/>
    <cellStyle name="Normal 18 2 5 3" xfId="3802"/>
    <cellStyle name="Normal 19 2 5 3" xfId="3803"/>
    <cellStyle name="Normal 2 2 3 5 3" xfId="3804"/>
    <cellStyle name="Normal 2 3 6 5 3" xfId="3805"/>
    <cellStyle name="Normal 2 3 2 5 3" xfId="3806"/>
    <cellStyle name="Normal 2 3 4 5 3" xfId="3807"/>
    <cellStyle name="Normal 2 3 5 5 3" xfId="3808"/>
    <cellStyle name="Normal 2 4 2 5 3" xfId="3809"/>
    <cellStyle name="Normal 2 5 5 3" xfId="3810"/>
    <cellStyle name="Normal 28 3 5 3" xfId="3811"/>
    <cellStyle name="Normal 3 2 2 5 3" xfId="3812"/>
    <cellStyle name="Normal 3 3 5 3" xfId="3813"/>
    <cellStyle name="Normal 30 3 5 3" xfId="3814"/>
    <cellStyle name="Normal 4 2 5 3" xfId="3815"/>
    <cellStyle name="Normal 40 2 5 3" xfId="3816"/>
    <cellStyle name="Normal 41 2 5 3" xfId="3817"/>
    <cellStyle name="Normal 42 2 5 3" xfId="3818"/>
    <cellStyle name="Normal 43 2 5 3" xfId="3819"/>
    <cellStyle name="Normal 44 2 5 3" xfId="3820"/>
    <cellStyle name="Normal 45 2 5 3" xfId="3821"/>
    <cellStyle name="Normal 46 2 5 3" xfId="3822"/>
    <cellStyle name="Normal 47 2 5 3" xfId="3823"/>
    <cellStyle name="Normal 51 5 3" xfId="3824"/>
    <cellStyle name="Normal 52 5 3" xfId="3825"/>
    <cellStyle name="Normal 53 5 3" xfId="3826"/>
    <cellStyle name="Normal 55 5 3" xfId="3827"/>
    <cellStyle name="Normal 56 5 3" xfId="3828"/>
    <cellStyle name="Normal 57 5 3" xfId="3829"/>
    <cellStyle name="Normal 6 2 3 5 3" xfId="3830"/>
    <cellStyle name="Normal 6 3 5 3" xfId="3831"/>
    <cellStyle name="Normal 60 5 3" xfId="3832"/>
    <cellStyle name="Normal 64 5 3" xfId="3833"/>
    <cellStyle name="Normal 65 5 3" xfId="3834"/>
    <cellStyle name="Normal 66 5 3" xfId="3835"/>
    <cellStyle name="Normal 67 5 3" xfId="3836"/>
    <cellStyle name="Normal 7 6 5 3" xfId="3837"/>
    <cellStyle name="Normal 71 5 3" xfId="3838"/>
    <cellStyle name="Normal 72 5 3" xfId="3839"/>
    <cellStyle name="Normal 73 5 3" xfId="3840"/>
    <cellStyle name="Normal 74 5 3" xfId="3841"/>
    <cellStyle name="Normal 76 5 3" xfId="3842"/>
    <cellStyle name="Normal 8 3 5 3" xfId="3843"/>
    <cellStyle name="Normal 81 5 3" xfId="3844"/>
    <cellStyle name="Normal 78 2 4 3" xfId="3845"/>
    <cellStyle name="Normal 5 3 2 4 3" xfId="3846"/>
    <cellStyle name="Normal 80 2 4 3" xfId="3847"/>
    <cellStyle name="Normal 79 2 4 3" xfId="3848"/>
    <cellStyle name="Normal 6 8 2 4 3" xfId="3849"/>
    <cellStyle name="Normal 5 2 2 4 3" xfId="3850"/>
    <cellStyle name="Normal 6 2 7 4 3" xfId="3851"/>
    <cellStyle name="Comma 2 2 3 2 4 3" xfId="3852"/>
    <cellStyle name="Comma 2 3 6 2 4 3" xfId="3853"/>
    <cellStyle name="Normal 18 2 2 4 3" xfId="3854"/>
    <cellStyle name="Normal 19 2 2 4 3" xfId="3855"/>
    <cellStyle name="Normal 2 2 3 2 4 3" xfId="3856"/>
    <cellStyle name="Normal 2 3 6 2 4 3" xfId="3857"/>
    <cellStyle name="Normal 2 3 2 2 4 3" xfId="3858"/>
    <cellStyle name="Normal 2 3 4 2 4 3" xfId="3859"/>
    <cellStyle name="Normal 2 3 5 2 4 3" xfId="3860"/>
    <cellStyle name="Normal 2 4 2 2 4 3" xfId="3861"/>
    <cellStyle name="Normal 2 5 2 4 3" xfId="3862"/>
    <cellStyle name="Normal 28 3 2 4 3" xfId="3863"/>
    <cellStyle name="Normal 3 2 2 2 4 3" xfId="3864"/>
    <cellStyle name="Normal 3 3 2 4 3" xfId="3865"/>
    <cellStyle name="Normal 30 3 2 4 3" xfId="3866"/>
    <cellStyle name="Normal 4 2 2 4 3" xfId="3867"/>
    <cellStyle name="Normal 40 2 2 4 3" xfId="3868"/>
    <cellStyle name="Normal 41 2 2 4 3" xfId="3869"/>
    <cellStyle name="Normal 42 2 2 4 3" xfId="3870"/>
    <cellStyle name="Normal 43 2 2 4 3" xfId="3871"/>
    <cellStyle name="Normal 44 2 2 4 3" xfId="3872"/>
    <cellStyle name="Normal 45 2 2 4 3" xfId="3873"/>
    <cellStyle name="Normal 46 2 2 4 3" xfId="3874"/>
    <cellStyle name="Normal 47 2 2 4 3" xfId="3875"/>
    <cellStyle name="Normal 51 2 4 3" xfId="3876"/>
    <cellStyle name="Normal 52 2 4 3" xfId="3877"/>
    <cellStyle name="Normal 53 2 4 3" xfId="3878"/>
    <cellStyle name="Normal 55 2 4 3" xfId="3879"/>
    <cellStyle name="Normal 56 2 4 3" xfId="3880"/>
    <cellStyle name="Normal 57 2 4 3" xfId="3881"/>
    <cellStyle name="Normal 6 2 3 2 4 3" xfId="3882"/>
    <cellStyle name="Normal 6 3 2 4 3" xfId="3883"/>
    <cellStyle name="Normal 60 2 4 3" xfId="3884"/>
    <cellStyle name="Normal 64 2 4 3" xfId="3885"/>
    <cellStyle name="Normal 65 2 4 3" xfId="3886"/>
    <cellStyle name="Normal 66 2 4 3" xfId="3887"/>
    <cellStyle name="Normal 67 2 4 3" xfId="3888"/>
    <cellStyle name="Normal 7 6 2 4 3" xfId="3889"/>
    <cellStyle name="Normal 71 2 4 3" xfId="3890"/>
    <cellStyle name="Normal 72 2 4 3" xfId="3891"/>
    <cellStyle name="Normal 73 2 4 3" xfId="3892"/>
    <cellStyle name="Normal 74 2 4 3" xfId="3893"/>
    <cellStyle name="Normal 76 2 4 3" xfId="3894"/>
    <cellStyle name="Normal 8 3 2 4 3" xfId="3895"/>
    <cellStyle name="Normal 81 2 4 3" xfId="3896"/>
    <cellStyle name="Normal 78 3 3 3" xfId="3897"/>
    <cellStyle name="Normal 5 3 3 3 3" xfId="3898"/>
    <cellStyle name="Normal 80 3 3 3" xfId="3899"/>
    <cellStyle name="Normal 79 3 3 3" xfId="3900"/>
    <cellStyle name="Normal 6 8 3 3 3" xfId="3901"/>
    <cellStyle name="Normal 5 2 3 3 3" xfId="3902"/>
    <cellStyle name="Normal 6 2 8 3 3" xfId="3903"/>
    <cellStyle name="Comma 2 2 3 3 3 3" xfId="3904"/>
    <cellStyle name="Comma 2 3 6 3 3 3" xfId="3905"/>
    <cellStyle name="Normal 18 2 3 3 3" xfId="3906"/>
    <cellStyle name="Normal 19 2 3 3 3" xfId="3907"/>
    <cellStyle name="Normal 2 2 3 3 3 3" xfId="3908"/>
    <cellStyle name="Normal 2 3 6 3 3 3" xfId="3909"/>
    <cellStyle name="Normal 2 3 2 3 3 3" xfId="3910"/>
    <cellStyle name="Normal 2 3 4 3 3 3" xfId="3911"/>
    <cellStyle name="Normal 2 3 5 3 3 3" xfId="3912"/>
    <cellStyle name="Normal 2 4 2 3 3 3" xfId="3913"/>
    <cellStyle name="Normal 2 5 3 3 3" xfId="3914"/>
    <cellStyle name="Normal 28 3 3 3 3" xfId="3915"/>
    <cellStyle name="Normal 3 2 2 3 3 3" xfId="3916"/>
    <cellStyle name="Normal 3 3 3 3 3" xfId="3917"/>
    <cellStyle name="Normal 30 3 3 3 3" xfId="3918"/>
    <cellStyle name="Normal 4 2 3 3 3" xfId="3919"/>
    <cellStyle name="Normal 40 2 3 3 3" xfId="3920"/>
    <cellStyle name="Normal 41 2 3 3 3" xfId="3921"/>
    <cellStyle name="Normal 42 2 3 3 3" xfId="3922"/>
    <cellStyle name="Normal 43 2 3 3 3" xfId="3923"/>
    <cellStyle name="Normal 44 2 3 3 3" xfId="3924"/>
    <cellStyle name="Normal 45 2 3 3 3" xfId="3925"/>
    <cellStyle name="Normal 46 2 3 3 3" xfId="3926"/>
    <cellStyle name="Normal 47 2 3 3 3" xfId="3927"/>
    <cellStyle name="Normal 51 3 3 3" xfId="3928"/>
    <cellStyle name="Normal 52 3 3 3" xfId="3929"/>
    <cellStyle name="Normal 53 3 3 3" xfId="3930"/>
    <cellStyle name="Normal 55 3 3 3" xfId="3931"/>
    <cellStyle name="Normal 56 3 3 3" xfId="3932"/>
    <cellStyle name="Normal 57 3 3 3" xfId="3933"/>
    <cellStyle name="Normal 6 2 3 3 3 3" xfId="3934"/>
    <cellStyle name="Normal 6 3 3 3 3" xfId="3935"/>
    <cellStyle name="Normal 60 3 3 3" xfId="3936"/>
    <cellStyle name="Normal 64 3 3 3" xfId="3937"/>
    <cellStyle name="Normal 65 3 3 3" xfId="3938"/>
    <cellStyle name="Normal 66 3 3 3" xfId="3939"/>
    <cellStyle name="Normal 67 3 3 3" xfId="3940"/>
    <cellStyle name="Normal 7 6 3 3 3" xfId="3941"/>
    <cellStyle name="Normal 71 3 3 3" xfId="3942"/>
    <cellStyle name="Normal 72 3 3 3" xfId="3943"/>
    <cellStyle name="Normal 73 3 3 3" xfId="3944"/>
    <cellStyle name="Normal 74 3 3 3" xfId="3945"/>
    <cellStyle name="Normal 76 3 3 3" xfId="3946"/>
    <cellStyle name="Normal 8 3 3 3 3" xfId="3947"/>
    <cellStyle name="Normal 81 3 3 3" xfId="3948"/>
    <cellStyle name="Normal 78 2 2 3 3" xfId="3949"/>
    <cellStyle name="Normal 5 3 2 2 3 3" xfId="3950"/>
    <cellStyle name="Normal 80 2 2 3 3" xfId="3951"/>
    <cellStyle name="Normal 79 2 2 3 3" xfId="3952"/>
    <cellStyle name="Normal 6 8 2 2 3 3" xfId="3953"/>
    <cellStyle name="Normal 5 2 2 2 3 3" xfId="3954"/>
    <cellStyle name="Normal 6 2 7 2 3 3" xfId="3955"/>
    <cellStyle name="Comma 2 2 3 2 2 3 3" xfId="3956"/>
    <cellStyle name="Comma 2 3 6 2 2 3 3" xfId="3957"/>
    <cellStyle name="Normal 18 2 2 2 3 3" xfId="3958"/>
    <cellStyle name="Normal 19 2 2 2 3 3" xfId="3959"/>
    <cellStyle name="Normal 2 2 3 2 2 3 3" xfId="3960"/>
    <cellStyle name="Normal 2 3 6 2 2 3 3" xfId="3961"/>
    <cellStyle name="Normal 2 3 2 2 2 3 3" xfId="3962"/>
    <cellStyle name="Normal 2 3 4 2 2 3 3" xfId="3963"/>
    <cellStyle name="Normal 2 3 5 2 2 3 3" xfId="3964"/>
    <cellStyle name="Normal 2 4 2 2 2 3 3" xfId="3965"/>
    <cellStyle name="Normal 2 5 2 2 3 3" xfId="3966"/>
    <cellStyle name="Normal 28 3 2 2 3 3" xfId="3967"/>
    <cellStyle name="Normal 3 2 2 2 2 3 3" xfId="3968"/>
    <cellStyle name="Normal 3 3 2 2 3 3" xfId="3969"/>
    <cellStyle name="Normal 30 3 2 2 3 3" xfId="3970"/>
    <cellStyle name="Normal 4 2 2 2 3 3" xfId="3971"/>
    <cellStyle name="Normal 40 2 2 2 3 3" xfId="3972"/>
    <cellStyle name="Normal 41 2 2 2 3 3" xfId="3973"/>
    <cellStyle name="Normal 42 2 2 2 3 3" xfId="3974"/>
    <cellStyle name="Normal 43 2 2 2 3 3" xfId="3975"/>
    <cellStyle name="Normal 44 2 2 2 3 3" xfId="3976"/>
    <cellStyle name="Normal 45 2 2 2 3 3" xfId="3977"/>
    <cellStyle name="Normal 46 2 2 2 3 3" xfId="3978"/>
    <cellStyle name="Normal 47 2 2 2 3 3" xfId="3979"/>
    <cellStyle name="Normal 51 2 2 3 3" xfId="3980"/>
    <cellStyle name="Normal 52 2 2 3 3" xfId="3981"/>
    <cellStyle name="Normal 53 2 2 3 3" xfId="3982"/>
    <cellStyle name="Normal 55 2 2 3 3" xfId="3983"/>
    <cellStyle name="Normal 56 2 2 3 3" xfId="3984"/>
    <cellStyle name="Normal 57 2 2 3 3" xfId="3985"/>
    <cellStyle name="Normal 6 2 3 2 2 3 3" xfId="3986"/>
    <cellStyle name="Normal 6 3 2 2 3 3" xfId="3987"/>
    <cellStyle name="Normal 60 2 2 3 3" xfId="3988"/>
    <cellStyle name="Normal 64 2 2 3 3" xfId="3989"/>
    <cellStyle name="Normal 65 2 2 3 3" xfId="3990"/>
    <cellStyle name="Normal 66 2 2 3 3" xfId="3991"/>
    <cellStyle name="Normal 67 2 2 3 3" xfId="3992"/>
    <cellStyle name="Normal 7 6 2 2 3 3" xfId="3993"/>
    <cellStyle name="Normal 71 2 2 3 3" xfId="3994"/>
    <cellStyle name="Normal 72 2 2 3 3" xfId="3995"/>
    <cellStyle name="Normal 73 2 2 3 3" xfId="3996"/>
    <cellStyle name="Normal 74 2 2 3 3" xfId="3997"/>
    <cellStyle name="Normal 76 2 2 3 3" xfId="3998"/>
    <cellStyle name="Normal 8 3 2 2 3 3" xfId="3999"/>
    <cellStyle name="Normal 81 2 2 3 3" xfId="4000"/>
    <cellStyle name="Normal 78 4 2 3" xfId="4001"/>
    <cellStyle name="Normal 5 3 4 2 3" xfId="4002"/>
    <cellStyle name="Normal 80 4 2 3" xfId="4003"/>
    <cellStyle name="Normal 79 4 2 3" xfId="4004"/>
    <cellStyle name="Normal 6 8 4 2 3" xfId="4005"/>
    <cellStyle name="Normal 5 2 4 2 3" xfId="4006"/>
    <cellStyle name="Normal 6 2 9 2 3" xfId="4007"/>
    <cellStyle name="Comma 2 2 3 4 2 3" xfId="4008"/>
    <cellStyle name="Comma 2 3 6 4 2 3" xfId="4009"/>
    <cellStyle name="Normal 18 2 4 2 3" xfId="4010"/>
    <cellStyle name="Normal 19 2 4 2 3" xfId="4011"/>
    <cellStyle name="Normal 2 2 3 4 2 3" xfId="4012"/>
    <cellStyle name="Normal 2 3 6 4 2 3" xfId="4013"/>
    <cellStyle name="Normal 2 3 2 4 2 3" xfId="4014"/>
    <cellStyle name="Normal 2 3 4 4 2 3" xfId="4015"/>
    <cellStyle name="Normal 2 3 5 4 2 3" xfId="4016"/>
    <cellStyle name="Normal 2 4 2 4 2 3" xfId="4017"/>
    <cellStyle name="Normal 2 5 4 2 3" xfId="4018"/>
    <cellStyle name="Normal 28 3 4 2 3" xfId="4019"/>
    <cellStyle name="Normal 3 2 2 4 2 3" xfId="4020"/>
    <cellStyle name="Normal 3 3 4 2 3" xfId="4021"/>
    <cellStyle name="Normal 30 3 4 2 3" xfId="4022"/>
    <cellStyle name="Normal 4 2 4 2 3" xfId="4023"/>
    <cellStyle name="Normal 40 2 4 2 3" xfId="4024"/>
    <cellStyle name="Normal 41 2 4 2 3" xfId="4025"/>
    <cellStyle name="Normal 42 2 4 2 3" xfId="4026"/>
    <cellStyle name="Normal 43 2 4 2 3" xfId="4027"/>
    <cellStyle name="Normal 44 2 4 2 3" xfId="4028"/>
    <cellStyle name="Normal 45 2 4 2 3" xfId="4029"/>
    <cellStyle name="Normal 46 2 4 2 3" xfId="4030"/>
    <cellStyle name="Normal 47 2 4 2 3" xfId="4031"/>
    <cellStyle name="Normal 51 4 2 3" xfId="4032"/>
    <cellStyle name="Normal 52 4 2 3" xfId="4033"/>
    <cellStyle name="Normal 53 4 2 3" xfId="4034"/>
    <cellStyle name="Normal 55 4 2 3" xfId="4035"/>
    <cellStyle name="Normal 56 4 2 3" xfId="4036"/>
    <cellStyle name="Normal 57 4 2 3" xfId="4037"/>
    <cellStyle name="Normal 6 2 3 4 2 3" xfId="4038"/>
    <cellStyle name="Normal 6 3 4 2 3" xfId="4039"/>
    <cellStyle name="Normal 60 4 2 3" xfId="4040"/>
    <cellStyle name="Normal 64 4 2 3" xfId="4041"/>
    <cellStyle name="Normal 65 4 2 3" xfId="4042"/>
    <cellStyle name="Normal 66 4 2 3" xfId="4043"/>
    <cellStyle name="Normal 67 4 2 3" xfId="4044"/>
    <cellStyle name="Normal 7 6 4 2 3" xfId="4045"/>
    <cellStyle name="Normal 71 4 2 3" xfId="4046"/>
    <cellStyle name="Normal 72 4 2 3" xfId="4047"/>
    <cellStyle name="Normal 73 4 2 3" xfId="4048"/>
    <cellStyle name="Normal 74 4 2 3" xfId="4049"/>
    <cellStyle name="Normal 76 4 2 3" xfId="4050"/>
    <cellStyle name="Normal 8 3 4 2 3" xfId="4051"/>
    <cellStyle name="Normal 81 4 2 3" xfId="4052"/>
    <cellStyle name="Normal 78 2 3 2 3" xfId="4053"/>
    <cellStyle name="Normal 5 3 2 3 2 3" xfId="4054"/>
    <cellStyle name="Normal 80 2 3 2 3" xfId="4055"/>
    <cellStyle name="Normal 79 2 3 2 3" xfId="4056"/>
    <cellStyle name="Normal 6 8 2 3 2 3" xfId="4057"/>
    <cellStyle name="Normal 5 2 2 3 2 3" xfId="4058"/>
    <cellStyle name="Normal 6 2 7 3 2 3" xfId="4059"/>
    <cellStyle name="Comma 2 2 3 2 3 2 3" xfId="4060"/>
    <cellStyle name="Comma 2 3 6 2 3 2 3" xfId="4061"/>
    <cellStyle name="Normal 18 2 2 3 2 3" xfId="4062"/>
    <cellStyle name="Normal 19 2 2 3 2 3" xfId="4063"/>
    <cellStyle name="Normal 2 2 3 2 3 2 3" xfId="4064"/>
    <cellStyle name="Normal 2 3 6 2 3 2 3" xfId="4065"/>
    <cellStyle name="Normal 2 3 2 2 3 2 3" xfId="4066"/>
    <cellStyle name="Normal 2 3 4 2 3 2 3" xfId="4067"/>
    <cellStyle name="Normal 2 3 5 2 3 2 3" xfId="4068"/>
    <cellStyle name="Normal 2 4 2 2 3 2 3" xfId="4069"/>
    <cellStyle name="Normal 2 5 2 3 2 3" xfId="4070"/>
    <cellStyle name="Normal 28 3 2 3 2 3" xfId="4071"/>
    <cellStyle name="Normal 3 2 2 2 3 2 3" xfId="4072"/>
    <cellStyle name="Normal 3 3 2 3 2 3" xfId="4073"/>
    <cellStyle name="Normal 30 3 2 3 2 3" xfId="4074"/>
    <cellStyle name="Normal 4 2 2 3 2 3" xfId="4075"/>
    <cellStyle name="Normal 40 2 2 3 2 3" xfId="4076"/>
    <cellStyle name="Normal 41 2 2 3 2 3" xfId="4077"/>
    <cellStyle name="Normal 42 2 2 3 2 3" xfId="4078"/>
    <cellStyle name="Normal 43 2 2 3 2 3" xfId="4079"/>
    <cellStyle name="Normal 44 2 2 3 2 3" xfId="4080"/>
    <cellStyle name="Normal 45 2 2 3 2 3" xfId="4081"/>
    <cellStyle name="Normal 46 2 2 3 2 3" xfId="4082"/>
    <cellStyle name="Normal 47 2 2 3 2 3" xfId="4083"/>
    <cellStyle name="Normal 51 2 3 2 3" xfId="4084"/>
    <cellStyle name="Normal 52 2 3 2 3" xfId="4085"/>
    <cellStyle name="Normal 53 2 3 2 3" xfId="4086"/>
    <cellStyle name="Normal 55 2 3 2 3" xfId="4087"/>
    <cellStyle name="Normal 56 2 3 2 3" xfId="4088"/>
    <cellStyle name="Normal 57 2 3 2 3" xfId="4089"/>
    <cellStyle name="Normal 6 2 3 2 3 2 3" xfId="4090"/>
    <cellStyle name="Normal 6 3 2 3 2 3" xfId="4091"/>
    <cellStyle name="Normal 60 2 3 2 3" xfId="4092"/>
    <cellStyle name="Normal 64 2 3 2 3" xfId="4093"/>
    <cellStyle name="Normal 65 2 3 2 3" xfId="4094"/>
    <cellStyle name="Normal 66 2 3 2 3" xfId="4095"/>
    <cellStyle name="Normal 67 2 3 2 3" xfId="4096"/>
    <cellStyle name="Normal 7 6 2 3 2 3" xfId="4097"/>
    <cellStyle name="Normal 71 2 3 2 3" xfId="4098"/>
    <cellStyle name="Normal 72 2 3 2 3" xfId="4099"/>
    <cellStyle name="Normal 73 2 3 2 3" xfId="4100"/>
    <cellStyle name="Normal 74 2 3 2 3" xfId="4101"/>
    <cellStyle name="Normal 76 2 3 2 3" xfId="4102"/>
    <cellStyle name="Normal 8 3 2 3 2 3" xfId="4103"/>
    <cellStyle name="Normal 81 2 3 2 3" xfId="4104"/>
    <cellStyle name="Normal 78 3 2 2 3" xfId="4105"/>
    <cellStyle name="Normal 5 3 3 2 2 3" xfId="4106"/>
    <cellStyle name="Normal 80 3 2 2 3" xfId="4107"/>
    <cellStyle name="Normal 79 3 2 2 3" xfId="4108"/>
    <cellStyle name="Normal 6 8 3 2 2 3" xfId="4109"/>
    <cellStyle name="Normal 5 2 3 2 2 3" xfId="4110"/>
    <cellStyle name="Normal 6 2 8 2 2 3" xfId="4111"/>
    <cellStyle name="Comma 2 2 3 3 2 2 3" xfId="4112"/>
    <cellStyle name="Comma 2 3 6 3 2 2 3" xfId="4113"/>
    <cellStyle name="Normal 18 2 3 2 2 3" xfId="4114"/>
    <cellStyle name="Normal 19 2 3 2 2 3" xfId="4115"/>
    <cellStyle name="Normal 2 2 3 3 2 2 3" xfId="4116"/>
    <cellStyle name="Normal 2 3 6 3 2 2 3" xfId="4117"/>
    <cellStyle name="Normal 2 3 2 3 2 2 3" xfId="4118"/>
    <cellStyle name="Normal 2 3 4 3 2 2 3" xfId="4119"/>
    <cellStyle name="Normal 2 3 5 3 2 2 3" xfId="4120"/>
    <cellStyle name="Normal 2 4 2 3 2 2 3" xfId="4121"/>
    <cellStyle name="Normal 2 5 3 2 2 3" xfId="4122"/>
    <cellStyle name="Normal 28 3 3 2 2 3" xfId="4123"/>
    <cellStyle name="Normal 3 2 2 3 2 2 3" xfId="4124"/>
    <cellStyle name="Normal 3 3 3 2 2 3" xfId="4125"/>
    <cellStyle name="Normal 30 3 3 2 2 3" xfId="4126"/>
    <cellStyle name="Normal 4 2 3 2 2 3" xfId="4127"/>
    <cellStyle name="Normal 40 2 3 2 2 3" xfId="4128"/>
    <cellStyle name="Normal 41 2 3 2 2 3" xfId="4129"/>
    <cellStyle name="Normal 42 2 3 2 2 3" xfId="4130"/>
    <cellStyle name="Normal 43 2 3 2 2 3" xfId="4131"/>
    <cellStyle name="Normal 44 2 3 2 2 3" xfId="4132"/>
    <cellStyle name="Normal 45 2 3 2 2 3" xfId="4133"/>
    <cellStyle name="Normal 46 2 3 2 2 3" xfId="4134"/>
    <cellStyle name="Normal 47 2 3 2 2 3" xfId="4135"/>
    <cellStyle name="Normal 51 3 2 2 3" xfId="4136"/>
    <cellStyle name="Normal 52 3 2 2 3" xfId="4137"/>
    <cellStyle name="Normal 53 3 2 2 3" xfId="4138"/>
    <cellStyle name="Normal 55 3 2 2 3" xfId="4139"/>
    <cellStyle name="Normal 56 3 2 2 3" xfId="4140"/>
    <cellStyle name="Normal 57 3 2 2 3" xfId="4141"/>
    <cellStyle name="Normal 6 2 3 3 2 2 3" xfId="4142"/>
    <cellStyle name="Normal 6 3 3 2 2 3" xfId="4143"/>
    <cellStyle name="Normal 60 3 2 2 3" xfId="4144"/>
    <cellStyle name="Normal 64 3 2 2 3" xfId="4145"/>
    <cellStyle name="Normal 65 3 2 2 3" xfId="4146"/>
    <cellStyle name="Normal 66 3 2 2 3" xfId="4147"/>
    <cellStyle name="Normal 67 3 2 2 3" xfId="4148"/>
    <cellStyle name="Normal 7 6 3 2 2 3" xfId="4149"/>
    <cellStyle name="Normal 71 3 2 2 3" xfId="4150"/>
    <cellStyle name="Normal 72 3 2 2 3" xfId="4151"/>
    <cellStyle name="Normal 73 3 2 2 3" xfId="4152"/>
    <cellStyle name="Normal 74 3 2 2 3" xfId="4153"/>
    <cellStyle name="Normal 76 3 2 2 3" xfId="4154"/>
    <cellStyle name="Normal 8 3 3 2 2 3" xfId="4155"/>
    <cellStyle name="Normal 81 3 2 2 3" xfId="4156"/>
    <cellStyle name="Normal 78 2 2 2 2 3" xfId="4157"/>
    <cellStyle name="Normal 5 3 2 2 2 2 3" xfId="4158"/>
    <cellStyle name="Normal 80 2 2 2 2 3" xfId="4159"/>
    <cellStyle name="Normal 79 2 2 2 2 3" xfId="4160"/>
    <cellStyle name="Normal 6 8 2 2 2 2 3" xfId="4161"/>
    <cellStyle name="Normal 5 2 2 2 2 2 3" xfId="4162"/>
    <cellStyle name="Normal 6 2 7 2 2 2 3" xfId="4163"/>
    <cellStyle name="Comma 2 2 3 2 2 2 2 3" xfId="4164"/>
    <cellStyle name="Comma 2 3 6 2 2 2 2 3" xfId="4165"/>
    <cellStyle name="Normal 18 2 2 2 2 2 3" xfId="4166"/>
    <cellStyle name="Normal 19 2 2 2 2 2 3" xfId="4167"/>
    <cellStyle name="Normal 2 2 3 2 2 2 2 3" xfId="4168"/>
    <cellStyle name="Normal 2 3 6 2 2 2 2 3" xfId="4169"/>
    <cellStyle name="Normal 2 3 2 2 2 2 2 3" xfId="4170"/>
    <cellStyle name="Normal 2 3 4 2 2 2 2 3" xfId="4171"/>
    <cellStyle name="Normal 2 3 5 2 2 2 2 3" xfId="4172"/>
    <cellStyle name="Normal 2 4 2 2 2 2 2 3" xfId="4173"/>
    <cellStyle name="Normal 2 5 2 2 2 2 3" xfId="4174"/>
    <cellStyle name="Normal 28 3 2 2 2 2 3" xfId="4175"/>
    <cellStyle name="Normal 3 2 2 2 2 2 2 3" xfId="4176"/>
    <cellStyle name="Normal 3 3 2 2 2 2 3" xfId="4177"/>
    <cellStyle name="Normal 30 3 2 2 2 2 3" xfId="4178"/>
    <cellStyle name="Normal 4 2 2 2 2 2 3" xfId="4179"/>
    <cellStyle name="Normal 40 2 2 2 2 2 3" xfId="4180"/>
    <cellStyle name="Normal 41 2 2 2 2 2 3" xfId="4181"/>
    <cellStyle name="Normal 42 2 2 2 2 2 3" xfId="4182"/>
    <cellStyle name="Normal 43 2 2 2 2 2 3" xfId="4183"/>
    <cellStyle name="Normal 44 2 2 2 2 2 3" xfId="4184"/>
    <cellStyle name="Normal 45 2 2 2 2 2 3" xfId="4185"/>
    <cellStyle name="Normal 46 2 2 2 2 2 3" xfId="4186"/>
    <cellStyle name="Normal 47 2 2 2 2 2 3" xfId="4187"/>
    <cellStyle name="Normal 51 2 2 2 2 3" xfId="4188"/>
    <cellStyle name="Normal 52 2 2 2 2 3" xfId="4189"/>
    <cellStyle name="Normal 53 2 2 2 2 3" xfId="4190"/>
    <cellStyle name="Normal 55 2 2 2 2 3" xfId="4191"/>
    <cellStyle name="Normal 56 2 2 2 2 3" xfId="4192"/>
    <cellStyle name="Normal 57 2 2 2 2 3" xfId="4193"/>
    <cellStyle name="Normal 6 2 3 2 2 2 2 3" xfId="4194"/>
    <cellStyle name="Normal 6 3 2 2 2 2 3" xfId="4195"/>
    <cellStyle name="Normal 60 2 2 2 2 3" xfId="4196"/>
    <cellStyle name="Normal 64 2 2 2 2 3" xfId="4197"/>
    <cellStyle name="Normal 65 2 2 2 2 3" xfId="4198"/>
    <cellStyle name="Normal 66 2 2 2 2 3" xfId="4199"/>
    <cellStyle name="Normal 67 2 2 2 2 3" xfId="4200"/>
    <cellStyle name="Normal 7 6 2 2 2 2 3" xfId="4201"/>
    <cellStyle name="Normal 71 2 2 2 2 3" xfId="4202"/>
    <cellStyle name="Normal 72 2 2 2 2 3" xfId="4203"/>
    <cellStyle name="Normal 73 2 2 2 2 3" xfId="4204"/>
    <cellStyle name="Normal 74 2 2 2 2 3" xfId="4205"/>
    <cellStyle name="Normal 76 2 2 2 2 3" xfId="4206"/>
    <cellStyle name="Normal 8 3 2 2 2 2 3" xfId="4207"/>
    <cellStyle name="Normal 81 2 2 2 2 3" xfId="4208"/>
    <cellStyle name="Normal 95 2" xfId="4209"/>
    <cellStyle name="Normal 92 2" xfId="4210"/>
    <cellStyle name="Normal 78 6 2" xfId="4211"/>
    <cellStyle name="Normal 96 2" xfId="4212"/>
    <cellStyle name="Normal 5 3 6 2" xfId="4213"/>
    <cellStyle name="Normal 80 6 2" xfId="4214"/>
    <cellStyle name="Normal 79 6 2" xfId="4215"/>
    <cellStyle name="Normal 6 8 6 2" xfId="4216"/>
    <cellStyle name="Normal 5 2 6 2" xfId="4217"/>
    <cellStyle name="Normal 6 2 11 2" xfId="4218"/>
    <cellStyle name="Comma 2 2 3 6 2" xfId="4219"/>
    <cellStyle name="Comma 2 3 6 6 2" xfId="4220"/>
    <cellStyle name="Normal 18 2 6 2" xfId="4221"/>
    <cellStyle name="Normal 19 2 6 2" xfId="4222"/>
    <cellStyle name="Normal 2 2 3 6 2" xfId="4223"/>
    <cellStyle name="Normal 2 3 6 6 2" xfId="4224"/>
    <cellStyle name="Normal 2 3 2 6 2" xfId="4225"/>
    <cellStyle name="Normal 2 3 4 6 2" xfId="4226"/>
    <cellStyle name="Normal 2 3 5 6 2" xfId="4227"/>
    <cellStyle name="Normal 2 4 2 6 2" xfId="4228"/>
    <cellStyle name="Normal 2 5 6 2" xfId="4229"/>
    <cellStyle name="Normal 28 3 6 2" xfId="4230"/>
    <cellStyle name="Normal 3 2 2 6 2" xfId="4231"/>
    <cellStyle name="Normal 3 3 6 2" xfId="4232"/>
    <cellStyle name="Normal 30 3 6 2" xfId="4233"/>
    <cellStyle name="Normal 4 2 6 2" xfId="4234"/>
    <cellStyle name="Normal 40 2 6 2" xfId="4235"/>
    <cellStyle name="Normal 41 2 6 2" xfId="4236"/>
    <cellStyle name="Normal 42 2 6 2" xfId="4237"/>
    <cellStyle name="Normal 43 2 6 2" xfId="4238"/>
    <cellStyle name="Normal 44 2 6 2" xfId="4239"/>
    <cellStyle name="Normal 45 2 6 2" xfId="4240"/>
    <cellStyle name="Normal 46 2 6 2" xfId="4241"/>
    <cellStyle name="Normal 47 2 6 2" xfId="4242"/>
    <cellStyle name="Normal 51 6 2" xfId="4243"/>
    <cellStyle name="Normal 52 6 2" xfId="4244"/>
    <cellStyle name="Normal 53 6 2" xfId="4245"/>
    <cellStyle name="Normal 55 6 2" xfId="4246"/>
    <cellStyle name="Normal 56 6 2" xfId="4247"/>
    <cellStyle name="Normal 57 6 2" xfId="4248"/>
    <cellStyle name="Normal 6 2 3 6 2" xfId="4249"/>
    <cellStyle name="Normal 6 3 6 2" xfId="4250"/>
    <cellStyle name="Normal 60 6 2" xfId="4251"/>
    <cellStyle name="Normal 64 6 2" xfId="4252"/>
    <cellStyle name="Normal 65 6 2" xfId="4253"/>
    <cellStyle name="Normal 66 6 2" xfId="4254"/>
    <cellStyle name="Normal 67 6 2" xfId="4255"/>
    <cellStyle name="Normal 7 6 6 2" xfId="4256"/>
    <cellStyle name="Normal 71 6 2" xfId="4257"/>
    <cellStyle name="Normal 72 6 2" xfId="4258"/>
    <cellStyle name="Normal 73 6 2" xfId="4259"/>
    <cellStyle name="Normal 74 6 2" xfId="4260"/>
    <cellStyle name="Normal 76 6 2" xfId="4261"/>
    <cellStyle name="Normal 8 3 6 2" xfId="4262"/>
    <cellStyle name="Normal 81 6 2" xfId="4263"/>
    <cellStyle name="Normal 78 2 5 2" xfId="4264"/>
    <cellStyle name="Normal 5 3 2 5 2" xfId="4265"/>
    <cellStyle name="Normal 80 2 5 2" xfId="4266"/>
    <cellStyle name="Normal 79 2 5 2" xfId="4267"/>
    <cellStyle name="Normal 6 8 2 5 2" xfId="4268"/>
    <cellStyle name="Normal 5 2 2 5 2" xfId="4269"/>
    <cellStyle name="Normal 6 2 7 5 2" xfId="4270"/>
    <cellStyle name="Comma 2 2 3 2 5 2" xfId="4271"/>
    <cellStyle name="Comma 2 3 6 2 5 2" xfId="4272"/>
    <cellStyle name="Normal 18 2 2 5 2" xfId="4273"/>
    <cellStyle name="Normal 19 2 2 5 2" xfId="4274"/>
    <cellStyle name="Normal 2 2 3 2 5 2" xfId="4275"/>
    <cellStyle name="Normal 2 3 6 2 5 2" xfId="4276"/>
    <cellStyle name="Normal 2 3 2 2 5 2" xfId="4277"/>
    <cellStyle name="Normal 2 3 4 2 5 2" xfId="4278"/>
    <cellStyle name="Normal 2 3 5 2 5 2" xfId="4279"/>
    <cellStyle name="Normal 2 4 2 2 5 2" xfId="4280"/>
    <cellStyle name="Normal 2 5 2 5 2" xfId="4281"/>
    <cellStyle name="Normal 28 3 2 5 2" xfId="4282"/>
    <cellStyle name="Normal 3 2 2 2 5 2" xfId="4283"/>
    <cellStyle name="Normal 3 3 2 5 2" xfId="4284"/>
    <cellStyle name="Normal 30 3 2 5 2" xfId="4285"/>
    <cellStyle name="Normal 4 2 2 5 2" xfId="4286"/>
    <cellStyle name="Normal 40 2 2 5 2" xfId="4287"/>
    <cellStyle name="Normal 41 2 2 5 2" xfId="4288"/>
    <cellStyle name="Normal 42 2 2 5 2" xfId="4289"/>
    <cellStyle name="Normal 43 2 2 5 2" xfId="4290"/>
    <cellStyle name="Normal 44 2 2 5 2" xfId="4291"/>
    <cellStyle name="Normal 45 2 2 5 2" xfId="4292"/>
    <cellStyle name="Normal 46 2 2 5 2" xfId="4293"/>
    <cellStyle name="Normal 47 2 2 5 2" xfId="4294"/>
    <cellStyle name="Normal 51 2 5 2" xfId="4295"/>
    <cellStyle name="Normal 52 2 5 2" xfId="4296"/>
    <cellStyle name="Normal 53 2 5 2" xfId="4297"/>
    <cellStyle name="Normal 55 2 5 2" xfId="4298"/>
    <cellStyle name="Normal 56 2 5 2" xfId="4299"/>
    <cellStyle name="Normal 57 2 5 2" xfId="4300"/>
    <cellStyle name="Normal 6 2 3 2 5 2" xfId="4301"/>
    <cellStyle name="Normal 6 3 2 5 2" xfId="4302"/>
    <cellStyle name="Normal 60 2 5 2" xfId="4303"/>
    <cellStyle name="Normal 64 2 5 2" xfId="4304"/>
    <cellStyle name="Normal 65 2 5 2" xfId="4305"/>
    <cellStyle name="Normal 66 2 5 2" xfId="4306"/>
    <cellStyle name="Normal 67 2 5 2" xfId="4307"/>
    <cellStyle name="Normal 7 6 2 5 2" xfId="4308"/>
    <cellStyle name="Normal 71 2 5 2" xfId="4309"/>
    <cellStyle name="Normal 72 2 5 2" xfId="4310"/>
    <cellStyle name="Normal 73 2 5 2" xfId="4311"/>
    <cellStyle name="Normal 74 2 5 2" xfId="4312"/>
    <cellStyle name="Normal 76 2 5 2" xfId="4313"/>
    <cellStyle name="Normal 8 3 2 5 2" xfId="4314"/>
    <cellStyle name="Normal 81 2 5 2" xfId="4315"/>
    <cellStyle name="Normal 78 3 4 2" xfId="4316"/>
    <cellStyle name="Normal 5 3 3 4 2" xfId="4317"/>
    <cellStyle name="Normal 80 3 4 2" xfId="4318"/>
    <cellStyle name="Normal 79 3 4 2" xfId="4319"/>
    <cellStyle name="Normal 6 8 3 4 2" xfId="4320"/>
    <cellStyle name="Normal 5 2 3 4 2" xfId="4321"/>
    <cellStyle name="Normal 6 2 8 4 2" xfId="4322"/>
    <cellStyle name="Comma 2 2 3 3 4 2" xfId="4323"/>
    <cellStyle name="Comma 2 3 6 3 4 2" xfId="4324"/>
    <cellStyle name="Normal 18 2 3 4 2" xfId="4325"/>
    <cellStyle name="Normal 19 2 3 4 2" xfId="4326"/>
    <cellStyle name="Normal 2 2 3 3 4 2" xfId="4327"/>
    <cellStyle name="Normal 2 3 6 3 4 2" xfId="4328"/>
    <cellStyle name="Normal 2 3 2 3 4 2" xfId="4329"/>
    <cellStyle name="Normal 2 3 4 3 4 2" xfId="4330"/>
    <cellStyle name="Normal 2 3 5 3 4 2" xfId="4331"/>
    <cellStyle name="Normal 2 4 2 3 4 2" xfId="4332"/>
    <cellStyle name="Normal 2 5 3 4 2" xfId="4333"/>
    <cellStyle name="Normal 28 3 3 4 2" xfId="4334"/>
    <cellStyle name="Normal 3 2 2 3 4 2" xfId="4335"/>
    <cellStyle name="Normal 3 3 3 4 2" xfId="4336"/>
    <cellStyle name="Normal 30 3 3 4 2" xfId="4337"/>
    <cellStyle name="Normal 4 2 3 4 2" xfId="4338"/>
    <cellStyle name="Normal 40 2 3 4 2" xfId="4339"/>
    <cellStyle name="Normal 41 2 3 4 2" xfId="4340"/>
    <cellStyle name="Normal 42 2 3 4 2" xfId="4341"/>
    <cellStyle name="Normal 43 2 3 4 2" xfId="4342"/>
    <cellStyle name="Normal 44 2 3 4 2" xfId="4343"/>
    <cellStyle name="Normal 45 2 3 4 2" xfId="4344"/>
    <cellStyle name="Normal 46 2 3 4 2" xfId="4345"/>
    <cellStyle name="Normal 47 2 3 4 2" xfId="4346"/>
    <cellStyle name="Normal 51 3 4 2" xfId="4347"/>
    <cellStyle name="Normal 52 3 4 2" xfId="4348"/>
    <cellStyle name="Normal 53 3 4 2" xfId="4349"/>
    <cellStyle name="Normal 55 3 4 2" xfId="4350"/>
    <cellStyle name="Normal 56 3 4 2" xfId="4351"/>
    <cellStyle name="Normal 57 3 4 2" xfId="4352"/>
    <cellStyle name="Normal 6 2 3 3 4 2" xfId="4353"/>
    <cellStyle name="Normal 6 3 3 4 2" xfId="4354"/>
    <cellStyle name="Normal 60 3 4 2" xfId="4355"/>
    <cellStyle name="Normal 64 3 4 2" xfId="4356"/>
    <cellStyle name="Normal 65 3 4 2" xfId="4357"/>
    <cellStyle name="Normal 66 3 4 2" xfId="4358"/>
    <cellStyle name="Normal 67 3 4 2" xfId="4359"/>
    <cellStyle name="Normal 7 6 3 4 2" xfId="4360"/>
    <cellStyle name="Normal 71 3 4 2" xfId="4361"/>
    <cellStyle name="Normal 72 3 4 2" xfId="4362"/>
    <cellStyle name="Normal 73 3 4 2" xfId="4363"/>
    <cellStyle name="Normal 74 3 4 2" xfId="4364"/>
    <cellStyle name="Normal 76 3 4 2" xfId="4365"/>
    <cellStyle name="Normal 8 3 3 4 2" xfId="4366"/>
    <cellStyle name="Normal 81 3 4 2" xfId="4367"/>
    <cellStyle name="Normal 78 2 2 4 2" xfId="4368"/>
    <cellStyle name="Normal 5 3 2 2 4 2" xfId="4369"/>
    <cellStyle name="Normal 80 2 2 4 2" xfId="4370"/>
    <cellStyle name="Normal 79 2 2 4 2" xfId="4371"/>
    <cellStyle name="Normal 6 8 2 2 4 2" xfId="4372"/>
    <cellStyle name="Normal 5 2 2 2 4 2" xfId="4373"/>
    <cellStyle name="Normal 6 2 7 2 4 2" xfId="4374"/>
    <cellStyle name="Comma 2 2 3 2 2 4 2" xfId="4375"/>
    <cellStyle name="Comma 2 3 6 2 2 4 2" xfId="4376"/>
    <cellStyle name="Normal 18 2 2 2 4 2" xfId="4377"/>
    <cellStyle name="Normal 19 2 2 2 4 2" xfId="4378"/>
    <cellStyle name="Normal 2 2 3 2 2 4 2" xfId="4379"/>
    <cellStyle name="Normal 2 3 6 2 2 4 2" xfId="4380"/>
    <cellStyle name="Normal 2 3 2 2 2 4 2" xfId="4381"/>
    <cellStyle name="Normal 2 3 4 2 2 4 2" xfId="4382"/>
    <cellStyle name="Normal 2 3 5 2 2 4 2" xfId="4383"/>
    <cellStyle name="Normal 2 4 2 2 2 4 2" xfId="4384"/>
    <cellStyle name="Normal 2 5 2 2 4 2" xfId="4385"/>
    <cellStyle name="Normal 28 3 2 2 4 2" xfId="4386"/>
    <cellStyle name="Normal 3 2 2 2 2 4 2" xfId="4387"/>
    <cellStyle name="Normal 3 3 2 2 4 2" xfId="4388"/>
    <cellStyle name="Normal 30 3 2 2 4 2" xfId="4389"/>
    <cellStyle name="Normal 4 2 2 2 4 2" xfId="4390"/>
    <cellStyle name="Normal 40 2 2 2 4 2" xfId="4391"/>
    <cellStyle name="Normal 41 2 2 2 4 2" xfId="4392"/>
    <cellStyle name="Normal 42 2 2 2 4 2" xfId="4393"/>
    <cellStyle name="Normal 43 2 2 2 4 2" xfId="4394"/>
    <cellStyle name="Normal 44 2 2 2 4 2" xfId="4395"/>
    <cellStyle name="Normal 45 2 2 2 4 2" xfId="4396"/>
    <cellStyle name="Normal 46 2 2 2 4 2" xfId="4397"/>
    <cellStyle name="Normal 47 2 2 2 4 2" xfId="4398"/>
    <cellStyle name="Normal 51 2 2 4 2" xfId="4399"/>
    <cellStyle name="Normal 52 2 2 4 2" xfId="4400"/>
    <cellStyle name="Normal 53 2 2 4 2" xfId="4401"/>
    <cellStyle name="Normal 55 2 2 4 2" xfId="4402"/>
    <cellStyle name="Normal 56 2 2 4 2" xfId="4403"/>
    <cellStyle name="Normal 57 2 2 4 2" xfId="4404"/>
    <cellStyle name="Normal 6 2 3 2 2 4 2" xfId="4405"/>
    <cellStyle name="Normal 6 3 2 2 4 2" xfId="4406"/>
    <cellStyle name="Normal 60 2 2 4 2" xfId="4407"/>
    <cellStyle name="Normal 64 2 2 4 2" xfId="4408"/>
    <cellStyle name="Normal 65 2 2 4 2" xfId="4409"/>
    <cellStyle name="Normal 66 2 2 4 2" xfId="4410"/>
    <cellStyle name="Normal 67 2 2 4 2" xfId="4411"/>
    <cellStyle name="Normal 7 6 2 2 4 2" xfId="4412"/>
    <cellStyle name="Normal 71 2 2 4 2" xfId="4413"/>
    <cellStyle name="Normal 72 2 2 4 2" xfId="4414"/>
    <cellStyle name="Normal 73 2 2 4 2" xfId="4415"/>
    <cellStyle name="Normal 74 2 2 4 2" xfId="4416"/>
    <cellStyle name="Normal 76 2 2 4 2" xfId="4417"/>
    <cellStyle name="Normal 8 3 2 2 4 2" xfId="4418"/>
    <cellStyle name="Normal 81 2 2 4 2" xfId="4419"/>
    <cellStyle name="Normal 78 4 3 2" xfId="4420"/>
    <cellStyle name="Normal 5 3 4 3 2" xfId="4421"/>
    <cellStyle name="Normal 80 4 3 2" xfId="4422"/>
    <cellStyle name="Normal 79 4 3 2" xfId="4423"/>
    <cellStyle name="Normal 6 8 4 3 2" xfId="4424"/>
    <cellStyle name="Normal 5 2 4 3 2" xfId="4425"/>
    <cellStyle name="Normal 6 2 9 3 2" xfId="4426"/>
    <cellStyle name="Comma 2 2 3 4 3 2" xfId="4427"/>
    <cellStyle name="Comma 2 3 6 4 3 2" xfId="4428"/>
    <cellStyle name="Normal 18 2 4 3 2" xfId="4429"/>
    <cellStyle name="Normal 19 2 4 3 2" xfId="4430"/>
    <cellStyle name="Normal 2 2 3 4 3 2" xfId="4431"/>
    <cellStyle name="Normal 2 3 6 4 3 2" xfId="4432"/>
    <cellStyle name="Normal 2 3 2 4 3 2" xfId="4433"/>
    <cellStyle name="Normal 2 3 4 4 3 2" xfId="4434"/>
    <cellStyle name="Normal 2 3 5 4 3 2" xfId="4435"/>
    <cellStyle name="Normal 2 4 2 4 3 2" xfId="4436"/>
    <cellStyle name="Normal 2 5 4 3 2" xfId="4437"/>
    <cellStyle name="Normal 28 3 4 3 2" xfId="4438"/>
    <cellStyle name="Normal 3 2 2 4 3 2" xfId="4439"/>
    <cellStyle name="Normal 3 3 4 3 2" xfId="4440"/>
    <cellStyle name="Normal 30 3 4 3 2" xfId="4441"/>
    <cellStyle name="Normal 4 2 4 3 2" xfId="4442"/>
    <cellStyle name="Normal 40 2 4 3 2" xfId="4443"/>
    <cellStyle name="Normal 41 2 4 3 2" xfId="4444"/>
    <cellStyle name="Normal 42 2 4 3 2" xfId="4445"/>
    <cellStyle name="Normal 43 2 4 3 2" xfId="4446"/>
    <cellStyle name="Normal 44 2 4 3 2" xfId="4447"/>
    <cellStyle name="Normal 45 2 4 3 2" xfId="4448"/>
    <cellStyle name="Normal 46 2 4 3 2" xfId="4449"/>
    <cellStyle name="Normal 47 2 4 3 2" xfId="4450"/>
    <cellStyle name="Normal 51 4 3 2" xfId="4451"/>
    <cellStyle name="Normal 52 4 3 2" xfId="4452"/>
    <cellStyle name="Normal 53 4 3 2" xfId="4453"/>
    <cellStyle name="Normal 55 4 3 2" xfId="4454"/>
    <cellStyle name="Normal 56 4 3 2" xfId="4455"/>
    <cellStyle name="Normal 57 4 3 2" xfId="4456"/>
    <cellStyle name="Normal 6 2 3 4 3 2" xfId="4457"/>
    <cellStyle name="Normal 6 3 4 3 2" xfId="4458"/>
    <cellStyle name="Normal 60 4 3 2" xfId="4459"/>
    <cellStyle name="Normal 64 4 3 2" xfId="4460"/>
    <cellStyle name="Normal 65 4 3 2" xfId="4461"/>
    <cellStyle name="Normal 66 4 3 2" xfId="4462"/>
    <cellStyle name="Normal 67 4 3 2" xfId="4463"/>
    <cellStyle name="Normal 7 6 4 3 2" xfId="4464"/>
    <cellStyle name="Normal 71 4 3 2" xfId="4465"/>
    <cellStyle name="Normal 72 4 3 2" xfId="4466"/>
    <cellStyle name="Normal 73 4 3 2" xfId="4467"/>
    <cellStyle name="Normal 74 4 3 2" xfId="4468"/>
    <cellStyle name="Normal 76 4 3 2" xfId="4469"/>
    <cellStyle name="Normal 8 3 4 3 2" xfId="4470"/>
    <cellStyle name="Normal 81 4 3 2" xfId="4471"/>
    <cellStyle name="Normal 78 2 3 3 2" xfId="4472"/>
    <cellStyle name="Normal 5 3 2 3 3 2" xfId="4473"/>
    <cellStyle name="Normal 80 2 3 3 2" xfId="4474"/>
    <cellStyle name="Normal 79 2 3 3 2" xfId="4475"/>
    <cellStyle name="Normal 6 8 2 3 3 2" xfId="4476"/>
    <cellStyle name="Normal 5 2 2 3 3 2" xfId="4477"/>
    <cellStyle name="Normal 6 2 7 3 3 2" xfId="4478"/>
    <cellStyle name="Comma 2 2 3 2 3 3 2" xfId="4479"/>
    <cellStyle name="Comma 2 3 6 2 3 3 2" xfId="4480"/>
    <cellStyle name="Normal 18 2 2 3 3 2" xfId="4481"/>
    <cellStyle name="Normal 19 2 2 3 3 2" xfId="4482"/>
    <cellStyle name="Normal 2 2 3 2 3 3 2" xfId="4483"/>
    <cellStyle name="Normal 2 3 6 2 3 3 2" xfId="4484"/>
    <cellStyle name="Normal 2 3 2 2 3 3 2" xfId="4485"/>
    <cellStyle name="Normal 2 3 4 2 3 3 2" xfId="4486"/>
    <cellStyle name="Normal 2 3 5 2 3 3 2" xfId="4487"/>
    <cellStyle name="Normal 2 4 2 2 3 3 2" xfId="4488"/>
    <cellStyle name="Normal 2 5 2 3 3 2" xfId="4489"/>
    <cellStyle name="Normal 28 3 2 3 3 2" xfId="4490"/>
    <cellStyle name="Normal 3 2 2 2 3 3 2" xfId="4491"/>
    <cellStyle name="Normal 3 3 2 3 3 2" xfId="4492"/>
    <cellStyle name="Normal 30 3 2 3 3 2" xfId="4493"/>
    <cellStyle name="Normal 4 2 2 3 3 2" xfId="4494"/>
    <cellStyle name="Normal 40 2 2 3 3 2" xfId="4495"/>
    <cellStyle name="Normal 41 2 2 3 3 2" xfId="4496"/>
    <cellStyle name="Normal 42 2 2 3 3 2" xfId="4497"/>
    <cellStyle name="Normal 43 2 2 3 3 2" xfId="4498"/>
    <cellStyle name="Normal 44 2 2 3 3 2" xfId="4499"/>
    <cellStyle name="Normal 45 2 2 3 3 2" xfId="4500"/>
    <cellStyle name="Normal 46 2 2 3 3 2" xfId="4501"/>
    <cellStyle name="Normal 47 2 2 3 3 2" xfId="4502"/>
    <cellStyle name="Normal 51 2 3 3 2" xfId="4503"/>
    <cellStyle name="Normal 52 2 3 3 2" xfId="4504"/>
    <cellStyle name="Normal 53 2 3 3 2" xfId="4505"/>
    <cellStyle name="Normal 55 2 3 3 2" xfId="4506"/>
    <cellStyle name="Normal 56 2 3 3 2" xfId="4507"/>
    <cellStyle name="Normal 57 2 3 3 2" xfId="4508"/>
    <cellStyle name="Normal 6 2 3 2 3 3 2" xfId="4509"/>
    <cellStyle name="Normal 6 3 2 3 3 2" xfId="4510"/>
    <cellStyle name="Normal 60 2 3 3 2" xfId="4511"/>
    <cellStyle name="Normal 64 2 3 3 2" xfId="4512"/>
    <cellStyle name="Normal 65 2 3 3 2" xfId="4513"/>
    <cellStyle name="Normal 66 2 3 3 2" xfId="4514"/>
    <cellStyle name="Normal 67 2 3 3 2" xfId="4515"/>
    <cellStyle name="Normal 7 6 2 3 3 2" xfId="4516"/>
    <cellStyle name="Normal 71 2 3 3 2" xfId="4517"/>
    <cellStyle name="Normal 72 2 3 3 2" xfId="4518"/>
    <cellStyle name="Normal 73 2 3 3 2" xfId="4519"/>
    <cellStyle name="Normal 74 2 3 3 2" xfId="4520"/>
    <cellStyle name="Normal 76 2 3 3 2" xfId="4521"/>
    <cellStyle name="Normal 8 3 2 3 3 2" xfId="4522"/>
    <cellStyle name="Normal 81 2 3 3 2" xfId="4523"/>
    <cellStyle name="Normal 78 3 2 3 2" xfId="4524"/>
    <cellStyle name="Normal 5 3 3 2 3 2" xfId="4525"/>
    <cellStyle name="Normal 80 3 2 3 2" xfId="4526"/>
    <cellStyle name="Normal 79 3 2 3 2" xfId="4527"/>
    <cellStyle name="Normal 6 8 3 2 3 2" xfId="4528"/>
    <cellStyle name="Normal 5 2 3 2 3 2" xfId="4529"/>
    <cellStyle name="Normal 6 2 8 2 3 2" xfId="4530"/>
    <cellStyle name="Comma 2 2 3 3 2 3 2" xfId="4531"/>
    <cellStyle name="Comma 2 3 6 3 2 3 2" xfId="4532"/>
    <cellStyle name="Normal 18 2 3 2 3 2" xfId="4533"/>
    <cellStyle name="Normal 19 2 3 2 3 2" xfId="4534"/>
    <cellStyle name="Normal 2 2 3 3 2 3 2" xfId="4535"/>
    <cellStyle name="Normal 2 3 6 3 2 3 2" xfId="4536"/>
    <cellStyle name="Normal 2 3 2 3 2 3 2" xfId="4537"/>
    <cellStyle name="Normal 2 3 4 3 2 3 2" xfId="4538"/>
    <cellStyle name="Normal 2 3 5 3 2 3 2" xfId="4539"/>
    <cellStyle name="Normal 2 4 2 3 2 3 2" xfId="4540"/>
    <cellStyle name="Normal 2 5 3 2 3 2" xfId="4541"/>
    <cellStyle name="Normal 28 3 3 2 3 2" xfId="4542"/>
    <cellStyle name="Normal 3 2 2 3 2 3 2" xfId="4543"/>
    <cellStyle name="Normal 3 3 3 2 3 2" xfId="4544"/>
    <cellStyle name="Normal 30 3 3 2 3 2" xfId="4545"/>
    <cellStyle name="Normal 4 2 3 2 3 2" xfId="4546"/>
    <cellStyle name="Normal 40 2 3 2 3 2" xfId="4547"/>
    <cellStyle name="Normal 41 2 3 2 3 2" xfId="4548"/>
    <cellStyle name="Normal 42 2 3 2 3 2" xfId="4549"/>
    <cellStyle name="Normal 43 2 3 2 3 2" xfId="4550"/>
    <cellStyle name="Normal 44 2 3 2 3 2" xfId="4551"/>
    <cellStyle name="Normal 45 2 3 2 3 2" xfId="4552"/>
    <cellStyle name="Normal 46 2 3 2 3 2" xfId="4553"/>
    <cellStyle name="Normal 47 2 3 2 3 2" xfId="4554"/>
    <cellStyle name="Normal 51 3 2 3 2" xfId="4555"/>
    <cellStyle name="Normal 52 3 2 3 2" xfId="4556"/>
    <cellStyle name="Normal 53 3 2 3 2" xfId="4557"/>
    <cellStyle name="Normal 55 3 2 3 2" xfId="4558"/>
    <cellStyle name="Normal 56 3 2 3 2" xfId="4559"/>
    <cellStyle name="Normal 57 3 2 3 2" xfId="4560"/>
    <cellStyle name="Normal 6 2 3 3 2 3 2" xfId="4561"/>
    <cellStyle name="Normal 6 3 3 2 3 2" xfId="4562"/>
    <cellStyle name="Normal 60 3 2 3 2" xfId="4563"/>
    <cellStyle name="Normal 64 3 2 3 2" xfId="4564"/>
    <cellStyle name="Normal 65 3 2 3 2" xfId="4565"/>
    <cellStyle name="Normal 66 3 2 3 2" xfId="4566"/>
    <cellStyle name="Normal 67 3 2 3 2" xfId="4567"/>
    <cellStyle name="Normal 7 6 3 2 3 2" xfId="4568"/>
    <cellStyle name="Normal 71 3 2 3 2" xfId="4569"/>
    <cellStyle name="Normal 72 3 2 3 2" xfId="4570"/>
    <cellStyle name="Normal 73 3 2 3 2" xfId="4571"/>
    <cellStyle name="Normal 74 3 2 3 2" xfId="4572"/>
    <cellStyle name="Normal 76 3 2 3 2" xfId="4573"/>
    <cellStyle name="Normal 8 3 3 2 3 2" xfId="4574"/>
    <cellStyle name="Normal 81 3 2 3 2" xfId="4575"/>
    <cellStyle name="Normal 78 2 2 2 3 2" xfId="4576"/>
    <cellStyle name="Normal 5 3 2 2 2 3 2" xfId="4577"/>
    <cellStyle name="Normal 80 2 2 2 3 2" xfId="4578"/>
    <cellStyle name="Normal 79 2 2 2 3 2" xfId="4579"/>
    <cellStyle name="Normal 6 8 2 2 2 3 2" xfId="4580"/>
    <cellStyle name="Normal 5 2 2 2 2 3 2" xfId="4581"/>
    <cellStyle name="Normal 6 2 7 2 2 3 2" xfId="4582"/>
    <cellStyle name="Comma 2 2 3 2 2 2 3 2" xfId="4583"/>
    <cellStyle name="Comma 2 3 6 2 2 2 3 2" xfId="4584"/>
    <cellStyle name="Normal 18 2 2 2 2 3 2" xfId="4585"/>
    <cellStyle name="Normal 19 2 2 2 2 3 2" xfId="4586"/>
    <cellStyle name="Normal 2 2 3 2 2 2 3 2" xfId="4587"/>
    <cellStyle name="Normal 2 3 6 2 2 2 3 2" xfId="4588"/>
    <cellStyle name="Normal 2 3 2 2 2 2 3 2" xfId="4589"/>
    <cellStyle name="Normal 2 3 4 2 2 2 3 2" xfId="4590"/>
    <cellStyle name="Normal 2 3 5 2 2 2 3 2" xfId="4591"/>
    <cellStyle name="Normal 2 4 2 2 2 2 3 2" xfId="4592"/>
    <cellStyle name="Normal 2 5 2 2 2 3 2" xfId="4593"/>
    <cellStyle name="Normal 28 3 2 2 2 3 2" xfId="4594"/>
    <cellStyle name="Normal 3 2 2 2 2 2 3 2" xfId="4595"/>
    <cellStyle name="Normal 3 3 2 2 2 3 2" xfId="4596"/>
    <cellStyle name="Normal 30 3 2 2 2 3 2" xfId="4597"/>
    <cellStyle name="Normal 4 2 2 2 2 3 2" xfId="4598"/>
    <cellStyle name="Normal 40 2 2 2 2 3 2" xfId="4599"/>
    <cellStyle name="Normal 41 2 2 2 2 3 2" xfId="4600"/>
    <cellStyle name="Normal 42 2 2 2 2 3 2" xfId="4601"/>
    <cellStyle name="Normal 43 2 2 2 2 3 2" xfId="4602"/>
    <cellStyle name="Normal 44 2 2 2 2 3 2" xfId="4603"/>
    <cellStyle name="Normal 45 2 2 2 2 3 2" xfId="4604"/>
    <cellStyle name="Normal 46 2 2 2 2 3 2" xfId="4605"/>
    <cellStyle name="Normal 47 2 2 2 2 3 2" xfId="4606"/>
    <cellStyle name="Normal 51 2 2 2 3 2" xfId="4607"/>
    <cellStyle name="Normal 52 2 2 2 3 2" xfId="4608"/>
    <cellStyle name="Normal 53 2 2 2 3 2" xfId="4609"/>
    <cellStyle name="Normal 55 2 2 2 3 2" xfId="4610"/>
    <cellStyle name="Normal 56 2 2 2 3 2" xfId="4611"/>
    <cellStyle name="Normal 57 2 2 2 3 2" xfId="4612"/>
    <cellStyle name="Normal 6 2 3 2 2 2 3 2" xfId="4613"/>
    <cellStyle name="Normal 6 3 2 2 2 3 2" xfId="4614"/>
    <cellStyle name="Normal 60 2 2 2 3 2" xfId="4615"/>
    <cellStyle name="Normal 64 2 2 2 3 2" xfId="4616"/>
    <cellStyle name="Normal 65 2 2 2 3 2" xfId="4617"/>
    <cellStyle name="Normal 66 2 2 2 3 2" xfId="4618"/>
    <cellStyle name="Normal 67 2 2 2 3 2" xfId="4619"/>
    <cellStyle name="Normal 7 6 2 2 2 3 2" xfId="4620"/>
    <cellStyle name="Normal 71 2 2 2 3 2" xfId="4621"/>
    <cellStyle name="Normal 72 2 2 2 3 2" xfId="4622"/>
    <cellStyle name="Normal 73 2 2 2 3 2" xfId="4623"/>
    <cellStyle name="Normal 74 2 2 2 3 2" xfId="4624"/>
    <cellStyle name="Normal 76 2 2 2 3 2" xfId="4625"/>
    <cellStyle name="Normal 8 3 2 2 2 3 2" xfId="4626"/>
    <cellStyle name="Normal 81 2 2 2 3 2" xfId="4627"/>
    <cellStyle name="Normal 90 2 2" xfId="4628"/>
    <cellStyle name="Normal 78 5 2 2" xfId="4629"/>
    <cellStyle name="Normal 91 2 2" xfId="4630"/>
    <cellStyle name="Normal 5 3 5 2 2" xfId="4631"/>
    <cellStyle name="Normal 80 5 2 2" xfId="4632"/>
    <cellStyle name="Normal 79 5 2 2" xfId="4633"/>
    <cellStyle name="Normal 6 8 5 2 2" xfId="4634"/>
    <cellStyle name="Normal 5 2 5 2 2" xfId="4635"/>
    <cellStyle name="Normal 6 2 10 2 2" xfId="4636"/>
    <cellStyle name="Comma 2 2 3 5 2 2" xfId="4637"/>
    <cellStyle name="Comma 2 3 6 5 2 2" xfId="4638"/>
    <cellStyle name="Normal 18 2 5 2 2" xfId="4639"/>
    <cellStyle name="Normal 19 2 5 2 2" xfId="4640"/>
    <cellStyle name="Normal 2 2 3 5 2 2" xfId="4641"/>
    <cellStyle name="Normal 2 3 6 5 2 2" xfId="4642"/>
    <cellStyle name="Normal 2 3 2 5 2 2" xfId="4643"/>
    <cellStyle name="Normal 2 3 4 5 2 2" xfId="4644"/>
    <cellStyle name="Normal 2 3 5 5 2 2" xfId="4645"/>
    <cellStyle name="Normal 2 4 2 5 2 2" xfId="4646"/>
    <cellStyle name="Normal 2 5 5 2 2" xfId="4647"/>
    <cellStyle name="Normal 28 3 5 2 2" xfId="4648"/>
    <cellStyle name="Normal 3 2 2 5 2 2" xfId="4649"/>
    <cellStyle name="Normal 3 3 5 2 2" xfId="4650"/>
    <cellStyle name="Normal 30 3 5 2 2" xfId="4651"/>
    <cellStyle name="Normal 4 2 5 2 2" xfId="4652"/>
    <cellStyle name="Normal 40 2 5 2 2" xfId="4653"/>
    <cellStyle name="Normal 41 2 5 2 2" xfId="4654"/>
    <cellStyle name="Normal 42 2 5 2 2" xfId="4655"/>
    <cellStyle name="Normal 43 2 5 2 2" xfId="4656"/>
    <cellStyle name="Normal 44 2 5 2 2" xfId="4657"/>
    <cellStyle name="Normal 45 2 5 2 2" xfId="4658"/>
    <cellStyle name="Normal 46 2 5 2 2" xfId="4659"/>
    <cellStyle name="Normal 47 2 5 2 2" xfId="4660"/>
    <cellStyle name="Normal 51 5 2 2" xfId="4661"/>
    <cellStyle name="Normal 52 5 2 2" xfId="4662"/>
    <cellStyle name="Normal 53 5 2 2" xfId="4663"/>
    <cellStyle name="Normal 55 5 2 2" xfId="4664"/>
    <cellStyle name="Normal 56 5 2 2" xfId="4665"/>
    <cellStyle name="Normal 57 5 2 2" xfId="4666"/>
    <cellStyle name="Normal 6 2 3 5 2 2" xfId="4667"/>
    <cellStyle name="Normal 6 3 5 2 2" xfId="4668"/>
    <cellStyle name="Normal 60 5 2 2" xfId="4669"/>
    <cellStyle name="Normal 64 5 2 2" xfId="4670"/>
    <cellStyle name="Normal 65 5 2 2" xfId="4671"/>
    <cellStyle name="Normal 66 5 2 2" xfId="4672"/>
    <cellStyle name="Normal 67 5 2 2" xfId="4673"/>
    <cellStyle name="Normal 7 6 5 2 2" xfId="4674"/>
    <cellStyle name="Normal 71 5 2 2" xfId="4675"/>
    <cellStyle name="Normal 72 5 2 2" xfId="4676"/>
    <cellStyle name="Normal 73 5 2 2" xfId="4677"/>
    <cellStyle name="Normal 74 5 2 2" xfId="4678"/>
    <cellStyle name="Normal 76 5 2 2" xfId="4679"/>
    <cellStyle name="Normal 8 3 5 2 2" xfId="4680"/>
    <cellStyle name="Normal 81 5 2 2" xfId="4681"/>
    <cellStyle name="Normal 78 2 4 2 2" xfId="4682"/>
    <cellStyle name="Normal 5 3 2 4 2 2" xfId="4683"/>
    <cellStyle name="Normal 80 2 4 2 2" xfId="4684"/>
    <cellStyle name="Normal 79 2 4 2 2" xfId="4685"/>
    <cellStyle name="Normal 6 8 2 4 2 2" xfId="4686"/>
    <cellStyle name="Normal 5 2 2 4 2 2" xfId="4687"/>
    <cellStyle name="Normal 6 2 7 4 2 2" xfId="4688"/>
    <cellStyle name="Comma 2 2 3 2 4 2 2" xfId="4689"/>
    <cellStyle name="Comma 2 3 6 2 4 2 2" xfId="4690"/>
    <cellStyle name="Normal 18 2 2 4 2 2" xfId="4691"/>
    <cellStyle name="Normal 19 2 2 4 2 2" xfId="4692"/>
    <cellStyle name="Normal 2 2 3 2 4 2 2" xfId="4693"/>
    <cellStyle name="Normal 2 3 6 2 4 2 2" xfId="4694"/>
    <cellStyle name="Normal 2 3 2 2 4 2 2" xfId="4695"/>
    <cellStyle name="Normal 2 3 4 2 4 2 2" xfId="4696"/>
    <cellStyle name="Normal 2 3 5 2 4 2 2" xfId="4697"/>
    <cellStyle name="Normal 2 4 2 2 4 2 2" xfId="4698"/>
    <cellStyle name="Normal 2 5 2 4 2 2" xfId="4699"/>
    <cellStyle name="Normal 28 3 2 4 2 2" xfId="4700"/>
    <cellStyle name="Normal 3 2 2 2 4 2 2" xfId="4701"/>
    <cellStyle name="Normal 3 3 2 4 2 2" xfId="4702"/>
    <cellStyle name="Normal 30 3 2 4 2 2" xfId="4703"/>
    <cellStyle name="Normal 4 2 2 4 2 2" xfId="4704"/>
    <cellStyle name="Normal 40 2 2 4 2 2" xfId="4705"/>
    <cellStyle name="Normal 41 2 2 4 2 2" xfId="4706"/>
    <cellStyle name="Normal 42 2 2 4 2 2" xfId="4707"/>
    <cellStyle name="Normal 43 2 2 4 2 2" xfId="4708"/>
    <cellStyle name="Normal 44 2 2 4 2 2" xfId="4709"/>
    <cellStyle name="Normal 45 2 2 4 2 2" xfId="4710"/>
    <cellStyle name="Normal 46 2 2 4 2 2" xfId="4711"/>
    <cellStyle name="Normal 47 2 2 4 2 2" xfId="4712"/>
    <cellStyle name="Normal 51 2 4 2 2" xfId="4713"/>
    <cellStyle name="Normal 52 2 4 2 2" xfId="4714"/>
    <cellStyle name="Normal 53 2 4 2 2" xfId="4715"/>
    <cellStyle name="Normal 55 2 4 2 2" xfId="4716"/>
    <cellStyle name="Normal 56 2 4 2 2" xfId="4717"/>
    <cellStyle name="Normal 57 2 4 2 2" xfId="4718"/>
    <cellStyle name="Normal 6 2 3 2 4 2 2" xfId="4719"/>
    <cellStyle name="Normal 6 3 2 4 2 2" xfId="4720"/>
    <cellStyle name="Normal 60 2 4 2 2" xfId="4721"/>
    <cellStyle name="Normal 64 2 4 2 2" xfId="4722"/>
    <cellStyle name="Normal 65 2 4 2 2" xfId="4723"/>
    <cellStyle name="Normal 66 2 4 2 2" xfId="4724"/>
    <cellStyle name="Normal 67 2 4 2 2" xfId="4725"/>
    <cellStyle name="Normal 7 6 2 4 2 2" xfId="4726"/>
    <cellStyle name="Normal 71 2 4 2 2" xfId="4727"/>
    <cellStyle name="Normal 72 2 4 2 2" xfId="4728"/>
    <cellStyle name="Normal 73 2 4 2 2" xfId="4729"/>
    <cellStyle name="Normal 74 2 4 2 2" xfId="4730"/>
    <cellStyle name="Normal 76 2 4 2 2" xfId="4731"/>
    <cellStyle name="Normal 8 3 2 4 2 2" xfId="4732"/>
    <cellStyle name="Normal 81 2 4 2 2" xfId="4733"/>
    <cellStyle name="Normal 78 3 3 2 2" xfId="4734"/>
    <cellStyle name="Normal 5 3 3 3 2 2" xfId="4735"/>
    <cellStyle name="Normal 80 3 3 2 2" xfId="4736"/>
    <cellStyle name="Normal 79 3 3 2 2" xfId="4737"/>
    <cellStyle name="Normal 6 8 3 3 2 2" xfId="4738"/>
    <cellStyle name="Normal 5 2 3 3 2 2" xfId="4739"/>
    <cellStyle name="Normal 6 2 8 3 2 2" xfId="4740"/>
    <cellStyle name="Comma 2 2 3 3 3 2 2" xfId="4741"/>
    <cellStyle name="Comma 2 3 6 3 3 2 2" xfId="4742"/>
    <cellStyle name="Normal 18 2 3 3 2 2" xfId="4743"/>
    <cellStyle name="Normal 19 2 3 3 2 2" xfId="4744"/>
    <cellStyle name="Normal 2 2 3 3 3 2 2" xfId="4745"/>
    <cellStyle name="Normal 2 3 6 3 3 2 2" xfId="4746"/>
    <cellStyle name="Normal 2 3 2 3 3 2 2" xfId="4747"/>
    <cellStyle name="Normal 2 3 4 3 3 2 2" xfId="4748"/>
    <cellStyle name="Normal 2 3 5 3 3 2 2" xfId="4749"/>
    <cellStyle name="Normal 2 4 2 3 3 2 2" xfId="4750"/>
    <cellStyle name="Normal 2 5 3 3 2 2" xfId="4751"/>
    <cellStyle name="Normal 28 3 3 3 2 2" xfId="4752"/>
    <cellStyle name="Normal 3 2 2 3 3 2 2" xfId="4753"/>
    <cellStyle name="Normal 3 3 3 3 2 2" xfId="4754"/>
    <cellStyle name="Normal 30 3 3 3 2 2" xfId="4755"/>
    <cellStyle name="Normal 4 2 3 3 2 2" xfId="4756"/>
    <cellStyle name="Normal 40 2 3 3 2 2" xfId="4757"/>
    <cellStyle name="Normal 41 2 3 3 2 2" xfId="4758"/>
    <cellStyle name="Normal 42 2 3 3 2 2" xfId="4759"/>
    <cellStyle name="Normal 43 2 3 3 2 2" xfId="4760"/>
    <cellStyle name="Normal 44 2 3 3 2 2" xfId="4761"/>
    <cellStyle name="Normal 45 2 3 3 2 2" xfId="4762"/>
    <cellStyle name="Normal 46 2 3 3 2 2" xfId="4763"/>
    <cellStyle name="Normal 47 2 3 3 2 2" xfId="4764"/>
    <cellStyle name="Normal 51 3 3 2 2" xfId="4765"/>
    <cellStyle name="Normal 52 3 3 2 2" xfId="4766"/>
    <cellStyle name="Normal 53 3 3 2 2" xfId="4767"/>
    <cellStyle name="Normal 55 3 3 2 2" xfId="4768"/>
    <cellStyle name="Normal 56 3 3 2 2" xfId="4769"/>
    <cellStyle name="Normal 57 3 3 2 2" xfId="4770"/>
    <cellStyle name="Normal 6 2 3 3 3 2 2" xfId="4771"/>
    <cellStyle name="Normal 6 3 3 3 2 2" xfId="4772"/>
    <cellStyle name="Normal 60 3 3 2 2" xfId="4773"/>
    <cellStyle name="Normal 64 3 3 2 2" xfId="4774"/>
    <cellStyle name="Normal 65 3 3 2 2" xfId="4775"/>
    <cellStyle name="Normal 66 3 3 2 2" xfId="4776"/>
    <cellStyle name="Normal 67 3 3 2 2" xfId="4777"/>
    <cellStyle name="Normal 7 6 3 3 2 2" xfId="4778"/>
    <cellStyle name="Normal 71 3 3 2 2" xfId="4779"/>
    <cellStyle name="Normal 72 3 3 2 2" xfId="4780"/>
    <cellStyle name="Normal 73 3 3 2 2" xfId="4781"/>
    <cellStyle name="Normal 74 3 3 2 2" xfId="4782"/>
    <cellStyle name="Normal 76 3 3 2 2" xfId="4783"/>
    <cellStyle name="Normal 8 3 3 3 2 2" xfId="4784"/>
    <cellStyle name="Normal 81 3 3 2 2" xfId="4785"/>
    <cellStyle name="Normal 78 2 2 3 2 2" xfId="4786"/>
    <cellStyle name="Normal 5 3 2 2 3 2 2" xfId="4787"/>
    <cellStyle name="Normal 80 2 2 3 2 2" xfId="4788"/>
    <cellStyle name="Normal 79 2 2 3 2 2" xfId="4789"/>
    <cellStyle name="Normal 6 8 2 2 3 2 2" xfId="4790"/>
    <cellStyle name="Normal 5 2 2 2 3 2 2" xfId="4791"/>
    <cellStyle name="Normal 6 2 7 2 3 2 2" xfId="4792"/>
    <cellStyle name="Comma 2 2 3 2 2 3 2 2" xfId="4793"/>
    <cellStyle name="Comma 2 3 6 2 2 3 2 2" xfId="4794"/>
    <cellStyle name="Normal 18 2 2 2 3 2 2" xfId="4795"/>
    <cellStyle name="Normal 19 2 2 2 3 2 2" xfId="4796"/>
    <cellStyle name="Normal 2 2 3 2 2 3 2 2" xfId="4797"/>
    <cellStyle name="Normal 2 3 6 2 2 3 2 2" xfId="4798"/>
    <cellStyle name="Normal 2 3 2 2 2 3 2 2" xfId="4799"/>
    <cellStyle name="Normal 2 3 4 2 2 3 2 2" xfId="4800"/>
    <cellStyle name="Normal 2 3 5 2 2 3 2 2" xfId="4801"/>
    <cellStyle name="Normal 2 4 2 2 2 3 2 2" xfId="4802"/>
    <cellStyle name="Normal 2 5 2 2 3 2 2" xfId="4803"/>
    <cellStyle name="Normal 28 3 2 2 3 2 2" xfId="4804"/>
    <cellStyle name="Normal 3 2 2 2 2 3 2 2" xfId="4805"/>
    <cellStyle name="Normal 3 3 2 2 3 2 2" xfId="4806"/>
    <cellStyle name="Normal 30 3 2 2 3 2 2" xfId="4807"/>
    <cellStyle name="Normal 4 2 2 2 3 2 2" xfId="4808"/>
    <cellStyle name="Normal 40 2 2 2 3 2 2" xfId="4809"/>
    <cellStyle name="Normal 41 2 2 2 3 2 2" xfId="4810"/>
    <cellStyle name="Normal 42 2 2 2 3 2 2" xfId="4811"/>
    <cellStyle name="Normal 43 2 2 2 3 2 2" xfId="4812"/>
    <cellStyle name="Normal 44 2 2 2 3 2 2" xfId="4813"/>
    <cellStyle name="Normal 45 2 2 2 3 2 2" xfId="4814"/>
    <cellStyle name="Normal 46 2 2 2 3 2 2" xfId="4815"/>
    <cellStyle name="Normal 47 2 2 2 3 2 2" xfId="4816"/>
    <cellStyle name="Normal 51 2 2 3 2 2" xfId="4817"/>
    <cellStyle name="Normal 52 2 2 3 2 2" xfId="4818"/>
    <cellStyle name="Normal 53 2 2 3 2 2" xfId="4819"/>
    <cellStyle name="Normal 55 2 2 3 2 2" xfId="4820"/>
    <cellStyle name="Normal 56 2 2 3 2 2" xfId="4821"/>
    <cellStyle name="Normal 57 2 2 3 2 2" xfId="4822"/>
    <cellStyle name="Normal 6 2 3 2 2 3 2 2" xfId="4823"/>
    <cellStyle name="Normal 6 3 2 2 3 2 2" xfId="4824"/>
    <cellStyle name="Normal 60 2 2 3 2 2" xfId="4825"/>
    <cellStyle name="Normal 64 2 2 3 2 2" xfId="4826"/>
    <cellStyle name="Normal 65 2 2 3 2 2" xfId="4827"/>
    <cellStyle name="Normal 66 2 2 3 2 2" xfId="4828"/>
    <cellStyle name="Normal 67 2 2 3 2 2" xfId="4829"/>
    <cellStyle name="Normal 7 6 2 2 3 2 2" xfId="4830"/>
    <cellStyle name="Normal 71 2 2 3 2 2" xfId="4831"/>
    <cellStyle name="Normal 72 2 2 3 2 2" xfId="4832"/>
    <cellStyle name="Normal 73 2 2 3 2 2" xfId="4833"/>
    <cellStyle name="Normal 74 2 2 3 2 2" xfId="4834"/>
    <cellStyle name="Normal 76 2 2 3 2 2" xfId="4835"/>
    <cellStyle name="Normal 8 3 2 2 3 2 2" xfId="4836"/>
    <cellStyle name="Normal 81 2 2 3 2 2" xfId="4837"/>
    <cellStyle name="Normal 78 4 2 2 2" xfId="4838"/>
    <cellStyle name="Normal 5 3 4 2 2 2" xfId="4839"/>
    <cellStyle name="Normal 80 4 2 2 2" xfId="4840"/>
    <cellStyle name="Normal 79 4 2 2 2" xfId="4841"/>
    <cellStyle name="Normal 6 8 4 2 2 2" xfId="4842"/>
    <cellStyle name="Normal 5 2 4 2 2 2" xfId="4843"/>
    <cellStyle name="Normal 6 2 9 2 2 2" xfId="4844"/>
    <cellStyle name="Comma 2 2 3 4 2 2 2" xfId="4845"/>
    <cellStyle name="Comma 2 3 6 4 2 2 2" xfId="4846"/>
    <cellStyle name="Normal 18 2 4 2 2 2" xfId="4847"/>
    <cellStyle name="Normal 19 2 4 2 2 2" xfId="4848"/>
    <cellStyle name="Normal 2 2 3 4 2 2 2" xfId="4849"/>
    <cellStyle name="Normal 2 3 6 4 2 2 2" xfId="4850"/>
    <cellStyle name="Normal 2 3 2 4 2 2 2" xfId="4851"/>
    <cellStyle name="Normal 2 3 4 4 2 2 2" xfId="4852"/>
    <cellStyle name="Normal 2 3 5 4 2 2 2" xfId="4853"/>
    <cellStyle name="Normal 2 4 2 4 2 2 2" xfId="4854"/>
    <cellStyle name="Normal 2 5 4 2 2 2" xfId="4855"/>
    <cellStyle name="Normal 28 3 4 2 2 2" xfId="4856"/>
    <cellStyle name="Normal 3 2 2 4 2 2 2" xfId="4857"/>
    <cellStyle name="Normal 3 3 4 2 2 2" xfId="4858"/>
    <cellStyle name="Normal 30 3 4 2 2 2" xfId="4859"/>
    <cellStyle name="Normal 4 2 4 2 2 2" xfId="4860"/>
    <cellStyle name="Normal 40 2 4 2 2 2" xfId="4861"/>
    <cellStyle name="Normal 41 2 4 2 2 2" xfId="4862"/>
    <cellStyle name="Normal 42 2 4 2 2 2" xfId="4863"/>
    <cellStyle name="Normal 43 2 4 2 2 2" xfId="4864"/>
    <cellStyle name="Normal 44 2 4 2 2 2" xfId="4865"/>
    <cellStyle name="Normal 45 2 4 2 2 2" xfId="4866"/>
    <cellStyle name="Normal 46 2 4 2 2 2" xfId="4867"/>
    <cellStyle name="Normal 47 2 4 2 2 2" xfId="4868"/>
    <cellStyle name="Normal 51 4 2 2 2" xfId="4869"/>
    <cellStyle name="Normal 52 4 2 2 2" xfId="4870"/>
    <cellStyle name="Normal 53 4 2 2 2" xfId="4871"/>
    <cellStyle name="Normal 55 4 2 2 2" xfId="4872"/>
    <cellStyle name="Normal 56 4 2 2 2" xfId="4873"/>
    <cellStyle name="Normal 57 4 2 2 2" xfId="4874"/>
    <cellStyle name="Normal 6 2 3 4 2 2 2" xfId="4875"/>
    <cellStyle name="Normal 6 3 4 2 2 2" xfId="4876"/>
    <cellStyle name="Normal 60 4 2 2 2" xfId="4877"/>
    <cellStyle name="Normal 64 4 2 2 2" xfId="4878"/>
    <cellStyle name="Normal 65 4 2 2 2" xfId="4879"/>
    <cellStyle name="Normal 66 4 2 2 2" xfId="4880"/>
    <cellStyle name="Normal 67 4 2 2 2" xfId="4881"/>
    <cellStyle name="Normal 7 6 4 2 2 2" xfId="4882"/>
    <cellStyle name="Normal 71 4 2 2 2" xfId="4883"/>
    <cellStyle name="Normal 72 4 2 2 2" xfId="4884"/>
    <cellStyle name="Normal 73 4 2 2 2" xfId="4885"/>
    <cellStyle name="Normal 74 4 2 2 2" xfId="4886"/>
    <cellStyle name="Normal 76 4 2 2 2" xfId="4887"/>
    <cellStyle name="Normal 8 3 4 2 2 2" xfId="4888"/>
    <cellStyle name="Normal 81 4 2 2 2" xfId="4889"/>
    <cellStyle name="Normal 78 2 3 2 2 2" xfId="4890"/>
    <cellStyle name="Normal 5 3 2 3 2 2 2" xfId="4891"/>
    <cellStyle name="Normal 80 2 3 2 2 2" xfId="4892"/>
    <cellStyle name="Normal 79 2 3 2 2 2" xfId="4893"/>
    <cellStyle name="Normal 6 8 2 3 2 2 2" xfId="4894"/>
    <cellStyle name="Normal 5 2 2 3 2 2 2" xfId="4895"/>
    <cellStyle name="Normal 6 2 7 3 2 2 2" xfId="4896"/>
    <cellStyle name="Comma 2 2 3 2 3 2 2 2" xfId="4897"/>
    <cellStyle name="Comma 2 3 6 2 3 2 2 2" xfId="4898"/>
    <cellStyle name="Normal 18 2 2 3 2 2 2" xfId="4899"/>
    <cellStyle name="Normal 19 2 2 3 2 2 2" xfId="4900"/>
    <cellStyle name="Normal 2 2 3 2 3 2 2 2" xfId="4901"/>
    <cellStyle name="Normal 2 3 6 2 3 2 2 2" xfId="4902"/>
    <cellStyle name="Normal 2 3 2 2 3 2 2 2" xfId="4903"/>
    <cellStyle name="Normal 2 3 4 2 3 2 2 2" xfId="4904"/>
    <cellStyle name="Normal 2 3 5 2 3 2 2 2" xfId="4905"/>
    <cellStyle name="Normal 2 4 2 2 3 2 2 2" xfId="4906"/>
    <cellStyle name="Normal 2 5 2 3 2 2 2" xfId="4907"/>
    <cellStyle name="Normal 28 3 2 3 2 2 2" xfId="4908"/>
    <cellStyle name="Normal 3 2 2 2 3 2 2 2" xfId="4909"/>
    <cellStyle name="Normal 3 3 2 3 2 2 2" xfId="4910"/>
    <cellStyle name="Normal 30 3 2 3 2 2 2" xfId="4911"/>
    <cellStyle name="Normal 4 2 2 3 2 2 2" xfId="4912"/>
    <cellStyle name="Normal 40 2 2 3 2 2 2" xfId="4913"/>
    <cellStyle name="Normal 41 2 2 3 2 2 2" xfId="4914"/>
    <cellStyle name="Normal 42 2 2 3 2 2 2" xfId="4915"/>
    <cellStyle name="Normal 43 2 2 3 2 2 2" xfId="4916"/>
    <cellStyle name="Normal 44 2 2 3 2 2 2" xfId="4917"/>
    <cellStyle name="Normal 45 2 2 3 2 2 2" xfId="4918"/>
    <cellStyle name="Normal 46 2 2 3 2 2 2" xfId="4919"/>
    <cellStyle name="Normal 47 2 2 3 2 2 2" xfId="4920"/>
    <cellStyle name="Normal 51 2 3 2 2 2" xfId="4921"/>
    <cellStyle name="Normal 52 2 3 2 2 2" xfId="4922"/>
    <cellStyle name="Normal 53 2 3 2 2 2" xfId="4923"/>
    <cellStyle name="Normal 55 2 3 2 2 2" xfId="4924"/>
    <cellStyle name="Normal 56 2 3 2 2 2" xfId="4925"/>
    <cellStyle name="Normal 57 2 3 2 2 2" xfId="4926"/>
    <cellStyle name="Normal 6 2 3 2 3 2 2 2" xfId="4927"/>
    <cellStyle name="Normal 6 3 2 3 2 2 2" xfId="4928"/>
    <cellStyle name="Normal 60 2 3 2 2 2" xfId="4929"/>
    <cellStyle name="Normal 64 2 3 2 2 2" xfId="4930"/>
    <cellStyle name="Normal 65 2 3 2 2 2" xfId="4931"/>
    <cellStyle name="Normal 66 2 3 2 2 2" xfId="4932"/>
    <cellStyle name="Normal 67 2 3 2 2 2" xfId="4933"/>
    <cellStyle name="Normal 7 6 2 3 2 2 2" xfId="4934"/>
    <cellStyle name="Normal 71 2 3 2 2 2" xfId="4935"/>
    <cellStyle name="Normal 72 2 3 2 2 2" xfId="4936"/>
    <cellStyle name="Normal 73 2 3 2 2 2" xfId="4937"/>
    <cellStyle name="Normal 74 2 3 2 2 2" xfId="4938"/>
    <cellStyle name="Normal 76 2 3 2 2 2" xfId="4939"/>
    <cellStyle name="Normal 8 3 2 3 2 2 2" xfId="4940"/>
    <cellStyle name="Normal 81 2 3 2 2 2" xfId="4941"/>
    <cellStyle name="Normal 78 3 2 2 2 2" xfId="4942"/>
    <cellStyle name="Normal 5 3 3 2 2 2 2" xfId="4943"/>
    <cellStyle name="Normal 80 3 2 2 2 2" xfId="4944"/>
    <cellStyle name="Normal 79 3 2 2 2 2" xfId="4945"/>
    <cellStyle name="Normal 6 8 3 2 2 2 2" xfId="4946"/>
    <cellStyle name="Normal 5 2 3 2 2 2 2" xfId="4947"/>
    <cellStyle name="Normal 6 2 8 2 2 2 2" xfId="4948"/>
    <cellStyle name="Comma 2 2 3 3 2 2 2 2" xfId="4949"/>
    <cellStyle name="Comma 2 3 6 3 2 2 2 2" xfId="4950"/>
    <cellStyle name="Normal 18 2 3 2 2 2 2" xfId="4951"/>
    <cellStyle name="Normal 19 2 3 2 2 2 2" xfId="4952"/>
    <cellStyle name="Normal 2 2 3 3 2 2 2 2" xfId="4953"/>
    <cellStyle name="Normal 2 3 6 3 2 2 2 2" xfId="4954"/>
    <cellStyle name="Normal 2 3 2 3 2 2 2 2" xfId="4955"/>
    <cellStyle name="Normal 2 3 4 3 2 2 2 2" xfId="4956"/>
    <cellStyle name="Normal 2 3 5 3 2 2 2 2" xfId="4957"/>
    <cellStyle name="Normal 2 4 2 3 2 2 2 2" xfId="4958"/>
    <cellStyle name="Normal 2 5 3 2 2 2 2" xfId="4959"/>
    <cellStyle name="Normal 28 3 3 2 2 2 2" xfId="4960"/>
    <cellStyle name="Normal 3 2 2 3 2 2 2 2" xfId="4961"/>
    <cellStyle name="Normal 3 3 3 2 2 2 2" xfId="4962"/>
    <cellStyle name="Normal 30 3 3 2 2 2 2" xfId="4963"/>
    <cellStyle name="Normal 4 2 3 2 2 2 2" xfId="4964"/>
    <cellStyle name="Normal 40 2 3 2 2 2 2" xfId="4965"/>
    <cellStyle name="Normal 41 2 3 2 2 2 2" xfId="4966"/>
    <cellStyle name="Normal 42 2 3 2 2 2 2" xfId="4967"/>
    <cellStyle name="Normal 43 2 3 2 2 2 2" xfId="4968"/>
    <cellStyle name="Normal 44 2 3 2 2 2 2" xfId="4969"/>
    <cellStyle name="Normal 45 2 3 2 2 2 2" xfId="4970"/>
    <cellStyle name="Normal 46 2 3 2 2 2 2" xfId="4971"/>
    <cellStyle name="Normal 47 2 3 2 2 2 2" xfId="4972"/>
    <cellStyle name="Normal 51 3 2 2 2 2" xfId="4973"/>
    <cellStyle name="Normal 52 3 2 2 2 2" xfId="4974"/>
    <cellStyle name="Normal 53 3 2 2 2 2" xfId="4975"/>
    <cellStyle name="Normal 55 3 2 2 2 2" xfId="4976"/>
    <cellStyle name="Normal 56 3 2 2 2 2" xfId="4977"/>
    <cellStyle name="Normal 57 3 2 2 2 2" xfId="4978"/>
    <cellStyle name="Normal 6 2 3 3 2 2 2 2" xfId="4979"/>
    <cellStyle name="Normal 6 3 3 2 2 2 2" xfId="4980"/>
    <cellStyle name="Normal 60 3 2 2 2 2" xfId="4981"/>
    <cellStyle name="Normal 64 3 2 2 2 2" xfId="4982"/>
    <cellStyle name="Normal 65 3 2 2 2 2" xfId="4983"/>
    <cellStyle name="Normal 66 3 2 2 2 2" xfId="4984"/>
    <cellStyle name="Normal 67 3 2 2 2 2" xfId="4985"/>
    <cellStyle name="Normal 7 6 3 2 2 2 2" xfId="4986"/>
    <cellStyle name="Normal 71 3 2 2 2 2" xfId="4987"/>
    <cellStyle name="Normal 72 3 2 2 2 2" xfId="4988"/>
    <cellStyle name="Normal 73 3 2 2 2 2" xfId="4989"/>
    <cellStyle name="Normal 74 3 2 2 2 2" xfId="4990"/>
    <cellStyle name="Normal 76 3 2 2 2 2" xfId="4991"/>
    <cellStyle name="Normal 8 3 3 2 2 2 2" xfId="4992"/>
    <cellStyle name="Normal 81 3 2 2 2 2" xfId="4993"/>
    <cellStyle name="Normal 78 2 2 2 2 2 2" xfId="4994"/>
    <cellStyle name="Normal 5 3 2 2 2 2 2 2" xfId="4995"/>
    <cellStyle name="Normal 80 2 2 2 2 2 2" xfId="4996"/>
    <cellStyle name="Normal 79 2 2 2 2 2 2" xfId="4997"/>
    <cellStyle name="Normal 6 8 2 2 2 2 2 2" xfId="4998"/>
    <cellStyle name="Normal 5 2 2 2 2 2 2 2" xfId="4999"/>
    <cellStyle name="Normal 6 2 7 2 2 2 2 2" xfId="5000"/>
    <cellStyle name="Comma 2 2 3 2 2 2 2 2 2" xfId="5001"/>
    <cellStyle name="Comma 2 3 6 2 2 2 2 2 2" xfId="5002"/>
    <cellStyle name="Normal 18 2 2 2 2 2 2 2" xfId="5003"/>
    <cellStyle name="Normal 19 2 2 2 2 2 2 2" xfId="5004"/>
    <cellStyle name="Normal 2 2 3 2 2 2 2 2 2" xfId="5005"/>
    <cellStyle name="Normal 2 3 6 2 2 2 2 2 2" xfId="5006"/>
    <cellStyle name="Normal 2 3 2 2 2 2 2 2 2" xfId="5007"/>
    <cellStyle name="Normal 2 3 4 2 2 2 2 2 2" xfId="5008"/>
    <cellStyle name="Normal 2 3 5 2 2 2 2 2 2" xfId="5009"/>
    <cellStyle name="Normal 2 4 2 2 2 2 2 2 2" xfId="5010"/>
    <cellStyle name="Normal 2 5 2 2 2 2 2 2" xfId="5011"/>
    <cellStyle name="Normal 28 3 2 2 2 2 2 2" xfId="5012"/>
    <cellStyle name="Normal 3 2 2 2 2 2 2 2 2" xfId="5013"/>
    <cellStyle name="Normal 3 3 2 2 2 2 2 2" xfId="5014"/>
    <cellStyle name="Normal 30 3 2 2 2 2 2 2" xfId="5015"/>
    <cellStyle name="Normal 4 2 2 2 2 2 2 2" xfId="5016"/>
    <cellStyle name="Normal 40 2 2 2 2 2 2 2" xfId="5017"/>
    <cellStyle name="Normal 41 2 2 2 2 2 2 2" xfId="5018"/>
    <cellStyle name="Normal 42 2 2 2 2 2 2 2" xfId="5019"/>
    <cellStyle name="Normal 43 2 2 2 2 2 2 2" xfId="5020"/>
    <cellStyle name="Normal 44 2 2 2 2 2 2 2" xfId="5021"/>
    <cellStyle name="Normal 45 2 2 2 2 2 2 2" xfId="5022"/>
    <cellStyle name="Normal 46 2 2 2 2 2 2 2" xfId="5023"/>
    <cellStyle name="Normal 47 2 2 2 2 2 2 2" xfId="5024"/>
    <cellStyle name="Normal 51 2 2 2 2 2 2" xfId="5025"/>
    <cellStyle name="Normal 52 2 2 2 2 2 2" xfId="5026"/>
    <cellStyle name="Normal 53 2 2 2 2 2 2" xfId="5027"/>
    <cellStyle name="Normal 55 2 2 2 2 2 2" xfId="5028"/>
    <cellStyle name="Normal 56 2 2 2 2 2 2" xfId="5029"/>
    <cellStyle name="Normal 57 2 2 2 2 2 2" xfId="5030"/>
    <cellStyle name="Normal 6 2 3 2 2 2 2 2 2" xfId="5031"/>
    <cellStyle name="Normal 6 3 2 2 2 2 2 2" xfId="5032"/>
    <cellStyle name="Normal 60 2 2 2 2 2 2" xfId="5033"/>
    <cellStyle name="Normal 64 2 2 2 2 2 2" xfId="5034"/>
    <cellStyle name="Normal 65 2 2 2 2 2 2" xfId="5035"/>
    <cellStyle name="Normal 66 2 2 2 2 2 2" xfId="5036"/>
    <cellStyle name="Normal 67 2 2 2 2 2 2" xfId="5037"/>
    <cellStyle name="Normal 7 6 2 2 2 2 2 2" xfId="5038"/>
    <cellStyle name="Normal 71 2 2 2 2 2 2" xfId="5039"/>
    <cellStyle name="Normal 72 2 2 2 2 2 2" xfId="5040"/>
    <cellStyle name="Normal 73 2 2 2 2 2 2" xfId="5041"/>
    <cellStyle name="Normal 74 2 2 2 2 2 2" xfId="5042"/>
    <cellStyle name="Normal 76 2 2 2 2 2 2" xfId="5043"/>
    <cellStyle name="Normal 8 3 2 2 2 2 2 2" xfId="5044"/>
    <cellStyle name="Normal 81 2 2 2 2 2 2" xfId="5045"/>
    <cellStyle name="Normal 93 2" xfId="5046"/>
    <cellStyle name="Normal 6 2 2 2 2 6" xfId="5047"/>
    <cellStyle name="Comma 29" xfId="5048"/>
    <cellStyle name="Percent 71" xfId="5049"/>
    <cellStyle name="Comma 35" xfId="5050"/>
    <cellStyle name="Comma 36" xfId="5051"/>
    <cellStyle name="Percent 72" xfId="5052"/>
    <cellStyle name="Comma 34" xfId="5053"/>
    <cellStyle name="Comma 33" xfId="5054"/>
    <cellStyle name="Comma 31" xfId="5055"/>
    <cellStyle name="Comma 30" xfId="5056"/>
    <cellStyle name="Comma 32" xfId="5057"/>
    <cellStyle name="Comma 37" xfId="5058"/>
    <cellStyle name="Comma 40" xfId="5059"/>
    <cellStyle name="Percent 73" xfId="5060"/>
    <cellStyle name="Comma 38" xfId="5061"/>
    <cellStyle name="Percent 77" xfId="5062"/>
    <cellStyle name="Percent 75" xfId="5063"/>
    <cellStyle name="Normal 78 8" xfId="5064"/>
    <cellStyle name="Normal 5 3 8" xfId="5065"/>
    <cellStyle name="Normal 80 8" xfId="5066"/>
    <cellStyle name="Normal 79 8" xfId="5067"/>
    <cellStyle name="Normal 6 8 8" xfId="5068"/>
    <cellStyle name="Normal 5 2 8" xfId="5069"/>
    <cellStyle name="Normal 6 2 13" xfId="5070"/>
    <cellStyle name="Comma 2 2 3 8" xfId="5071"/>
    <cellStyle name="Comma 2 3 6 8" xfId="5072"/>
    <cellStyle name="Percent 87" xfId="5073"/>
    <cellStyle name="Normal 18 2 8" xfId="5074"/>
    <cellStyle name="Normal 19 2 8" xfId="5075"/>
    <cellStyle name="Normal 2 2 3 8" xfId="5076"/>
    <cellStyle name="Normal 2 3 6 8" xfId="5077"/>
    <cellStyle name="Normal 2 3 2 8" xfId="5078"/>
    <cellStyle name="Normal 2 3 4 8" xfId="5079"/>
    <cellStyle name="Normal 2 3 5 8" xfId="5080"/>
    <cellStyle name="Normal 2 4 2 8" xfId="5081"/>
    <cellStyle name="Normal 2 5 8" xfId="5082"/>
    <cellStyle name="Normal 28 3 8" xfId="5083"/>
    <cellStyle name="Normal 3 2 2 8" xfId="5084"/>
    <cellStyle name="Normal 3 3 8" xfId="5085"/>
    <cellStyle name="Normal 30 3 8" xfId="5086"/>
    <cellStyle name="Normal 4 2 8" xfId="5087"/>
    <cellStyle name="Normal 40 2 8" xfId="5088"/>
    <cellStyle name="Normal 41 2 8" xfId="5089"/>
    <cellStyle name="Normal 42 2 8" xfId="5090"/>
    <cellStyle name="Normal 43 2 8" xfId="5091"/>
    <cellStyle name="Normal 44 2 8" xfId="5092"/>
    <cellStyle name="Normal 45 2 8" xfId="5093"/>
    <cellStyle name="Normal 46 2 8" xfId="5094"/>
    <cellStyle name="Normal 47 2 8" xfId="5095"/>
    <cellStyle name="Normal 51 8" xfId="5096"/>
    <cellStyle name="Normal 52 8" xfId="5097"/>
    <cellStyle name="Normal 53 8" xfId="5098"/>
    <cellStyle name="Normal 55 8" xfId="5099"/>
    <cellStyle name="Normal 56 8" xfId="5100"/>
    <cellStyle name="Normal 57 8" xfId="5101"/>
    <cellStyle name="Normal 6 2 3 8" xfId="5102"/>
    <cellStyle name="Normal 6 3 8" xfId="5103"/>
    <cellStyle name="Normal 60 8" xfId="5104"/>
    <cellStyle name="Percent 89" xfId="5105"/>
    <cellStyle name="Normal 64 8" xfId="5106"/>
    <cellStyle name="Normal 65 8" xfId="5107"/>
    <cellStyle name="Normal 66 8" xfId="5108"/>
    <cellStyle name="Normal 67 8" xfId="5109"/>
    <cellStyle name="Normal 7 6 8" xfId="5110"/>
    <cellStyle name="Normal 71 8" xfId="5111"/>
    <cellStyle name="Normal 72 8" xfId="5112"/>
    <cellStyle name="Normal 73 8" xfId="5113"/>
    <cellStyle name="Normal 74 8" xfId="5114"/>
    <cellStyle name="Normal 76 8" xfId="5115"/>
    <cellStyle name="Normal 8 3 8" xfId="5116"/>
    <cellStyle name="Normal 81 8" xfId="5117"/>
    <cellStyle name="Comma 41" xfId="5118"/>
    <cellStyle name="Percent 83" xfId="5119"/>
    <cellStyle name="Normal 78 2 7" xfId="5120"/>
    <cellStyle name="Normal 5 3 2 7" xfId="5121"/>
    <cellStyle name="Normal 80 2 7" xfId="5122"/>
    <cellStyle name="Normal 79 2 7" xfId="5123"/>
    <cellStyle name="Normal 6 8 2 7" xfId="5124"/>
    <cellStyle name="Normal 5 2 2 7" xfId="5125"/>
    <cellStyle name="Normal 6 2 7 7" xfId="5126"/>
    <cellStyle name="Comma 2 2 3 2 7" xfId="5127"/>
    <cellStyle name="Comma 2 3 6 2 7" xfId="5128"/>
    <cellStyle name="Normal 18 2 2 7" xfId="5129"/>
    <cellStyle name="Normal 19 2 2 7" xfId="5130"/>
    <cellStyle name="Normal 2 2 3 2 7" xfId="5131"/>
    <cellStyle name="Normal 2 3 6 2 7" xfId="5132"/>
    <cellStyle name="Normal 2 3 2 2 7" xfId="5133"/>
    <cellStyle name="Normal 2 3 4 2 7" xfId="5134"/>
    <cellStyle name="Normal 2 3 5 2 7" xfId="5135"/>
    <cellStyle name="Normal 2 4 2 2 7" xfId="5136"/>
    <cellStyle name="Normal 2 5 2 7" xfId="5137"/>
    <cellStyle name="Normal 28 3 2 7" xfId="5138"/>
    <cellStyle name="Normal 3 2 2 2 7" xfId="5139"/>
    <cellStyle name="Normal 3 3 2 7" xfId="5140"/>
    <cellStyle name="Normal 30 3 2 7" xfId="5141"/>
    <cellStyle name="Normal 4 2 2 7" xfId="5142"/>
    <cellStyle name="Normal 40 2 2 7" xfId="5143"/>
    <cellStyle name="Normal 41 2 2 7" xfId="5144"/>
    <cellStyle name="Normal 42 2 2 7" xfId="5145"/>
    <cellStyle name="Normal 43 2 2 7" xfId="5146"/>
    <cellStyle name="Normal 44 2 2 7" xfId="5147"/>
    <cellStyle name="Normal 45 2 2 7" xfId="5148"/>
    <cellStyle name="Normal 46 2 2 7" xfId="5149"/>
    <cellStyle name="Normal 47 2 2 7" xfId="5150"/>
    <cellStyle name="Normal 51 2 7" xfId="5151"/>
    <cellStyle name="Normal 52 2 7" xfId="5152"/>
    <cellStyle name="Normal 53 2 7" xfId="5153"/>
    <cellStyle name="Normal 55 2 7" xfId="5154"/>
    <cellStyle name="Normal 56 2 7" xfId="5155"/>
    <cellStyle name="Normal 57 2 7" xfId="5156"/>
    <cellStyle name="Normal 6 2 3 2 7" xfId="5157"/>
    <cellStyle name="Normal 6 3 2 7" xfId="5158"/>
    <cellStyle name="Normal 60 2 7" xfId="5159"/>
    <cellStyle name="Normal 64 2 7" xfId="5160"/>
    <cellStyle name="Normal 65 2 7" xfId="5161"/>
    <cellStyle name="Normal 66 2 7" xfId="5162"/>
    <cellStyle name="Normal 67 2 7" xfId="5163"/>
    <cellStyle name="Normal 7 6 2 7" xfId="5164"/>
    <cellStyle name="Normal 71 2 7" xfId="5165"/>
    <cellStyle name="Normal 72 2 7" xfId="5166"/>
    <cellStyle name="Normal 73 2 7" xfId="5167"/>
    <cellStyle name="Normal 74 2 7" xfId="5168"/>
    <cellStyle name="Normal 76 2 7" xfId="5169"/>
    <cellStyle name="Normal 8 3 2 7" xfId="5170"/>
    <cellStyle name="Normal 81 2 7" xfId="5171"/>
    <cellStyle name="Normal 78 3 6" xfId="5172"/>
    <cellStyle name="Normal 5 3 3 6" xfId="5173"/>
    <cellStyle name="Normal 80 3 6" xfId="5174"/>
    <cellStyle name="Normal 79 3 6" xfId="5175"/>
    <cellStyle name="Normal 6 8 3 6" xfId="5176"/>
    <cellStyle name="Normal 5 2 3 6" xfId="5177"/>
    <cellStyle name="Normal 6 2 8 6" xfId="5178"/>
    <cellStyle name="Comma 2 2 3 3 6" xfId="5179"/>
    <cellStyle name="Comma 2 3 6 3 6" xfId="5180"/>
    <cellStyle name="Normal 18 2 3 6" xfId="5181"/>
    <cellStyle name="Normal 19 2 3 6" xfId="5182"/>
    <cellStyle name="Normal 2 2 3 3 6" xfId="5183"/>
    <cellStyle name="Normal 2 3 6 3 6" xfId="5184"/>
    <cellStyle name="Normal 2 3 2 3 6" xfId="5185"/>
    <cellStyle name="Normal 2 3 4 3 6" xfId="5186"/>
    <cellStyle name="Normal 2 3 5 3 6" xfId="5187"/>
    <cellStyle name="Normal 2 4 2 3 6" xfId="5188"/>
    <cellStyle name="Normal 2 5 3 6" xfId="5189"/>
    <cellStyle name="Normal 28 3 3 6" xfId="5190"/>
    <cellStyle name="Normal 3 2 2 3 6" xfId="5191"/>
    <cellStyle name="Normal 3 3 3 6" xfId="5192"/>
    <cellStyle name="Normal 30 3 3 6" xfId="5193"/>
    <cellStyle name="Normal 4 2 3 6" xfId="5194"/>
    <cellStyle name="Normal 40 2 3 6" xfId="5195"/>
    <cellStyle name="Normal 41 2 3 6" xfId="5196"/>
    <cellStyle name="Normal 42 2 3 6" xfId="5197"/>
    <cellStyle name="Normal 43 2 3 6" xfId="5198"/>
    <cellStyle name="Normal 44 2 3 6" xfId="5199"/>
    <cellStyle name="Normal 45 2 3 6" xfId="5200"/>
    <cellStyle name="Normal 46 2 3 6" xfId="5201"/>
    <cellStyle name="Normal 47 2 3 6" xfId="5202"/>
    <cellStyle name="Normal 51 3 6" xfId="5203"/>
    <cellStyle name="Normal 52 3 6" xfId="5204"/>
    <cellStyle name="Normal 53 3 6" xfId="5205"/>
    <cellStyle name="Normal 55 3 6" xfId="5206"/>
    <cellStyle name="Normal 56 3 6" xfId="5207"/>
    <cellStyle name="Normal 57 3 6" xfId="5208"/>
    <cellStyle name="Normal 6 2 3 3 6" xfId="5209"/>
    <cellStyle name="Normal 6 3 3 6" xfId="5210"/>
    <cellStyle name="Normal 60 3 6" xfId="5211"/>
    <cellStyle name="Normal 64 3 6" xfId="5212"/>
    <cellStyle name="Normal 65 3 6" xfId="5213"/>
    <cellStyle name="Normal 66 3 6" xfId="5214"/>
    <cellStyle name="Normal 67 3 6" xfId="5215"/>
    <cellStyle name="Normal 7 6 3 6" xfId="5216"/>
    <cellStyle name="Normal 71 3 6" xfId="5217"/>
    <cellStyle name="Normal 72 3 6" xfId="5218"/>
    <cellStyle name="Normal 73 3 6" xfId="5219"/>
    <cellStyle name="Normal 74 3 6" xfId="5220"/>
    <cellStyle name="Normal 76 3 6" xfId="5221"/>
    <cellStyle name="Normal 8 3 3 6" xfId="5222"/>
    <cellStyle name="Normal 81 3 6" xfId="5223"/>
    <cellStyle name="Normal 78 2 2 6" xfId="5224"/>
    <cellStyle name="Normal 5 3 2 2 6" xfId="5225"/>
    <cellStyle name="Normal 80 2 2 6" xfId="5226"/>
    <cellStyle name="Normal 79 2 2 6" xfId="5227"/>
    <cellStyle name="Normal 6 8 2 2 6" xfId="5228"/>
    <cellStyle name="Normal 5 2 2 2 6" xfId="5229"/>
    <cellStyle name="Normal 6 2 7 2 6" xfId="5230"/>
    <cellStyle name="Comma 2 2 3 2 2 6" xfId="5231"/>
    <cellStyle name="Comma 2 3 6 2 2 6" xfId="5232"/>
    <cellStyle name="Normal 18 2 2 2 6" xfId="5233"/>
    <cellStyle name="Normal 19 2 2 2 6" xfId="5234"/>
    <cellStyle name="Normal 2 2 3 2 2 6" xfId="5235"/>
    <cellStyle name="Normal 2 3 6 2 2 6" xfId="5236"/>
    <cellStyle name="Normal 2 3 2 2 2 6" xfId="5237"/>
    <cellStyle name="Normal 2 3 4 2 2 6" xfId="5238"/>
    <cellStyle name="Normal 2 3 5 2 2 6" xfId="5239"/>
    <cellStyle name="Normal 2 4 2 2 2 6" xfId="5240"/>
    <cellStyle name="Normal 2 5 2 2 6" xfId="5241"/>
    <cellStyle name="Normal 28 3 2 2 6" xfId="5242"/>
    <cellStyle name="Normal 3 2 2 2 2 6" xfId="5243"/>
    <cellStyle name="Normal 3 3 2 2 6" xfId="5244"/>
    <cellStyle name="Normal 30 3 2 2 6" xfId="5245"/>
    <cellStyle name="Normal 4 2 2 2 6" xfId="5246"/>
    <cellStyle name="Normal 40 2 2 2 6" xfId="5247"/>
    <cellStyle name="Normal 41 2 2 2 6" xfId="5248"/>
    <cellStyle name="Normal 42 2 2 2 6" xfId="5249"/>
    <cellStyle name="Normal 43 2 2 2 6" xfId="5250"/>
    <cellStyle name="Normal 44 2 2 2 6" xfId="5251"/>
    <cellStyle name="Normal 45 2 2 2 6" xfId="5252"/>
    <cellStyle name="Normal 46 2 2 2 6" xfId="5253"/>
    <cellStyle name="Normal 47 2 2 2 6" xfId="5254"/>
    <cellStyle name="Normal 51 2 2 6" xfId="5255"/>
    <cellStyle name="Normal 52 2 2 6" xfId="5256"/>
    <cellStyle name="Normal 53 2 2 6" xfId="5257"/>
    <cellStyle name="Normal 55 2 2 6" xfId="5258"/>
    <cellStyle name="Normal 56 2 2 6" xfId="5259"/>
    <cellStyle name="Normal 57 2 2 6" xfId="5260"/>
    <cellStyle name="Normal 6 2 3 2 2 6" xfId="5261"/>
    <cellStyle name="Normal 6 3 2 2 6" xfId="5262"/>
    <cellStyle name="Normal 60 2 2 6" xfId="5263"/>
    <cellStyle name="Normal 64 2 2 6" xfId="5264"/>
    <cellStyle name="Normal 65 2 2 6" xfId="5265"/>
    <cellStyle name="Normal 66 2 2 6" xfId="5266"/>
    <cellStyle name="Normal 67 2 2 6" xfId="5267"/>
    <cellStyle name="Normal 7 6 2 2 6" xfId="5268"/>
    <cellStyle name="Normal 71 2 2 6" xfId="5269"/>
    <cellStyle name="Normal 72 2 2 6" xfId="5270"/>
    <cellStyle name="Normal 73 2 2 6" xfId="5271"/>
    <cellStyle name="Normal 74 2 2 6" xfId="5272"/>
    <cellStyle name="Normal 76 2 2 6" xfId="5273"/>
    <cellStyle name="Normal 8 3 2 2 6" xfId="5274"/>
    <cellStyle name="Normal 81 2 2 6" xfId="5275"/>
    <cellStyle name="Normal 78 4 5" xfId="5276"/>
    <cellStyle name="Normal 5 3 4 5" xfId="5277"/>
    <cellStyle name="Normal 80 4 5" xfId="5278"/>
    <cellStyle name="Normal 79 4 5" xfId="5279"/>
    <cellStyle name="Normal 6 8 4 5" xfId="5280"/>
    <cellStyle name="Normal 5 2 4 5" xfId="5281"/>
    <cellStyle name="Normal 6 2 9 5" xfId="5282"/>
    <cellStyle name="Comma 2 2 3 4 5" xfId="5283"/>
    <cellStyle name="Comma 2 3 6 4 5" xfId="5284"/>
    <cellStyle name="Normal 18 2 4 5" xfId="5285"/>
    <cellStyle name="Normal 19 2 4 5" xfId="5286"/>
    <cellStyle name="Normal 2 2 3 4 5" xfId="5287"/>
    <cellStyle name="Normal 2 3 6 4 5" xfId="5288"/>
    <cellStyle name="Normal 2 3 2 4 5" xfId="5289"/>
    <cellStyle name="Normal 2 3 4 4 5" xfId="5290"/>
    <cellStyle name="Normal 2 3 5 4 5" xfId="5291"/>
    <cellStyle name="Normal 2 4 2 4 5" xfId="5292"/>
    <cellStyle name="Normal 2 5 4 5" xfId="5293"/>
    <cellStyle name="Normal 28 3 4 5" xfId="5294"/>
    <cellStyle name="Normal 3 2 2 4 5" xfId="5295"/>
    <cellStyle name="Normal 3 3 4 5" xfId="5296"/>
    <cellStyle name="Normal 30 3 4 5" xfId="5297"/>
    <cellStyle name="Normal 4 2 4 5" xfId="5298"/>
    <cellStyle name="Normal 40 2 4 5" xfId="5299"/>
    <cellStyle name="Normal 41 2 4 5" xfId="5300"/>
    <cellStyle name="Normal 42 2 4 5" xfId="5301"/>
    <cellStyle name="Normal 43 2 4 5" xfId="5302"/>
    <cellStyle name="Normal 44 2 4 5" xfId="5303"/>
    <cellStyle name="Normal 45 2 4 5" xfId="5304"/>
    <cellStyle name="Normal 46 2 4 5" xfId="5305"/>
    <cellStyle name="Normal 47 2 4 5" xfId="5306"/>
    <cellStyle name="Normal 51 4 5" xfId="5307"/>
    <cellStyle name="Normal 52 4 5" xfId="5308"/>
    <cellStyle name="Normal 53 4 5" xfId="5309"/>
    <cellStyle name="Normal 55 4 5" xfId="5310"/>
    <cellStyle name="Normal 56 4 5" xfId="5311"/>
    <cellStyle name="Normal 57 4 5" xfId="5312"/>
    <cellStyle name="Normal 6 2 3 4 5" xfId="5313"/>
    <cellStyle name="Normal 6 3 4 5" xfId="5314"/>
    <cellStyle name="Normal 60 4 5" xfId="5315"/>
    <cellStyle name="Normal 64 4 5" xfId="5316"/>
    <cellStyle name="Normal 65 4 5" xfId="5317"/>
    <cellStyle name="Normal 66 4 5" xfId="5318"/>
    <cellStyle name="Normal 67 4 5" xfId="5319"/>
    <cellStyle name="Normal 7 6 4 5" xfId="5320"/>
    <cellStyle name="Normal 71 4 5" xfId="5321"/>
    <cellStyle name="Normal 72 4 5" xfId="5322"/>
    <cellStyle name="Normal 73 4 5" xfId="5323"/>
    <cellStyle name="Normal 74 4 5" xfId="5324"/>
    <cellStyle name="Normal 76 4 5" xfId="5325"/>
    <cellStyle name="Normal 8 3 4 5" xfId="5326"/>
    <cellStyle name="Normal 81 4 5" xfId="5327"/>
    <cellStyle name="Normal 78 2 3 5" xfId="5328"/>
    <cellStyle name="Normal 5 3 2 3 5" xfId="5329"/>
    <cellStyle name="Normal 80 2 3 5" xfId="5330"/>
    <cellStyle name="Normal 79 2 3 5" xfId="5331"/>
    <cellStyle name="Normal 6 8 2 3 5" xfId="5332"/>
    <cellStyle name="Normal 5 2 2 3 5" xfId="5333"/>
    <cellStyle name="Normal 6 2 7 3 5" xfId="5334"/>
    <cellStyle name="Comma 2 2 3 2 3 5" xfId="5335"/>
    <cellStyle name="Comma 2 3 6 2 3 5" xfId="5336"/>
    <cellStyle name="Normal 18 2 2 3 5" xfId="5337"/>
    <cellStyle name="Normal 19 2 2 3 5" xfId="5338"/>
    <cellStyle name="Normal 2 2 3 2 3 5" xfId="5339"/>
    <cellStyle name="Normal 2 3 6 2 3 5" xfId="5340"/>
    <cellStyle name="Normal 2 3 2 2 3 5" xfId="5341"/>
    <cellStyle name="Normal 2 3 4 2 3 5" xfId="5342"/>
    <cellStyle name="Normal 2 3 5 2 3 5" xfId="5343"/>
    <cellStyle name="Normal 2 4 2 2 3 5" xfId="5344"/>
    <cellStyle name="Normal 2 5 2 3 5" xfId="5345"/>
    <cellStyle name="Normal 28 3 2 3 5" xfId="5346"/>
    <cellStyle name="Normal 3 2 2 2 3 5" xfId="5347"/>
    <cellStyle name="Normal 3 3 2 3 5" xfId="5348"/>
    <cellStyle name="Normal 30 3 2 3 5" xfId="5349"/>
    <cellStyle name="Normal 4 2 2 3 5" xfId="5350"/>
    <cellStyle name="Normal 40 2 2 3 5" xfId="5351"/>
    <cellStyle name="Normal 41 2 2 3 5" xfId="5352"/>
    <cellStyle name="Normal 42 2 2 3 5" xfId="5353"/>
    <cellStyle name="Normal 43 2 2 3 5" xfId="5354"/>
    <cellStyle name="Normal 44 2 2 3 5" xfId="5355"/>
    <cellStyle name="Normal 45 2 2 3 5" xfId="5356"/>
    <cellStyle name="Normal 46 2 2 3 5" xfId="5357"/>
    <cellStyle name="Normal 47 2 2 3 5" xfId="5358"/>
    <cellStyle name="Normal 51 2 3 5" xfId="5359"/>
    <cellStyle name="Normal 52 2 3 5" xfId="5360"/>
    <cellStyle name="Normal 53 2 3 5" xfId="5361"/>
    <cellStyle name="Normal 55 2 3 5" xfId="5362"/>
    <cellStyle name="Normal 56 2 3 5" xfId="5363"/>
    <cellStyle name="Normal 57 2 3 5" xfId="5364"/>
    <cellStyle name="Normal 6 2 3 2 3 5" xfId="5365"/>
    <cellStyle name="Normal 6 3 2 3 5" xfId="5366"/>
    <cellStyle name="Normal 60 2 3 5" xfId="5367"/>
    <cellStyle name="Normal 64 2 3 5" xfId="5368"/>
    <cellStyle name="Normal 65 2 3 5" xfId="5369"/>
    <cellStyle name="Normal 66 2 3 5" xfId="5370"/>
    <cellStyle name="Normal 67 2 3 5" xfId="5371"/>
    <cellStyle name="Normal 7 6 2 3 5" xfId="5372"/>
    <cellStyle name="Normal 71 2 3 5" xfId="5373"/>
    <cellStyle name="Normal 72 2 3 5" xfId="5374"/>
    <cellStyle name="Normal 73 2 3 5" xfId="5375"/>
    <cellStyle name="Normal 74 2 3 5" xfId="5376"/>
    <cellStyle name="Normal 76 2 3 5" xfId="5377"/>
    <cellStyle name="Normal 8 3 2 3 5" xfId="5378"/>
    <cellStyle name="Normal 81 2 3 5" xfId="5379"/>
    <cellStyle name="Normal 78 3 2 5" xfId="5380"/>
    <cellStyle name="Normal 5 3 3 2 5" xfId="5381"/>
    <cellStyle name="Normal 80 3 2 5" xfId="5382"/>
    <cellStyle name="Normal 79 3 2 5" xfId="5383"/>
    <cellStyle name="Normal 6 8 3 2 5" xfId="5384"/>
    <cellStyle name="Normal 5 2 3 2 5" xfId="5385"/>
    <cellStyle name="Normal 6 2 8 2 5" xfId="5386"/>
    <cellStyle name="Comma 2 2 3 3 2 5" xfId="5387"/>
    <cellStyle name="Comma 2 3 6 3 2 5" xfId="5388"/>
    <cellStyle name="Normal 18 2 3 2 5" xfId="5389"/>
    <cellStyle name="Normal 19 2 3 2 5" xfId="5390"/>
    <cellStyle name="Normal 2 2 3 3 2 5" xfId="5391"/>
    <cellStyle name="Normal 2 3 6 3 2 5" xfId="5392"/>
    <cellStyle name="Normal 2 3 2 3 2 5" xfId="5393"/>
    <cellStyle name="Normal 2 3 4 3 2 5" xfId="5394"/>
    <cellStyle name="Normal 2 3 5 3 2 5" xfId="5395"/>
    <cellStyle name="Normal 2 4 2 3 2 5" xfId="5396"/>
    <cellStyle name="Normal 2 5 3 2 5" xfId="5397"/>
    <cellStyle name="Normal 28 3 3 2 5" xfId="5398"/>
    <cellStyle name="Normal 3 2 2 3 2 5" xfId="5399"/>
    <cellStyle name="Normal 3 3 3 2 5" xfId="5400"/>
    <cellStyle name="Normal 30 3 3 2 5" xfId="5401"/>
    <cellStyle name="Normal 4 2 3 2 5" xfId="5402"/>
    <cellStyle name="Normal 40 2 3 2 5" xfId="5403"/>
    <cellStyle name="Normal 41 2 3 2 5" xfId="5404"/>
    <cellStyle name="Normal 42 2 3 2 5" xfId="5405"/>
    <cellStyle name="Normal 43 2 3 2 5" xfId="5406"/>
    <cellStyle name="Normal 44 2 3 2 5" xfId="5407"/>
    <cellStyle name="Normal 45 2 3 2 5" xfId="5408"/>
    <cellStyle name="Normal 46 2 3 2 5" xfId="5409"/>
    <cellStyle name="Normal 47 2 3 2 5" xfId="5410"/>
    <cellStyle name="Normal 51 3 2 5" xfId="5411"/>
    <cellStyle name="Normal 52 3 2 5" xfId="5412"/>
    <cellStyle name="Normal 53 3 2 5" xfId="5413"/>
    <cellStyle name="Normal 55 3 2 5" xfId="5414"/>
    <cellStyle name="Normal 56 3 2 5" xfId="5415"/>
    <cellStyle name="Normal 57 3 2 5" xfId="5416"/>
    <cellStyle name="Normal 6 2 3 3 2 5" xfId="5417"/>
    <cellStyle name="Normal 6 3 3 2 5" xfId="5418"/>
    <cellStyle name="Normal 60 3 2 5" xfId="5419"/>
    <cellStyle name="Normal 64 3 2 5" xfId="5420"/>
    <cellStyle name="Normal 65 3 2 5" xfId="5421"/>
    <cellStyle name="Normal 66 3 2 5" xfId="5422"/>
    <cellStyle name="Normal 67 3 2 5" xfId="5423"/>
    <cellStyle name="Normal 7 6 3 2 5" xfId="5424"/>
    <cellStyle name="Normal 71 3 2 5" xfId="5425"/>
    <cellStyle name="Normal 72 3 2 5" xfId="5426"/>
    <cellStyle name="Normal 73 3 2 5" xfId="5427"/>
    <cellStyle name="Normal 74 3 2 5" xfId="5428"/>
    <cellStyle name="Normal 76 3 2 5" xfId="5429"/>
    <cellStyle name="Normal 8 3 3 2 5" xfId="5430"/>
    <cellStyle name="Normal 81 3 2 5" xfId="5431"/>
    <cellStyle name="Normal 78 2 2 2 5" xfId="5432"/>
    <cellStyle name="Normal 5 3 2 2 2 5" xfId="5433"/>
    <cellStyle name="Normal 80 2 2 2 5" xfId="5434"/>
    <cellStyle name="Normal 79 2 2 2 5" xfId="5435"/>
    <cellStyle name="Normal 6 8 2 2 2 5" xfId="5436"/>
    <cellStyle name="Normal 5 2 2 2 2 5" xfId="5437"/>
    <cellStyle name="Normal 6 2 7 2 2 5" xfId="5438"/>
    <cellStyle name="Comma 2 2 3 2 2 2 5" xfId="5439"/>
    <cellStyle name="Comma 2 3 6 2 2 2 5" xfId="5440"/>
    <cellStyle name="Normal 18 2 2 2 2 5" xfId="5441"/>
    <cellStyle name="Normal 19 2 2 2 2 5" xfId="5442"/>
    <cellStyle name="Normal 2 2 3 2 2 2 5" xfId="5443"/>
    <cellStyle name="Normal 2 3 6 2 2 2 5" xfId="5444"/>
    <cellStyle name="Normal 2 3 2 2 2 2 5" xfId="5445"/>
    <cellStyle name="Normal 2 3 4 2 2 2 5" xfId="5446"/>
    <cellStyle name="Normal 2 3 5 2 2 2 5" xfId="5447"/>
    <cellStyle name="Normal 2 4 2 2 2 2 5" xfId="5448"/>
    <cellStyle name="Normal 2 5 2 2 2 5" xfId="5449"/>
    <cellStyle name="Normal 28 3 2 2 2 5" xfId="5450"/>
    <cellStyle name="Normal 3 2 2 2 2 2 5" xfId="5451"/>
    <cellStyle name="Normal 3 3 2 2 2 5" xfId="5452"/>
    <cellStyle name="Normal 30 3 2 2 2 5" xfId="5453"/>
    <cellStyle name="Normal 4 2 2 2 2 5" xfId="5454"/>
    <cellStyle name="Normal 40 2 2 2 2 5" xfId="5455"/>
    <cellStyle name="Normal 41 2 2 2 2 5" xfId="5456"/>
    <cellStyle name="Normal 42 2 2 2 2 5" xfId="5457"/>
    <cellStyle name="Normal 43 2 2 2 2 5" xfId="5458"/>
    <cellStyle name="Normal 44 2 2 2 2 5" xfId="5459"/>
    <cellStyle name="Normal 45 2 2 2 2 5" xfId="5460"/>
    <cellStyle name="Normal 46 2 2 2 2 5" xfId="5461"/>
    <cellStyle name="Normal 47 2 2 2 2 5" xfId="5462"/>
    <cellStyle name="Normal 51 2 2 2 5" xfId="5463"/>
    <cellStyle name="Normal 52 2 2 2 5" xfId="5464"/>
    <cellStyle name="Normal 53 2 2 2 5" xfId="5465"/>
    <cellStyle name="Normal 55 2 2 2 5" xfId="5466"/>
    <cellStyle name="Normal 56 2 2 2 5" xfId="5467"/>
    <cellStyle name="Normal 57 2 2 2 5" xfId="5468"/>
    <cellStyle name="Normal 6 2 3 2 2 2 5" xfId="5469"/>
    <cellStyle name="Normal 6 3 2 2 2 5" xfId="5470"/>
    <cellStyle name="Normal 60 2 2 2 5" xfId="5471"/>
    <cellStyle name="Normal 64 2 2 2 5" xfId="5472"/>
    <cellStyle name="Normal 65 2 2 2 5" xfId="5473"/>
    <cellStyle name="Normal 66 2 2 2 5" xfId="5474"/>
    <cellStyle name="Normal 67 2 2 2 5" xfId="5475"/>
    <cellStyle name="Normal 7 6 2 2 2 5" xfId="5476"/>
    <cellStyle name="Normal 71 2 2 2 5" xfId="5477"/>
    <cellStyle name="Normal 72 2 2 2 5" xfId="5478"/>
    <cellStyle name="Normal 73 2 2 2 5" xfId="5479"/>
    <cellStyle name="Normal 74 2 2 2 5" xfId="5480"/>
    <cellStyle name="Normal 76 2 2 2 5" xfId="5481"/>
    <cellStyle name="Normal 8 3 2 2 2 5" xfId="5482"/>
    <cellStyle name="Normal 81 2 2 2 5" xfId="5483"/>
    <cellStyle name="Normal 90 4" xfId="5484"/>
    <cellStyle name="Normal 78 5 4" xfId="5485"/>
    <cellStyle name="Normal 91 4" xfId="5486"/>
    <cellStyle name="Normal 5 3 5 4" xfId="5487"/>
    <cellStyle name="Normal 80 5 4" xfId="5488"/>
    <cellStyle name="Normal 79 5 4" xfId="5489"/>
    <cellStyle name="Normal 6 8 5 4" xfId="5490"/>
    <cellStyle name="Normal 5 2 5 4" xfId="5491"/>
    <cellStyle name="Normal 6 2 10 4" xfId="5492"/>
    <cellStyle name="Comma 2 2 3 5 4" xfId="5493"/>
    <cellStyle name="Comma 2 3 6 5 4" xfId="5494"/>
    <cellStyle name="Normal 18 2 5 4" xfId="5495"/>
    <cellStyle name="Normal 19 2 5 4" xfId="5496"/>
    <cellStyle name="Normal 2 2 3 5 4" xfId="5497"/>
    <cellStyle name="Normal 2 3 6 5 4" xfId="5498"/>
    <cellStyle name="Normal 2 3 2 5 4" xfId="5499"/>
    <cellStyle name="Normal 2 3 4 5 4" xfId="5500"/>
    <cellStyle name="Normal 2 3 5 5 4" xfId="5501"/>
    <cellStyle name="Normal 2 4 2 5 4" xfId="5502"/>
    <cellStyle name="Normal 2 5 5 4" xfId="5503"/>
    <cellStyle name="Normal 28 3 5 4" xfId="5504"/>
    <cellStyle name="Normal 3 2 2 5 4" xfId="5505"/>
    <cellStyle name="Normal 3 3 5 4" xfId="5506"/>
    <cellStyle name="Normal 30 3 5 4" xfId="5507"/>
    <cellStyle name="Normal 4 2 5 4" xfId="5508"/>
    <cellStyle name="Normal 40 2 5 4" xfId="5509"/>
    <cellStyle name="Normal 41 2 5 4" xfId="5510"/>
    <cellStyle name="Normal 42 2 5 4" xfId="5511"/>
    <cellStyle name="Normal 43 2 5 4" xfId="5512"/>
    <cellStyle name="Normal 44 2 5 4" xfId="5513"/>
    <cellStyle name="Normal 45 2 5 4" xfId="5514"/>
    <cellStyle name="Normal 46 2 5 4" xfId="5515"/>
    <cellStyle name="Normal 47 2 5 4" xfId="5516"/>
    <cellStyle name="Normal 51 5 4" xfId="5517"/>
    <cellStyle name="Normal 52 5 4" xfId="5518"/>
    <cellStyle name="Normal 53 5 4" xfId="5519"/>
    <cellStyle name="Normal 55 5 4" xfId="5520"/>
    <cellStyle name="Normal 56 5 4" xfId="5521"/>
    <cellStyle name="Normal 57 5 4" xfId="5522"/>
    <cellStyle name="Normal 6 2 3 5 4" xfId="5523"/>
    <cellStyle name="Normal 6 3 5 4" xfId="5524"/>
    <cellStyle name="Normal 60 5 4" xfId="5525"/>
    <cellStyle name="Normal 64 5 4" xfId="5526"/>
    <cellStyle name="Normal 65 5 4" xfId="5527"/>
    <cellStyle name="Normal 66 5 4" xfId="5528"/>
    <cellStyle name="Normal 67 5 4" xfId="5529"/>
    <cellStyle name="Normal 7 6 5 4" xfId="5530"/>
    <cellStyle name="Normal 71 5 4" xfId="5531"/>
    <cellStyle name="Normal 72 5 4" xfId="5532"/>
    <cellStyle name="Normal 73 5 4" xfId="5533"/>
    <cellStyle name="Normal 74 5 4" xfId="5534"/>
    <cellStyle name="Normal 76 5 4" xfId="5535"/>
    <cellStyle name="Normal 8 3 5 4" xfId="5536"/>
    <cellStyle name="Normal 81 5 4" xfId="5537"/>
    <cellStyle name="Normal 78 2 4 4" xfId="5538"/>
    <cellStyle name="Normal 5 3 2 4 4" xfId="5539"/>
    <cellStyle name="Normal 80 2 4 4" xfId="5540"/>
    <cellStyle name="Normal 79 2 4 4" xfId="5541"/>
    <cellStyle name="Normal 6 8 2 4 4" xfId="5542"/>
    <cellStyle name="Normal 5 2 2 4 4" xfId="5543"/>
    <cellStyle name="Normal 6 2 7 4 4" xfId="5544"/>
    <cellStyle name="Comma 2 2 3 2 4 4" xfId="5545"/>
    <cellStyle name="Comma 2 3 6 2 4 4" xfId="5546"/>
    <cellStyle name="Normal 18 2 2 4 4" xfId="5547"/>
    <cellStyle name="Normal 19 2 2 4 4" xfId="5548"/>
    <cellStyle name="Normal 2 2 3 2 4 4" xfId="5549"/>
    <cellStyle name="Normal 2 3 6 2 4 4" xfId="5550"/>
    <cellStyle name="Normal 2 3 2 2 4 4" xfId="5551"/>
    <cellStyle name="Normal 2 3 4 2 4 4" xfId="5552"/>
    <cellStyle name="Normal 2 3 5 2 4 4" xfId="5553"/>
    <cellStyle name="Normal 2 4 2 2 4 4" xfId="5554"/>
    <cellStyle name="Normal 2 5 2 4 4" xfId="5555"/>
    <cellStyle name="Normal 28 3 2 4 4" xfId="5556"/>
    <cellStyle name="Normal 3 2 2 2 4 4" xfId="5557"/>
    <cellStyle name="Normal 3 3 2 4 4" xfId="5558"/>
    <cellStyle name="Normal 30 3 2 4 4" xfId="5559"/>
    <cellStyle name="Normal 4 2 2 4 4" xfId="5560"/>
    <cellStyle name="Normal 40 2 2 4 4" xfId="5561"/>
    <cellStyle name="Normal 41 2 2 4 4" xfId="5562"/>
    <cellStyle name="Normal 42 2 2 4 4" xfId="5563"/>
    <cellStyle name="Normal 43 2 2 4 4" xfId="5564"/>
    <cellStyle name="Normal 44 2 2 4 4" xfId="5565"/>
    <cellStyle name="Normal 45 2 2 4 4" xfId="5566"/>
    <cellStyle name="Normal 46 2 2 4 4" xfId="5567"/>
    <cellStyle name="Normal 47 2 2 4 4" xfId="5568"/>
    <cellStyle name="Normal 51 2 4 4" xfId="5569"/>
    <cellStyle name="Normal 52 2 4 4" xfId="5570"/>
    <cellStyle name="Normal 53 2 4 4" xfId="5571"/>
    <cellStyle name="Normal 55 2 4 4" xfId="5572"/>
    <cellStyle name="Normal 56 2 4 4" xfId="5573"/>
    <cellStyle name="Normal 57 2 4 4" xfId="5574"/>
    <cellStyle name="Normal 6 2 3 2 4 4" xfId="5575"/>
    <cellStyle name="Normal 6 3 2 4 4" xfId="5576"/>
    <cellStyle name="Normal 60 2 4 4" xfId="5577"/>
    <cellStyle name="Normal 64 2 4 4" xfId="5578"/>
    <cellStyle name="Normal 65 2 4 4" xfId="5579"/>
    <cellStyle name="Normal 66 2 4 4" xfId="5580"/>
    <cellStyle name="Normal 67 2 4 4" xfId="5581"/>
    <cellStyle name="Normal 7 6 2 4 4" xfId="5582"/>
    <cellStyle name="Normal 71 2 4 4" xfId="5583"/>
    <cellStyle name="Normal 72 2 4 4" xfId="5584"/>
    <cellStyle name="Normal 73 2 4 4" xfId="5585"/>
    <cellStyle name="Normal 74 2 4 4" xfId="5586"/>
    <cellStyle name="Normal 76 2 4 4" xfId="5587"/>
    <cellStyle name="Normal 8 3 2 4 4" xfId="5588"/>
    <cellStyle name="Normal 81 2 4 4" xfId="5589"/>
    <cellStyle name="Normal 78 3 3 4" xfId="5590"/>
    <cellStyle name="Normal 5 3 3 3 4" xfId="5591"/>
    <cellStyle name="Normal 80 3 3 4" xfId="5592"/>
    <cellStyle name="Normal 79 3 3 4" xfId="5593"/>
    <cellStyle name="Normal 6 8 3 3 4" xfId="5594"/>
    <cellStyle name="Normal 5 2 3 3 4" xfId="5595"/>
    <cellStyle name="Normal 6 2 8 3 4" xfId="5596"/>
    <cellStyle name="Comma 2 2 3 3 3 4" xfId="5597"/>
    <cellStyle name="Comma 2 3 6 3 3 4" xfId="5598"/>
    <cellStyle name="Normal 18 2 3 3 4" xfId="5599"/>
    <cellStyle name="Normal 19 2 3 3 4" xfId="5600"/>
    <cellStyle name="Normal 2 2 3 3 3 4" xfId="5601"/>
    <cellStyle name="Normal 2 3 6 3 3 4" xfId="5602"/>
    <cellStyle name="Normal 2 3 2 3 3 4" xfId="5603"/>
    <cellStyle name="Normal 2 3 4 3 3 4" xfId="5604"/>
    <cellStyle name="Normal 2 3 5 3 3 4" xfId="5605"/>
    <cellStyle name="Normal 2 4 2 3 3 4" xfId="5606"/>
    <cellStyle name="Normal 2 5 3 3 4" xfId="5607"/>
    <cellStyle name="Normal 28 3 3 3 4" xfId="5608"/>
    <cellStyle name="Normal 3 2 2 3 3 4" xfId="5609"/>
    <cellStyle name="Normal 3 3 3 3 4" xfId="5610"/>
    <cellStyle name="Normal 30 3 3 3 4" xfId="5611"/>
    <cellStyle name="Normal 4 2 3 3 4" xfId="5612"/>
    <cellStyle name="Normal 40 2 3 3 4" xfId="5613"/>
    <cellStyle name="Normal 41 2 3 3 4" xfId="5614"/>
    <cellStyle name="Normal 42 2 3 3 4" xfId="5615"/>
    <cellStyle name="Normal 43 2 3 3 4" xfId="5616"/>
    <cellStyle name="Normal 44 2 3 3 4" xfId="5617"/>
    <cellStyle name="Normal 45 2 3 3 4" xfId="5618"/>
    <cellStyle name="Normal 46 2 3 3 4" xfId="5619"/>
    <cellStyle name="Normal 47 2 3 3 4" xfId="5620"/>
    <cellStyle name="Normal 51 3 3 4" xfId="5621"/>
    <cellStyle name="Normal 52 3 3 4" xfId="5622"/>
    <cellStyle name="Normal 53 3 3 4" xfId="5623"/>
    <cellStyle name="Normal 55 3 3 4" xfId="5624"/>
    <cellStyle name="Normal 56 3 3 4" xfId="5625"/>
    <cellStyle name="Normal 57 3 3 4" xfId="5626"/>
    <cellStyle name="Normal 6 2 3 3 3 4" xfId="5627"/>
    <cellStyle name="Normal 6 3 3 3 4" xfId="5628"/>
    <cellStyle name="Normal 60 3 3 4" xfId="5629"/>
    <cellStyle name="Normal 64 3 3 4" xfId="5630"/>
    <cellStyle name="Normal 65 3 3 4" xfId="5631"/>
    <cellStyle name="Normal 66 3 3 4" xfId="5632"/>
    <cellStyle name="Normal 67 3 3 4" xfId="5633"/>
    <cellStyle name="Normal 7 6 3 3 4" xfId="5634"/>
    <cellStyle name="Normal 71 3 3 4" xfId="5635"/>
    <cellStyle name="Normal 72 3 3 4" xfId="5636"/>
    <cellStyle name="Normal 73 3 3 4" xfId="5637"/>
    <cellStyle name="Normal 74 3 3 4" xfId="5638"/>
    <cellStyle name="Normal 76 3 3 4" xfId="5639"/>
    <cellStyle name="Normal 8 3 3 3 4" xfId="5640"/>
    <cellStyle name="Normal 81 3 3 4" xfId="5641"/>
    <cellStyle name="Normal 78 2 2 3 4" xfId="5642"/>
    <cellStyle name="Normal 5 3 2 2 3 4" xfId="5643"/>
    <cellStyle name="Normal 80 2 2 3 4" xfId="5644"/>
    <cellStyle name="Normal 79 2 2 3 4" xfId="5645"/>
    <cellStyle name="Normal 6 8 2 2 3 4" xfId="5646"/>
    <cellStyle name="Normal 5 2 2 2 3 4" xfId="5647"/>
    <cellStyle name="Normal 6 2 7 2 3 4" xfId="5648"/>
    <cellStyle name="Comma 2 2 3 2 2 3 4" xfId="5649"/>
    <cellStyle name="Comma 2 3 6 2 2 3 4" xfId="5650"/>
    <cellStyle name="Normal 18 2 2 2 3 4" xfId="5651"/>
    <cellStyle name="Normal 19 2 2 2 3 4" xfId="5652"/>
    <cellStyle name="Normal 2 2 3 2 2 3 4" xfId="5653"/>
    <cellStyle name="Normal 2 3 6 2 2 3 4" xfId="5654"/>
    <cellStyle name="Normal 2 3 2 2 2 3 4" xfId="5655"/>
    <cellStyle name="Normal 2 3 4 2 2 3 4" xfId="5656"/>
    <cellStyle name="Normal 2 3 5 2 2 3 4" xfId="5657"/>
    <cellStyle name="Normal 2 4 2 2 2 3 4" xfId="5658"/>
    <cellStyle name="Normal 2 5 2 2 3 4" xfId="5659"/>
    <cellStyle name="Normal 28 3 2 2 3 4" xfId="5660"/>
    <cellStyle name="Normal 3 2 2 2 2 3 4" xfId="5661"/>
    <cellStyle name="Normal 3 3 2 2 3 4" xfId="5662"/>
    <cellStyle name="Normal 30 3 2 2 3 4" xfId="5663"/>
    <cellStyle name="Normal 4 2 2 2 3 4" xfId="5664"/>
    <cellStyle name="Normal 40 2 2 2 3 4" xfId="5665"/>
    <cellStyle name="Normal 41 2 2 2 3 4" xfId="5666"/>
    <cellStyle name="Normal 42 2 2 2 3 4" xfId="5667"/>
    <cellStyle name="Normal 43 2 2 2 3 4" xfId="5668"/>
    <cellStyle name="Normal 44 2 2 2 3 4" xfId="5669"/>
    <cellStyle name="Normal 45 2 2 2 3 4" xfId="5670"/>
    <cellStyle name="Normal 46 2 2 2 3 4" xfId="5671"/>
    <cellStyle name="Normal 47 2 2 2 3 4" xfId="5672"/>
    <cellStyle name="Normal 51 2 2 3 4" xfId="5673"/>
    <cellStyle name="Normal 52 2 2 3 4" xfId="5674"/>
    <cellStyle name="Normal 53 2 2 3 4" xfId="5675"/>
    <cellStyle name="Normal 55 2 2 3 4" xfId="5676"/>
    <cellStyle name="Normal 56 2 2 3 4" xfId="5677"/>
    <cellStyle name="Normal 57 2 2 3 4" xfId="5678"/>
    <cellStyle name="Normal 6 2 3 2 2 3 4" xfId="5679"/>
    <cellStyle name="Normal 6 3 2 2 3 4" xfId="5680"/>
    <cellStyle name="Normal 60 2 2 3 4" xfId="5681"/>
    <cellStyle name="Normal 64 2 2 3 4" xfId="5682"/>
    <cellStyle name="Normal 65 2 2 3 4" xfId="5683"/>
    <cellStyle name="Normal 66 2 2 3 4" xfId="5684"/>
    <cellStyle name="Normal 67 2 2 3 4" xfId="5685"/>
    <cellStyle name="Normal 7 6 2 2 3 4" xfId="5686"/>
    <cellStyle name="Normal 71 2 2 3 4" xfId="5687"/>
    <cellStyle name="Normal 72 2 2 3 4" xfId="5688"/>
    <cellStyle name="Normal 73 2 2 3 4" xfId="5689"/>
    <cellStyle name="Normal 74 2 2 3 4" xfId="5690"/>
    <cellStyle name="Normal 76 2 2 3 4" xfId="5691"/>
    <cellStyle name="Normal 8 3 2 2 3 4" xfId="5692"/>
    <cellStyle name="Normal 81 2 2 3 4" xfId="5693"/>
    <cellStyle name="Normal 78 4 2 4" xfId="5694"/>
    <cellStyle name="Normal 5 3 4 2 4" xfId="5695"/>
    <cellStyle name="Normal 80 4 2 4" xfId="5696"/>
    <cellStyle name="Normal 79 4 2 4" xfId="5697"/>
    <cellStyle name="Normal 6 8 4 2 4" xfId="5698"/>
    <cellStyle name="Normal 5 2 4 2 4" xfId="5699"/>
    <cellStyle name="Normal 6 2 9 2 4" xfId="5700"/>
    <cellStyle name="Comma 2 2 3 4 2 4" xfId="5701"/>
    <cellStyle name="Comma 2 3 6 4 2 4" xfId="5702"/>
    <cellStyle name="Normal 18 2 4 2 4" xfId="5703"/>
    <cellStyle name="Normal 19 2 4 2 4" xfId="5704"/>
    <cellStyle name="Normal 2 2 3 4 2 4" xfId="5705"/>
    <cellStyle name="Normal 2 3 6 4 2 4" xfId="5706"/>
    <cellStyle name="Normal 2 3 2 4 2 4" xfId="5707"/>
    <cellStyle name="Normal 2 3 4 4 2 4" xfId="5708"/>
    <cellStyle name="Normal 2 3 5 4 2 4" xfId="5709"/>
    <cellStyle name="Normal 2 4 2 4 2 4" xfId="5710"/>
    <cellStyle name="Normal 2 5 4 2 4" xfId="5711"/>
    <cellStyle name="Normal 28 3 4 2 4" xfId="5712"/>
    <cellStyle name="Normal 3 2 2 4 2 4" xfId="5713"/>
    <cellStyle name="Normal 3 3 4 2 4" xfId="5714"/>
    <cellStyle name="Normal 30 3 4 2 4" xfId="5715"/>
    <cellStyle name="Normal 4 2 4 2 4" xfId="5716"/>
    <cellStyle name="Normal 40 2 4 2 4" xfId="5717"/>
    <cellStyle name="Normal 41 2 4 2 4" xfId="5718"/>
    <cellStyle name="Normal 42 2 4 2 4" xfId="5719"/>
    <cellStyle name="Normal 43 2 4 2 4" xfId="5720"/>
    <cellStyle name="Normal 44 2 4 2 4" xfId="5721"/>
    <cellStyle name="Normal 45 2 4 2 4" xfId="5722"/>
    <cellStyle name="Normal 46 2 4 2 4" xfId="5723"/>
    <cellStyle name="Normal 47 2 4 2 4" xfId="5724"/>
    <cellStyle name="Normal 51 4 2 4" xfId="5725"/>
    <cellStyle name="Normal 52 4 2 4" xfId="5726"/>
    <cellStyle name="Normal 53 4 2 4" xfId="5727"/>
    <cellStyle name="Normal 55 4 2 4" xfId="5728"/>
    <cellStyle name="Normal 56 4 2 4" xfId="5729"/>
    <cellStyle name="Normal 57 4 2 4" xfId="5730"/>
    <cellStyle name="Normal 6 2 3 4 2 4" xfId="5731"/>
    <cellStyle name="Normal 6 3 4 2 4" xfId="5732"/>
    <cellStyle name="Normal 60 4 2 4" xfId="5733"/>
    <cellStyle name="Normal 64 4 2 4" xfId="5734"/>
    <cellStyle name="Normal 65 4 2 4" xfId="5735"/>
    <cellStyle name="Normal 66 4 2 4" xfId="5736"/>
    <cellStyle name="Normal 67 4 2 4" xfId="5737"/>
    <cellStyle name="Normal 7 6 4 2 4" xfId="5738"/>
    <cellStyle name="Normal 71 4 2 4" xfId="5739"/>
    <cellStyle name="Normal 72 4 2 4" xfId="5740"/>
    <cellStyle name="Normal 73 4 2 4" xfId="5741"/>
    <cellStyle name="Normal 74 4 2 4" xfId="5742"/>
    <cellStyle name="Normal 76 4 2 4" xfId="5743"/>
    <cellStyle name="Normal 8 3 4 2 4" xfId="5744"/>
    <cellStyle name="Normal 81 4 2 4" xfId="5745"/>
    <cellStyle name="Normal 78 2 3 2 4" xfId="5746"/>
    <cellStyle name="Normal 5 3 2 3 2 4" xfId="5747"/>
    <cellStyle name="Normal 80 2 3 2 4" xfId="5748"/>
    <cellStyle name="Normal 79 2 3 2 4" xfId="5749"/>
    <cellStyle name="Normal 6 8 2 3 2 4" xfId="5750"/>
    <cellStyle name="Normal 5 2 2 3 2 4" xfId="5751"/>
    <cellStyle name="Normal 6 2 7 3 2 4" xfId="5752"/>
    <cellStyle name="Comma 2 2 3 2 3 2 4" xfId="5753"/>
    <cellStyle name="Comma 2 3 6 2 3 2 4" xfId="5754"/>
    <cellStyle name="Normal 18 2 2 3 2 4" xfId="5755"/>
    <cellStyle name="Normal 19 2 2 3 2 4" xfId="5756"/>
    <cellStyle name="Normal 2 2 3 2 3 2 4" xfId="5757"/>
    <cellStyle name="Normal 2 3 6 2 3 2 4" xfId="5758"/>
    <cellStyle name="Normal 2 3 2 2 3 2 4" xfId="5759"/>
    <cellStyle name="Normal 2 3 4 2 3 2 4" xfId="5760"/>
    <cellStyle name="Normal 2 3 5 2 3 2 4" xfId="5761"/>
    <cellStyle name="Normal 2 4 2 2 3 2 4" xfId="5762"/>
    <cellStyle name="Normal 2 5 2 3 2 4" xfId="5763"/>
    <cellStyle name="Normal 28 3 2 3 2 4" xfId="5764"/>
    <cellStyle name="Normal 3 2 2 2 3 2 4" xfId="5765"/>
    <cellStyle name="Normal 3 3 2 3 2 4" xfId="5766"/>
    <cellStyle name="Normal 30 3 2 3 2 4" xfId="5767"/>
    <cellStyle name="Normal 4 2 2 3 2 4" xfId="5768"/>
    <cellStyle name="Normal 40 2 2 3 2 4" xfId="5769"/>
    <cellStyle name="Normal 41 2 2 3 2 4" xfId="5770"/>
    <cellStyle name="Normal 42 2 2 3 2 4" xfId="5771"/>
    <cellStyle name="Normal 43 2 2 3 2 4" xfId="5772"/>
    <cellStyle name="Normal 44 2 2 3 2 4" xfId="5773"/>
    <cellStyle name="Normal 45 2 2 3 2 4" xfId="5774"/>
    <cellStyle name="Normal 46 2 2 3 2 4" xfId="5775"/>
    <cellStyle name="Normal 47 2 2 3 2 4" xfId="5776"/>
    <cellStyle name="Normal 51 2 3 2 4" xfId="5777"/>
    <cellStyle name="Normal 52 2 3 2 4" xfId="5778"/>
    <cellStyle name="Normal 53 2 3 2 4" xfId="5779"/>
    <cellStyle name="Normal 55 2 3 2 4" xfId="5780"/>
    <cellStyle name="Normal 56 2 3 2 4" xfId="5781"/>
    <cellStyle name="Normal 57 2 3 2 4" xfId="5782"/>
    <cellStyle name="Normal 6 2 3 2 3 2 4" xfId="5783"/>
    <cellStyle name="Normal 6 3 2 3 2 4" xfId="5784"/>
    <cellStyle name="Normal 60 2 3 2 4" xfId="5785"/>
    <cellStyle name="Normal 64 2 3 2 4" xfId="5786"/>
    <cellStyle name="Normal 65 2 3 2 4" xfId="5787"/>
    <cellStyle name="Normal 66 2 3 2 4" xfId="5788"/>
    <cellStyle name="Normal 67 2 3 2 4" xfId="5789"/>
    <cellStyle name="Normal 7 6 2 3 2 4" xfId="5790"/>
    <cellStyle name="Normal 71 2 3 2 4" xfId="5791"/>
    <cellStyle name="Normal 72 2 3 2 4" xfId="5792"/>
    <cellStyle name="Normal 73 2 3 2 4" xfId="5793"/>
    <cellStyle name="Normal 74 2 3 2 4" xfId="5794"/>
    <cellStyle name="Normal 76 2 3 2 4" xfId="5795"/>
    <cellStyle name="Normal 8 3 2 3 2 4" xfId="5796"/>
    <cellStyle name="Normal 81 2 3 2 4" xfId="5797"/>
    <cellStyle name="Normal 78 3 2 2 4" xfId="5798"/>
    <cellStyle name="Normal 5 3 3 2 2 4" xfId="5799"/>
    <cellStyle name="Normal 80 3 2 2 4" xfId="5800"/>
    <cellStyle name="Normal 79 3 2 2 4" xfId="5801"/>
    <cellStyle name="Normal 6 8 3 2 2 4" xfId="5802"/>
    <cellStyle name="Normal 5 2 3 2 2 4" xfId="5803"/>
    <cellStyle name="Normal 6 2 8 2 2 4" xfId="5804"/>
    <cellStyle name="Comma 2 2 3 3 2 2 4" xfId="5805"/>
    <cellStyle name="Comma 2 3 6 3 2 2 4" xfId="5806"/>
    <cellStyle name="Normal 18 2 3 2 2 4" xfId="5807"/>
    <cellStyle name="Normal 19 2 3 2 2 4" xfId="5808"/>
    <cellStyle name="Normal 2 2 3 3 2 2 4" xfId="5809"/>
    <cellStyle name="Normal 2 3 6 3 2 2 4" xfId="5810"/>
    <cellStyle name="Normal 2 3 2 3 2 2 4" xfId="5811"/>
    <cellStyle name="Normal 2 3 4 3 2 2 4" xfId="5812"/>
    <cellStyle name="Normal 2 3 5 3 2 2 4" xfId="5813"/>
    <cellStyle name="Normal 2 4 2 3 2 2 4" xfId="5814"/>
    <cellStyle name="Normal 2 5 3 2 2 4" xfId="5815"/>
    <cellStyle name="Normal 28 3 3 2 2 4" xfId="5816"/>
    <cellStyle name="Normal 3 2 2 3 2 2 4" xfId="5817"/>
    <cellStyle name="Normal 3 3 3 2 2 4" xfId="5818"/>
    <cellStyle name="Normal 30 3 3 2 2 4" xfId="5819"/>
    <cellStyle name="Normal 4 2 3 2 2 4" xfId="5820"/>
    <cellStyle name="Normal 40 2 3 2 2 4" xfId="5821"/>
    <cellStyle name="Normal 41 2 3 2 2 4" xfId="5822"/>
    <cellStyle name="Normal 42 2 3 2 2 4" xfId="5823"/>
    <cellStyle name="Normal 43 2 3 2 2 4" xfId="5824"/>
    <cellStyle name="Normal 44 2 3 2 2 4" xfId="5825"/>
    <cellStyle name="Normal 45 2 3 2 2 4" xfId="5826"/>
    <cellStyle name="Normal 46 2 3 2 2 4" xfId="5827"/>
    <cellStyle name="Normal 47 2 3 2 2 4" xfId="5828"/>
    <cellStyle name="Normal 51 3 2 2 4" xfId="5829"/>
    <cellStyle name="Normal 52 3 2 2 4" xfId="5830"/>
    <cellStyle name="Normal 53 3 2 2 4" xfId="5831"/>
    <cellStyle name="Normal 55 3 2 2 4" xfId="5832"/>
    <cellStyle name="Normal 56 3 2 2 4" xfId="5833"/>
    <cellStyle name="Normal 57 3 2 2 4" xfId="5834"/>
    <cellStyle name="Normal 6 2 3 3 2 2 4" xfId="5835"/>
    <cellStyle name="Normal 6 3 3 2 2 4" xfId="5836"/>
    <cellStyle name="Normal 60 3 2 2 4" xfId="5837"/>
    <cellStyle name="Normal 64 3 2 2 4" xfId="5838"/>
    <cellStyle name="Normal 65 3 2 2 4" xfId="5839"/>
    <cellStyle name="Normal 66 3 2 2 4" xfId="5840"/>
    <cellStyle name="Normal 67 3 2 2 4" xfId="5841"/>
    <cellStyle name="Normal 7 6 3 2 2 4" xfId="5842"/>
    <cellStyle name="Normal 71 3 2 2 4" xfId="5843"/>
    <cellStyle name="Normal 72 3 2 2 4" xfId="5844"/>
    <cellStyle name="Normal 73 3 2 2 4" xfId="5845"/>
    <cellStyle name="Normal 74 3 2 2 4" xfId="5846"/>
    <cellStyle name="Normal 76 3 2 2 4" xfId="5847"/>
    <cellStyle name="Normal 8 3 3 2 2 4" xfId="5848"/>
    <cellStyle name="Normal 81 3 2 2 4" xfId="5849"/>
    <cellStyle name="Normal 78 2 2 2 2 4" xfId="5850"/>
    <cellStyle name="Normal 5 3 2 2 2 2 4" xfId="5851"/>
    <cellStyle name="Normal 80 2 2 2 2 4" xfId="5852"/>
    <cellStyle name="Normal 79 2 2 2 2 4" xfId="5853"/>
    <cellStyle name="Normal 6 8 2 2 2 2 4" xfId="5854"/>
    <cellStyle name="Normal 5 2 2 2 2 2 4" xfId="5855"/>
    <cellStyle name="Normal 6 2 7 2 2 2 4" xfId="5856"/>
    <cellStyle name="Comma 2 2 3 2 2 2 2 4" xfId="5857"/>
    <cellStyle name="Comma 2 3 6 2 2 2 2 4" xfId="5858"/>
    <cellStyle name="Normal 18 2 2 2 2 2 4" xfId="5859"/>
    <cellStyle name="Normal 19 2 2 2 2 2 4" xfId="5860"/>
    <cellStyle name="Normal 2 2 3 2 2 2 2 4" xfId="5861"/>
    <cellStyle name="Normal 2 3 6 2 2 2 2 4" xfId="5862"/>
    <cellStyle name="Normal 2 3 2 2 2 2 2 4" xfId="5863"/>
    <cellStyle name="Normal 2 3 4 2 2 2 2 4" xfId="5864"/>
    <cellStyle name="Normal 2 3 5 2 2 2 2 4" xfId="5865"/>
    <cellStyle name="Normal 2 4 2 2 2 2 2 4" xfId="5866"/>
    <cellStyle name="Normal 2 5 2 2 2 2 4" xfId="5867"/>
    <cellStyle name="Normal 28 3 2 2 2 2 4" xfId="5868"/>
    <cellStyle name="Normal 3 2 2 2 2 2 2 4" xfId="5869"/>
    <cellStyle name="Normal 3 3 2 2 2 2 4" xfId="5870"/>
    <cellStyle name="Normal 30 3 2 2 2 2 4" xfId="5871"/>
    <cellStyle name="Normal 4 2 2 2 2 2 4" xfId="5872"/>
    <cellStyle name="Normal 40 2 2 2 2 2 4" xfId="5873"/>
    <cellStyle name="Normal 41 2 2 2 2 2 4" xfId="5874"/>
    <cellStyle name="Normal 42 2 2 2 2 2 4" xfId="5875"/>
    <cellStyle name="Normal 43 2 2 2 2 2 4" xfId="5876"/>
    <cellStyle name="Normal 44 2 2 2 2 2 4" xfId="5877"/>
    <cellStyle name="Normal 45 2 2 2 2 2 4" xfId="5878"/>
    <cellStyle name="Normal 46 2 2 2 2 2 4" xfId="5879"/>
    <cellStyle name="Normal 47 2 2 2 2 2 4" xfId="5880"/>
    <cellStyle name="Normal 51 2 2 2 2 4" xfId="5881"/>
    <cellStyle name="Normal 52 2 2 2 2 4" xfId="5882"/>
    <cellStyle name="Normal 53 2 2 2 2 4" xfId="5883"/>
    <cellStyle name="Normal 55 2 2 2 2 4" xfId="5884"/>
    <cellStyle name="Normal 56 2 2 2 2 4" xfId="5885"/>
    <cellStyle name="Normal 57 2 2 2 2 4" xfId="5886"/>
    <cellStyle name="Normal 6 2 3 2 2 2 2 4" xfId="5887"/>
    <cellStyle name="Normal 6 3 2 2 2 2 4" xfId="5888"/>
    <cellStyle name="Normal 60 2 2 2 2 4" xfId="5889"/>
    <cellStyle name="Normal 64 2 2 2 2 4" xfId="5890"/>
    <cellStyle name="Normal 65 2 2 2 2 4" xfId="5891"/>
    <cellStyle name="Normal 66 2 2 2 2 4" xfId="5892"/>
    <cellStyle name="Normal 67 2 2 2 2 4" xfId="5893"/>
    <cellStyle name="Normal 7 6 2 2 2 2 4" xfId="5894"/>
    <cellStyle name="Normal 71 2 2 2 2 4" xfId="5895"/>
    <cellStyle name="Normal 72 2 2 2 2 4" xfId="5896"/>
    <cellStyle name="Normal 73 2 2 2 2 4" xfId="5897"/>
    <cellStyle name="Normal 74 2 2 2 2 4" xfId="5898"/>
    <cellStyle name="Normal 76 2 2 2 2 4" xfId="5899"/>
    <cellStyle name="Normal 8 3 2 2 2 2 4" xfId="5900"/>
    <cellStyle name="Normal 81 2 2 2 2 4" xfId="5901"/>
    <cellStyle name="Normal 95 3" xfId="5902"/>
    <cellStyle name="Normal 78 6 3" xfId="5903"/>
    <cellStyle name="Normal 96 3" xfId="5904"/>
    <cellStyle name="Normal 5 3 6 3" xfId="5905"/>
    <cellStyle name="Normal 80 6 3" xfId="5906"/>
    <cellStyle name="Normal 79 6 3" xfId="5907"/>
    <cellStyle name="Normal 6 8 6 3" xfId="5908"/>
    <cellStyle name="Normal 5 2 6 3" xfId="5909"/>
    <cellStyle name="Normal 6 2 11 3" xfId="5910"/>
    <cellStyle name="Comma 2 2 3 6 3" xfId="5911"/>
    <cellStyle name="Comma 2 3 6 6 3" xfId="5912"/>
    <cellStyle name="Normal 18 2 6 3" xfId="5913"/>
    <cellStyle name="Normal 19 2 6 3" xfId="5914"/>
    <cellStyle name="Normal 2 2 3 6 3" xfId="5915"/>
    <cellStyle name="Normal 2 3 6 6 3" xfId="5916"/>
    <cellStyle name="Normal 2 3 2 6 3" xfId="5917"/>
    <cellStyle name="Normal 2 3 4 6 3" xfId="5918"/>
    <cellStyle name="Normal 2 3 5 6 3" xfId="5919"/>
    <cellStyle name="Normal 2 4 2 6 3" xfId="5920"/>
    <cellStyle name="Normal 2 5 6 3" xfId="5921"/>
    <cellStyle name="Normal 28 3 6 3" xfId="5922"/>
    <cellStyle name="Normal 3 2 2 6 3" xfId="5923"/>
    <cellStyle name="Normal 3 3 6 3" xfId="5924"/>
    <cellStyle name="Normal 30 3 6 3" xfId="5925"/>
    <cellStyle name="Normal 4 2 6 3" xfId="5926"/>
    <cellStyle name="Normal 40 2 6 3" xfId="5927"/>
    <cellStyle name="Normal 41 2 6 3" xfId="5928"/>
    <cellStyle name="Normal 42 2 6 3" xfId="5929"/>
    <cellStyle name="Normal 43 2 6 3" xfId="5930"/>
    <cellStyle name="Normal 44 2 6 3" xfId="5931"/>
    <cellStyle name="Normal 45 2 6 3" xfId="5932"/>
    <cellStyle name="Normal 46 2 6 3" xfId="5933"/>
    <cellStyle name="Normal 47 2 6 3" xfId="5934"/>
    <cellStyle name="Normal 51 6 3" xfId="5935"/>
    <cellStyle name="Normal 52 6 3" xfId="5936"/>
    <cellStyle name="Normal 53 6 3" xfId="5937"/>
    <cellStyle name="Normal 55 6 3" xfId="5938"/>
    <cellStyle name="Normal 56 6 3" xfId="5939"/>
    <cellStyle name="Normal 57 6 3" xfId="5940"/>
    <cellStyle name="Normal 6 2 3 6 3" xfId="5941"/>
    <cellStyle name="Normal 6 3 6 3" xfId="5942"/>
    <cellStyle name="Normal 60 6 3" xfId="5943"/>
    <cellStyle name="Normal 64 6 3" xfId="5944"/>
    <cellStyle name="Normal 65 6 3" xfId="5945"/>
    <cellStyle name="Normal 66 6 3" xfId="5946"/>
    <cellStyle name="Normal 67 6 3" xfId="5947"/>
    <cellStyle name="Normal 7 6 6 3" xfId="5948"/>
    <cellStyle name="Normal 71 6 3" xfId="5949"/>
    <cellStyle name="Normal 72 6 3" xfId="5950"/>
    <cellStyle name="Normal 73 6 3" xfId="5951"/>
    <cellStyle name="Normal 74 6 3" xfId="5952"/>
    <cellStyle name="Normal 76 6 3" xfId="5953"/>
    <cellStyle name="Normal 8 3 6 3" xfId="5954"/>
    <cellStyle name="Normal 81 6 3" xfId="5955"/>
    <cellStyle name="Normal 78 2 5 3" xfId="5956"/>
    <cellStyle name="Normal 5 3 2 5 3" xfId="5957"/>
    <cellStyle name="Normal 80 2 5 3" xfId="5958"/>
    <cellStyle name="Normal 79 2 5 3" xfId="5959"/>
    <cellStyle name="Normal 6 8 2 5 3" xfId="5960"/>
    <cellStyle name="Normal 5 2 2 5 3" xfId="5961"/>
    <cellStyle name="Normal 6 2 7 5 3" xfId="5962"/>
    <cellStyle name="Comma 2 2 3 2 5 3" xfId="5963"/>
    <cellStyle name="Comma 2 3 6 2 5 3" xfId="5964"/>
    <cellStyle name="Normal 18 2 2 5 3" xfId="5965"/>
    <cellStyle name="Normal 19 2 2 5 3" xfId="5966"/>
    <cellStyle name="Normal 2 2 3 2 5 3" xfId="5967"/>
    <cellStyle name="Normal 2 3 6 2 5 3" xfId="5968"/>
    <cellStyle name="Normal 2 3 2 2 5 3" xfId="5969"/>
    <cellStyle name="Normal 2 3 4 2 5 3" xfId="5970"/>
    <cellStyle name="Normal 2 3 5 2 5 3" xfId="5971"/>
    <cellStyle name="Normal 2 4 2 2 5 3" xfId="5972"/>
    <cellStyle name="Normal 2 5 2 5 3" xfId="5973"/>
    <cellStyle name="Normal 28 3 2 5 3" xfId="5974"/>
    <cellStyle name="Normal 3 2 2 2 5 3" xfId="5975"/>
    <cellStyle name="Normal 3 3 2 5 3" xfId="5976"/>
    <cellStyle name="Normal 30 3 2 5 3" xfId="5977"/>
    <cellStyle name="Normal 4 2 2 5 3" xfId="5978"/>
    <cellStyle name="Normal 40 2 2 5 3" xfId="5979"/>
    <cellStyle name="Normal 41 2 2 5 3" xfId="5980"/>
    <cellStyle name="Normal 42 2 2 5 3" xfId="5981"/>
    <cellStyle name="Normal 43 2 2 5 3" xfId="5982"/>
    <cellStyle name="Normal 44 2 2 5 3" xfId="5983"/>
    <cellStyle name="Normal 45 2 2 5 3" xfId="5984"/>
    <cellStyle name="Normal 46 2 2 5 3" xfId="5985"/>
    <cellStyle name="Normal 47 2 2 5 3" xfId="5986"/>
    <cellStyle name="Normal 51 2 5 3" xfId="5987"/>
    <cellStyle name="Normal 52 2 5 3" xfId="5988"/>
    <cellStyle name="Normal 53 2 5 3" xfId="5989"/>
    <cellStyle name="Normal 55 2 5 3" xfId="5990"/>
    <cellStyle name="Normal 56 2 5 3" xfId="5991"/>
    <cellStyle name="Normal 57 2 5 3" xfId="5992"/>
    <cellStyle name="Normal 6 2 3 2 5 3" xfId="5993"/>
    <cellStyle name="Normal 6 3 2 5 3" xfId="5994"/>
    <cellStyle name="Normal 60 2 5 3" xfId="5995"/>
    <cellStyle name="Normal 64 2 5 3" xfId="5996"/>
    <cellStyle name="Normal 65 2 5 3" xfId="5997"/>
    <cellStyle name="Normal 66 2 5 3" xfId="5998"/>
    <cellStyle name="Normal 67 2 5 3" xfId="5999"/>
    <cellStyle name="Normal 7 6 2 5 3" xfId="6000"/>
    <cellStyle name="Normal 71 2 5 3" xfId="6001"/>
    <cellStyle name="Normal 72 2 5 3" xfId="6002"/>
    <cellStyle name="Normal 73 2 5 3" xfId="6003"/>
    <cellStyle name="Normal 74 2 5 3" xfId="6004"/>
    <cellStyle name="Normal 76 2 5 3" xfId="6005"/>
    <cellStyle name="Normal 8 3 2 5 3" xfId="6006"/>
    <cellStyle name="Normal 81 2 5 3" xfId="6007"/>
    <cellStyle name="Normal 78 3 4 3" xfId="6008"/>
    <cellStyle name="Normal 5 3 3 4 3" xfId="6009"/>
    <cellStyle name="Normal 80 3 4 3" xfId="6010"/>
    <cellStyle name="Normal 79 3 4 3" xfId="6011"/>
    <cellStyle name="Normal 6 8 3 4 3" xfId="6012"/>
    <cellStyle name="Normal 5 2 3 4 3" xfId="6013"/>
    <cellStyle name="Normal 6 2 8 4 3" xfId="6014"/>
    <cellStyle name="Comma 2 2 3 3 4 3" xfId="6015"/>
    <cellStyle name="Comma 2 3 6 3 4 3" xfId="6016"/>
    <cellStyle name="Normal 18 2 3 4 3" xfId="6017"/>
    <cellStyle name="Normal 19 2 3 4 3" xfId="6018"/>
    <cellStyle name="Normal 2 2 3 3 4 3" xfId="6019"/>
    <cellStyle name="Normal 2 3 6 3 4 3" xfId="6020"/>
    <cellStyle name="Normal 2 3 2 3 4 3" xfId="6021"/>
    <cellStyle name="Normal 2 3 4 3 4 3" xfId="6022"/>
    <cellStyle name="Normal 2 3 5 3 4 3" xfId="6023"/>
    <cellStyle name="Normal 2 4 2 3 4 3" xfId="6024"/>
    <cellStyle name="Normal 2 5 3 4 3" xfId="6025"/>
    <cellStyle name="Normal 28 3 3 4 3" xfId="6026"/>
    <cellStyle name="Normal 3 2 2 3 4 3" xfId="6027"/>
    <cellStyle name="Normal 3 3 3 4 3" xfId="6028"/>
    <cellStyle name="Normal 30 3 3 4 3" xfId="6029"/>
    <cellStyle name="Normal 4 2 3 4 3" xfId="6030"/>
    <cellStyle name="Normal 40 2 3 4 3" xfId="6031"/>
    <cellStyle name="Normal 41 2 3 4 3" xfId="6032"/>
    <cellStyle name="Normal 42 2 3 4 3" xfId="6033"/>
    <cellStyle name="Normal 43 2 3 4 3" xfId="6034"/>
    <cellStyle name="Normal 44 2 3 4 3" xfId="6035"/>
    <cellStyle name="Normal 45 2 3 4 3" xfId="6036"/>
    <cellStyle name="Normal 46 2 3 4 3" xfId="6037"/>
    <cellStyle name="Normal 47 2 3 4 3" xfId="6038"/>
    <cellStyle name="Normal 51 3 4 3" xfId="6039"/>
    <cellStyle name="Normal 52 3 4 3" xfId="6040"/>
    <cellStyle name="Normal 53 3 4 3" xfId="6041"/>
    <cellStyle name="Normal 55 3 4 3" xfId="6042"/>
    <cellStyle name="Normal 56 3 4 3" xfId="6043"/>
    <cellStyle name="Normal 57 3 4 3" xfId="6044"/>
    <cellStyle name="Normal 6 2 3 3 4 3" xfId="6045"/>
    <cellStyle name="Normal 6 3 3 4 3" xfId="6046"/>
    <cellStyle name="Normal 60 3 4 3" xfId="6047"/>
    <cellStyle name="Normal 64 3 4 3" xfId="6048"/>
    <cellStyle name="Normal 65 3 4 3" xfId="6049"/>
    <cellStyle name="Normal 66 3 4 3" xfId="6050"/>
    <cellStyle name="Normal 67 3 4 3" xfId="6051"/>
    <cellStyle name="Normal 7 6 3 4 3" xfId="6052"/>
    <cellStyle name="Normal 71 3 4 3" xfId="6053"/>
    <cellStyle name="Normal 72 3 4 3" xfId="6054"/>
    <cellStyle name="Normal 73 3 4 3" xfId="6055"/>
    <cellStyle name="Normal 74 3 4 3" xfId="6056"/>
    <cellStyle name="Normal 76 3 4 3" xfId="6057"/>
    <cellStyle name="Normal 8 3 3 4 3" xfId="6058"/>
    <cellStyle name="Normal 81 3 4 3" xfId="6059"/>
    <cellStyle name="Normal 78 2 2 4 3" xfId="6060"/>
    <cellStyle name="Normal 5 3 2 2 4 3" xfId="6061"/>
    <cellStyle name="Normal 80 2 2 4 3" xfId="6062"/>
    <cellStyle name="Normal 79 2 2 4 3" xfId="6063"/>
    <cellStyle name="Normal 6 8 2 2 4 3" xfId="6064"/>
    <cellStyle name="Normal 5 2 2 2 4 3" xfId="6065"/>
    <cellStyle name="Normal 6 2 7 2 4 3" xfId="6066"/>
    <cellStyle name="Comma 2 2 3 2 2 4 3" xfId="6067"/>
    <cellStyle name="Comma 2 3 6 2 2 4 3" xfId="6068"/>
    <cellStyle name="Normal 18 2 2 2 4 3" xfId="6069"/>
    <cellStyle name="Normal 19 2 2 2 4 3" xfId="6070"/>
    <cellStyle name="Normal 2 2 3 2 2 4 3" xfId="6071"/>
    <cellStyle name="Normal 2 3 6 2 2 4 3" xfId="6072"/>
    <cellStyle name="Normal 2 3 2 2 2 4 3" xfId="6073"/>
    <cellStyle name="Normal 2 3 4 2 2 4 3" xfId="6074"/>
    <cellStyle name="Normal 2 3 5 2 2 4 3" xfId="6075"/>
    <cellStyle name="Normal 2 4 2 2 2 4 3" xfId="6076"/>
    <cellStyle name="Normal 2 5 2 2 4 3" xfId="6077"/>
    <cellStyle name="Normal 28 3 2 2 4 3" xfId="6078"/>
    <cellStyle name="Normal 3 2 2 2 2 4 3" xfId="6079"/>
    <cellStyle name="Normal 3 3 2 2 4 3" xfId="6080"/>
    <cellStyle name="Normal 30 3 2 2 4 3" xfId="6081"/>
    <cellStyle name="Normal 4 2 2 2 4 3" xfId="6082"/>
    <cellStyle name="Normal 40 2 2 2 4 3" xfId="6083"/>
    <cellStyle name="Normal 41 2 2 2 4 3" xfId="6084"/>
    <cellStyle name="Normal 42 2 2 2 4 3" xfId="6085"/>
    <cellStyle name="Normal 43 2 2 2 4 3" xfId="6086"/>
    <cellStyle name="Normal 44 2 2 2 4 3" xfId="6087"/>
    <cellStyle name="Normal 45 2 2 2 4 3" xfId="6088"/>
    <cellStyle name="Normal 46 2 2 2 4 3" xfId="6089"/>
    <cellStyle name="Normal 47 2 2 2 4 3" xfId="6090"/>
    <cellStyle name="Normal 51 2 2 4 3" xfId="6091"/>
    <cellStyle name="Normal 52 2 2 4 3" xfId="6092"/>
    <cellStyle name="Normal 53 2 2 4 3" xfId="6093"/>
    <cellStyle name="Normal 55 2 2 4 3" xfId="6094"/>
    <cellStyle name="Normal 56 2 2 4 3" xfId="6095"/>
    <cellStyle name="Normal 57 2 2 4 3" xfId="6096"/>
    <cellStyle name="Normal 6 2 3 2 2 4 3" xfId="6097"/>
    <cellStyle name="Normal 6 3 2 2 4 3" xfId="6098"/>
    <cellStyle name="Normal 60 2 2 4 3" xfId="6099"/>
    <cellStyle name="Normal 64 2 2 4 3" xfId="6100"/>
    <cellStyle name="Normal 65 2 2 4 3" xfId="6101"/>
    <cellStyle name="Normal 66 2 2 4 3" xfId="6102"/>
    <cellStyle name="Normal 67 2 2 4 3" xfId="6103"/>
    <cellStyle name="Normal 7 6 2 2 4 3" xfId="6104"/>
    <cellStyle name="Normal 71 2 2 4 3" xfId="6105"/>
    <cellStyle name="Normal 72 2 2 4 3" xfId="6106"/>
    <cellStyle name="Normal 73 2 2 4 3" xfId="6107"/>
    <cellStyle name="Normal 74 2 2 4 3" xfId="6108"/>
    <cellStyle name="Normal 76 2 2 4 3" xfId="6109"/>
    <cellStyle name="Normal 8 3 2 2 4 3" xfId="6110"/>
    <cellStyle name="Normal 81 2 2 4 3" xfId="6111"/>
    <cellStyle name="Normal 78 4 3 3" xfId="6112"/>
    <cellStyle name="Normal 5 3 4 3 3" xfId="6113"/>
    <cellStyle name="Normal 80 4 3 3" xfId="6114"/>
    <cellStyle name="Normal 79 4 3 3" xfId="6115"/>
    <cellStyle name="Normal 6 8 4 3 3" xfId="6116"/>
    <cellStyle name="Normal 5 2 4 3 3" xfId="6117"/>
    <cellStyle name="Normal 6 2 9 3 3" xfId="6118"/>
    <cellStyle name="Comma 2 2 3 4 3 3" xfId="6119"/>
    <cellStyle name="Comma 2 3 6 4 3 3" xfId="6120"/>
    <cellStyle name="Normal 18 2 4 3 3" xfId="6121"/>
    <cellStyle name="Normal 19 2 4 3 3" xfId="6122"/>
    <cellStyle name="Normal 2 2 3 4 3 3" xfId="6123"/>
    <cellStyle name="Normal 2 3 6 4 3 3" xfId="6124"/>
    <cellStyle name="Normal 2 3 2 4 3 3" xfId="6125"/>
    <cellStyle name="Normal 2 3 4 4 3 3" xfId="6126"/>
    <cellStyle name="Normal 2 3 5 4 3 3" xfId="6127"/>
    <cellStyle name="Normal 2 4 2 4 3 3" xfId="6128"/>
    <cellStyle name="Normal 2 5 4 3 3" xfId="6129"/>
    <cellStyle name="Normal 28 3 4 3 3" xfId="6130"/>
    <cellStyle name="Normal 3 2 2 4 3 3" xfId="6131"/>
    <cellStyle name="Normal 3 3 4 3 3" xfId="6132"/>
    <cellStyle name="Normal 30 3 4 3 3" xfId="6133"/>
    <cellStyle name="Normal 4 2 4 3 3" xfId="6134"/>
    <cellStyle name="Normal 40 2 4 3 3" xfId="6135"/>
    <cellStyle name="Normal 41 2 4 3 3" xfId="6136"/>
    <cellStyle name="Normal 42 2 4 3 3" xfId="6137"/>
    <cellStyle name="Normal 43 2 4 3 3" xfId="6138"/>
    <cellStyle name="Normal 44 2 4 3 3" xfId="6139"/>
    <cellStyle name="Normal 45 2 4 3 3" xfId="6140"/>
    <cellStyle name="Normal 46 2 4 3 3" xfId="6141"/>
    <cellStyle name="Normal 47 2 4 3 3" xfId="6142"/>
    <cellStyle name="Normal 51 4 3 3" xfId="6143"/>
    <cellStyle name="Normal 52 4 3 3" xfId="6144"/>
    <cellStyle name="Normal 53 4 3 3" xfId="6145"/>
    <cellStyle name="Normal 55 4 3 3" xfId="6146"/>
    <cellStyle name="Normal 56 4 3 3" xfId="6147"/>
    <cellStyle name="Normal 57 4 3 3" xfId="6148"/>
    <cellStyle name="Normal 6 2 3 4 3 3" xfId="6149"/>
    <cellStyle name="Normal 6 3 4 3 3" xfId="6150"/>
    <cellStyle name="Normal 60 4 3 3" xfId="6151"/>
    <cellStyle name="Normal 64 4 3 3" xfId="6152"/>
    <cellStyle name="Normal 65 4 3 3" xfId="6153"/>
    <cellStyle name="Normal 66 4 3 3" xfId="6154"/>
    <cellStyle name="Normal 67 4 3 3" xfId="6155"/>
    <cellStyle name="Normal 7 6 4 3 3" xfId="6156"/>
    <cellStyle name="Normal 71 4 3 3" xfId="6157"/>
    <cellStyle name="Normal 72 4 3 3" xfId="6158"/>
    <cellStyle name="Normal 73 4 3 3" xfId="6159"/>
    <cellStyle name="Normal 74 4 3 3" xfId="6160"/>
    <cellStyle name="Normal 76 4 3 3" xfId="6161"/>
    <cellStyle name="Normal 8 3 4 3 3" xfId="6162"/>
    <cellStyle name="Normal 81 4 3 3" xfId="6163"/>
    <cellStyle name="Normal 78 2 3 3 3" xfId="6164"/>
    <cellStyle name="Normal 5 3 2 3 3 3" xfId="6165"/>
    <cellStyle name="Normal 80 2 3 3 3" xfId="6166"/>
    <cellStyle name="Normal 79 2 3 3 3" xfId="6167"/>
    <cellStyle name="Normal 6 8 2 3 3 3" xfId="6168"/>
    <cellStyle name="Normal 5 2 2 3 3 3" xfId="6169"/>
    <cellStyle name="Normal 6 2 7 3 3 3" xfId="6170"/>
    <cellStyle name="Comma 2 2 3 2 3 3 3" xfId="6171"/>
    <cellStyle name="Comma 2 3 6 2 3 3 3" xfId="6172"/>
    <cellStyle name="Normal 18 2 2 3 3 3" xfId="6173"/>
    <cellStyle name="Normal 19 2 2 3 3 3" xfId="6174"/>
    <cellStyle name="Normal 2 2 3 2 3 3 3" xfId="6175"/>
    <cellStyle name="Normal 2 3 6 2 3 3 3" xfId="6176"/>
    <cellStyle name="Normal 2 3 2 2 3 3 3" xfId="6177"/>
    <cellStyle name="Normal 2 3 4 2 3 3 3" xfId="6178"/>
    <cellStyle name="Normal 2 3 5 2 3 3 3" xfId="6179"/>
    <cellStyle name="Normal 2 4 2 2 3 3 3" xfId="6180"/>
    <cellStyle name="Normal 2 5 2 3 3 3" xfId="6181"/>
    <cellStyle name="Normal 28 3 2 3 3 3" xfId="6182"/>
    <cellStyle name="Normal 3 2 2 2 3 3 3" xfId="6183"/>
    <cellStyle name="Normal 3 3 2 3 3 3" xfId="6184"/>
    <cellStyle name="Normal 30 3 2 3 3 3" xfId="6185"/>
    <cellStyle name="Normal 4 2 2 3 3 3" xfId="6186"/>
    <cellStyle name="Normal 40 2 2 3 3 3" xfId="6187"/>
    <cellStyle name="Normal 41 2 2 3 3 3" xfId="6188"/>
    <cellStyle name="Normal 42 2 2 3 3 3" xfId="6189"/>
    <cellStyle name="Normal 43 2 2 3 3 3" xfId="6190"/>
    <cellStyle name="Normal 44 2 2 3 3 3" xfId="6191"/>
    <cellStyle name="Normal 45 2 2 3 3 3" xfId="6192"/>
    <cellStyle name="Normal 46 2 2 3 3 3" xfId="6193"/>
    <cellStyle name="Normal 47 2 2 3 3 3" xfId="6194"/>
    <cellStyle name="Normal 51 2 3 3 3" xfId="6195"/>
    <cellStyle name="Normal 52 2 3 3 3" xfId="6196"/>
    <cellStyle name="Normal 53 2 3 3 3" xfId="6197"/>
    <cellStyle name="Normal 55 2 3 3 3" xfId="6198"/>
    <cellStyle name="Normal 56 2 3 3 3" xfId="6199"/>
    <cellStyle name="Normal 57 2 3 3 3" xfId="6200"/>
    <cellStyle name="Normal 6 2 3 2 3 3 3" xfId="6201"/>
    <cellStyle name="Normal 6 3 2 3 3 3" xfId="6202"/>
    <cellStyle name="Normal 60 2 3 3 3" xfId="6203"/>
    <cellStyle name="Normal 64 2 3 3 3" xfId="6204"/>
    <cellStyle name="Normal 65 2 3 3 3" xfId="6205"/>
    <cellStyle name="Normal 66 2 3 3 3" xfId="6206"/>
    <cellStyle name="Normal 67 2 3 3 3" xfId="6207"/>
    <cellStyle name="Normal 7 6 2 3 3 3" xfId="6208"/>
    <cellStyle name="Normal 71 2 3 3 3" xfId="6209"/>
    <cellStyle name="Normal 72 2 3 3 3" xfId="6210"/>
    <cellStyle name="Normal 73 2 3 3 3" xfId="6211"/>
    <cellStyle name="Normal 74 2 3 3 3" xfId="6212"/>
    <cellStyle name="Normal 76 2 3 3 3" xfId="6213"/>
    <cellStyle name="Normal 8 3 2 3 3 3" xfId="6214"/>
    <cellStyle name="Normal 81 2 3 3 3" xfId="6215"/>
    <cellStyle name="Normal 78 3 2 3 3" xfId="6216"/>
    <cellStyle name="Normal 5 3 3 2 3 3" xfId="6217"/>
    <cellStyle name="Normal 80 3 2 3 3" xfId="6218"/>
    <cellStyle name="Normal 79 3 2 3 3" xfId="6219"/>
    <cellStyle name="Normal 6 8 3 2 3 3" xfId="6220"/>
    <cellStyle name="Normal 5 2 3 2 3 3" xfId="6221"/>
    <cellStyle name="Normal 6 2 8 2 3 3" xfId="6222"/>
    <cellStyle name="Comma 2 2 3 3 2 3 3" xfId="6223"/>
    <cellStyle name="Comma 2 3 6 3 2 3 3" xfId="6224"/>
    <cellStyle name="Normal 18 2 3 2 3 3" xfId="6225"/>
    <cellStyle name="Normal 19 2 3 2 3 3" xfId="6226"/>
    <cellStyle name="Normal 2 2 3 3 2 3 3" xfId="6227"/>
    <cellStyle name="Normal 2 3 6 3 2 3 3" xfId="6228"/>
    <cellStyle name="Normal 2 3 2 3 2 3 3" xfId="6229"/>
    <cellStyle name="Normal 2 3 4 3 2 3 3" xfId="6230"/>
    <cellStyle name="Normal 2 3 5 3 2 3 3" xfId="6231"/>
    <cellStyle name="Normal 2 4 2 3 2 3 3" xfId="6232"/>
    <cellStyle name="Normal 2 5 3 2 3 3" xfId="6233"/>
    <cellStyle name="Normal 28 3 3 2 3 3" xfId="6234"/>
    <cellStyle name="Normal 3 2 2 3 2 3 3" xfId="6235"/>
    <cellStyle name="Normal 3 3 3 2 3 3" xfId="6236"/>
    <cellStyle name="Normal 30 3 3 2 3 3" xfId="6237"/>
    <cellStyle name="Normal 4 2 3 2 3 3" xfId="6238"/>
    <cellStyle name="Normal 40 2 3 2 3 3" xfId="6239"/>
    <cellStyle name="Normal 41 2 3 2 3 3" xfId="6240"/>
    <cellStyle name="Normal 42 2 3 2 3 3" xfId="6241"/>
    <cellStyle name="Normal 43 2 3 2 3 3" xfId="6242"/>
    <cellStyle name="Normal 44 2 3 2 3 3" xfId="6243"/>
    <cellStyle name="Normal 45 2 3 2 3 3" xfId="6244"/>
    <cellStyle name="Normal 46 2 3 2 3 3" xfId="6245"/>
    <cellStyle name="Normal 47 2 3 2 3 3" xfId="6246"/>
    <cellStyle name="Normal 51 3 2 3 3" xfId="6247"/>
    <cellStyle name="Normal 52 3 2 3 3" xfId="6248"/>
    <cellStyle name="Normal 53 3 2 3 3" xfId="6249"/>
    <cellStyle name="Normal 55 3 2 3 3" xfId="6250"/>
    <cellStyle name="Normal 56 3 2 3 3" xfId="6251"/>
    <cellStyle name="Normal 57 3 2 3 3" xfId="6252"/>
    <cellStyle name="Normal 6 2 3 3 2 3 3" xfId="6253"/>
    <cellStyle name="Normal 6 3 3 2 3 3" xfId="6254"/>
    <cellStyle name="Normal 60 3 2 3 3" xfId="6255"/>
    <cellStyle name="Normal 64 3 2 3 3" xfId="6256"/>
    <cellStyle name="Normal 65 3 2 3 3" xfId="6257"/>
    <cellStyle name="Normal 66 3 2 3 3" xfId="6258"/>
    <cellStyle name="Normal 67 3 2 3 3" xfId="6259"/>
    <cellStyle name="Normal 7 6 3 2 3 3" xfId="6260"/>
    <cellStyle name="Normal 71 3 2 3 3" xfId="6261"/>
    <cellStyle name="Normal 72 3 2 3 3" xfId="6262"/>
    <cellStyle name="Normal 73 3 2 3 3" xfId="6263"/>
    <cellStyle name="Normal 74 3 2 3 3" xfId="6264"/>
    <cellStyle name="Normal 76 3 2 3 3" xfId="6265"/>
    <cellStyle name="Normal 8 3 3 2 3 3" xfId="6266"/>
    <cellStyle name="Normal 81 3 2 3 3" xfId="6267"/>
    <cellStyle name="Normal 78 2 2 2 3 3" xfId="6268"/>
    <cellStyle name="Normal 5 3 2 2 2 3 3" xfId="6269"/>
    <cellStyle name="Normal 80 2 2 2 3 3" xfId="6270"/>
    <cellStyle name="Normal 79 2 2 2 3 3" xfId="6271"/>
    <cellStyle name="Normal 6 8 2 2 2 3 3" xfId="6272"/>
    <cellStyle name="Normal 5 2 2 2 2 3 3" xfId="6273"/>
    <cellStyle name="Normal 6 2 7 2 2 3 3" xfId="6274"/>
    <cellStyle name="Comma 2 2 3 2 2 2 3 3" xfId="6275"/>
    <cellStyle name="Comma 2 3 6 2 2 2 3 3" xfId="6276"/>
    <cellStyle name="Normal 18 2 2 2 2 3 3" xfId="6277"/>
    <cellStyle name="Normal 19 2 2 2 2 3 3" xfId="6278"/>
    <cellStyle name="Normal 2 2 3 2 2 2 3 3" xfId="6279"/>
    <cellStyle name="Normal 2 3 6 2 2 2 3 3" xfId="6280"/>
    <cellStyle name="Normal 2 3 2 2 2 2 3 3" xfId="6281"/>
    <cellStyle name="Normal 2 3 4 2 2 2 3 3" xfId="6282"/>
    <cellStyle name="Normal 2 3 5 2 2 2 3 3" xfId="6283"/>
    <cellStyle name="Normal 2 4 2 2 2 2 3 3" xfId="6284"/>
    <cellStyle name="Normal 2 5 2 2 2 3 3" xfId="6285"/>
    <cellStyle name="Normal 28 3 2 2 2 3 3" xfId="6286"/>
    <cellStyle name="Normal 3 2 2 2 2 2 3 3" xfId="6287"/>
    <cellStyle name="Normal 3 3 2 2 2 3 3" xfId="6288"/>
    <cellStyle name="Normal 30 3 2 2 2 3 3" xfId="6289"/>
    <cellStyle name="Normal 4 2 2 2 2 3 3" xfId="6290"/>
    <cellStyle name="Normal 40 2 2 2 2 3 3" xfId="6291"/>
    <cellStyle name="Normal 41 2 2 2 2 3 3" xfId="6292"/>
    <cellStyle name="Normal 42 2 2 2 2 3 3" xfId="6293"/>
    <cellStyle name="Normal 43 2 2 2 2 3 3" xfId="6294"/>
    <cellStyle name="Normal 44 2 2 2 2 3 3" xfId="6295"/>
    <cellStyle name="Normal 45 2 2 2 2 3 3" xfId="6296"/>
    <cellStyle name="Normal 46 2 2 2 2 3 3" xfId="6297"/>
    <cellStyle name="Normal 47 2 2 2 2 3 3" xfId="6298"/>
    <cellStyle name="Normal 51 2 2 2 3 3" xfId="6299"/>
    <cellStyle name="Normal 52 2 2 2 3 3" xfId="6300"/>
    <cellStyle name="Normal 53 2 2 2 3 3" xfId="6301"/>
    <cellStyle name="Normal 55 2 2 2 3 3" xfId="6302"/>
    <cellStyle name="Normal 56 2 2 2 3 3" xfId="6303"/>
    <cellStyle name="Normal 57 2 2 2 3 3" xfId="6304"/>
    <cellStyle name="Normal 6 2 3 2 2 2 3 3" xfId="6305"/>
    <cellStyle name="Normal 6 3 2 2 2 3 3" xfId="6306"/>
    <cellStyle name="Normal 60 2 2 2 3 3" xfId="6307"/>
    <cellStyle name="Normal 64 2 2 2 3 3" xfId="6308"/>
    <cellStyle name="Normal 65 2 2 2 3 3" xfId="6309"/>
    <cellStyle name="Normal 66 2 2 2 3 3" xfId="6310"/>
    <cellStyle name="Normal 67 2 2 2 3 3" xfId="6311"/>
    <cellStyle name="Normal 7 6 2 2 2 3 3" xfId="6312"/>
    <cellStyle name="Normal 71 2 2 2 3 3" xfId="6313"/>
    <cellStyle name="Normal 72 2 2 2 3 3" xfId="6314"/>
    <cellStyle name="Normal 73 2 2 2 3 3" xfId="6315"/>
    <cellStyle name="Normal 74 2 2 2 3 3" xfId="6316"/>
    <cellStyle name="Normal 76 2 2 2 3 3" xfId="6317"/>
    <cellStyle name="Normal 8 3 2 2 2 3 3" xfId="6318"/>
    <cellStyle name="Normal 81 2 2 2 3 3" xfId="6319"/>
    <cellStyle name="Normal 90 2 3" xfId="6320"/>
    <cellStyle name="Normal 78 5 2 3" xfId="6321"/>
    <cellStyle name="Normal 91 2 3" xfId="6322"/>
    <cellStyle name="Normal 5 3 5 2 3" xfId="6323"/>
    <cellStyle name="Normal 80 5 2 3" xfId="6324"/>
    <cellStyle name="Normal 79 5 2 3" xfId="6325"/>
    <cellStyle name="Normal 6 8 5 2 3" xfId="6326"/>
    <cellStyle name="Normal 5 2 5 2 3" xfId="6327"/>
    <cellStyle name="Normal 6 2 10 2 3" xfId="6328"/>
    <cellStyle name="Comma 2 2 3 5 2 3" xfId="6329"/>
    <cellStyle name="Comma 2 3 6 5 2 3" xfId="6330"/>
    <cellStyle name="Normal 18 2 5 2 3" xfId="6331"/>
    <cellStyle name="Normal 19 2 5 2 3" xfId="6332"/>
    <cellStyle name="Normal 2 2 3 5 2 3" xfId="6333"/>
    <cellStyle name="Normal 2 3 6 5 2 3" xfId="6334"/>
    <cellStyle name="Normal 2 3 2 5 2 3" xfId="6335"/>
    <cellStyle name="Normal 2 3 4 5 2 3" xfId="6336"/>
    <cellStyle name="Normal 2 3 5 5 2 3" xfId="6337"/>
    <cellStyle name="Normal 2 4 2 5 2 3" xfId="6338"/>
    <cellStyle name="Normal 2 5 5 2 3" xfId="6339"/>
    <cellStyle name="Normal 28 3 5 2 3" xfId="6340"/>
    <cellStyle name="Normal 3 2 2 5 2 3" xfId="6341"/>
    <cellStyle name="Normal 3 3 5 2 3" xfId="6342"/>
    <cellStyle name="Normal 30 3 5 2 3" xfId="6343"/>
    <cellStyle name="Normal 4 2 5 2 3" xfId="6344"/>
    <cellStyle name="Normal 40 2 5 2 3" xfId="6345"/>
    <cellStyle name="Normal 41 2 5 2 3" xfId="6346"/>
    <cellStyle name="Normal 42 2 5 2 3" xfId="6347"/>
    <cellStyle name="Normal 43 2 5 2 3" xfId="6348"/>
    <cellStyle name="Normal 44 2 5 2 3" xfId="6349"/>
    <cellStyle name="Normal 45 2 5 2 3" xfId="6350"/>
    <cellStyle name="Normal 46 2 5 2 3" xfId="6351"/>
    <cellStyle name="Normal 47 2 5 2 3" xfId="6352"/>
    <cellStyle name="Normal 51 5 2 3" xfId="6353"/>
    <cellStyle name="Normal 52 5 2 3" xfId="6354"/>
    <cellStyle name="Normal 53 5 2 3" xfId="6355"/>
    <cellStyle name="Normal 55 5 2 3" xfId="6356"/>
    <cellStyle name="Normal 56 5 2 3" xfId="6357"/>
    <cellStyle name="Normal 57 5 2 3" xfId="6358"/>
    <cellStyle name="Normal 6 2 3 5 2 3" xfId="6359"/>
    <cellStyle name="Normal 6 3 5 2 3" xfId="6360"/>
    <cellStyle name="Normal 60 5 2 3" xfId="6361"/>
    <cellStyle name="Normal 64 5 2 3" xfId="6362"/>
    <cellStyle name="Normal 65 5 2 3" xfId="6363"/>
    <cellStyle name="Normal 66 5 2 3" xfId="6364"/>
    <cellStyle name="Normal 67 5 2 3" xfId="6365"/>
    <cellStyle name="Normal 7 6 5 2 3" xfId="6366"/>
    <cellStyle name="Normal 71 5 2 3" xfId="6367"/>
    <cellStyle name="Normal 72 5 2 3" xfId="6368"/>
    <cellStyle name="Normal 73 5 2 3" xfId="6369"/>
    <cellStyle name="Normal 74 5 2 3" xfId="6370"/>
    <cellStyle name="Normal 76 5 2 3" xfId="6371"/>
    <cellStyle name="Normal 8 3 5 2 3" xfId="6372"/>
    <cellStyle name="Normal 81 5 2 3" xfId="6373"/>
    <cellStyle name="Normal 78 2 4 2 3" xfId="6374"/>
    <cellStyle name="Normal 5 3 2 4 2 3" xfId="6375"/>
    <cellStyle name="Normal 80 2 4 2 3" xfId="6376"/>
    <cellStyle name="Normal 79 2 4 2 3" xfId="6377"/>
    <cellStyle name="Normal 6 8 2 4 2 3" xfId="6378"/>
    <cellStyle name="Normal 5 2 2 4 2 3" xfId="6379"/>
    <cellStyle name="Normal 6 2 7 4 2 3" xfId="6380"/>
    <cellStyle name="Comma 2 2 3 2 4 2 3" xfId="6381"/>
    <cellStyle name="Comma 2 3 6 2 4 2 3" xfId="6382"/>
    <cellStyle name="Normal 18 2 2 4 2 3" xfId="6383"/>
    <cellStyle name="Normal 19 2 2 4 2 3" xfId="6384"/>
    <cellStyle name="Normal 2 2 3 2 4 2 3" xfId="6385"/>
    <cellStyle name="Normal 2 3 6 2 4 2 3" xfId="6386"/>
    <cellStyle name="Normal 2 3 2 2 4 2 3" xfId="6387"/>
    <cellStyle name="Normal 2 3 4 2 4 2 3" xfId="6388"/>
    <cellStyle name="Normal 2 3 5 2 4 2 3" xfId="6389"/>
    <cellStyle name="Normal 2 4 2 2 4 2 3" xfId="6390"/>
    <cellStyle name="Normal 2 5 2 4 2 3" xfId="6391"/>
    <cellStyle name="Normal 28 3 2 4 2 3" xfId="6392"/>
    <cellStyle name="Normal 3 2 2 2 4 2 3" xfId="6393"/>
    <cellStyle name="Normal 3 3 2 4 2 3" xfId="6394"/>
    <cellStyle name="Normal 30 3 2 4 2 3" xfId="6395"/>
    <cellStyle name="Normal 4 2 2 4 2 3" xfId="6396"/>
    <cellStyle name="Normal 40 2 2 4 2 3" xfId="6397"/>
    <cellStyle name="Normal 41 2 2 4 2 3" xfId="6398"/>
    <cellStyle name="Normal 42 2 2 4 2 3" xfId="6399"/>
    <cellStyle name="Normal 43 2 2 4 2 3" xfId="6400"/>
    <cellStyle name="Normal 44 2 2 4 2 3" xfId="6401"/>
    <cellStyle name="Normal 45 2 2 4 2 3" xfId="6402"/>
    <cellStyle name="Normal 46 2 2 4 2 3" xfId="6403"/>
    <cellStyle name="Normal 47 2 2 4 2 3" xfId="6404"/>
    <cellStyle name="Normal 51 2 4 2 3" xfId="6405"/>
    <cellStyle name="Normal 52 2 4 2 3" xfId="6406"/>
    <cellStyle name="Normal 53 2 4 2 3" xfId="6407"/>
    <cellStyle name="Normal 55 2 4 2 3" xfId="6408"/>
    <cellStyle name="Normal 56 2 4 2 3" xfId="6409"/>
    <cellStyle name="Normal 57 2 4 2 3" xfId="6410"/>
    <cellStyle name="Normal 6 2 3 2 4 2 3" xfId="6411"/>
    <cellStyle name="Normal 6 3 2 4 2 3" xfId="6412"/>
    <cellStyle name="Normal 60 2 4 2 3" xfId="6413"/>
    <cellStyle name="Normal 64 2 4 2 3" xfId="6414"/>
    <cellStyle name="Normal 65 2 4 2 3" xfId="6415"/>
    <cellStyle name="Normal 66 2 4 2 3" xfId="6416"/>
    <cellStyle name="Normal 67 2 4 2 3" xfId="6417"/>
    <cellStyle name="Normal 7 6 2 4 2 3" xfId="6418"/>
    <cellStyle name="Normal 71 2 4 2 3" xfId="6419"/>
    <cellStyle name="Normal 72 2 4 2 3" xfId="6420"/>
    <cellStyle name="Normal 73 2 4 2 3" xfId="6421"/>
    <cellStyle name="Normal 74 2 4 2 3" xfId="6422"/>
    <cellStyle name="Normal 76 2 4 2 3" xfId="6423"/>
    <cellStyle name="Normal 8 3 2 4 2 3" xfId="6424"/>
    <cellStyle name="Normal 81 2 4 2 3" xfId="6425"/>
    <cellStyle name="Normal 78 3 3 2 3" xfId="6426"/>
    <cellStyle name="Normal 5 3 3 3 2 3" xfId="6427"/>
    <cellStyle name="Normal 80 3 3 2 3" xfId="6428"/>
    <cellStyle name="Normal 79 3 3 2 3" xfId="6429"/>
    <cellStyle name="Normal 6 8 3 3 2 3" xfId="6430"/>
    <cellStyle name="Normal 5 2 3 3 2 3" xfId="6431"/>
    <cellStyle name="Normal 6 2 8 3 2 3" xfId="6432"/>
    <cellStyle name="Comma 2 2 3 3 3 2 3" xfId="6433"/>
    <cellStyle name="Comma 2 3 6 3 3 2 3" xfId="6434"/>
    <cellStyle name="Normal 18 2 3 3 2 3" xfId="6435"/>
    <cellStyle name="Normal 19 2 3 3 2 3" xfId="6436"/>
    <cellStyle name="Normal 2 2 3 3 3 2 3" xfId="6437"/>
    <cellStyle name="Normal 2 3 6 3 3 2 3" xfId="6438"/>
    <cellStyle name="Normal 2 3 2 3 3 2 3" xfId="6439"/>
    <cellStyle name="Normal 2 3 4 3 3 2 3" xfId="6440"/>
    <cellStyle name="Normal 2 3 5 3 3 2 3" xfId="6441"/>
    <cellStyle name="Normal 2 4 2 3 3 2 3" xfId="6442"/>
    <cellStyle name="Normal 2 5 3 3 2 3" xfId="6443"/>
    <cellStyle name="Normal 28 3 3 3 2 3" xfId="6444"/>
    <cellStyle name="Normal 3 2 2 3 3 2 3" xfId="6445"/>
    <cellStyle name="Normal 3 3 3 3 2 3" xfId="6446"/>
    <cellStyle name="Normal 30 3 3 3 2 3" xfId="6447"/>
    <cellStyle name="Normal 4 2 3 3 2 3" xfId="6448"/>
    <cellStyle name="Normal 40 2 3 3 2 3" xfId="6449"/>
    <cellStyle name="Normal 41 2 3 3 2 3" xfId="6450"/>
    <cellStyle name="Normal 42 2 3 3 2 3" xfId="6451"/>
    <cellStyle name="Normal 43 2 3 3 2 3" xfId="6452"/>
    <cellStyle name="Normal 44 2 3 3 2 3" xfId="6453"/>
    <cellStyle name="Normal 45 2 3 3 2 3" xfId="6454"/>
    <cellStyle name="Normal 46 2 3 3 2 3" xfId="6455"/>
    <cellStyle name="Normal 47 2 3 3 2 3" xfId="6456"/>
    <cellStyle name="Normal 51 3 3 2 3" xfId="6457"/>
    <cellStyle name="Normal 52 3 3 2 3" xfId="6458"/>
    <cellStyle name="Normal 53 3 3 2 3" xfId="6459"/>
    <cellStyle name="Normal 55 3 3 2 3" xfId="6460"/>
    <cellStyle name="Normal 56 3 3 2 3" xfId="6461"/>
    <cellStyle name="Normal 57 3 3 2 3" xfId="6462"/>
    <cellStyle name="Normal 6 2 3 3 3 2 3" xfId="6463"/>
    <cellStyle name="Normal 6 3 3 3 2 3" xfId="6464"/>
    <cellStyle name="Normal 60 3 3 2 3" xfId="6465"/>
    <cellStyle name="Normal 64 3 3 2 3" xfId="6466"/>
    <cellStyle name="Normal 65 3 3 2 3" xfId="6467"/>
    <cellStyle name="Normal 66 3 3 2 3" xfId="6468"/>
    <cellStyle name="Normal 67 3 3 2 3" xfId="6469"/>
    <cellStyle name="Normal 7 6 3 3 2 3" xfId="6470"/>
    <cellStyle name="Normal 71 3 3 2 3" xfId="6471"/>
    <cellStyle name="Normal 72 3 3 2 3" xfId="6472"/>
    <cellStyle name="Normal 73 3 3 2 3" xfId="6473"/>
    <cellStyle name="Normal 74 3 3 2 3" xfId="6474"/>
    <cellStyle name="Normal 76 3 3 2 3" xfId="6475"/>
    <cellStyle name="Normal 8 3 3 3 2 3" xfId="6476"/>
    <cellStyle name="Normal 81 3 3 2 3" xfId="6477"/>
    <cellStyle name="Normal 78 2 2 3 2 3" xfId="6478"/>
    <cellStyle name="Normal 5 3 2 2 3 2 3" xfId="6479"/>
    <cellStyle name="Normal 80 2 2 3 2 3" xfId="6480"/>
    <cellStyle name="Normal 79 2 2 3 2 3" xfId="6481"/>
    <cellStyle name="Normal 6 8 2 2 3 2 3" xfId="6482"/>
    <cellStyle name="Normal 5 2 2 2 3 2 3" xfId="6483"/>
    <cellStyle name="Normal 6 2 7 2 3 2 3" xfId="6484"/>
    <cellStyle name="Comma 2 2 3 2 2 3 2 3" xfId="6485"/>
    <cellStyle name="Comma 2 3 6 2 2 3 2 3" xfId="6486"/>
    <cellStyle name="Normal 18 2 2 2 3 2 3" xfId="6487"/>
    <cellStyle name="Normal 19 2 2 2 3 2 3" xfId="6488"/>
    <cellStyle name="Normal 2 2 3 2 2 3 2 3" xfId="6489"/>
    <cellStyle name="Normal 2 3 6 2 2 3 2 3" xfId="6490"/>
    <cellStyle name="Normal 2 3 2 2 2 3 2 3" xfId="6491"/>
    <cellStyle name="Normal 2 3 4 2 2 3 2 3" xfId="6492"/>
    <cellStyle name="Normal 2 3 5 2 2 3 2 3" xfId="6493"/>
    <cellStyle name="Normal 2 4 2 2 2 3 2 3" xfId="6494"/>
    <cellStyle name="Normal 2 5 2 2 3 2 3" xfId="6495"/>
    <cellStyle name="Normal 28 3 2 2 3 2 3" xfId="6496"/>
    <cellStyle name="Normal 3 2 2 2 2 3 2 3" xfId="6497"/>
    <cellStyle name="Normal 3 3 2 2 3 2 3" xfId="6498"/>
    <cellStyle name="Normal 30 3 2 2 3 2 3" xfId="6499"/>
    <cellStyle name="Normal 4 2 2 2 3 2 3" xfId="6500"/>
    <cellStyle name="Normal 40 2 2 2 3 2 3" xfId="6501"/>
    <cellStyle name="Normal 41 2 2 2 3 2 3" xfId="6502"/>
    <cellStyle name="Normal 42 2 2 2 3 2 3" xfId="6503"/>
    <cellStyle name="Normal 43 2 2 2 3 2 3" xfId="6504"/>
    <cellStyle name="Normal 44 2 2 2 3 2 3" xfId="6505"/>
    <cellStyle name="Normal 45 2 2 2 3 2 3" xfId="6506"/>
    <cellStyle name="Normal 46 2 2 2 3 2 3" xfId="6507"/>
    <cellStyle name="Normal 47 2 2 2 3 2 3" xfId="6508"/>
    <cellStyle name="Normal 51 2 2 3 2 3" xfId="6509"/>
    <cellStyle name="Normal 52 2 2 3 2 3" xfId="6510"/>
    <cellStyle name="Normal 53 2 2 3 2 3" xfId="6511"/>
    <cellStyle name="Normal 55 2 2 3 2 3" xfId="6512"/>
    <cellStyle name="Normal 56 2 2 3 2 3" xfId="6513"/>
    <cellStyle name="Normal 57 2 2 3 2 3" xfId="6514"/>
    <cellStyle name="Normal 6 2 3 2 2 3 2 3" xfId="6515"/>
    <cellStyle name="Normal 6 3 2 2 3 2 3" xfId="6516"/>
    <cellStyle name="Normal 60 2 2 3 2 3" xfId="6517"/>
    <cellStyle name="Normal 64 2 2 3 2 3" xfId="6518"/>
    <cellStyle name="Normal 65 2 2 3 2 3" xfId="6519"/>
    <cellStyle name="Normal 66 2 2 3 2 3" xfId="6520"/>
    <cellStyle name="Normal 67 2 2 3 2 3" xfId="6521"/>
    <cellStyle name="Normal 7 6 2 2 3 2 3" xfId="6522"/>
    <cellStyle name="Normal 71 2 2 3 2 3" xfId="6523"/>
    <cellStyle name="Normal 72 2 2 3 2 3" xfId="6524"/>
    <cellStyle name="Normal 73 2 2 3 2 3" xfId="6525"/>
    <cellStyle name="Normal 74 2 2 3 2 3" xfId="6526"/>
    <cellStyle name="Normal 76 2 2 3 2 3" xfId="6527"/>
    <cellStyle name="Normal 8 3 2 2 3 2 3" xfId="6528"/>
    <cellStyle name="Normal 81 2 2 3 2 3" xfId="6529"/>
    <cellStyle name="Normal 78 4 2 2 3" xfId="6530"/>
    <cellStyle name="Normal 5 3 4 2 2 3" xfId="6531"/>
    <cellStyle name="Normal 80 4 2 2 3" xfId="6532"/>
    <cellStyle name="Normal 79 4 2 2 3" xfId="6533"/>
    <cellStyle name="Normal 6 8 4 2 2 3" xfId="6534"/>
    <cellStyle name="Normal 5 2 4 2 2 3" xfId="6535"/>
    <cellStyle name="Normal 6 2 9 2 2 3" xfId="6536"/>
    <cellStyle name="Comma 2 2 3 4 2 2 3" xfId="6537"/>
    <cellStyle name="Comma 2 3 6 4 2 2 3" xfId="6538"/>
    <cellStyle name="Normal 18 2 4 2 2 3" xfId="6539"/>
    <cellStyle name="Normal 19 2 4 2 2 3" xfId="6540"/>
    <cellStyle name="Normal 2 2 3 4 2 2 3" xfId="6541"/>
    <cellStyle name="Normal 2 3 6 4 2 2 3" xfId="6542"/>
    <cellStyle name="Normal 2 3 2 4 2 2 3" xfId="6543"/>
    <cellStyle name="Normal 2 3 4 4 2 2 3" xfId="6544"/>
    <cellStyle name="Normal 2 3 5 4 2 2 3" xfId="6545"/>
    <cellStyle name="Normal 2 4 2 4 2 2 3" xfId="6546"/>
    <cellStyle name="Normal 2 5 4 2 2 3" xfId="6547"/>
    <cellStyle name="Normal 28 3 4 2 2 3" xfId="6548"/>
    <cellStyle name="Normal 3 2 2 4 2 2 3" xfId="6549"/>
    <cellStyle name="Normal 3 3 4 2 2 3" xfId="6550"/>
    <cellStyle name="Normal 30 3 4 2 2 3" xfId="6551"/>
    <cellStyle name="Normal 4 2 4 2 2 3" xfId="6552"/>
    <cellStyle name="Normal 40 2 4 2 2 3" xfId="6553"/>
    <cellStyle name="Normal 41 2 4 2 2 3" xfId="6554"/>
    <cellStyle name="Normal 42 2 4 2 2 3" xfId="6555"/>
    <cellStyle name="Normal 43 2 4 2 2 3" xfId="6556"/>
    <cellStyle name="Normal 44 2 4 2 2 3" xfId="6557"/>
    <cellStyle name="Normal 45 2 4 2 2 3" xfId="6558"/>
    <cellStyle name="Normal 46 2 4 2 2 3" xfId="6559"/>
    <cellStyle name="Normal 47 2 4 2 2 3" xfId="6560"/>
    <cellStyle name="Normal 51 4 2 2 3" xfId="6561"/>
    <cellStyle name="Normal 52 4 2 2 3" xfId="6562"/>
    <cellStyle name="Normal 53 4 2 2 3" xfId="6563"/>
    <cellStyle name="Normal 55 4 2 2 3" xfId="6564"/>
    <cellStyle name="Normal 56 4 2 2 3" xfId="6565"/>
    <cellStyle name="Normal 57 4 2 2 3" xfId="6566"/>
    <cellStyle name="Normal 6 2 3 4 2 2 3" xfId="6567"/>
    <cellStyle name="Normal 6 3 4 2 2 3" xfId="6568"/>
    <cellStyle name="Normal 60 4 2 2 3" xfId="6569"/>
    <cellStyle name="Normal 64 4 2 2 3" xfId="6570"/>
    <cellStyle name="Normal 65 4 2 2 3" xfId="6571"/>
    <cellStyle name="Normal 66 4 2 2 3" xfId="6572"/>
    <cellStyle name="Normal 67 4 2 2 3" xfId="6573"/>
    <cellStyle name="Normal 7 6 4 2 2 3" xfId="6574"/>
    <cellStyle name="Normal 71 4 2 2 3" xfId="6575"/>
    <cellStyle name="Normal 72 4 2 2 3" xfId="6576"/>
    <cellStyle name="Normal 73 4 2 2 3" xfId="6577"/>
    <cellStyle name="Normal 74 4 2 2 3" xfId="6578"/>
    <cellStyle name="Normal 76 4 2 2 3" xfId="6579"/>
    <cellStyle name="Normal 8 3 4 2 2 3" xfId="6580"/>
    <cellStyle name="Normal 81 4 2 2 3" xfId="6581"/>
    <cellStyle name="Normal 78 2 3 2 2 3" xfId="6582"/>
    <cellStyle name="Normal 5 3 2 3 2 2 3" xfId="6583"/>
    <cellStyle name="Normal 80 2 3 2 2 3" xfId="6584"/>
    <cellStyle name="Normal 79 2 3 2 2 3" xfId="6585"/>
    <cellStyle name="Normal 6 8 2 3 2 2 3" xfId="6586"/>
    <cellStyle name="Normal 5 2 2 3 2 2 3" xfId="6587"/>
    <cellStyle name="Normal 6 2 7 3 2 2 3" xfId="6588"/>
    <cellStyle name="Comma 2 2 3 2 3 2 2 3" xfId="6589"/>
    <cellStyle name="Comma 2 3 6 2 3 2 2 3" xfId="6590"/>
    <cellStyle name="Normal 18 2 2 3 2 2 3" xfId="6591"/>
    <cellStyle name="Normal 19 2 2 3 2 2 3" xfId="6592"/>
    <cellStyle name="Normal 2 2 3 2 3 2 2 3" xfId="6593"/>
    <cellStyle name="Normal 2 3 6 2 3 2 2 3" xfId="6594"/>
    <cellStyle name="Normal 2 3 2 2 3 2 2 3" xfId="6595"/>
    <cellStyle name="Normal 2 3 4 2 3 2 2 3" xfId="6596"/>
    <cellStyle name="Normal 2 3 5 2 3 2 2 3" xfId="6597"/>
    <cellStyle name="Normal 2 4 2 2 3 2 2 3" xfId="6598"/>
    <cellStyle name="Normal 2 5 2 3 2 2 3" xfId="6599"/>
    <cellStyle name="Normal 28 3 2 3 2 2 3" xfId="6600"/>
    <cellStyle name="Normal 3 2 2 2 3 2 2 3" xfId="6601"/>
    <cellStyle name="Normal 3 3 2 3 2 2 3" xfId="6602"/>
    <cellStyle name="Normal 30 3 2 3 2 2 3" xfId="6603"/>
    <cellStyle name="Normal 4 2 2 3 2 2 3" xfId="6604"/>
    <cellStyle name="Normal 40 2 2 3 2 2 3" xfId="6605"/>
    <cellStyle name="Normal 41 2 2 3 2 2 3" xfId="6606"/>
    <cellStyle name="Normal 42 2 2 3 2 2 3" xfId="6607"/>
    <cellStyle name="Normal 43 2 2 3 2 2 3" xfId="6608"/>
    <cellStyle name="Normal 44 2 2 3 2 2 3" xfId="6609"/>
    <cellStyle name="Normal 45 2 2 3 2 2 3" xfId="6610"/>
    <cellStyle name="Normal 46 2 2 3 2 2 3" xfId="6611"/>
    <cellStyle name="Normal 47 2 2 3 2 2 3" xfId="6612"/>
    <cellStyle name="Normal 51 2 3 2 2 3" xfId="6613"/>
    <cellStyle name="Normal 52 2 3 2 2 3" xfId="6614"/>
    <cellStyle name="Normal 53 2 3 2 2 3" xfId="6615"/>
    <cellStyle name="Normal 55 2 3 2 2 3" xfId="6616"/>
    <cellStyle name="Normal 56 2 3 2 2 3" xfId="6617"/>
    <cellStyle name="Normal 57 2 3 2 2 3" xfId="6618"/>
    <cellStyle name="Normal 6 2 3 2 3 2 2 3" xfId="6619"/>
    <cellStyle name="Normal 6 3 2 3 2 2 3" xfId="6620"/>
    <cellStyle name="Normal 60 2 3 2 2 3" xfId="6621"/>
    <cellStyle name="Normal 64 2 3 2 2 3" xfId="6622"/>
    <cellStyle name="Normal 65 2 3 2 2 3" xfId="6623"/>
    <cellStyle name="Normal 66 2 3 2 2 3" xfId="6624"/>
    <cellStyle name="Normal 67 2 3 2 2 3" xfId="6625"/>
    <cellStyle name="Normal 7 6 2 3 2 2 3" xfId="6626"/>
    <cellStyle name="Normal 71 2 3 2 2 3" xfId="6627"/>
    <cellStyle name="Normal 72 2 3 2 2 3" xfId="6628"/>
    <cellStyle name="Normal 73 2 3 2 2 3" xfId="6629"/>
    <cellStyle name="Normal 74 2 3 2 2 3" xfId="6630"/>
    <cellStyle name="Normal 76 2 3 2 2 3" xfId="6631"/>
    <cellStyle name="Normal 8 3 2 3 2 2 3" xfId="6632"/>
    <cellStyle name="Normal 81 2 3 2 2 3" xfId="6633"/>
    <cellStyle name="Normal 78 3 2 2 2 3" xfId="6634"/>
    <cellStyle name="Normal 5 3 3 2 2 2 3" xfId="6635"/>
    <cellStyle name="Normal 80 3 2 2 2 3" xfId="6636"/>
    <cellStyle name="Normal 79 3 2 2 2 3" xfId="6637"/>
    <cellStyle name="Normal 6 8 3 2 2 2 3" xfId="6638"/>
    <cellStyle name="Normal 5 2 3 2 2 2 3" xfId="6639"/>
    <cellStyle name="Normal 6 2 8 2 2 2 3" xfId="6640"/>
    <cellStyle name="Comma 2 2 3 3 2 2 2 3" xfId="6641"/>
    <cellStyle name="Comma 2 3 6 3 2 2 2 3" xfId="6642"/>
    <cellStyle name="Normal 18 2 3 2 2 2 3" xfId="6643"/>
    <cellStyle name="Normal 19 2 3 2 2 2 3" xfId="6644"/>
    <cellStyle name="Normal 2 2 3 3 2 2 2 3" xfId="6645"/>
    <cellStyle name="Normal 2 3 6 3 2 2 2 3" xfId="6646"/>
    <cellStyle name="Normal 2 3 2 3 2 2 2 3" xfId="6647"/>
    <cellStyle name="Normal 2 3 4 3 2 2 2 3" xfId="6648"/>
    <cellStyle name="Normal 2 3 5 3 2 2 2 3" xfId="6649"/>
    <cellStyle name="Normal 2 4 2 3 2 2 2 3" xfId="6650"/>
    <cellStyle name="Normal 2 5 3 2 2 2 3" xfId="6651"/>
    <cellStyle name="Normal 28 3 3 2 2 2 3" xfId="6652"/>
    <cellStyle name="Normal 3 2 2 3 2 2 2 3" xfId="6653"/>
    <cellStyle name="Normal 3 3 3 2 2 2 3" xfId="6654"/>
    <cellStyle name="Normal 30 3 3 2 2 2 3" xfId="6655"/>
    <cellStyle name="Normal 4 2 3 2 2 2 3" xfId="6656"/>
    <cellStyle name="Normal 40 2 3 2 2 2 3" xfId="6657"/>
    <cellStyle name="Normal 41 2 3 2 2 2 3" xfId="6658"/>
    <cellStyle name="Normal 42 2 3 2 2 2 3" xfId="6659"/>
    <cellStyle name="Normal 43 2 3 2 2 2 3" xfId="6660"/>
    <cellStyle name="Normal 44 2 3 2 2 2 3" xfId="6661"/>
    <cellStyle name="Normal 45 2 3 2 2 2 3" xfId="6662"/>
    <cellStyle name="Normal 46 2 3 2 2 2 3" xfId="6663"/>
    <cellStyle name="Normal 47 2 3 2 2 2 3" xfId="6664"/>
    <cellStyle name="Normal 51 3 2 2 2 3" xfId="6665"/>
    <cellStyle name="Normal 52 3 2 2 2 3" xfId="6666"/>
    <cellStyle name="Normal 53 3 2 2 2 3" xfId="6667"/>
    <cellStyle name="Normal 55 3 2 2 2 3" xfId="6668"/>
    <cellStyle name="Normal 56 3 2 2 2 3" xfId="6669"/>
    <cellStyle name="Normal 57 3 2 2 2 3" xfId="6670"/>
    <cellStyle name="Normal 6 2 3 3 2 2 2 3" xfId="6671"/>
    <cellStyle name="Normal 6 3 3 2 2 2 3" xfId="6672"/>
    <cellStyle name="Normal 60 3 2 2 2 3" xfId="6673"/>
    <cellStyle name="Normal 64 3 2 2 2 3" xfId="6674"/>
    <cellStyle name="Normal 65 3 2 2 2 3" xfId="6675"/>
    <cellStyle name="Normal 66 3 2 2 2 3" xfId="6676"/>
    <cellStyle name="Normal 67 3 2 2 2 3" xfId="6677"/>
    <cellStyle name="Normal 7 6 3 2 2 2 3" xfId="6678"/>
    <cellStyle name="Normal 71 3 2 2 2 3" xfId="6679"/>
    <cellStyle name="Normal 72 3 2 2 2 3" xfId="6680"/>
    <cellStyle name="Normal 73 3 2 2 2 3" xfId="6681"/>
    <cellStyle name="Normal 74 3 2 2 2 3" xfId="6682"/>
    <cellStyle name="Normal 76 3 2 2 2 3" xfId="6683"/>
    <cellStyle name="Normal 8 3 3 2 2 2 3" xfId="6684"/>
    <cellStyle name="Normal 81 3 2 2 2 3" xfId="6685"/>
    <cellStyle name="Normal 78 2 2 2 2 2 3" xfId="6686"/>
    <cellStyle name="Normal 5 3 2 2 2 2 2 3" xfId="6687"/>
    <cellStyle name="Normal 80 2 2 2 2 2 3" xfId="6688"/>
    <cellStyle name="Normal 79 2 2 2 2 2 3" xfId="6689"/>
    <cellStyle name="Normal 6 8 2 2 2 2 2 3" xfId="6690"/>
    <cellStyle name="Normal 5 2 2 2 2 2 2 3" xfId="6691"/>
    <cellStyle name="Normal 6 2 7 2 2 2 2 3" xfId="6692"/>
    <cellStyle name="Comma 2 2 3 2 2 2 2 2 3" xfId="6693"/>
    <cellStyle name="Comma 2 3 6 2 2 2 2 2 3" xfId="6694"/>
    <cellStyle name="Normal 18 2 2 2 2 2 2 3" xfId="6695"/>
    <cellStyle name="Normal 19 2 2 2 2 2 2 3" xfId="6696"/>
    <cellStyle name="Normal 2 2 3 2 2 2 2 2 3" xfId="6697"/>
    <cellStyle name="Normal 2 3 6 2 2 2 2 2 3" xfId="6698"/>
    <cellStyle name="Normal 2 3 2 2 2 2 2 2 3" xfId="6699"/>
    <cellStyle name="Normal 2 3 4 2 2 2 2 2 3" xfId="6700"/>
    <cellStyle name="Normal 2 3 5 2 2 2 2 2 3" xfId="6701"/>
    <cellStyle name="Normal 2 4 2 2 2 2 2 2 3" xfId="6702"/>
    <cellStyle name="Normal 2 5 2 2 2 2 2 3" xfId="6703"/>
    <cellStyle name="Normal 28 3 2 2 2 2 2 3" xfId="6704"/>
    <cellStyle name="Normal 3 2 2 2 2 2 2 2 3" xfId="6705"/>
    <cellStyle name="Normal 3 3 2 2 2 2 2 3" xfId="6706"/>
    <cellStyle name="Normal 30 3 2 2 2 2 2 3" xfId="6707"/>
    <cellStyle name="Normal 4 2 2 2 2 2 2 3" xfId="6708"/>
    <cellStyle name="Normal 40 2 2 2 2 2 2 3" xfId="6709"/>
    <cellStyle name="Normal 41 2 2 2 2 2 2 3" xfId="6710"/>
    <cellStyle name="Normal 42 2 2 2 2 2 2 3" xfId="6711"/>
    <cellStyle name="Normal 43 2 2 2 2 2 2 3" xfId="6712"/>
    <cellStyle name="Normal 44 2 2 2 2 2 2 3" xfId="6713"/>
    <cellStyle name="Normal 45 2 2 2 2 2 2 3" xfId="6714"/>
    <cellStyle name="Normal 46 2 2 2 2 2 2 3" xfId="6715"/>
    <cellStyle name="Normal 47 2 2 2 2 2 2 3" xfId="6716"/>
    <cellStyle name="Normal 51 2 2 2 2 2 3" xfId="6717"/>
    <cellStyle name="Normal 52 2 2 2 2 2 3" xfId="6718"/>
    <cellStyle name="Normal 53 2 2 2 2 2 3" xfId="6719"/>
    <cellStyle name="Normal 55 2 2 2 2 2 3" xfId="6720"/>
    <cellStyle name="Normal 56 2 2 2 2 2 3" xfId="6721"/>
    <cellStyle name="Normal 57 2 2 2 2 2 3" xfId="6722"/>
    <cellStyle name="Normal 6 2 3 2 2 2 2 2 3" xfId="6723"/>
    <cellStyle name="Normal 6 3 2 2 2 2 2 3" xfId="6724"/>
    <cellStyle name="Normal 60 2 2 2 2 2 3" xfId="6725"/>
    <cellStyle name="Normal 64 2 2 2 2 2 3" xfId="6726"/>
    <cellStyle name="Normal 65 2 2 2 2 2 3" xfId="6727"/>
    <cellStyle name="Normal 66 2 2 2 2 2 3" xfId="6728"/>
    <cellStyle name="Normal 67 2 2 2 2 2 3" xfId="6729"/>
    <cellStyle name="Normal 7 6 2 2 2 2 2 3" xfId="6730"/>
    <cellStyle name="Normal 71 2 2 2 2 2 3" xfId="6731"/>
    <cellStyle name="Normal 72 2 2 2 2 2 3" xfId="6732"/>
    <cellStyle name="Normal 73 2 2 2 2 2 3" xfId="6733"/>
    <cellStyle name="Normal 74 2 2 2 2 2 3" xfId="6734"/>
    <cellStyle name="Normal 76 2 2 2 2 2 3" xfId="6735"/>
    <cellStyle name="Normal 8 3 2 2 2 2 2 3" xfId="6736"/>
    <cellStyle name="Normal 81 2 2 2 2 2 3" xfId="6737"/>
    <cellStyle name="Normal 6 2 2 2 3 6" xfId="6738"/>
    <cellStyle name="Comma 42" xfId="6739"/>
    <cellStyle name="Percent 84" xfId="6740"/>
    <cellStyle name="Percent 85" xfId="6741"/>
    <cellStyle name="Comma 47" xfId="6742"/>
    <cellStyle name="Comma 46" xfId="6743"/>
    <cellStyle name="Comma 44" xfId="6744"/>
    <cellStyle name="Comma 43" xfId="6745"/>
    <cellStyle name="Comma 45" xfId="6746"/>
    <cellStyle name="Percent 86" xfId="6747"/>
    <cellStyle name="Percent 88" xfId="6748"/>
    <cellStyle name="Normal 106" xfId="6749"/>
    <cellStyle name="Percent 95" xfId="6750"/>
    <cellStyle name="Normal 109" xfId="6751"/>
    <cellStyle name="Percent 109" xfId="6752"/>
    <cellStyle name="Normal 78 10" xfId="6753"/>
    <cellStyle name="Normal 107" xfId="6754"/>
    <cellStyle name="Normal 5 3 10" xfId="6755"/>
    <cellStyle name="Normal 80 10" xfId="6756"/>
    <cellStyle name="Normal 79 10" xfId="6757"/>
    <cellStyle name="Normal 6 8 10" xfId="6758"/>
    <cellStyle name="Normal 5 2 10" xfId="6759"/>
    <cellStyle name="Normal 6 2 15" xfId="6760"/>
    <cellStyle name="Comma 53" xfId="6761"/>
    <cellStyle name="Comma 2 2 3 10" xfId="6762"/>
    <cellStyle name="Comma 2 3 6 10" xfId="6763"/>
    <cellStyle name="Normal 18 2 10" xfId="6764"/>
    <cellStyle name="Normal 19 2 10" xfId="6765"/>
    <cellStyle name="Normal 2 2 3 10" xfId="6766"/>
    <cellStyle name="Normal 2 3 6 10" xfId="6767"/>
    <cellStyle name="Normal 2 3 2 10" xfId="6768"/>
    <cellStyle name="Normal 2 3 4 10" xfId="6769"/>
    <cellStyle name="Normal 2 3 5 10" xfId="6770"/>
    <cellStyle name="Normal 2 4 2 10" xfId="6771"/>
    <cellStyle name="Normal 2 5 10" xfId="6772"/>
    <cellStyle name="Normal 28 3 10" xfId="6773"/>
    <cellStyle name="Normal 3 2 2 10" xfId="6774"/>
    <cellStyle name="Normal 3 3 10" xfId="6775"/>
    <cellStyle name="Normal 30 3 10" xfId="6776"/>
    <cellStyle name="Normal 4 2 10" xfId="6777"/>
    <cellStyle name="Normal 40 2 10" xfId="6778"/>
    <cellStyle name="Normal 41 2 10" xfId="6779"/>
    <cellStyle name="Normal 42 2 10" xfId="6780"/>
    <cellStyle name="Normal 43 2 10" xfId="6781"/>
    <cellStyle name="Normal 44 2 10" xfId="6782"/>
    <cellStyle name="Normal 45 2 10" xfId="6783"/>
    <cellStyle name="Normal 46 2 10" xfId="6784"/>
    <cellStyle name="Normal 47 2 10" xfId="6785"/>
    <cellStyle name="Normal 51 10" xfId="6786"/>
    <cellStyle name="Normal 52 10" xfId="6787"/>
    <cellStyle name="Normal 53 10" xfId="6788"/>
    <cellStyle name="Normal 55 10" xfId="6789"/>
    <cellStyle name="Normal 56 10" xfId="6790"/>
    <cellStyle name="Normal 57 10" xfId="6791"/>
    <cellStyle name="Normal 6 2 3 10" xfId="6792"/>
    <cellStyle name="Normal 6 3 10" xfId="6793"/>
    <cellStyle name="Normal 60 10" xfId="6794"/>
    <cellStyle name="Normal 64 10" xfId="6795"/>
    <cellStyle name="Normal 65 10" xfId="6796"/>
    <cellStyle name="Normal 66 10" xfId="6797"/>
    <cellStyle name="Normal 67 10" xfId="6798"/>
    <cellStyle name="Normal 7 6 10" xfId="6799"/>
    <cellStyle name="Normal 71 10" xfId="6800"/>
    <cellStyle name="Normal 72 10" xfId="6801"/>
    <cellStyle name="Normal 73 10" xfId="6802"/>
    <cellStyle name="Normal 74 10" xfId="6803"/>
    <cellStyle name="Normal 76 10" xfId="6804"/>
    <cellStyle name="Normal 8 3 10" xfId="6805"/>
    <cellStyle name="Normal 81 10" xfId="6806"/>
    <cellStyle name="Comma 52" xfId="6807"/>
    <cellStyle name="Percent 94" xfId="6808"/>
    <cellStyle name="Normal 78 2 9" xfId="6809"/>
    <cellStyle name="Normal 5 3 2 9" xfId="6810"/>
    <cellStyle name="Normal 80 2 9" xfId="6811"/>
    <cellStyle name="Normal 79 2 9" xfId="6812"/>
    <cellStyle name="Normal 6 8 2 9" xfId="6813"/>
    <cellStyle name="Normal 5 2 2 9" xfId="6814"/>
    <cellStyle name="Normal 6 2 7 9" xfId="6815"/>
    <cellStyle name="Comma 2 2 3 2 9" xfId="6816"/>
    <cellStyle name="Comma 2 3 6 2 9" xfId="6817"/>
    <cellStyle name="Normal 18 2 2 9" xfId="6818"/>
    <cellStyle name="Normal 19 2 2 9" xfId="6819"/>
    <cellStyle name="Normal 2 2 3 2 9" xfId="6820"/>
    <cellStyle name="Normal 2 3 6 2 9" xfId="6821"/>
    <cellStyle name="Normal 2 3 2 2 9" xfId="6822"/>
    <cellStyle name="Normal 2 3 4 2 9" xfId="6823"/>
    <cellStyle name="Normal 2 3 5 2 9" xfId="6824"/>
    <cellStyle name="Normal 2 4 2 2 9" xfId="6825"/>
    <cellStyle name="Normal 2 5 2 9" xfId="6826"/>
    <cellStyle name="Normal 28 3 2 9" xfId="6827"/>
    <cellStyle name="Normal 3 2 2 2 9" xfId="6828"/>
    <cellStyle name="Normal 3 3 2 9" xfId="6829"/>
    <cellStyle name="Normal 30 3 2 9" xfId="6830"/>
    <cellStyle name="Normal 4 2 2 9" xfId="6831"/>
    <cellStyle name="Normal 40 2 2 9" xfId="6832"/>
    <cellStyle name="Normal 41 2 2 9" xfId="6833"/>
    <cellStyle name="Normal 42 2 2 9" xfId="6834"/>
    <cellStyle name="Normal 43 2 2 9" xfId="6835"/>
    <cellStyle name="Normal 44 2 2 9" xfId="6836"/>
    <cellStyle name="Normal 45 2 2 9" xfId="6837"/>
    <cellStyle name="Normal 46 2 2 9" xfId="6838"/>
    <cellStyle name="Normal 47 2 2 9" xfId="6839"/>
    <cellStyle name="Normal 51 2 9" xfId="6840"/>
    <cellStyle name="Normal 52 2 9" xfId="6841"/>
    <cellStyle name="Normal 53 2 9" xfId="6842"/>
    <cellStyle name="Normal 55 2 9" xfId="6843"/>
    <cellStyle name="Normal 56 2 9" xfId="6844"/>
    <cellStyle name="Normal 57 2 9" xfId="6845"/>
    <cellStyle name="Normal 6 2 3 2 9" xfId="6846"/>
    <cellStyle name="Normal 6 3 2 9" xfId="6847"/>
    <cellStyle name="Normal 60 2 9" xfId="6848"/>
    <cellStyle name="Normal 64 2 9" xfId="6849"/>
    <cellStyle name="Normal 65 2 9" xfId="6850"/>
    <cellStyle name="Normal 66 2 9" xfId="6851"/>
    <cellStyle name="Normal 67 2 9" xfId="6852"/>
    <cellStyle name="Normal 7 6 2 9" xfId="6853"/>
    <cellStyle name="Normal 71 2 9" xfId="6854"/>
    <cellStyle name="Normal 72 2 9" xfId="6855"/>
    <cellStyle name="Normal 73 2 9" xfId="6856"/>
    <cellStyle name="Normal 74 2 9" xfId="6857"/>
    <cellStyle name="Normal 76 2 9" xfId="6858"/>
    <cellStyle name="Normal 8 3 2 9" xfId="6859"/>
    <cellStyle name="Normal 81 2 9" xfId="6860"/>
    <cellStyle name="Normal 78 3 8" xfId="6861"/>
    <cellStyle name="Normal 5 3 3 8" xfId="6862"/>
    <cellStyle name="Normal 80 3 8" xfId="6863"/>
    <cellStyle name="Normal 79 3 8" xfId="6864"/>
    <cellStyle name="Normal 6 8 3 8" xfId="6865"/>
    <cellStyle name="Normal 5 2 3 8" xfId="6866"/>
    <cellStyle name="Normal 6 2 8 8" xfId="6867"/>
    <cellStyle name="Comma 2 2 3 3 8" xfId="6868"/>
    <cellStyle name="Comma 2 3 6 3 8" xfId="6869"/>
    <cellStyle name="Normal 18 2 3 8" xfId="6870"/>
    <cellStyle name="Normal 19 2 3 8" xfId="6871"/>
    <cellStyle name="Normal 2 2 3 3 8" xfId="6872"/>
    <cellStyle name="Normal 2 3 6 3 8" xfId="6873"/>
    <cellStyle name="Normal 2 3 2 3 8" xfId="6874"/>
    <cellStyle name="Normal 2 3 4 3 8" xfId="6875"/>
    <cellStyle name="Normal 2 3 5 3 8" xfId="6876"/>
    <cellStyle name="Normal 2 4 2 3 8" xfId="6877"/>
    <cellStyle name="Normal 2 5 3 8" xfId="6878"/>
    <cellStyle name="Normal 28 3 3 8" xfId="6879"/>
    <cellStyle name="Normal 3 2 2 3 8" xfId="6880"/>
    <cellStyle name="Normal 3 3 3 8" xfId="6881"/>
    <cellStyle name="Normal 30 3 3 8" xfId="6882"/>
    <cellStyle name="Normal 4 2 3 8" xfId="6883"/>
    <cellStyle name="Normal 40 2 3 8" xfId="6884"/>
    <cellStyle name="Normal 41 2 3 8" xfId="6885"/>
    <cellStyle name="Normal 42 2 3 8" xfId="6886"/>
    <cellStyle name="Normal 43 2 3 8" xfId="6887"/>
    <cellStyle name="Normal 44 2 3 8" xfId="6888"/>
    <cellStyle name="Normal 45 2 3 8" xfId="6889"/>
    <cellStyle name="Normal 46 2 3 8" xfId="6890"/>
    <cellStyle name="Normal 47 2 3 8" xfId="6891"/>
    <cellStyle name="Normal 51 3 8" xfId="6892"/>
    <cellStyle name="Normal 52 3 8" xfId="6893"/>
    <cellStyle name="Normal 53 3 8" xfId="6894"/>
    <cellStyle name="Normal 55 3 8" xfId="6895"/>
    <cellStyle name="Normal 56 3 8" xfId="6896"/>
    <cellStyle name="Normal 57 3 8" xfId="6897"/>
    <cellStyle name="Normal 6 2 3 3 8" xfId="6898"/>
    <cellStyle name="Normal 6 3 3 8" xfId="6899"/>
    <cellStyle name="Normal 60 3 8" xfId="6900"/>
    <cellStyle name="Normal 64 3 8" xfId="6901"/>
    <cellStyle name="Normal 65 3 8" xfId="6902"/>
    <cellStyle name="Normal 66 3 8" xfId="6903"/>
    <cellStyle name="Normal 67 3 8" xfId="6904"/>
    <cellStyle name="Normal 7 6 3 8" xfId="6905"/>
    <cellStyle name="Normal 71 3 8" xfId="6906"/>
    <cellStyle name="Normal 72 3 8" xfId="6907"/>
    <cellStyle name="Normal 73 3 8" xfId="6908"/>
    <cellStyle name="Normal 74 3 8" xfId="6909"/>
    <cellStyle name="Normal 76 3 8" xfId="6910"/>
    <cellStyle name="Normal 8 3 3 8" xfId="6911"/>
    <cellStyle name="Normal 81 3 8" xfId="6912"/>
    <cellStyle name="Normal 78 2 2 8" xfId="6913"/>
    <cellStyle name="Normal 5 3 2 2 8" xfId="6914"/>
    <cellStyle name="Normal 80 2 2 8" xfId="6915"/>
    <cellStyle name="Normal 79 2 2 8" xfId="6916"/>
    <cellStyle name="Normal 6 8 2 2 8" xfId="6917"/>
    <cellStyle name="Normal 5 2 2 2 8" xfId="6918"/>
    <cellStyle name="Normal 6 2 7 2 8" xfId="6919"/>
    <cellStyle name="Comma 2 2 3 2 2 8" xfId="6920"/>
    <cellStyle name="Comma 2 3 6 2 2 8" xfId="6921"/>
    <cellStyle name="Normal 18 2 2 2 8" xfId="6922"/>
    <cellStyle name="Normal 19 2 2 2 8" xfId="6923"/>
    <cellStyle name="Normal 2 2 3 2 2 8" xfId="6924"/>
    <cellStyle name="Normal 2 3 6 2 2 8" xfId="6925"/>
    <cellStyle name="Normal 2 3 2 2 2 8" xfId="6926"/>
    <cellStyle name="Normal 2 3 4 2 2 8" xfId="6927"/>
    <cellStyle name="Normal 2 3 5 2 2 8" xfId="6928"/>
    <cellStyle name="Normal 2 4 2 2 2 8" xfId="6929"/>
    <cellStyle name="Normal 2 5 2 2 8" xfId="6930"/>
    <cellStyle name="Normal 28 3 2 2 8" xfId="6931"/>
    <cellStyle name="Normal 3 2 2 2 2 8" xfId="6932"/>
    <cellStyle name="Normal 3 3 2 2 8" xfId="6933"/>
    <cellStyle name="Normal 30 3 2 2 8" xfId="6934"/>
    <cellStyle name="Normal 4 2 2 2 8" xfId="6935"/>
    <cellStyle name="Normal 40 2 2 2 8" xfId="6936"/>
    <cellStyle name="Normal 41 2 2 2 8" xfId="6937"/>
    <cellStyle name="Normal 42 2 2 2 8" xfId="6938"/>
    <cellStyle name="Normal 43 2 2 2 8" xfId="6939"/>
    <cellStyle name="Normal 44 2 2 2 8" xfId="6940"/>
    <cellStyle name="Normal 45 2 2 2 8" xfId="6941"/>
    <cellStyle name="Normal 46 2 2 2 8" xfId="6942"/>
    <cellStyle name="Normal 47 2 2 2 8" xfId="6943"/>
    <cellStyle name="Normal 51 2 2 8" xfId="6944"/>
    <cellStyle name="Normal 52 2 2 8" xfId="6945"/>
    <cellStyle name="Normal 53 2 2 8" xfId="6946"/>
    <cellStyle name="Normal 55 2 2 8" xfId="6947"/>
    <cellStyle name="Normal 56 2 2 8" xfId="6948"/>
    <cellStyle name="Normal 57 2 2 8" xfId="6949"/>
    <cellStyle name="Normal 6 2 3 2 2 8" xfId="6950"/>
    <cellStyle name="Normal 6 3 2 2 8" xfId="6951"/>
    <cellStyle name="Normal 60 2 2 8" xfId="6952"/>
    <cellStyle name="Normal 64 2 2 8" xfId="6953"/>
    <cellStyle name="Normal 65 2 2 8" xfId="6954"/>
    <cellStyle name="Normal 66 2 2 8" xfId="6955"/>
    <cellStyle name="Normal 67 2 2 8" xfId="6956"/>
    <cellStyle name="Normal 7 6 2 2 8" xfId="6957"/>
    <cellStyle name="Normal 71 2 2 8" xfId="6958"/>
    <cellStyle name="Normal 72 2 2 8" xfId="6959"/>
    <cellStyle name="Normal 73 2 2 8" xfId="6960"/>
    <cellStyle name="Normal 74 2 2 8" xfId="6961"/>
    <cellStyle name="Normal 76 2 2 8" xfId="6962"/>
    <cellStyle name="Normal 8 3 2 2 8" xfId="6963"/>
    <cellStyle name="Normal 81 2 2 8" xfId="6964"/>
    <cellStyle name="Normal 78 4 7" xfId="6965"/>
    <cellStyle name="Normal 5 3 4 7" xfId="6966"/>
    <cellStyle name="Normal 80 4 7" xfId="6967"/>
    <cellStyle name="Normal 79 4 7" xfId="6968"/>
    <cellStyle name="Normal 6 8 4 7" xfId="6969"/>
    <cellStyle name="Normal 5 2 4 7" xfId="6970"/>
    <cellStyle name="Normal 6 2 9 7" xfId="6971"/>
    <cellStyle name="Comma 2 2 3 4 7" xfId="6972"/>
    <cellStyle name="Comma 2 3 6 4 7" xfId="6973"/>
    <cellStyle name="Normal 18 2 4 7" xfId="6974"/>
    <cellStyle name="Normal 19 2 4 7" xfId="6975"/>
    <cellStyle name="Normal 2 2 3 4 7" xfId="6976"/>
    <cellStyle name="Normal 2 3 6 4 7" xfId="6977"/>
    <cellStyle name="Normal 2 3 2 4 7" xfId="6978"/>
    <cellStyle name="Normal 2 3 4 4 7" xfId="6979"/>
    <cellStyle name="Normal 2 3 5 4 7" xfId="6980"/>
    <cellStyle name="Normal 2 4 2 4 7" xfId="6981"/>
    <cellStyle name="Normal 2 5 4 7" xfId="6982"/>
    <cellStyle name="Normal 28 3 4 7" xfId="6983"/>
    <cellStyle name="Normal 3 2 2 4 7" xfId="6984"/>
    <cellStyle name="Normal 3 3 4 7" xfId="6985"/>
    <cellStyle name="Normal 30 3 4 7" xfId="6986"/>
    <cellStyle name="Normal 4 2 4 7" xfId="6987"/>
    <cellStyle name="Normal 40 2 4 7" xfId="6988"/>
    <cellStyle name="Normal 41 2 4 7" xfId="6989"/>
    <cellStyle name="Normal 42 2 4 7" xfId="6990"/>
    <cellStyle name="Normal 43 2 4 7" xfId="6991"/>
    <cellStyle name="Normal 44 2 4 7" xfId="6992"/>
    <cellStyle name="Normal 45 2 4 7" xfId="6993"/>
    <cellStyle name="Normal 46 2 4 7" xfId="6994"/>
    <cellStyle name="Normal 47 2 4 7" xfId="6995"/>
    <cellStyle name="Normal 51 4 7" xfId="6996"/>
    <cellStyle name="Normal 52 4 7" xfId="6997"/>
    <cellStyle name="Normal 53 4 7" xfId="6998"/>
    <cellStyle name="Normal 55 4 7" xfId="6999"/>
    <cellStyle name="Normal 56 4 7" xfId="7000"/>
    <cellStyle name="Normal 57 4 7" xfId="7001"/>
    <cellStyle name="Normal 6 2 3 4 7" xfId="7002"/>
    <cellStyle name="Normal 6 3 4 7" xfId="7003"/>
    <cellStyle name="Normal 60 4 7" xfId="7004"/>
    <cellStyle name="Normal 64 4 7" xfId="7005"/>
    <cellStyle name="Normal 65 4 7" xfId="7006"/>
    <cellStyle name="Normal 66 4 7" xfId="7007"/>
    <cellStyle name="Normal 67 4 7" xfId="7008"/>
    <cellStyle name="Normal 7 6 4 7" xfId="7009"/>
    <cellStyle name="Normal 71 4 7" xfId="7010"/>
    <cellStyle name="Normal 72 4 7" xfId="7011"/>
    <cellStyle name="Normal 73 4 7" xfId="7012"/>
    <cellStyle name="Normal 74 4 7" xfId="7013"/>
    <cellStyle name="Normal 76 4 7" xfId="7014"/>
    <cellStyle name="Normal 8 3 4 7" xfId="7015"/>
    <cellStyle name="Normal 81 4 7" xfId="7016"/>
    <cellStyle name="Normal 78 2 3 7" xfId="7017"/>
    <cellStyle name="Normal 5 3 2 3 7" xfId="7018"/>
    <cellStyle name="Normal 80 2 3 7" xfId="7019"/>
    <cellStyle name="Normal 79 2 3 7" xfId="7020"/>
    <cellStyle name="Normal 6 8 2 3 7" xfId="7021"/>
    <cellStyle name="Normal 5 2 2 3 7" xfId="7022"/>
    <cellStyle name="Normal 6 2 7 3 7" xfId="7023"/>
    <cellStyle name="Comma 2 2 3 2 3 7" xfId="7024"/>
    <cellStyle name="Comma 2 3 6 2 3 7" xfId="7025"/>
    <cellStyle name="Normal 18 2 2 3 7" xfId="7026"/>
    <cellStyle name="Normal 19 2 2 3 7" xfId="7027"/>
    <cellStyle name="Normal 2 2 3 2 3 7" xfId="7028"/>
    <cellStyle name="Normal 2 3 6 2 3 7" xfId="7029"/>
    <cellStyle name="Normal 2 3 2 2 3 7" xfId="7030"/>
    <cellStyle name="Normal 2 3 4 2 3 7" xfId="7031"/>
    <cellStyle name="Normal 2 3 5 2 3 7" xfId="7032"/>
    <cellStyle name="Normal 2 4 2 2 3 7" xfId="7033"/>
    <cellStyle name="Normal 2 5 2 3 7" xfId="7034"/>
    <cellStyle name="Normal 28 3 2 3 7" xfId="7035"/>
    <cellStyle name="Normal 3 2 2 2 3 7" xfId="7036"/>
    <cellStyle name="Normal 3 3 2 3 7" xfId="7037"/>
    <cellStyle name="Normal 30 3 2 3 7" xfId="7038"/>
    <cellStyle name="Normal 4 2 2 3 7" xfId="7039"/>
    <cellStyle name="Normal 40 2 2 3 7" xfId="7040"/>
    <cellStyle name="Normal 41 2 2 3 7" xfId="7041"/>
    <cellStyle name="Normal 42 2 2 3 7" xfId="7042"/>
    <cellStyle name="Normal 43 2 2 3 7" xfId="7043"/>
    <cellStyle name="Normal 44 2 2 3 7" xfId="7044"/>
    <cellStyle name="Normal 45 2 2 3 7" xfId="7045"/>
    <cellStyle name="Normal 46 2 2 3 7" xfId="7046"/>
    <cellStyle name="Normal 47 2 2 3 7" xfId="7047"/>
    <cellStyle name="Normal 51 2 3 7" xfId="7048"/>
    <cellStyle name="Normal 52 2 3 7" xfId="7049"/>
    <cellStyle name="Normal 53 2 3 7" xfId="7050"/>
    <cellStyle name="Normal 55 2 3 7" xfId="7051"/>
    <cellStyle name="Normal 56 2 3 7" xfId="7052"/>
    <cellStyle name="Normal 57 2 3 7" xfId="7053"/>
    <cellStyle name="Normal 6 2 3 2 3 7" xfId="7054"/>
    <cellStyle name="Normal 6 3 2 3 7" xfId="7055"/>
    <cellStyle name="Normal 60 2 3 7" xfId="7056"/>
    <cellStyle name="Normal 64 2 3 7" xfId="7057"/>
    <cellStyle name="Normal 65 2 3 7" xfId="7058"/>
    <cellStyle name="Normal 66 2 3 7" xfId="7059"/>
    <cellStyle name="Normal 67 2 3 7" xfId="7060"/>
    <cellStyle name="Normal 7 6 2 3 7" xfId="7061"/>
    <cellStyle name="Normal 71 2 3 7" xfId="7062"/>
    <cellStyle name="Normal 72 2 3 7" xfId="7063"/>
    <cellStyle name="Normal 73 2 3 7" xfId="7064"/>
    <cellStyle name="Normal 74 2 3 7" xfId="7065"/>
    <cellStyle name="Normal 76 2 3 7" xfId="7066"/>
    <cellStyle name="Normal 8 3 2 3 7" xfId="7067"/>
    <cellStyle name="Normal 81 2 3 7" xfId="7068"/>
    <cellStyle name="Normal 78 3 2 7" xfId="7069"/>
    <cellStyle name="Normal 5 3 3 2 7" xfId="7070"/>
    <cellStyle name="Normal 80 3 2 7" xfId="7071"/>
    <cellStyle name="Normal 79 3 2 7" xfId="7072"/>
    <cellStyle name="Normal 6 8 3 2 7" xfId="7073"/>
    <cellStyle name="Normal 5 2 3 2 7" xfId="7074"/>
    <cellStyle name="Normal 6 2 8 2 7" xfId="7075"/>
    <cellStyle name="Comma 2 2 3 3 2 7" xfId="7076"/>
    <cellStyle name="Comma 2 3 6 3 2 7" xfId="7077"/>
    <cellStyle name="Normal 18 2 3 2 7" xfId="7078"/>
    <cellStyle name="Normal 19 2 3 2 7" xfId="7079"/>
    <cellStyle name="Normal 2 2 3 3 2 7" xfId="7080"/>
    <cellStyle name="Normal 2 3 6 3 2 7" xfId="7081"/>
    <cellStyle name="Normal 2 3 2 3 2 7" xfId="7082"/>
    <cellStyle name="Normal 2 3 4 3 2 7" xfId="7083"/>
    <cellStyle name="Normal 2 3 5 3 2 7" xfId="7084"/>
    <cellStyle name="Normal 2 4 2 3 2 7" xfId="7085"/>
    <cellStyle name="Normal 2 5 3 2 7" xfId="7086"/>
    <cellStyle name="Normal 28 3 3 2 7" xfId="7087"/>
    <cellStyle name="Normal 3 2 2 3 2 7" xfId="7088"/>
    <cellStyle name="Normal 3 3 3 2 7" xfId="7089"/>
    <cellStyle name="Normal 30 3 3 2 7" xfId="7090"/>
    <cellStyle name="Normal 4 2 3 2 7" xfId="7091"/>
    <cellStyle name="Normal 40 2 3 2 7" xfId="7092"/>
    <cellStyle name="Normal 41 2 3 2 7" xfId="7093"/>
    <cellStyle name="Normal 42 2 3 2 7" xfId="7094"/>
    <cellStyle name="Normal 43 2 3 2 7" xfId="7095"/>
    <cellStyle name="Normal 44 2 3 2 7" xfId="7096"/>
    <cellStyle name="Normal 45 2 3 2 7" xfId="7097"/>
    <cellStyle name="Normal 46 2 3 2 7" xfId="7098"/>
    <cellStyle name="Normal 47 2 3 2 7" xfId="7099"/>
    <cellStyle name="Normal 51 3 2 7" xfId="7100"/>
    <cellStyle name="Normal 52 3 2 7" xfId="7101"/>
    <cellStyle name="Normal 53 3 2 7" xfId="7102"/>
    <cellStyle name="Normal 55 3 2 7" xfId="7103"/>
    <cellStyle name="Normal 56 3 2 7" xfId="7104"/>
    <cellStyle name="Normal 57 3 2 7" xfId="7105"/>
    <cellStyle name="Normal 6 2 3 3 2 7" xfId="7106"/>
    <cellStyle name="Normal 6 3 3 2 7" xfId="7107"/>
    <cellStyle name="Normal 60 3 2 7" xfId="7108"/>
    <cellStyle name="Normal 64 3 2 7" xfId="7109"/>
    <cellStyle name="Normal 65 3 2 7" xfId="7110"/>
    <cellStyle name="Normal 66 3 2 7" xfId="7111"/>
    <cellStyle name="Normal 67 3 2 7" xfId="7112"/>
    <cellStyle name="Normal 7 6 3 2 7" xfId="7113"/>
    <cellStyle name="Normal 71 3 2 7" xfId="7114"/>
    <cellStyle name="Normal 72 3 2 7" xfId="7115"/>
    <cellStyle name="Normal 73 3 2 7" xfId="7116"/>
    <cellStyle name="Normal 74 3 2 7" xfId="7117"/>
    <cellStyle name="Normal 76 3 2 7" xfId="7118"/>
    <cellStyle name="Normal 8 3 3 2 7" xfId="7119"/>
    <cellStyle name="Normal 81 3 2 7" xfId="7120"/>
    <cellStyle name="Normal 78 2 2 2 7" xfId="7121"/>
    <cellStyle name="Normal 5 3 2 2 2 7" xfId="7122"/>
    <cellStyle name="Normal 80 2 2 2 7" xfId="7123"/>
    <cellStyle name="Normal 79 2 2 2 7" xfId="7124"/>
    <cellStyle name="Normal 6 8 2 2 2 7" xfId="7125"/>
    <cellStyle name="Normal 5 2 2 2 2 7" xfId="7126"/>
    <cellStyle name="Normal 6 2 7 2 2 7" xfId="7127"/>
    <cellStyle name="Comma 2 2 3 2 2 2 7" xfId="7128"/>
    <cellStyle name="Comma 2 3 6 2 2 2 7" xfId="7129"/>
    <cellStyle name="Normal 18 2 2 2 2 7" xfId="7130"/>
    <cellStyle name="Normal 19 2 2 2 2 7" xfId="7131"/>
    <cellStyle name="Normal 2 2 3 2 2 2 7" xfId="7132"/>
    <cellStyle name="Normal 2 3 6 2 2 2 7" xfId="7133"/>
    <cellStyle name="Normal 2 3 2 2 2 2 7" xfId="7134"/>
    <cellStyle name="Normal 2 3 4 2 2 2 7" xfId="7135"/>
    <cellStyle name="Normal 2 3 5 2 2 2 7" xfId="7136"/>
    <cellStyle name="Normal 2 4 2 2 2 2 7" xfId="7137"/>
    <cellStyle name="Normal 2 5 2 2 2 7" xfId="7138"/>
    <cellStyle name="Normal 28 3 2 2 2 7" xfId="7139"/>
    <cellStyle name="Normal 3 2 2 2 2 2 7" xfId="7140"/>
    <cellStyle name="Normal 3 3 2 2 2 7" xfId="7141"/>
    <cellStyle name="Normal 30 3 2 2 2 7" xfId="7142"/>
    <cellStyle name="Normal 4 2 2 2 2 7" xfId="7143"/>
    <cellStyle name="Normal 40 2 2 2 2 7" xfId="7144"/>
    <cellStyle name="Normal 41 2 2 2 2 7" xfId="7145"/>
    <cellStyle name="Normal 42 2 2 2 2 7" xfId="7146"/>
    <cellStyle name="Normal 43 2 2 2 2 7" xfId="7147"/>
    <cellStyle name="Normal 44 2 2 2 2 7" xfId="7148"/>
    <cellStyle name="Normal 45 2 2 2 2 7" xfId="7149"/>
    <cellStyle name="Normal 46 2 2 2 2 7" xfId="7150"/>
    <cellStyle name="Normal 47 2 2 2 2 7" xfId="7151"/>
    <cellStyle name="Normal 51 2 2 2 7" xfId="7152"/>
    <cellStyle name="Normal 52 2 2 2 7" xfId="7153"/>
    <cellStyle name="Normal 53 2 2 2 7" xfId="7154"/>
    <cellStyle name="Normal 55 2 2 2 7" xfId="7155"/>
    <cellStyle name="Normal 56 2 2 2 7" xfId="7156"/>
    <cellStyle name="Normal 57 2 2 2 7" xfId="7157"/>
    <cellStyle name="Normal 6 2 3 2 2 2 7" xfId="7158"/>
    <cellStyle name="Normal 6 3 2 2 2 7" xfId="7159"/>
    <cellStyle name="Normal 60 2 2 2 7" xfId="7160"/>
    <cellStyle name="Normal 64 2 2 2 7" xfId="7161"/>
    <cellStyle name="Normal 65 2 2 2 7" xfId="7162"/>
    <cellStyle name="Normal 66 2 2 2 7" xfId="7163"/>
    <cellStyle name="Normal 67 2 2 2 7" xfId="7164"/>
    <cellStyle name="Normal 7 6 2 2 2 7" xfId="7165"/>
    <cellStyle name="Normal 71 2 2 2 7" xfId="7166"/>
    <cellStyle name="Normal 72 2 2 2 7" xfId="7167"/>
    <cellStyle name="Normal 73 2 2 2 7" xfId="7168"/>
    <cellStyle name="Normal 74 2 2 2 7" xfId="7169"/>
    <cellStyle name="Normal 76 2 2 2 7" xfId="7170"/>
    <cellStyle name="Normal 8 3 2 2 2 7" xfId="7171"/>
    <cellStyle name="Normal 81 2 2 2 7" xfId="7172"/>
    <cellStyle name="Normal 90 6" xfId="7173"/>
    <cellStyle name="Normal 78 5 6" xfId="7174"/>
    <cellStyle name="Normal 91 6" xfId="7175"/>
    <cellStyle name="Normal 5 3 5 6" xfId="7176"/>
    <cellStyle name="Normal 80 5 6" xfId="7177"/>
    <cellStyle name="Normal 79 5 6" xfId="7178"/>
    <cellStyle name="Normal 6 8 5 6" xfId="7179"/>
    <cellStyle name="Normal 5 2 5 6" xfId="7180"/>
    <cellStyle name="Normal 6 2 10 6" xfId="7181"/>
    <cellStyle name="Comma 2 2 3 5 6" xfId="7182"/>
    <cellStyle name="Comma 2 3 6 5 6" xfId="7183"/>
    <cellStyle name="Normal 18 2 5 6" xfId="7184"/>
    <cellStyle name="Normal 19 2 5 6" xfId="7185"/>
    <cellStyle name="Normal 2 2 3 5 6" xfId="7186"/>
    <cellStyle name="Normal 2 3 6 5 6" xfId="7187"/>
    <cellStyle name="Normal 2 3 2 5 6" xfId="7188"/>
    <cellStyle name="Normal 2 3 4 5 6" xfId="7189"/>
    <cellStyle name="Normal 2 3 5 5 6" xfId="7190"/>
    <cellStyle name="Normal 2 4 2 5 6" xfId="7191"/>
    <cellStyle name="Normal 2 5 5 6" xfId="7192"/>
    <cellStyle name="Normal 28 3 5 6" xfId="7193"/>
    <cellStyle name="Normal 3 2 2 5 6" xfId="7194"/>
    <cellStyle name="Normal 3 3 5 6" xfId="7195"/>
    <cellStyle name="Normal 30 3 5 6" xfId="7196"/>
    <cellStyle name="Normal 4 2 5 6" xfId="7197"/>
    <cellStyle name="Normal 40 2 5 6" xfId="7198"/>
    <cellStyle name="Normal 41 2 5 6" xfId="7199"/>
    <cellStyle name="Normal 42 2 5 6" xfId="7200"/>
    <cellStyle name="Normal 43 2 5 6" xfId="7201"/>
    <cellStyle name="Normal 44 2 5 6" xfId="7202"/>
    <cellStyle name="Normal 45 2 5 6" xfId="7203"/>
    <cellStyle name="Normal 46 2 5 6" xfId="7204"/>
    <cellStyle name="Normal 47 2 5 6" xfId="7205"/>
    <cellStyle name="Normal 51 5 6" xfId="7206"/>
    <cellStyle name="Normal 52 5 6" xfId="7207"/>
    <cellStyle name="Normal 53 5 6" xfId="7208"/>
    <cellStyle name="Normal 55 5 6" xfId="7209"/>
    <cellStyle name="Normal 56 5 6" xfId="7210"/>
    <cellStyle name="Normal 57 5 6" xfId="7211"/>
    <cellStyle name="Normal 6 2 3 5 6" xfId="7212"/>
    <cellStyle name="Normal 6 3 5 6" xfId="7213"/>
    <cellStyle name="Normal 60 5 6" xfId="7214"/>
    <cellStyle name="Normal 64 5 6" xfId="7215"/>
    <cellStyle name="Normal 65 5 6" xfId="7216"/>
    <cellStyle name="Normal 66 5 6" xfId="7217"/>
    <cellStyle name="Normal 67 5 6" xfId="7218"/>
    <cellStyle name="Normal 7 6 5 6" xfId="7219"/>
    <cellStyle name="Normal 71 5 6" xfId="7220"/>
    <cellStyle name="Normal 72 5 6" xfId="7221"/>
    <cellStyle name="Normal 73 5 6" xfId="7222"/>
    <cellStyle name="Normal 74 5 6" xfId="7223"/>
    <cellStyle name="Normal 76 5 6" xfId="7224"/>
    <cellStyle name="Normal 8 3 5 6" xfId="7225"/>
    <cellStyle name="Normal 81 5 6" xfId="7226"/>
    <cellStyle name="Normal 78 2 4 6" xfId="7227"/>
    <cellStyle name="Normal 5 3 2 4 6" xfId="7228"/>
    <cellStyle name="Normal 80 2 4 6" xfId="7229"/>
    <cellStyle name="Normal 79 2 4 6" xfId="7230"/>
    <cellStyle name="Normal 6 8 2 4 6" xfId="7231"/>
    <cellStyle name="Normal 5 2 2 4 6" xfId="7232"/>
    <cellStyle name="Normal 6 2 7 4 6" xfId="7233"/>
    <cellStyle name="Comma 2 2 3 2 4 6" xfId="7234"/>
    <cellStyle name="Comma 2 3 6 2 4 6" xfId="7235"/>
    <cellStyle name="Normal 18 2 2 4 6" xfId="7236"/>
    <cellStyle name="Normal 19 2 2 4 6" xfId="7237"/>
    <cellStyle name="Normal 2 2 3 2 4 6" xfId="7238"/>
    <cellStyle name="Normal 2 3 6 2 4 6" xfId="7239"/>
    <cellStyle name="Normal 2 3 2 2 4 6" xfId="7240"/>
    <cellStyle name="Normal 2 3 4 2 4 6" xfId="7241"/>
    <cellStyle name="Normal 2 3 5 2 4 6" xfId="7242"/>
    <cellStyle name="Normal 2 4 2 2 4 6" xfId="7243"/>
    <cellStyle name="Normal 2 5 2 4 6" xfId="7244"/>
    <cellStyle name="Normal 28 3 2 4 6" xfId="7245"/>
    <cellStyle name="Normal 3 2 2 2 4 6" xfId="7246"/>
    <cellStyle name="Normal 3 3 2 4 6" xfId="7247"/>
    <cellStyle name="Normal 30 3 2 4 6" xfId="7248"/>
    <cellStyle name="Normal 4 2 2 4 6" xfId="7249"/>
    <cellStyle name="Normal 40 2 2 4 6" xfId="7250"/>
    <cellStyle name="Normal 41 2 2 4 6" xfId="7251"/>
    <cellStyle name="Normal 42 2 2 4 6" xfId="7252"/>
    <cellStyle name="Normal 43 2 2 4 6" xfId="7253"/>
    <cellStyle name="Normal 44 2 2 4 6" xfId="7254"/>
    <cellStyle name="Normal 45 2 2 4 6" xfId="7255"/>
    <cellStyle name="Normal 46 2 2 4 6" xfId="7256"/>
    <cellStyle name="Normal 47 2 2 4 6" xfId="7257"/>
    <cellStyle name="Normal 51 2 4 6" xfId="7258"/>
    <cellStyle name="Normal 52 2 4 6" xfId="7259"/>
    <cellStyle name="Normal 53 2 4 6" xfId="7260"/>
    <cellStyle name="Normal 55 2 4 6" xfId="7261"/>
    <cellStyle name="Normal 56 2 4 6" xfId="7262"/>
    <cellStyle name="Normal 57 2 4 6" xfId="7263"/>
    <cellStyle name="Normal 6 2 3 2 4 6" xfId="7264"/>
    <cellStyle name="Normal 6 3 2 4 6" xfId="7265"/>
    <cellStyle name="Normal 60 2 4 6" xfId="7266"/>
    <cellStyle name="Normal 64 2 4 6" xfId="7267"/>
    <cellStyle name="Normal 65 2 4 6" xfId="7268"/>
    <cellStyle name="Normal 66 2 4 6" xfId="7269"/>
    <cellStyle name="Normal 67 2 4 6" xfId="7270"/>
    <cellStyle name="Normal 7 6 2 4 6" xfId="7271"/>
    <cellStyle name="Normal 71 2 4 6" xfId="7272"/>
    <cellStyle name="Normal 72 2 4 6" xfId="7273"/>
    <cellStyle name="Normal 73 2 4 6" xfId="7274"/>
    <cellStyle name="Normal 74 2 4 6" xfId="7275"/>
    <cellStyle name="Normal 76 2 4 6" xfId="7276"/>
    <cellStyle name="Normal 8 3 2 4 6" xfId="7277"/>
    <cellStyle name="Normal 81 2 4 6" xfId="7278"/>
    <cellStyle name="Normal 78 3 3 6" xfId="7279"/>
    <cellStyle name="Normal 5 3 3 3 6" xfId="7280"/>
    <cellStyle name="Normal 80 3 3 6" xfId="7281"/>
    <cellStyle name="Normal 79 3 3 6" xfId="7282"/>
    <cellStyle name="Normal 6 8 3 3 6" xfId="7283"/>
    <cellStyle name="Normal 5 2 3 3 6" xfId="7284"/>
    <cellStyle name="Normal 6 2 8 3 6" xfId="7285"/>
    <cellStyle name="Comma 2 2 3 3 3 6" xfId="7286"/>
    <cellStyle name="Comma 2 3 6 3 3 6" xfId="7287"/>
    <cellStyle name="Normal 18 2 3 3 6" xfId="7288"/>
    <cellStyle name="Normal 19 2 3 3 6" xfId="7289"/>
    <cellStyle name="Normal 2 2 3 3 3 6" xfId="7290"/>
    <cellStyle name="Normal 2 3 6 3 3 6" xfId="7291"/>
    <cellStyle name="Normal 2 3 2 3 3 6" xfId="7292"/>
    <cellStyle name="Normal 2 3 4 3 3 6" xfId="7293"/>
    <cellStyle name="Normal 2 3 5 3 3 6" xfId="7294"/>
    <cellStyle name="Normal 2 4 2 3 3 6" xfId="7295"/>
    <cellStyle name="Normal 2 5 3 3 6" xfId="7296"/>
    <cellStyle name="Normal 28 3 3 3 6" xfId="7297"/>
    <cellStyle name="Normal 3 2 2 3 3 6" xfId="7298"/>
    <cellStyle name="Normal 3 3 3 3 6" xfId="7299"/>
    <cellStyle name="Normal 30 3 3 3 6" xfId="7300"/>
    <cellStyle name="Normal 4 2 3 3 6" xfId="7301"/>
    <cellStyle name="Normal 40 2 3 3 6" xfId="7302"/>
    <cellStyle name="Normal 41 2 3 3 6" xfId="7303"/>
    <cellStyle name="Normal 42 2 3 3 6" xfId="7304"/>
    <cellStyle name="Normal 43 2 3 3 6" xfId="7305"/>
    <cellStyle name="Normal 44 2 3 3 6" xfId="7306"/>
    <cellStyle name="Normal 45 2 3 3 6" xfId="7307"/>
    <cellStyle name="Normal 46 2 3 3 6" xfId="7308"/>
    <cellStyle name="Normal 47 2 3 3 6" xfId="7309"/>
    <cellStyle name="Normal 51 3 3 6" xfId="7310"/>
    <cellStyle name="Normal 52 3 3 6" xfId="7311"/>
    <cellStyle name="Normal 53 3 3 6" xfId="7312"/>
    <cellStyle name="Normal 55 3 3 6" xfId="7313"/>
    <cellStyle name="Normal 56 3 3 6" xfId="7314"/>
    <cellStyle name="Normal 57 3 3 6" xfId="7315"/>
    <cellStyle name="Normal 6 2 3 3 3 6" xfId="7316"/>
    <cellStyle name="Normal 6 3 3 3 6" xfId="7317"/>
    <cellStyle name="Normal 60 3 3 6" xfId="7318"/>
    <cellStyle name="Normal 64 3 3 6" xfId="7319"/>
    <cellStyle name="Normal 65 3 3 6" xfId="7320"/>
    <cellStyle name="Normal 66 3 3 6" xfId="7321"/>
    <cellStyle name="Normal 67 3 3 6" xfId="7322"/>
    <cellStyle name="Normal 7 6 3 3 6" xfId="7323"/>
    <cellStyle name="Normal 71 3 3 6" xfId="7324"/>
    <cellStyle name="Normal 72 3 3 6" xfId="7325"/>
    <cellStyle name="Normal 73 3 3 6" xfId="7326"/>
    <cellStyle name="Normal 74 3 3 6" xfId="7327"/>
    <cellStyle name="Normal 76 3 3 6" xfId="7328"/>
    <cellStyle name="Normal 8 3 3 3 6" xfId="7329"/>
    <cellStyle name="Normal 81 3 3 6" xfId="7330"/>
    <cellStyle name="Normal 78 2 2 3 6" xfId="7331"/>
    <cellStyle name="Normal 5 3 2 2 3 6" xfId="7332"/>
    <cellStyle name="Normal 80 2 2 3 6" xfId="7333"/>
    <cellStyle name="Normal 79 2 2 3 6" xfId="7334"/>
    <cellStyle name="Normal 6 8 2 2 3 6" xfId="7335"/>
    <cellStyle name="Normal 5 2 2 2 3 6" xfId="7336"/>
    <cellStyle name="Normal 6 2 7 2 3 6" xfId="7337"/>
    <cellStyle name="Comma 2 2 3 2 2 3 6" xfId="7338"/>
    <cellStyle name="Comma 2 3 6 2 2 3 6" xfId="7339"/>
    <cellStyle name="Normal 18 2 2 2 3 6" xfId="7340"/>
    <cellStyle name="Normal 19 2 2 2 3 6" xfId="7341"/>
    <cellStyle name="Normal 2 2 3 2 2 3 6" xfId="7342"/>
    <cellStyle name="Normal 2 3 6 2 2 3 6" xfId="7343"/>
    <cellStyle name="Normal 2 3 2 2 2 3 6" xfId="7344"/>
    <cellStyle name="Normal 2 3 4 2 2 3 6" xfId="7345"/>
    <cellStyle name="Normal 2 3 5 2 2 3 6" xfId="7346"/>
    <cellStyle name="Normal 2 4 2 2 2 3 6" xfId="7347"/>
    <cellStyle name="Normal 2 5 2 2 3 6" xfId="7348"/>
    <cellStyle name="Normal 28 3 2 2 3 6" xfId="7349"/>
    <cellStyle name="Normal 3 2 2 2 2 3 6" xfId="7350"/>
    <cellStyle name="Normal 3 3 2 2 3 6" xfId="7351"/>
    <cellStyle name="Normal 30 3 2 2 3 6" xfId="7352"/>
    <cellStyle name="Normal 4 2 2 2 3 6" xfId="7353"/>
    <cellStyle name="Normal 40 2 2 2 3 6" xfId="7354"/>
    <cellStyle name="Normal 41 2 2 2 3 6" xfId="7355"/>
    <cellStyle name="Normal 42 2 2 2 3 6" xfId="7356"/>
    <cellStyle name="Normal 43 2 2 2 3 6" xfId="7357"/>
    <cellStyle name="Normal 44 2 2 2 3 6" xfId="7358"/>
    <cellStyle name="Normal 45 2 2 2 3 6" xfId="7359"/>
    <cellStyle name="Normal 46 2 2 2 3 6" xfId="7360"/>
    <cellStyle name="Normal 47 2 2 2 3 6" xfId="7361"/>
    <cellStyle name="Normal 51 2 2 3 6" xfId="7362"/>
    <cellStyle name="Normal 52 2 2 3 6" xfId="7363"/>
    <cellStyle name="Normal 53 2 2 3 6" xfId="7364"/>
    <cellStyle name="Normal 55 2 2 3 6" xfId="7365"/>
    <cellStyle name="Normal 56 2 2 3 6" xfId="7366"/>
    <cellStyle name="Normal 57 2 2 3 6" xfId="7367"/>
    <cellStyle name="Normal 6 2 3 2 2 3 6" xfId="7368"/>
    <cellStyle name="Normal 6 3 2 2 3 6" xfId="7369"/>
    <cellStyle name="Normal 60 2 2 3 6" xfId="7370"/>
    <cellStyle name="Normal 64 2 2 3 6" xfId="7371"/>
    <cellStyle name="Normal 65 2 2 3 6" xfId="7372"/>
    <cellStyle name="Normal 66 2 2 3 6" xfId="7373"/>
    <cellStyle name="Normal 67 2 2 3 6" xfId="7374"/>
    <cellStyle name="Normal 7 6 2 2 3 6" xfId="7375"/>
    <cellStyle name="Normal 71 2 2 3 6" xfId="7376"/>
    <cellStyle name="Normal 72 2 2 3 6" xfId="7377"/>
    <cellStyle name="Normal 73 2 2 3 6" xfId="7378"/>
    <cellStyle name="Normal 74 2 2 3 6" xfId="7379"/>
    <cellStyle name="Normal 76 2 2 3 6" xfId="7380"/>
    <cellStyle name="Normal 8 3 2 2 3 6" xfId="7381"/>
    <cellStyle name="Normal 81 2 2 3 6" xfId="7382"/>
    <cellStyle name="Normal 78 4 2 6" xfId="7383"/>
    <cellStyle name="Normal 5 3 4 2 6" xfId="7384"/>
    <cellStyle name="Normal 80 4 2 6" xfId="7385"/>
    <cellStyle name="Normal 79 4 2 6" xfId="7386"/>
    <cellStyle name="Normal 6 8 4 2 6" xfId="7387"/>
    <cellStyle name="Normal 5 2 4 2 6" xfId="7388"/>
    <cellStyle name="Normal 6 2 9 2 6" xfId="7389"/>
    <cellStyle name="Comma 2 2 3 4 2 6" xfId="7390"/>
    <cellStyle name="Comma 2 3 6 4 2 6" xfId="7391"/>
    <cellStyle name="Normal 18 2 4 2 6" xfId="7392"/>
    <cellStyle name="Normal 19 2 4 2 6" xfId="7393"/>
    <cellStyle name="Normal 2 2 3 4 2 6" xfId="7394"/>
    <cellStyle name="Normal 2 3 6 4 2 6" xfId="7395"/>
    <cellStyle name="Normal 2 3 2 4 2 6" xfId="7396"/>
    <cellStyle name="Normal 2 3 4 4 2 6" xfId="7397"/>
    <cellStyle name="Normal 2 3 5 4 2 6" xfId="7398"/>
    <cellStyle name="Normal 2 4 2 4 2 6" xfId="7399"/>
    <cellStyle name="Normal 2 5 4 2 6" xfId="7400"/>
    <cellStyle name="Normal 28 3 4 2 6" xfId="7401"/>
    <cellStyle name="Normal 3 2 2 4 2 6" xfId="7402"/>
    <cellStyle name="Normal 3 3 4 2 6" xfId="7403"/>
    <cellStyle name="Normal 30 3 4 2 6" xfId="7404"/>
    <cellStyle name="Normal 4 2 4 2 6" xfId="7405"/>
    <cellStyle name="Normal 40 2 4 2 6" xfId="7406"/>
    <cellStyle name="Normal 41 2 4 2 6" xfId="7407"/>
    <cellStyle name="Normal 42 2 4 2 6" xfId="7408"/>
    <cellStyle name="Normal 43 2 4 2 6" xfId="7409"/>
    <cellStyle name="Normal 44 2 4 2 6" xfId="7410"/>
    <cellStyle name="Normal 45 2 4 2 6" xfId="7411"/>
    <cellStyle name="Normal 46 2 4 2 6" xfId="7412"/>
    <cellStyle name="Normal 47 2 4 2 6" xfId="7413"/>
    <cellStyle name="Normal 51 4 2 6" xfId="7414"/>
    <cellStyle name="Normal 52 4 2 6" xfId="7415"/>
    <cellStyle name="Normal 53 4 2 6" xfId="7416"/>
    <cellStyle name="Normal 55 4 2 6" xfId="7417"/>
    <cellStyle name="Normal 56 4 2 6" xfId="7418"/>
    <cellStyle name="Normal 57 4 2 6" xfId="7419"/>
    <cellStyle name="Normal 6 2 3 4 2 6" xfId="7420"/>
    <cellStyle name="Normal 6 3 4 2 6" xfId="7421"/>
    <cellStyle name="Normal 60 4 2 6" xfId="7422"/>
    <cellStyle name="Normal 64 4 2 6" xfId="7423"/>
    <cellStyle name="Normal 65 4 2 6" xfId="7424"/>
    <cellStyle name="Normal 66 4 2 6" xfId="7425"/>
    <cellStyle name="Normal 67 4 2 6" xfId="7426"/>
    <cellStyle name="Normal 7 6 4 2 6" xfId="7427"/>
    <cellStyle name="Normal 71 4 2 6" xfId="7428"/>
    <cellStyle name="Normal 72 4 2 6" xfId="7429"/>
    <cellStyle name="Normal 73 4 2 6" xfId="7430"/>
    <cellStyle name="Normal 74 4 2 6" xfId="7431"/>
    <cellStyle name="Normal 76 4 2 6" xfId="7432"/>
    <cellStyle name="Normal 8 3 4 2 6" xfId="7433"/>
    <cellStyle name="Normal 81 4 2 6" xfId="7434"/>
    <cellStyle name="Normal 78 2 3 2 6" xfId="7435"/>
    <cellStyle name="Normal 5 3 2 3 2 6" xfId="7436"/>
    <cellStyle name="Normal 80 2 3 2 6" xfId="7437"/>
    <cellStyle name="Normal 79 2 3 2 6" xfId="7438"/>
    <cellStyle name="Normal 6 8 2 3 2 6" xfId="7439"/>
    <cellStyle name="Normal 5 2 2 3 2 6" xfId="7440"/>
    <cellStyle name="Normal 6 2 7 3 2 6" xfId="7441"/>
    <cellStyle name="Comma 2 2 3 2 3 2 6" xfId="7442"/>
    <cellStyle name="Comma 2 3 6 2 3 2 6" xfId="7443"/>
    <cellStyle name="Normal 18 2 2 3 2 6" xfId="7444"/>
    <cellStyle name="Normal 19 2 2 3 2 6" xfId="7445"/>
    <cellStyle name="Normal 2 2 3 2 3 2 6" xfId="7446"/>
    <cellStyle name="Normal 2 3 6 2 3 2 6" xfId="7447"/>
    <cellStyle name="Normal 2 3 2 2 3 2 6" xfId="7448"/>
    <cellStyle name="Normal 2 3 4 2 3 2 6" xfId="7449"/>
    <cellStyle name="Normal 2 3 5 2 3 2 6" xfId="7450"/>
    <cellStyle name="Normal 2 4 2 2 3 2 6" xfId="7451"/>
    <cellStyle name="Normal 2 5 2 3 2 6" xfId="7452"/>
    <cellStyle name="Normal 28 3 2 3 2 6" xfId="7453"/>
    <cellStyle name="Normal 3 2 2 2 3 2 6" xfId="7454"/>
    <cellStyle name="Normal 3 3 2 3 2 6" xfId="7455"/>
    <cellStyle name="Normal 30 3 2 3 2 6" xfId="7456"/>
    <cellStyle name="Normal 4 2 2 3 2 6" xfId="7457"/>
    <cellStyle name="Normal 40 2 2 3 2 6" xfId="7458"/>
    <cellStyle name="Normal 41 2 2 3 2 6" xfId="7459"/>
    <cellStyle name="Normal 42 2 2 3 2 6" xfId="7460"/>
    <cellStyle name="Normal 43 2 2 3 2 6" xfId="7461"/>
    <cellStyle name="Normal 44 2 2 3 2 6" xfId="7462"/>
    <cellStyle name="Normal 45 2 2 3 2 6" xfId="7463"/>
    <cellStyle name="Normal 46 2 2 3 2 6" xfId="7464"/>
    <cellStyle name="Normal 47 2 2 3 2 6" xfId="7465"/>
    <cellStyle name="Normal 51 2 3 2 6" xfId="7466"/>
    <cellStyle name="Normal 52 2 3 2 6" xfId="7467"/>
    <cellStyle name="Normal 53 2 3 2 6" xfId="7468"/>
    <cellStyle name="Normal 55 2 3 2 6" xfId="7469"/>
    <cellStyle name="Normal 56 2 3 2 6" xfId="7470"/>
    <cellStyle name="Normal 57 2 3 2 6" xfId="7471"/>
    <cellStyle name="Normal 6 2 3 2 3 2 6" xfId="7472"/>
    <cellStyle name="Normal 6 3 2 3 2 6" xfId="7473"/>
    <cellStyle name="Normal 60 2 3 2 6" xfId="7474"/>
    <cellStyle name="Normal 64 2 3 2 6" xfId="7475"/>
    <cellStyle name="Normal 65 2 3 2 6" xfId="7476"/>
    <cellStyle name="Normal 66 2 3 2 6" xfId="7477"/>
    <cellStyle name="Normal 67 2 3 2 6" xfId="7478"/>
    <cellStyle name="Normal 7 6 2 3 2 6" xfId="7479"/>
    <cellStyle name="Normal 71 2 3 2 6" xfId="7480"/>
    <cellStyle name="Normal 72 2 3 2 6" xfId="7481"/>
    <cellStyle name="Normal 73 2 3 2 6" xfId="7482"/>
    <cellStyle name="Normal 74 2 3 2 6" xfId="7483"/>
    <cellStyle name="Normal 76 2 3 2 6" xfId="7484"/>
    <cellStyle name="Normal 8 3 2 3 2 6" xfId="7485"/>
    <cellStyle name="Normal 81 2 3 2 6" xfId="7486"/>
    <cellStyle name="Normal 78 3 2 2 6" xfId="7487"/>
    <cellStyle name="Normal 5 3 3 2 2 6" xfId="7488"/>
    <cellStyle name="Normal 80 3 2 2 6" xfId="7489"/>
    <cellStyle name="Normal 79 3 2 2 6" xfId="7490"/>
    <cellStyle name="Normal 6 8 3 2 2 6" xfId="7491"/>
    <cellStyle name="Normal 5 2 3 2 2 6" xfId="7492"/>
    <cellStyle name="Normal 6 2 8 2 2 6" xfId="7493"/>
    <cellStyle name="Comma 2 2 3 3 2 2 6" xfId="7494"/>
    <cellStyle name="Comma 2 3 6 3 2 2 6" xfId="7495"/>
    <cellStyle name="Normal 18 2 3 2 2 6" xfId="7496"/>
    <cellStyle name="Normal 19 2 3 2 2 6" xfId="7497"/>
    <cellStyle name="Normal 2 2 3 3 2 2 6" xfId="7498"/>
    <cellStyle name="Normal 2 3 6 3 2 2 6" xfId="7499"/>
    <cellStyle name="Normal 2 3 2 3 2 2 6" xfId="7500"/>
    <cellStyle name="Normal 2 3 4 3 2 2 6" xfId="7501"/>
    <cellStyle name="Normal 2 3 5 3 2 2 6" xfId="7502"/>
    <cellStyle name="Normal 2 4 2 3 2 2 6" xfId="7503"/>
    <cellStyle name="Normal 2 5 3 2 2 6" xfId="7504"/>
    <cellStyle name="Normal 28 3 3 2 2 6" xfId="7505"/>
    <cellStyle name="Normal 3 2 2 3 2 2 6" xfId="7506"/>
    <cellStyle name="Normal 3 3 3 2 2 6" xfId="7507"/>
    <cellStyle name="Normal 30 3 3 2 2 6" xfId="7508"/>
    <cellStyle name="Normal 4 2 3 2 2 6" xfId="7509"/>
    <cellStyle name="Normal 40 2 3 2 2 6" xfId="7510"/>
    <cellStyle name="Normal 41 2 3 2 2 6" xfId="7511"/>
    <cellStyle name="Normal 42 2 3 2 2 6" xfId="7512"/>
    <cellStyle name="Normal 43 2 3 2 2 6" xfId="7513"/>
    <cellStyle name="Normal 44 2 3 2 2 6" xfId="7514"/>
    <cellStyle name="Normal 45 2 3 2 2 6" xfId="7515"/>
    <cellStyle name="Normal 46 2 3 2 2 6" xfId="7516"/>
    <cellStyle name="Normal 47 2 3 2 2 6" xfId="7517"/>
    <cellStyle name="Normal 51 3 2 2 6" xfId="7518"/>
    <cellStyle name="Normal 52 3 2 2 6" xfId="7519"/>
    <cellStyle name="Normal 53 3 2 2 6" xfId="7520"/>
    <cellStyle name="Normal 55 3 2 2 6" xfId="7521"/>
    <cellStyle name="Normal 56 3 2 2 6" xfId="7522"/>
    <cellStyle name="Normal 57 3 2 2 6" xfId="7523"/>
    <cellStyle name="Normal 6 2 3 3 2 2 6" xfId="7524"/>
    <cellStyle name="Normal 6 3 3 2 2 6" xfId="7525"/>
    <cellStyle name="Normal 60 3 2 2 6" xfId="7526"/>
    <cellStyle name="Normal 64 3 2 2 6" xfId="7527"/>
    <cellStyle name="Normal 65 3 2 2 6" xfId="7528"/>
    <cellStyle name="Normal 66 3 2 2 6" xfId="7529"/>
    <cellStyle name="Normal 67 3 2 2 6" xfId="7530"/>
    <cellStyle name="Normal 7 6 3 2 2 6" xfId="7531"/>
    <cellStyle name="Normal 71 3 2 2 6" xfId="7532"/>
    <cellStyle name="Normal 72 3 2 2 6" xfId="7533"/>
    <cellStyle name="Normal 73 3 2 2 6" xfId="7534"/>
    <cellStyle name="Normal 74 3 2 2 6" xfId="7535"/>
    <cellStyle name="Normal 76 3 2 2 6" xfId="7536"/>
    <cellStyle name="Normal 8 3 3 2 2 6" xfId="7537"/>
    <cellStyle name="Normal 81 3 2 2 6" xfId="7538"/>
    <cellStyle name="Normal 78 2 2 2 2 6" xfId="7539"/>
    <cellStyle name="Normal 5 3 2 2 2 2 6" xfId="7540"/>
    <cellStyle name="Normal 80 2 2 2 2 6" xfId="7541"/>
    <cellStyle name="Normal 79 2 2 2 2 6" xfId="7542"/>
    <cellStyle name="Normal 6 8 2 2 2 2 6" xfId="7543"/>
    <cellStyle name="Normal 5 2 2 2 2 2 6" xfId="7544"/>
    <cellStyle name="Normal 6 2 7 2 2 2 6" xfId="7545"/>
    <cellStyle name="Comma 2 2 3 2 2 2 2 6" xfId="7546"/>
    <cellStyle name="Comma 2 3 6 2 2 2 2 6" xfId="7547"/>
    <cellStyle name="Normal 18 2 2 2 2 2 6" xfId="7548"/>
    <cellStyle name="Normal 19 2 2 2 2 2 6" xfId="7549"/>
    <cellStyle name="Normal 2 2 3 2 2 2 2 6" xfId="7550"/>
    <cellStyle name="Normal 2 3 6 2 2 2 2 6" xfId="7551"/>
    <cellStyle name="Normal 2 3 2 2 2 2 2 6" xfId="7552"/>
    <cellStyle name="Normal 2 3 4 2 2 2 2 6" xfId="7553"/>
    <cellStyle name="Normal 2 3 5 2 2 2 2 6" xfId="7554"/>
    <cellStyle name="Normal 2 4 2 2 2 2 2 6" xfId="7555"/>
    <cellStyle name="Normal 2 5 2 2 2 2 6" xfId="7556"/>
    <cellStyle name="Normal 28 3 2 2 2 2 6" xfId="7557"/>
    <cellStyle name="Normal 3 2 2 2 2 2 2 6" xfId="7558"/>
    <cellStyle name="Normal 3 3 2 2 2 2 6" xfId="7559"/>
    <cellStyle name="Normal 30 3 2 2 2 2 6" xfId="7560"/>
    <cellStyle name="Normal 4 2 2 2 2 2 6" xfId="7561"/>
    <cellStyle name="Normal 40 2 2 2 2 2 6" xfId="7562"/>
    <cellStyle name="Normal 41 2 2 2 2 2 6" xfId="7563"/>
    <cellStyle name="Normal 42 2 2 2 2 2 6" xfId="7564"/>
    <cellStyle name="Normal 43 2 2 2 2 2 6" xfId="7565"/>
    <cellStyle name="Normal 44 2 2 2 2 2 6" xfId="7566"/>
    <cellStyle name="Normal 45 2 2 2 2 2 6" xfId="7567"/>
    <cellStyle name="Normal 46 2 2 2 2 2 6" xfId="7568"/>
    <cellStyle name="Normal 47 2 2 2 2 2 6" xfId="7569"/>
    <cellStyle name="Normal 51 2 2 2 2 6" xfId="7570"/>
    <cellStyle name="Normal 52 2 2 2 2 6" xfId="7571"/>
    <cellStyle name="Normal 53 2 2 2 2 6" xfId="7572"/>
    <cellStyle name="Normal 55 2 2 2 2 6" xfId="7573"/>
    <cellStyle name="Normal 56 2 2 2 2 6" xfId="7574"/>
    <cellStyle name="Normal 57 2 2 2 2 6" xfId="7575"/>
    <cellStyle name="Normal 6 2 3 2 2 2 2 6" xfId="7576"/>
    <cellStyle name="Normal 6 3 2 2 2 2 6" xfId="7577"/>
    <cellStyle name="Normal 60 2 2 2 2 6" xfId="7578"/>
    <cellStyle name="Normal 64 2 2 2 2 6" xfId="7579"/>
    <cellStyle name="Normal 65 2 2 2 2 6" xfId="7580"/>
    <cellStyle name="Normal 66 2 2 2 2 6" xfId="7581"/>
    <cellStyle name="Normal 67 2 2 2 2 6" xfId="7582"/>
    <cellStyle name="Normal 7 6 2 2 2 2 6" xfId="7583"/>
    <cellStyle name="Normal 71 2 2 2 2 6" xfId="7584"/>
    <cellStyle name="Normal 72 2 2 2 2 6" xfId="7585"/>
    <cellStyle name="Normal 73 2 2 2 2 6" xfId="7586"/>
    <cellStyle name="Normal 74 2 2 2 2 6" xfId="7587"/>
    <cellStyle name="Normal 76 2 2 2 2 6" xfId="7588"/>
    <cellStyle name="Normal 8 3 2 2 2 2 6" xfId="7589"/>
    <cellStyle name="Normal 81 2 2 2 2 6" xfId="7590"/>
    <cellStyle name="Normal 95 5" xfId="7591"/>
    <cellStyle name="Normal 78 6 5" xfId="7592"/>
    <cellStyle name="Normal 96 5" xfId="7593"/>
    <cellStyle name="Normal 5 3 6 5" xfId="7594"/>
    <cellStyle name="Normal 80 6 5" xfId="7595"/>
    <cellStyle name="Normal 79 6 5" xfId="7596"/>
    <cellStyle name="Normal 6 8 6 5" xfId="7597"/>
    <cellStyle name="Normal 5 2 6 5" xfId="7598"/>
    <cellStyle name="Normal 6 2 11 5" xfId="7599"/>
    <cellStyle name="Comma 2 2 3 6 5" xfId="7600"/>
    <cellStyle name="Comma 2 3 6 6 5" xfId="7601"/>
    <cellStyle name="Normal 18 2 6 5" xfId="7602"/>
    <cellStyle name="Normal 19 2 6 5" xfId="7603"/>
    <cellStyle name="Normal 2 2 3 6 5" xfId="7604"/>
    <cellStyle name="Normal 2 3 6 6 5" xfId="7605"/>
    <cellStyle name="Normal 2 3 2 6 5" xfId="7606"/>
    <cellStyle name="Normal 2 3 4 6 5" xfId="7607"/>
    <cellStyle name="Normal 2 3 5 6 5" xfId="7608"/>
    <cellStyle name="Normal 2 4 2 6 5" xfId="7609"/>
    <cellStyle name="Normal 2 5 6 5" xfId="7610"/>
    <cellStyle name="Normal 28 3 6 5" xfId="7611"/>
    <cellStyle name="Normal 3 2 2 6 5" xfId="7612"/>
    <cellStyle name="Normal 3 3 6 5" xfId="7613"/>
    <cellStyle name="Normal 30 3 6 5" xfId="7614"/>
    <cellStyle name="Normal 4 2 6 5" xfId="7615"/>
    <cellStyle name="Normal 40 2 6 5" xfId="7616"/>
    <cellStyle name="Normal 41 2 6 5" xfId="7617"/>
    <cellStyle name="Normal 42 2 6 5" xfId="7618"/>
    <cellStyle name="Normal 43 2 6 5" xfId="7619"/>
    <cellStyle name="Normal 44 2 6 5" xfId="7620"/>
    <cellStyle name="Normal 45 2 6 5" xfId="7621"/>
    <cellStyle name="Normal 46 2 6 5" xfId="7622"/>
    <cellStyle name="Normal 47 2 6 5" xfId="7623"/>
    <cellStyle name="Normal 51 6 5" xfId="7624"/>
    <cellStyle name="Normal 52 6 5" xfId="7625"/>
    <cellStyle name="Normal 53 6 5" xfId="7626"/>
    <cellStyle name="Normal 55 6 5" xfId="7627"/>
    <cellStyle name="Normal 56 6 5" xfId="7628"/>
    <cellStyle name="Normal 57 6 5" xfId="7629"/>
    <cellStyle name="Normal 6 2 3 6 5" xfId="7630"/>
    <cellStyle name="Normal 6 3 6 5" xfId="7631"/>
    <cellStyle name="Normal 60 6 5" xfId="7632"/>
    <cellStyle name="Normal 64 6 5" xfId="7633"/>
    <cellStyle name="Normal 65 6 5" xfId="7634"/>
    <cellStyle name="Normal 66 6 5" xfId="7635"/>
    <cellStyle name="Normal 67 6 5" xfId="7636"/>
    <cellStyle name="Normal 7 6 6 5" xfId="7637"/>
    <cellStyle name="Normal 71 6 5" xfId="7638"/>
    <cellStyle name="Normal 72 6 5" xfId="7639"/>
    <cellStyle name="Normal 73 6 5" xfId="7640"/>
    <cellStyle name="Normal 74 6 5" xfId="7641"/>
    <cellStyle name="Normal 76 6 5" xfId="7642"/>
    <cellStyle name="Normal 8 3 6 5" xfId="7643"/>
    <cellStyle name="Normal 81 6 5" xfId="7644"/>
    <cellStyle name="Normal 78 2 5 5" xfId="7645"/>
    <cellStyle name="Normal 5 3 2 5 5" xfId="7646"/>
    <cellStyle name="Normal 80 2 5 5" xfId="7647"/>
    <cellStyle name="Normal 79 2 5 5" xfId="7648"/>
    <cellStyle name="Normal 6 8 2 5 5" xfId="7649"/>
    <cellStyle name="Normal 5 2 2 5 5" xfId="7650"/>
    <cellStyle name="Normal 6 2 7 5 5" xfId="7651"/>
    <cellStyle name="Comma 2 2 3 2 5 5" xfId="7652"/>
    <cellStyle name="Comma 2 3 6 2 5 5" xfId="7653"/>
    <cellStyle name="Normal 18 2 2 5 5" xfId="7654"/>
    <cellStyle name="Normal 19 2 2 5 5" xfId="7655"/>
    <cellStyle name="Normal 2 2 3 2 5 5" xfId="7656"/>
    <cellStyle name="Normal 2 3 6 2 5 5" xfId="7657"/>
    <cellStyle name="Normal 2 3 2 2 5 5" xfId="7658"/>
    <cellStyle name="Normal 2 3 4 2 5 5" xfId="7659"/>
    <cellStyle name="Normal 2 3 5 2 5 5" xfId="7660"/>
    <cellStyle name="Normal 2 4 2 2 5 5" xfId="7661"/>
    <cellStyle name="Normal 2 5 2 5 5" xfId="7662"/>
    <cellStyle name="Normal 28 3 2 5 5" xfId="7663"/>
    <cellStyle name="Normal 3 2 2 2 5 5" xfId="7664"/>
    <cellStyle name="Normal 3 3 2 5 5" xfId="7665"/>
    <cellStyle name="Normal 30 3 2 5 5" xfId="7666"/>
    <cellStyle name="Normal 4 2 2 5 5" xfId="7667"/>
    <cellStyle name="Normal 40 2 2 5 5" xfId="7668"/>
    <cellStyle name="Normal 41 2 2 5 5" xfId="7669"/>
    <cellStyle name="Normal 42 2 2 5 5" xfId="7670"/>
    <cellStyle name="Normal 43 2 2 5 5" xfId="7671"/>
    <cellStyle name="Normal 44 2 2 5 5" xfId="7672"/>
    <cellStyle name="Normal 45 2 2 5 5" xfId="7673"/>
    <cellStyle name="Normal 46 2 2 5 5" xfId="7674"/>
    <cellStyle name="Normal 47 2 2 5 5" xfId="7675"/>
    <cellStyle name="Normal 51 2 5 5" xfId="7676"/>
    <cellStyle name="Normal 52 2 5 5" xfId="7677"/>
    <cellStyle name="Normal 53 2 5 5" xfId="7678"/>
    <cellStyle name="Normal 55 2 5 5" xfId="7679"/>
    <cellStyle name="Normal 56 2 5 5" xfId="7680"/>
    <cellStyle name="Normal 57 2 5 5" xfId="7681"/>
    <cellStyle name="Normal 6 2 3 2 5 5" xfId="7682"/>
    <cellStyle name="Normal 6 3 2 5 5" xfId="7683"/>
    <cellStyle name="Normal 60 2 5 5" xfId="7684"/>
    <cellStyle name="Normal 64 2 5 5" xfId="7685"/>
    <cellStyle name="Normal 65 2 5 5" xfId="7686"/>
    <cellStyle name="Normal 66 2 5 5" xfId="7687"/>
    <cellStyle name="Normal 67 2 5 5" xfId="7688"/>
    <cellStyle name="Normal 7 6 2 5 5" xfId="7689"/>
    <cellStyle name="Normal 71 2 5 5" xfId="7690"/>
    <cellStyle name="Normal 72 2 5 5" xfId="7691"/>
    <cellStyle name="Normal 73 2 5 5" xfId="7692"/>
    <cellStyle name="Normal 74 2 5 5" xfId="7693"/>
    <cellStyle name="Normal 76 2 5 5" xfId="7694"/>
    <cellStyle name="Normal 8 3 2 5 5" xfId="7695"/>
    <cellStyle name="Normal 81 2 5 5" xfId="7696"/>
    <cellStyle name="Normal 78 3 4 5" xfId="7697"/>
    <cellStyle name="Normal 5 3 3 4 5" xfId="7698"/>
    <cellStyle name="Normal 80 3 4 5" xfId="7699"/>
    <cellStyle name="Normal 79 3 4 5" xfId="7700"/>
    <cellStyle name="Normal 6 8 3 4 5" xfId="7701"/>
    <cellStyle name="Normal 5 2 3 4 5" xfId="7702"/>
    <cellStyle name="Normal 6 2 8 4 5" xfId="7703"/>
    <cellStyle name="Comma 2 2 3 3 4 5" xfId="7704"/>
    <cellStyle name="Comma 2 3 6 3 4 5" xfId="7705"/>
    <cellStyle name="Normal 18 2 3 4 5" xfId="7706"/>
    <cellStyle name="Normal 19 2 3 4 5" xfId="7707"/>
    <cellStyle name="Normal 2 2 3 3 4 5" xfId="7708"/>
    <cellStyle name="Normal 2 3 6 3 4 5" xfId="7709"/>
    <cellStyle name="Normal 2 3 2 3 4 5" xfId="7710"/>
    <cellStyle name="Normal 2 3 4 3 4 5" xfId="7711"/>
    <cellStyle name="Normal 2 3 5 3 4 5" xfId="7712"/>
    <cellStyle name="Normal 2 4 2 3 4 5" xfId="7713"/>
    <cellStyle name="Normal 2 5 3 4 5" xfId="7714"/>
    <cellStyle name="Normal 28 3 3 4 5" xfId="7715"/>
    <cellStyle name="Normal 3 2 2 3 4 5" xfId="7716"/>
    <cellStyle name="Normal 3 3 3 4 5" xfId="7717"/>
    <cellStyle name="Normal 30 3 3 4 5" xfId="7718"/>
    <cellStyle name="Normal 4 2 3 4 5" xfId="7719"/>
    <cellStyle name="Normal 40 2 3 4 5" xfId="7720"/>
    <cellStyle name="Normal 41 2 3 4 5" xfId="7721"/>
    <cellStyle name="Normal 42 2 3 4 5" xfId="7722"/>
    <cellStyle name="Normal 43 2 3 4 5" xfId="7723"/>
    <cellStyle name="Normal 44 2 3 4 5" xfId="7724"/>
    <cellStyle name="Normal 45 2 3 4 5" xfId="7725"/>
    <cellStyle name="Normal 46 2 3 4 5" xfId="7726"/>
    <cellStyle name="Normal 47 2 3 4 5" xfId="7727"/>
    <cellStyle name="Normal 51 3 4 5" xfId="7728"/>
    <cellStyle name="Normal 52 3 4 5" xfId="7729"/>
    <cellStyle name="Normal 53 3 4 5" xfId="7730"/>
    <cellStyle name="Normal 55 3 4 5" xfId="7731"/>
    <cellStyle name="Normal 56 3 4 5" xfId="7732"/>
    <cellStyle name="Normal 57 3 4 5" xfId="7733"/>
    <cellStyle name="Normal 6 2 3 3 4 5" xfId="7734"/>
    <cellStyle name="Normal 6 3 3 4 5" xfId="7735"/>
    <cellStyle name="Normal 60 3 4 5" xfId="7736"/>
    <cellStyle name="Normal 64 3 4 5" xfId="7737"/>
    <cellStyle name="Normal 65 3 4 5" xfId="7738"/>
    <cellStyle name="Normal 66 3 4 5" xfId="7739"/>
    <cellStyle name="Normal 67 3 4 5" xfId="7740"/>
    <cellStyle name="Normal 7 6 3 4 5" xfId="7741"/>
    <cellStyle name="Normal 71 3 4 5" xfId="7742"/>
    <cellStyle name="Normal 72 3 4 5" xfId="7743"/>
    <cellStyle name="Normal 73 3 4 5" xfId="7744"/>
    <cellStyle name="Normal 74 3 4 5" xfId="7745"/>
    <cellStyle name="Normal 76 3 4 5" xfId="7746"/>
    <cellStyle name="Normal 8 3 3 4 5" xfId="7747"/>
    <cellStyle name="Normal 81 3 4 5" xfId="7748"/>
    <cellStyle name="Normal 78 2 2 4 5" xfId="7749"/>
    <cellStyle name="Normal 5 3 2 2 4 5" xfId="7750"/>
    <cellStyle name="Normal 80 2 2 4 5" xfId="7751"/>
    <cellStyle name="Normal 79 2 2 4 5" xfId="7752"/>
    <cellStyle name="Normal 6 8 2 2 4 5" xfId="7753"/>
    <cellStyle name="Normal 5 2 2 2 4 5" xfId="7754"/>
    <cellStyle name="Normal 6 2 7 2 4 5" xfId="7755"/>
    <cellStyle name="Comma 2 2 3 2 2 4 5" xfId="7756"/>
    <cellStyle name="Comma 2 3 6 2 2 4 5" xfId="7757"/>
    <cellStyle name="Normal 18 2 2 2 4 5" xfId="7758"/>
    <cellStyle name="Normal 19 2 2 2 4 5" xfId="7759"/>
    <cellStyle name="Normal 2 2 3 2 2 4 5" xfId="7760"/>
    <cellStyle name="Normal 2 3 6 2 2 4 5" xfId="7761"/>
    <cellStyle name="Normal 2 3 2 2 2 4 5" xfId="7762"/>
    <cellStyle name="Normal 2 3 4 2 2 4 5" xfId="7763"/>
    <cellStyle name="Normal 2 3 5 2 2 4 5" xfId="7764"/>
    <cellStyle name="Normal 2 4 2 2 2 4 5" xfId="7765"/>
    <cellStyle name="Normal 2 5 2 2 4 5" xfId="7766"/>
    <cellStyle name="Normal 28 3 2 2 4 5" xfId="7767"/>
    <cellStyle name="Normal 3 2 2 2 2 4 5" xfId="7768"/>
    <cellStyle name="Normal 3 3 2 2 4 5" xfId="7769"/>
    <cellStyle name="Normal 30 3 2 2 4 5" xfId="7770"/>
    <cellStyle name="Normal 4 2 2 2 4 5" xfId="7771"/>
    <cellStyle name="Normal 40 2 2 2 4 5" xfId="7772"/>
    <cellStyle name="Normal 41 2 2 2 4 5" xfId="7773"/>
    <cellStyle name="Normal 42 2 2 2 4 5" xfId="7774"/>
    <cellStyle name="Normal 43 2 2 2 4 5" xfId="7775"/>
    <cellStyle name="Normal 44 2 2 2 4 5" xfId="7776"/>
    <cellStyle name="Normal 45 2 2 2 4 5" xfId="7777"/>
    <cellStyle name="Normal 46 2 2 2 4 5" xfId="7778"/>
    <cellStyle name="Normal 47 2 2 2 4 5" xfId="7779"/>
    <cellStyle name="Normal 51 2 2 4 5" xfId="7780"/>
    <cellStyle name="Normal 52 2 2 4 5" xfId="7781"/>
    <cellStyle name="Normal 53 2 2 4 5" xfId="7782"/>
    <cellStyle name="Normal 55 2 2 4 5" xfId="7783"/>
    <cellStyle name="Normal 56 2 2 4 5" xfId="7784"/>
    <cellStyle name="Normal 57 2 2 4 5" xfId="7785"/>
    <cellStyle name="Normal 6 2 3 2 2 4 5" xfId="7786"/>
    <cellStyle name="Normal 6 3 2 2 4 5" xfId="7787"/>
    <cellStyle name="Normal 60 2 2 4 5" xfId="7788"/>
    <cellStyle name="Normal 64 2 2 4 5" xfId="7789"/>
    <cellStyle name="Normal 65 2 2 4 5" xfId="7790"/>
    <cellStyle name="Normal 66 2 2 4 5" xfId="7791"/>
    <cellStyle name="Normal 67 2 2 4 5" xfId="7792"/>
    <cellStyle name="Normal 7 6 2 2 4 5" xfId="7793"/>
    <cellStyle name="Normal 71 2 2 4 5" xfId="7794"/>
    <cellStyle name="Normal 72 2 2 4 5" xfId="7795"/>
    <cellStyle name="Normal 73 2 2 4 5" xfId="7796"/>
    <cellStyle name="Normal 74 2 2 4 5" xfId="7797"/>
    <cellStyle name="Normal 76 2 2 4 5" xfId="7798"/>
    <cellStyle name="Normal 8 3 2 2 4 5" xfId="7799"/>
    <cellStyle name="Normal 81 2 2 4 5" xfId="7800"/>
    <cellStyle name="Normal 78 4 3 5" xfId="7801"/>
    <cellStyle name="Normal 5 3 4 3 5" xfId="7802"/>
    <cellStyle name="Normal 80 4 3 5" xfId="7803"/>
    <cellStyle name="Normal 79 4 3 5" xfId="7804"/>
    <cellStyle name="Normal 6 8 4 3 5" xfId="7805"/>
    <cellStyle name="Normal 5 2 4 3 5" xfId="7806"/>
    <cellStyle name="Normal 6 2 9 3 5" xfId="7807"/>
    <cellStyle name="Comma 2 2 3 4 3 5" xfId="7808"/>
    <cellStyle name="Comma 2 3 6 4 3 5" xfId="7809"/>
    <cellStyle name="Normal 18 2 4 3 5" xfId="7810"/>
    <cellStyle name="Normal 19 2 4 3 5" xfId="7811"/>
    <cellStyle name="Normal 2 2 3 4 3 5" xfId="7812"/>
    <cellStyle name="Normal 2 3 6 4 3 5" xfId="7813"/>
    <cellStyle name="Normal 2 3 2 4 3 5" xfId="7814"/>
    <cellStyle name="Normal 2 3 4 4 3 5" xfId="7815"/>
    <cellStyle name="Normal 2 3 5 4 3 5" xfId="7816"/>
    <cellStyle name="Normal 2 4 2 4 3 5" xfId="7817"/>
    <cellStyle name="Normal 2 5 4 3 5" xfId="7818"/>
    <cellStyle name="Normal 28 3 4 3 5" xfId="7819"/>
    <cellStyle name="Normal 3 2 2 4 3 5" xfId="7820"/>
    <cellStyle name="Normal 3 3 4 3 5" xfId="7821"/>
    <cellStyle name="Normal 30 3 4 3 5" xfId="7822"/>
    <cellStyle name="Normal 4 2 4 3 5" xfId="7823"/>
    <cellStyle name="Normal 40 2 4 3 5" xfId="7824"/>
    <cellStyle name="Normal 41 2 4 3 5" xfId="7825"/>
    <cellStyle name="Normal 42 2 4 3 5" xfId="7826"/>
    <cellStyle name="Normal 43 2 4 3 5" xfId="7827"/>
    <cellStyle name="Normal 44 2 4 3 5" xfId="7828"/>
    <cellStyle name="Normal 45 2 4 3 5" xfId="7829"/>
    <cellStyle name="Normal 46 2 4 3 5" xfId="7830"/>
    <cellStyle name="Normal 47 2 4 3 5" xfId="7831"/>
    <cellStyle name="Normal 51 4 3 5" xfId="7832"/>
    <cellStyle name="Normal 52 4 3 5" xfId="7833"/>
    <cellStyle name="Normal 53 4 3 5" xfId="7834"/>
    <cellStyle name="Normal 55 4 3 5" xfId="7835"/>
    <cellStyle name="Normal 56 4 3 5" xfId="7836"/>
    <cellStyle name="Normal 57 4 3 5" xfId="7837"/>
    <cellStyle name="Normal 6 2 3 4 3 5" xfId="7838"/>
    <cellStyle name="Normal 6 3 4 3 5" xfId="7839"/>
    <cellStyle name="Normal 60 4 3 5" xfId="7840"/>
    <cellStyle name="Normal 64 4 3 5" xfId="7841"/>
    <cellStyle name="Normal 65 4 3 5" xfId="7842"/>
    <cellStyle name="Normal 66 4 3 5" xfId="7843"/>
    <cellStyle name="Normal 67 4 3 5" xfId="7844"/>
    <cellStyle name="Normal 7 6 4 3 5" xfId="7845"/>
    <cellStyle name="Normal 71 4 3 5" xfId="7846"/>
    <cellStyle name="Normal 72 4 3 5" xfId="7847"/>
    <cellStyle name="Normal 73 4 3 5" xfId="7848"/>
    <cellStyle name="Normal 74 4 3 5" xfId="7849"/>
    <cellStyle name="Normal 76 4 3 5" xfId="7850"/>
    <cellStyle name="Normal 8 3 4 3 5" xfId="7851"/>
    <cellStyle name="Normal 81 4 3 5" xfId="7852"/>
    <cellStyle name="Normal 78 2 3 3 5" xfId="7853"/>
    <cellStyle name="Normal 5 3 2 3 3 5" xfId="7854"/>
    <cellStyle name="Normal 80 2 3 3 5" xfId="7855"/>
    <cellStyle name="Normal 79 2 3 3 5" xfId="7856"/>
    <cellStyle name="Normal 6 8 2 3 3 5" xfId="7857"/>
    <cellStyle name="Normal 5 2 2 3 3 5" xfId="7858"/>
    <cellStyle name="Normal 6 2 7 3 3 5" xfId="7859"/>
    <cellStyle name="Comma 2 2 3 2 3 3 5" xfId="7860"/>
    <cellStyle name="Comma 2 3 6 2 3 3 5" xfId="7861"/>
    <cellStyle name="Normal 18 2 2 3 3 5" xfId="7862"/>
    <cellStyle name="Normal 19 2 2 3 3 5" xfId="7863"/>
    <cellStyle name="Normal 2 2 3 2 3 3 5" xfId="7864"/>
    <cellStyle name="Normal 2 3 6 2 3 3 5" xfId="7865"/>
    <cellStyle name="Normal 2 3 2 2 3 3 5" xfId="7866"/>
    <cellStyle name="Normal 2 3 4 2 3 3 5" xfId="7867"/>
    <cellStyle name="Normal 2 3 5 2 3 3 5" xfId="7868"/>
    <cellStyle name="Normal 2 4 2 2 3 3 5" xfId="7869"/>
    <cellStyle name="Normal 2 5 2 3 3 5" xfId="7870"/>
    <cellStyle name="Normal 28 3 2 3 3 5" xfId="7871"/>
    <cellStyle name="Normal 3 2 2 2 3 3 5" xfId="7872"/>
    <cellStyle name="Normal 3 3 2 3 3 5" xfId="7873"/>
    <cellStyle name="Normal 30 3 2 3 3 5" xfId="7874"/>
    <cellStyle name="Normal 4 2 2 3 3 5" xfId="7875"/>
    <cellStyle name="Normal 40 2 2 3 3 5" xfId="7876"/>
    <cellStyle name="Normal 41 2 2 3 3 5" xfId="7877"/>
    <cellStyle name="Normal 42 2 2 3 3 5" xfId="7878"/>
    <cellStyle name="Normal 43 2 2 3 3 5" xfId="7879"/>
    <cellStyle name="Normal 44 2 2 3 3 5" xfId="7880"/>
    <cellStyle name="Normal 45 2 2 3 3 5" xfId="7881"/>
    <cellStyle name="Normal 46 2 2 3 3 5" xfId="7882"/>
    <cellStyle name="Normal 47 2 2 3 3 5" xfId="7883"/>
    <cellStyle name="Normal 51 2 3 3 5" xfId="7884"/>
    <cellStyle name="Normal 52 2 3 3 5" xfId="7885"/>
    <cellStyle name="Normal 53 2 3 3 5" xfId="7886"/>
    <cellStyle name="Normal 55 2 3 3 5" xfId="7887"/>
    <cellStyle name="Normal 56 2 3 3 5" xfId="7888"/>
    <cellStyle name="Normal 57 2 3 3 5" xfId="7889"/>
    <cellStyle name="Normal 6 2 3 2 3 3 5" xfId="7890"/>
    <cellStyle name="Normal 6 3 2 3 3 5" xfId="7891"/>
    <cellStyle name="Normal 60 2 3 3 5" xfId="7892"/>
    <cellStyle name="Normal 64 2 3 3 5" xfId="7893"/>
    <cellStyle name="Normal 65 2 3 3 5" xfId="7894"/>
    <cellStyle name="Normal 66 2 3 3 5" xfId="7895"/>
    <cellStyle name="Normal 67 2 3 3 5" xfId="7896"/>
    <cellStyle name="Normal 7 6 2 3 3 5" xfId="7897"/>
    <cellStyle name="Normal 71 2 3 3 5" xfId="7898"/>
    <cellStyle name="Normal 72 2 3 3 5" xfId="7899"/>
    <cellStyle name="Normal 73 2 3 3 5" xfId="7900"/>
    <cellStyle name="Normal 74 2 3 3 5" xfId="7901"/>
    <cellStyle name="Normal 76 2 3 3 5" xfId="7902"/>
    <cellStyle name="Normal 8 3 2 3 3 5" xfId="7903"/>
    <cellStyle name="Normal 81 2 3 3 5" xfId="7904"/>
    <cellStyle name="Normal 78 3 2 3 5" xfId="7905"/>
    <cellStyle name="Normal 5 3 3 2 3 5" xfId="7906"/>
    <cellStyle name="Normal 80 3 2 3 5" xfId="7907"/>
    <cellStyle name="Normal 79 3 2 3 5" xfId="7908"/>
    <cellStyle name="Normal 6 8 3 2 3 5" xfId="7909"/>
    <cellStyle name="Normal 5 2 3 2 3 5" xfId="7910"/>
    <cellStyle name="Normal 6 2 8 2 3 5" xfId="7911"/>
    <cellStyle name="Comma 2 2 3 3 2 3 5" xfId="7912"/>
    <cellStyle name="Comma 2 3 6 3 2 3 5" xfId="7913"/>
    <cellStyle name="Normal 18 2 3 2 3 5" xfId="7914"/>
    <cellStyle name="Normal 19 2 3 2 3 5" xfId="7915"/>
    <cellStyle name="Normal 2 2 3 3 2 3 5" xfId="7916"/>
    <cellStyle name="Normal 2 3 6 3 2 3 5" xfId="7917"/>
    <cellStyle name="Normal 2 3 2 3 2 3 5" xfId="7918"/>
    <cellStyle name="Normal 2 3 4 3 2 3 5" xfId="7919"/>
    <cellStyle name="Normal 2 3 5 3 2 3 5" xfId="7920"/>
    <cellStyle name="Normal 2 4 2 3 2 3 5" xfId="7921"/>
    <cellStyle name="Normal 2 5 3 2 3 5" xfId="7922"/>
    <cellStyle name="Normal 28 3 3 2 3 5" xfId="7923"/>
    <cellStyle name="Normal 3 2 2 3 2 3 5" xfId="7924"/>
    <cellStyle name="Normal 3 3 3 2 3 5" xfId="7925"/>
    <cellStyle name="Normal 30 3 3 2 3 5" xfId="7926"/>
    <cellStyle name="Normal 4 2 3 2 3 5" xfId="7927"/>
    <cellStyle name="Normal 40 2 3 2 3 5" xfId="7928"/>
    <cellStyle name="Normal 41 2 3 2 3 5" xfId="7929"/>
    <cellStyle name="Normal 42 2 3 2 3 5" xfId="7930"/>
    <cellStyle name="Normal 43 2 3 2 3 5" xfId="7931"/>
    <cellStyle name="Normal 44 2 3 2 3 5" xfId="7932"/>
    <cellStyle name="Normal 45 2 3 2 3 5" xfId="7933"/>
    <cellStyle name="Normal 46 2 3 2 3 5" xfId="7934"/>
    <cellStyle name="Normal 47 2 3 2 3 5" xfId="7935"/>
    <cellStyle name="Normal 51 3 2 3 5" xfId="7936"/>
    <cellStyle name="Normal 52 3 2 3 5" xfId="7937"/>
    <cellStyle name="Normal 53 3 2 3 5" xfId="7938"/>
    <cellStyle name="Normal 55 3 2 3 5" xfId="7939"/>
    <cellStyle name="Normal 56 3 2 3 5" xfId="7940"/>
    <cellStyle name="Normal 57 3 2 3 5" xfId="7941"/>
    <cellStyle name="Normal 6 2 3 3 2 3 5" xfId="7942"/>
    <cellStyle name="Normal 6 3 3 2 3 5" xfId="7943"/>
    <cellStyle name="Normal 60 3 2 3 5" xfId="7944"/>
    <cellStyle name="Normal 64 3 2 3 5" xfId="7945"/>
    <cellStyle name="Normal 65 3 2 3 5" xfId="7946"/>
    <cellStyle name="Normal 66 3 2 3 5" xfId="7947"/>
    <cellStyle name="Normal 67 3 2 3 5" xfId="7948"/>
    <cellStyle name="Normal 7 6 3 2 3 5" xfId="7949"/>
    <cellStyle name="Normal 71 3 2 3 5" xfId="7950"/>
    <cellStyle name="Normal 72 3 2 3 5" xfId="7951"/>
    <cellStyle name="Normal 73 3 2 3 5" xfId="7952"/>
    <cellStyle name="Normal 74 3 2 3 5" xfId="7953"/>
    <cellStyle name="Normal 76 3 2 3 5" xfId="7954"/>
    <cellStyle name="Normal 8 3 3 2 3 5" xfId="7955"/>
    <cellStyle name="Normal 81 3 2 3 5" xfId="7956"/>
    <cellStyle name="Normal 78 2 2 2 3 5" xfId="7957"/>
    <cellStyle name="Normal 5 3 2 2 2 3 5" xfId="7958"/>
    <cellStyle name="Normal 80 2 2 2 3 5" xfId="7959"/>
    <cellStyle name="Normal 79 2 2 2 3 5" xfId="7960"/>
    <cellStyle name="Normal 6 8 2 2 2 3 5" xfId="7961"/>
    <cellStyle name="Normal 5 2 2 2 2 3 5" xfId="7962"/>
    <cellStyle name="Normal 6 2 7 2 2 3 5" xfId="7963"/>
    <cellStyle name="Comma 2 2 3 2 2 2 3 5" xfId="7964"/>
    <cellStyle name="Comma 2 3 6 2 2 2 3 5" xfId="7965"/>
    <cellStyle name="Normal 18 2 2 2 2 3 5" xfId="7966"/>
    <cellStyle name="Normal 19 2 2 2 2 3 5" xfId="7967"/>
    <cellStyle name="Normal 2 2 3 2 2 2 3 5" xfId="7968"/>
    <cellStyle name="Normal 2 3 6 2 2 2 3 5" xfId="7969"/>
    <cellStyle name="Normal 2 3 2 2 2 2 3 5" xfId="7970"/>
    <cellStyle name="Normal 2 3 4 2 2 2 3 5" xfId="7971"/>
    <cellStyle name="Normal 2 3 5 2 2 2 3 5" xfId="7972"/>
    <cellStyle name="Normal 2 4 2 2 2 2 3 5" xfId="7973"/>
    <cellStyle name="Normal 2 5 2 2 2 3 5" xfId="7974"/>
    <cellStyle name="Normal 28 3 2 2 2 3 5" xfId="7975"/>
    <cellStyle name="Normal 3 2 2 2 2 2 3 5" xfId="7976"/>
    <cellStyle name="Normal 3 3 2 2 2 3 5" xfId="7977"/>
    <cellStyle name="Normal 30 3 2 2 2 3 5" xfId="7978"/>
    <cellStyle name="Normal 4 2 2 2 2 3 5" xfId="7979"/>
    <cellStyle name="Normal 40 2 2 2 2 3 5" xfId="7980"/>
    <cellStyle name="Normal 41 2 2 2 2 3 5" xfId="7981"/>
    <cellStyle name="Normal 42 2 2 2 2 3 5" xfId="7982"/>
    <cellStyle name="Normal 43 2 2 2 2 3 5" xfId="7983"/>
    <cellStyle name="Normal 44 2 2 2 2 3 5" xfId="7984"/>
    <cellStyle name="Normal 45 2 2 2 2 3 5" xfId="7985"/>
    <cellStyle name="Normal 46 2 2 2 2 3 5" xfId="7986"/>
    <cellStyle name="Normal 47 2 2 2 2 3 5" xfId="7987"/>
    <cellStyle name="Normal 51 2 2 2 3 5" xfId="7988"/>
    <cellStyle name="Normal 52 2 2 2 3 5" xfId="7989"/>
    <cellStyle name="Normal 53 2 2 2 3 5" xfId="7990"/>
    <cellStyle name="Normal 55 2 2 2 3 5" xfId="7991"/>
    <cellStyle name="Normal 56 2 2 2 3 5" xfId="7992"/>
    <cellStyle name="Normal 57 2 2 2 3 5" xfId="7993"/>
    <cellStyle name="Normal 6 2 3 2 2 2 3 5" xfId="7994"/>
    <cellStyle name="Normal 6 3 2 2 2 3 5" xfId="7995"/>
    <cellStyle name="Normal 60 2 2 2 3 5" xfId="7996"/>
    <cellStyle name="Normal 64 2 2 2 3 5" xfId="7997"/>
    <cellStyle name="Normal 65 2 2 2 3 5" xfId="7998"/>
    <cellStyle name="Normal 66 2 2 2 3 5" xfId="7999"/>
    <cellStyle name="Normal 67 2 2 2 3 5" xfId="8000"/>
    <cellStyle name="Normal 7 6 2 2 2 3 5" xfId="8001"/>
    <cellStyle name="Normal 71 2 2 2 3 5" xfId="8002"/>
    <cellStyle name="Normal 72 2 2 2 3 5" xfId="8003"/>
    <cellStyle name="Normal 73 2 2 2 3 5" xfId="8004"/>
    <cellStyle name="Normal 74 2 2 2 3 5" xfId="8005"/>
    <cellStyle name="Normal 76 2 2 2 3 5" xfId="8006"/>
    <cellStyle name="Normal 8 3 2 2 2 3 5" xfId="8007"/>
    <cellStyle name="Normal 81 2 2 2 3 5" xfId="8008"/>
    <cellStyle name="Normal 90 2 5" xfId="8009"/>
    <cellStyle name="Normal 78 5 2 5" xfId="8010"/>
    <cellStyle name="Normal 91 2 5" xfId="8011"/>
    <cellStyle name="Normal 5 3 5 2 5" xfId="8012"/>
    <cellStyle name="Normal 80 5 2 5" xfId="8013"/>
    <cellStyle name="Normal 79 5 2 5" xfId="8014"/>
    <cellStyle name="Normal 6 8 5 2 5" xfId="8015"/>
    <cellStyle name="Normal 5 2 5 2 5" xfId="8016"/>
    <cellStyle name="Normal 6 2 10 2 5" xfId="8017"/>
    <cellStyle name="Comma 2 2 3 5 2 5" xfId="8018"/>
    <cellStyle name="Comma 2 3 6 5 2 5" xfId="8019"/>
    <cellStyle name="Normal 18 2 5 2 5" xfId="8020"/>
    <cellStyle name="Normal 19 2 5 2 5" xfId="8021"/>
    <cellStyle name="Normal 2 2 3 5 2 5" xfId="8022"/>
    <cellStyle name="Normal 2 3 6 5 2 5" xfId="8023"/>
    <cellStyle name="Normal 2 3 2 5 2 5" xfId="8024"/>
    <cellStyle name="Normal 2 3 4 5 2 5" xfId="8025"/>
    <cellStyle name="Normal 2 3 5 5 2 5" xfId="8026"/>
    <cellStyle name="Normal 2 4 2 5 2 5" xfId="8027"/>
    <cellStyle name="Normal 2 5 5 2 5" xfId="8028"/>
    <cellStyle name="Normal 28 3 5 2 5" xfId="8029"/>
    <cellStyle name="Normal 3 2 2 5 2 5" xfId="8030"/>
    <cellStyle name="Normal 3 3 5 2 5" xfId="8031"/>
    <cellStyle name="Normal 30 3 5 2 5" xfId="8032"/>
    <cellStyle name="Normal 4 2 5 2 5" xfId="8033"/>
    <cellStyle name="Normal 40 2 5 2 5" xfId="8034"/>
    <cellStyle name="Normal 41 2 5 2 5" xfId="8035"/>
    <cellStyle name="Normal 42 2 5 2 5" xfId="8036"/>
    <cellStyle name="Normal 43 2 5 2 5" xfId="8037"/>
    <cellStyle name="Normal 44 2 5 2 5" xfId="8038"/>
    <cellStyle name="Normal 45 2 5 2 5" xfId="8039"/>
    <cellStyle name="Normal 46 2 5 2 5" xfId="8040"/>
    <cellStyle name="Normal 47 2 5 2 5" xfId="8041"/>
    <cellStyle name="Normal 51 5 2 5" xfId="8042"/>
    <cellStyle name="Normal 52 5 2 5" xfId="8043"/>
    <cellStyle name="Normal 53 5 2 5" xfId="8044"/>
    <cellStyle name="Normal 55 5 2 5" xfId="8045"/>
    <cellStyle name="Normal 56 5 2 5" xfId="8046"/>
    <cellStyle name="Normal 57 5 2 5" xfId="8047"/>
    <cellStyle name="Normal 6 2 3 5 2 5" xfId="8048"/>
    <cellStyle name="Normal 6 3 5 2 5" xfId="8049"/>
    <cellStyle name="Normal 60 5 2 5" xfId="8050"/>
    <cellStyle name="Normal 64 5 2 5" xfId="8051"/>
    <cellStyle name="Normal 65 5 2 5" xfId="8052"/>
    <cellStyle name="Normal 66 5 2 5" xfId="8053"/>
    <cellStyle name="Normal 67 5 2 5" xfId="8054"/>
    <cellStyle name="Normal 7 6 5 2 5" xfId="8055"/>
    <cellStyle name="Normal 71 5 2 5" xfId="8056"/>
    <cellStyle name="Normal 72 5 2 5" xfId="8057"/>
    <cellStyle name="Normal 73 5 2 5" xfId="8058"/>
    <cellStyle name="Normal 74 5 2 5" xfId="8059"/>
    <cellStyle name="Normal 76 5 2 5" xfId="8060"/>
    <cellStyle name="Normal 8 3 5 2 5" xfId="8061"/>
    <cellStyle name="Normal 81 5 2 5" xfId="8062"/>
    <cellStyle name="Normal 78 2 4 2 5" xfId="8063"/>
    <cellStyle name="Normal 5 3 2 4 2 5" xfId="8064"/>
    <cellStyle name="Normal 80 2 4 2 5" xfId="8065"/>
    <cellStyle name="Normal 79 2 4 2 5" xfId="8066"/>
    <cellStyle name="Normal 6 8 2 4 2 5" xfId="8067"/>
    <cellStyle name="Normal 5 2 2 4 2 5" xfId="8068"/>
    <cellStyle name="Normal 6 2 7 4 2 5" xfId="8069"/>
    <cellStyle name="Comma 2 2 3 2 4 2 5" xfId="8070"/>
    <cellStyle name="Comma 2 3 6 2 4 2 5" xfId="8071"/>
    <cellStyle name="Normal 18 2 2 4 2 5" xfId="8072"/>
    <cellStyle name="Normal 19 2 2 4 2 5" xfId="8073"/>
    <cellStyle name="Normal 2 2 3 2 4 2 5" xfId="8074"/>
    <cellStyle name="Normal 2 3 6 2 4 2 5" xfId="8075"/>
    <cellStyle name="Normal 2 3 2 2 4 2 5" xfId="8076"/>
    <cellStyle name="Normal 2 3 4 2 4 2 5" xfId="8077"/>
    <cellStyle name="Normal 2 3 5 2 4 2 5" xfId="8078"/>
    <cellStyle name="Normal 2 4 2 2 4 2 5" xfId="8079"/>
    <cellStyle name="Normal 2 5 2 4 2 5" xfId="8080"/>
    <cellStyle name="Normal 28 3 2 4 2 5" xfId="8081"/>
    <cellStyle name="Normal 3 2 2 2 4 2 5" xfId="8082"/>
    <cellStyle name="Normal 3 3 2 4 2 5" xfId="8083"/>
    <cellStyle name="Normal 30 3 2 4 2 5" xfId="8084"/>
    <cellStyle name="Normal 4 2 2 4 2 5" xfId="8085"/>
    <cellStyle name="Normal 40 2 2 4 2 5" xfId="8086"/>
    <cellStyle name="Normal 41 2 2 4 2 5" xfId="8087"/>
    <cellStyle name="Normal 42 2 2 4 2 5" xfId="8088"/>
    <cellStyle name="Normal 43 2 2 4 2 5" xfId="8089"/>
    <cellStyle name="Normal 44 2 2 4 2 5" xfId="8090"/>
    <cellStyle name="Normal 45 2 2 4 2 5" xfId="8091"/>
    <cellStyle name="Normal 46 2 2 4 2 5" xfId="8092"/>
    <cellStyle name="Normal 47 2 2 4 2 5" xfId="8093"/>
    <cellStyle name="Normal 51 2 4 2 5" xfId="8094"/>
    <cellStyle name="Normal 52 2 4 2 5" xfId="8095"/>
    <cellStyle name="Normal 53 2 4 2 5" xfId="8096"/>
    <cellStyle name="Normal 55 2 4 2 5" xfId="8097"/>
    <cellStyle name="Normal 56 2 4 2 5" xfId="8098"/>
    <cellStyle name="Normal 57 2 4 2 5" xfId="8099"/>
    <cellStyle name="Normal 6 2 3 2 4 2 5" xfId="8100"/>
    <cellStyle name="Normal 6 3 2 4 2 5" xfId="8101"/>
    <cellStyle name="Normal 60 2 4 2 5" xfId="8102"/>
    <cellStyle name="Normal 64 2 4 2 5" xfId="8103"/>
    <cellStyle name="Normal 65 2 4 2 5" xfId="8104"/>
    <cellStyle name="Normal 66 2 4 2 5" xfId="8105"/>
    <cellStyle name="Normal 67 2 4 2 5" xfId="8106"/>
    <cellStyle name="Normal 7 6 2 4 2 5" xfId="8107"/>
    <cellStyle name="Normal 71 2 4 2 5" xfId="8108"/>
    <cellStyle name="Normal 72 2 4 2 5" xfId="8109"/>
    <cellStyle name="Normal 73 2 4 2 5" xfId="8110"/>
    <cellStyle name="Normal 74 2 4 2 5" xfId="8111"/>
    <cellStyle name="Normal 76 2 4 2 5" xfId="8112"/>
    <cellStyle name="Normal 8 3 2 4 2 5" xfId="8113"/>
    <cellStyle name="Normal 81 2 4 2 5" xfId="8114"/>
    <cellStyle name="Normal 78 3 3 2 5" xfId="8115"/>
    <cellStyle name="Normal 5 3 3 3 2 5" xfId="8116"/>
    <cellStyle name="Normal 80 3 3 2 5" xfId="8117"/>
    <cellStyle name="Normal 79 3 3 2 5" xfId="8118"/>
    <cellStyle name="Normal 6 8 3 3 2 5" xfId="8119"/>
    <cellStyle name="Normal 5 2 3 3 2 5" xfId="8120"/>
    <cellStyle name="Normal 6 2 8 3 2 5" xfId="8121"/>
    <cellStyle name="Comma 2 2 3 3 3 2 5" xfId="8122"/>
    <cellStyle name="Comma 2 3 6 3 3 2 5" xfId="8123"/>
    <cellStyle name="Normal 18 2 3 3 2 5" xfId="8124"/>
    <cellStyle name="Normal 19 2 3 3 2 5" xfId="8125"/>
    <cellStyle name="Normal 2 2 3 3 3 2 5" xfId="8126"/>
    <cellStyle name="Normal 2 3 6 3 3 2 5" xfId="8127"/>
    <cellStyle name="Normal 2 3 2 3 3 2 5" xfId="8128"/>
    <cellStyle name="Normal 2 3 4 3 3 2 5" xfId="8129"/>
    <cellStyle name="Normal 2 3 5 3 3 2 5" xfId="8130"/>
    <cellStyle name="Normal 2 4 2 3 3 2 5" xfId="8131"/>
    <cellStyle name="Normal 2 5 3 3 2 5" xfId="8132"/>
    <cellStyle name="Normal 28 3 3 3 2 5" xfId="8133"/>
    <cellStyle name="Normal 3 2 2 3 3 2 5" xfId="8134"/>
    <cellStyle name="Normal 3 3 3 3 2 5" xfId="8135"/>
    <cellStyle name="Normal 30 3 3 3 2 5" xfId="8136"/>
    <cellStyle name="Normal 4 2 3 3 2 5" xfId="8137"/>
    <cellStyle name="Normal 40 2 3 3 2 5" xfId="8138"/>
    <cellStyle name="Normal 41 2 3 3 2 5" xfId="8139"/>
    <cellStyle name="Normal 42 2 3 3 2 5" xfId="8140"/>
    <cellStyle name="Normal 43 2 3 3 2 5" xfId="8141"/>
    <cellStyle name="Normal 44 2 3 3 2 5" xfId="8142"/>
    <cellStyle name="Normal 45 2 3 3 2 5" xfId="8143"/>
    <cellStyle name="Normal 46 2 3 3 2 5" xfId="8144"/>
    <cellStyle name="Normal 47 2 3 3 2 5" xfId="8145"/>
    <cellStyle name="Normal 51 3 3 2 5" xfId="8146"/>
    <cellStyle name="Normal 52 3 3 2 5" xfId="8147"/>
    <cellStyle name="Normal 53 3 3 2 5" xfId="8148"/>
    <cellStyle name="Normal 55 3 3 2 5" xfId="8149"/>
    <cellStyle name="Normal 56 3 3 2 5" xfId="8150"/>
    <cellStyle name="Normal 57 3 3 2 5" xfId="8151"/>
    <cellStyle name="Normal 6 2 3 3 3 2 5" xfId="8152"/>
    <cellStyle name="Normal 6 3 3 3 2 5" xfId="8153"/>
    <cellStyle name="Normal 60 3 3 2 5" xfId="8154"/>
    <cellStyle name="Normal 64 3 3 2 5" xfId="8155"/>
    <cellStyle name="Normal 65 3 3 2 5" xfId="8156"/>
    <cellStyle name="Normal 66 3 3 2 5" xfId="8157"/>
    <cellStyle name="Normal 67 3 3 2 5" xfId="8158"/>
    <cellStyle name="Normal 7 6 3 3 2 5" xfId="8159"/>
    <cellStyle name="Normal 71 3 3 2 5" xfId="8160"/>
    <cellStyle name="Normal 72 3 3 2 5" xfId="8161"/>
    <cellStyle name="Normal 73 3 3 2 5" xfId="8162"/>
    <cellStyle name="Normal 74 3 3 2 5" xfId="8163"/>
    <cellStyle name="Normal 76 3 3 2 5" xfId="8164"/>
    <cellStyle name="Normal 8 3 3 3 2 5" xfId="8165"/>
    <cellStyle name="Normal 81 3 3 2 5" xfId="8166"/>
    <cellStyle name="Normal 78 2 2 3 2 5" xfId="8167"/>
    <cellStyle name="Normal 5 3 2 2 3 2 5" xfId="8168"/>
    <cellStyle name="Normal 80 2 2 3 2 5" xfId="8169"/>
    <cellStyle name="Normal 79 2 2 3 2 5" xfId="8170"/>
    <cellStyle name="Normal 6 8 2 2 3 2 5" xfId="8171"/>
    <cellStyle name="Normal 5 2 2 2 3 2 5" xfId="8172"/>
    <cellStyle name="Normal 6 2 7 2 3 2 5" xfId="8173"/>
    <cellStyle name="Comma 2 2 3 2 2 3 2 5" xfId="8174"/>
    <cellStyle name="Comma 2 3 6 2 2 3 2 5" xfId="8175"/>
    <cellStyle name="Normal 18 2 2 2 3 2 5" xfId="8176"/>
    <cellStyle name="Normal 19 2 2 2 3 2 5" xfId="8177"/>
    <cellStyle name="Normal 2 2 3 2 2 3 2 5" xfId="8178"/>
    <cellStyle name="Normal 2 3 6 2 2 3 2 5" xfId="8179"/>
    <cellStyle name="Normal 2 3 2 2 2 3 2 5" xfId="8180"/>
    <cellStyle name="Normal 2 3 4 2 2 3 2 5" xfId="8181"/>
    <cellStyle name="Normal 2 3 5 2 2 3 2 5" xfId="8182"/>
    <cellStyle name="Normal 2 4 2 2 2 3 2 5" xfId="8183"/>
    <cellStyle name="Normal 2 5 2 2 3 2 5" xfId="8184"/>
    <cellStyle name="Normal 28 3 2 2 3 2 5" xfId="8185"/>
    <cellStyle name="Normal 3 2 2 2 2 3 2 5" xfId="8186"/>
    <cellStyle name="Normal 3 3 2 2 3 2 5" xfId="8187"/>
    <cellStyle name="Normal 30 3 2 2 3 2 5" xfId="8188"/>
    <cellStyle name="Normal 4 2 2 2 3 2 5" xfId="8189"/>
    <cellStyle name="Normal 40 2 2 2 3 2 5" xfId="8190"/>
    <cellStyle name="Normal 41 2 2 2 3 2 5" xfId="8191"/>
    <cellStyle name="Normal 42 2 2 2 3 2 5" xfId="8192"/>
    <cellStyle name="Normal 43 2 2 2 3 2 5" xfId="8193"/>
    <cellStyle name="Normal 44 2 2 2 3 2 5" xfId="8194"/>
    <cellStyle name="Normal 45 2 2 2 3 2 5" xfId="8195"/>
    <cellStyle name="Normal 46 2 2 2 3 2 5" xfId="8196"/>
    <cellStyle name="Normal 47 2 2 2 3 2 5" xfId="8197"/>
    <cellStyle name="Normal 51 2 2 3 2 5" xfId="8198"/>
    <cellStyle name="Normal 52 2 2 3 2 5" xfId="8199"/>
    <cellStyle name="Normal 53 2 2 3 2 5" xfId="8200"/>
    <cellStyle name="Normal 55 2 2 3 2 5" xfId="8201"/>
    <cellStyle name="Normal 56 2 2 3 2 5" xfId="8202"/>
    <cellStyle name="Normal 57 2 2 3 2 5" xfId="8203"/>
    <cellStyle name="Normal 6 2 3 2 2 3 2 5" xfId="8204"/>
    <cellStyle name="Normal 6 3 2 2 3 2 5" xfId="8205"/>
    <cellStyle name="Normal 60 2 2 3 2 5" xfId="8206"/>
    <cellStyle name="Normal 64 2 2 3 2 5" xfId="8207"/>
    <cellStyle name="Normal 65 2 2 3 2 5" xfId="8208"/>
    <cellStyle name="Normal 66 2 2 3 2 5" xfId="8209"/>
    <cellStyle name="Normal 67 2 2 3 2 5" xfId="8210"/>
    <cellStyle name="Normal 7 6 2 2 3 2 5" xfId="8211"/>
    <cellStyle name="Normal 71 2 2 3 2 5" xfId="8212"/>
    <cellStyle name="Normal 72 2 2 3 2 5" xfId="8213"/>
    <cellStyle name="Normal 73 2 2 3 2 5" xfId="8214"/>
    <cellStyle name="Normal 74 2 2 3 2 5" xfId="8215"/>
    <cellStyle name="Normal 76 2 2 3 2 5" xfId="8216"/>
    <cellStyle name="Normal 8 3 2 2 3 2 5" xfId="8217"/>
    <cellStyle name="Normal 81 2 2 3 2 5" xfId="8218"/>
    <cellStyle name="Normal 78 4 2 2 5" xfId="8219"/>
    <cellStyle name="Normal 5 3 4 2 2 5" xfId="8220"/>
    <cellStyle name="Normal 80 4 2 2 5" xfId="8221"/>
    <cellStyle name="Normal 79 4 2 2 5" xfId="8222"/>
    <cellStyle name="Normal 6 8 4 2 2 5" xfId="8223"/>
    <cellStyle name="Normal 5 2 4 2 2 5" xfId="8224"/>
    <cellStyle name="Normal 6 2 9 2 2 5" xfId="8225"/>
    <cellStyle name="Comma 2 2 3 4 2 2 5" xfId="8226"/>
    <cellStyle name="Comma 2 3 6 4 2 2 5" xfId="8227"/>
    <cellStyle name="Normal 18 2 4 2 2 5" xfId="8228"/>
    <cellStyle name="Normal 19 2 4 2 2 5" xfId="8229"/>
    <cellStyle name="Normal 2 2 3 4 2 2 5" xfId="8230"/>
    <cellStyle name="Normal 2 3 6 4 2 2 5" xfId="8231"/>
    <cellStyle name="Normal 2 3 2 4 2 2 5" xfId="8232"/>
    <cellStyle name="Normal 2 3 4 4 2 2 5" xfId="8233"/>
    <cellStyle name="Normal 2 3 5 4 2 2 5" xfId="8234"/>
    <cellStyle name="Normal 2 4 2 4 2 2 5" xfId="8235"/>
    <cellStyle name="Normal 2 5 4 2 2 5" xfId="8236"/>
    <cellStyle name="Normal 28 3 4 2 2 5" xfId="8237"/>
    <cellStyle name="Normal 3 2 2 4 2 2 5" xfId="8238"/>
    <cellStyle name="Normal 3 3 4 2 2 5" xfId="8239"/>
    <cellStyle name="Normal 30 3 4 2 2 5" xfId="8240"/>
    <cellStyle name="Normal 4 2 4 2 2 5" xfId="8241"/>
    <cellStyle name="Normal 40 2 4 2 2 5" xfId="8242"/>
    <cellStyle name="Normal 41 2 4 2 2 5" xfId="8243"/>
    <cellStyle name="Normal 42 2 4 2 2 5" xfId="8244"/>
    <cellStyle name="Normal 43 2 4 2 2 5" xfId="8245"/>
    <cellStyle name="Normal 44 2 4 2 2 5" xfId="8246"/>
    <cellStyle name="Normal 45 2 4 2 2 5" xfId="8247"/>
    <cellStyle name="Normal 46 2 4 2 2 5" xfId="8248"/>
    <cellStyle name="Normal 47 2 4 2 2 5" xfId="8249"/>
    <cellStyle name="Normal 51 4 2 2 5" xfId="8250"/>
    <cellStyle name="Normal 52 4 2 2 5" xfId="8251"/>
    <cellStyle name="Normal 53 4 2 2 5" xfId="8252"/>
    <cellStyle name="Normal 55 4 2 2 5" xfId="8253"/>
    <cellStyle name="Normal 56 4 2 2 5" xfId="8254"/>
    <cellStyle name="Normal 57 4 2 2 5" xfId="8255"/>
    <cellStyle name="Normal 6 2 3 4 2 2 5" xfId="8256"/>
    <cellStyle name="Normal 6 3 4 2 2 5" xfId="8257"/>
    <cellStyle name="Normal 60 4 2 2 5" xfId="8258"/>
    <cellStyle name="Normal 64 4 2 2 5" xfId="8259"/>
    <cellStyle name="Normal 65 4 2 2 5" xfId="8260"/>
    <cellStyle name="Normal 66 4 2 2 5" xfId="8261"/>
    <cellStyle name="Normal 67 4 2 2 5" xfId="8262"/>
    <cellStyle name="Normal 7 6 4 2 2 5" xfId="8263"/>
    <cellStyle name="Normal 71 4 2 2 5" xfId="8264"/>
    <cellStyle name="Normal 72 4 2 2 5" xfId="8265"/>
    <cellStyle name="Normal 73 4 2 2 5" xfId="8266"/>
    <cellStyle name="Normal 74 4 2 2 5" xfId="8267"/>
    <cellStyle name="Normal 76 4 2 2 5" xfId="8268"/>
    <cellStyle name="Normal 8 3 4 2 2 5" xfId="8269"/>
    <cellStyle name="Normal 81 4 2 2 5" xfId="8270"/>
    <cellStyle name="Normal 78 2 3 2 2 5" xfId="8271"/>
    <cellStyle name="Normal 5 3 2 3 2 2 5" xfId="8272"/>
    <cellStyle name="Normal 80 2 3 2 2 5" xfId="8273"/>
    <cellStyle name="Normal 79 2 3 2 2 5" xfId="8274"/>
    <cellStyle name="Normal 6 8 2 3 2 2 5" xfId="8275"/>
    <cellStyle name="Normal 5 2 2 3 2 2 5" xfId="8276"/>
    <cellStyle name="Normal 6 2 7 3 2 2 5" xfId="8277"/>
    <cellStyle name="Comma 2 2 3 2 3 2 2 5" xfId="8278"/>
    <cellStyle name="Comma 2 3 6 2 3 2 2 5" xfId="8279"/>
    <cellStyle name="Normal 18 2 2 3 2 2 5" xfId="8280"/>
    <cellStyle name="Normal 19 2 2 3 2 2 5" xfId="8281"/>
    <cellStyle name="Normal 2 2 3 2 3 2 2 5" xfId="8282"/>
    <cellStyle name="Normal 2 3 6 2 3 2 2 5" xfId="8283"/>
    <cellStyle name="Normal 2 3 2 2 3 2 2 5" xfId="8284"/>
    <cellStyle name="Normal 2 3 4 2 3 2 2 5" xfId="8285"/>
    <cellStyle name="Normal 2 3 5 2 3 2 2 5" xfId="8286"/>
    <cellStyle name="Normal 2 4 2 2 3 2 2 5" xfId="8287"/>
    <cellStyle name="Normal 2 5 2 3 2 2 5" xfId="8288"/>
    <cellStyle name="Normal 28 3 2 3 2 2 5" xfId="8289"/>
    <cellStyle name="Normal 3 2 2 2 3 2 2 5" xfId="8290"/>
    <cellStyle name="Normal 3 3 2 3 2 2 5" xfId="8291"/>
    <cellStyle name="Normal 30 3 2 3 2 2 5" xfId="8292"/>
    <cellStyle name="Normal 4 2 2 3 2 2 5" xfId="8293"/>
    <cellStyle name="Normal 40 2 2 3 2 2 5" xfId="8294"/>
    <cellStyle name="Normal 41 2 2 3 2 2 5" xfId="8295"/>
    <cellStyle name="Normal 42 2 2 3 2 2 5" xfId="8296"/>
    <cellStyle name="Normal 43 2 2 3 2 2 5" xfId="8297"/>
    <cellStyle name="Normal 44 2 2 3 2 2 5" xfId="8298"/>
    <cellStyle name="Normal 45 2 2 3 2 2 5" xfId="8299"/>
    <cellStyle name="Normal 46 2 2 3 2 2 5" xfId="8300"/>
    <cellStyle name="Normal 47 2 2 3 2 2 5" xfId="8301"/>
    <cellStyle name="Normal 51 2 3 2 2 5" xfId="8302"/>
    <cellStyle name="Normal 52 2 3 2 2 5" xfId="8303"/>
    <cellStyle name="Normal 53 2 3 2 2 5" xfId="8304"/>
    <cellStyle name="Normal 55 2 3 2 2 5" xfId="8305"/>
    <cellStyle name="Normal 56 2 3 2 2 5" xfId="8306"/>
    <cellStyle name="Normal 57 2 3 2 2 5" xfId="8307"/>
    <cellStyle name="Normal 6 2 3 2 3 2 2 5" xfId="8308"/>
    <cellStyle name="Normal 6 3 2 3 2 2 5" xfId="8309"/>
    <cellStyle name="Normal 60 2 3 2 2 5" xfId="8310"/>
    <cellStyle name="Normal 64 2 3 2 2 5" xfId="8311"/>
    <cellStyle name="Normal 65 2 3 2 2 5" xfId="8312"/>
    <cellStyle name="Normal 66 2 3 2 2 5" xfId="8313"/>
    <cellStyle name="Normal 67 2 3 2 2 5" xfId="8314"/>
    <cellStyle name="Normal 7 6 2 3 2 2 5" xfId="8315"/>
    <cellStyle name="Normal 71 2 3 2 2 5" xfId="8316"/>
    <cellStyle name="Normal 72 2 3 2 2 5" xfId="8317"/>
    <cellStyle name="Normal 73 2 3 2 2 5" xfId="8318"/>
    <cellStyle name="Normal 74 2 3 2 2 5" xfId="8319"/>
    <cellStyle name="Normal 76 2 3 2 2 5" xfId="8320"/>
    <cellStyle name="Normal 8 3 2 3 2 2 5" xfId="8321"/>
    <cellStyle name="Normal 81 2 3 2 2 5" xfId="8322"/>
    <cellStyle name="Normal 78 3 2 2 2 5" xfId="8323"/>
    <cellStyle name="Normal 5 3 3 2 2 2 5" xfId="8324"/>
    <cellStyle name="Normal 80 3 2 2 2 5" xfId="8325"/>
    <cellStyle name="Normal 79 3 2 2 2 5" xfId="8326"/>
    <cellStyle name="Normal 6 8 3 2 2 2 5" xfId="8327"/>
    <cellStyle name="Normal 5 2 3 2 2 2 5" xfId="8328"/>
    <cellStyle name="Normal 6 2 8 2 2 2 5" xfId="8329"/>
    <cellStyle name="Comma 2 2 3 3 2 2 2 5" xfId="8330"/>
    <cellStyle name="Comma 2 3 6 3 2 2 2 5" xfId="8331"/>
    <cellStyle name="Normal 18 2 3 2 2 2 5" xfId="8332"/>
    <cellStyle name="Normal 19 2 3 2 2 2 5" xfId="8333"/>
    <cellStyle name="Normal 2 2 3 3 2 2 2 5" xfId="8334"/>
    <cellStyle name="Normal 2 3 6 3 2 2 2 5" xfId="8335"/>
    <cellStyle name="Normal 2 3 2 3 2 2 2 5" xfId="8336"/>
    <cellStyle name="Normal 2 3 4 3 2 2 2 5" xfId="8337"/>
    <cellStyle name="Normal 2 3 5 3 2 2 2 5" xfId="8338"/>
    <cellStyle name="Normal 2 4 2 3 2 2 2 5" xfId="8339"/>
    <cellStyle name="Normal 2 5 3 2 2 2 5" xfId="8340"/>
    <cellStyle name="Normal 28 3 3 2 2 2 5" xfId="8341"/>
    <cellStyle name="Normal 3 2 2 3 2 2 2 5" xfId="8342"/>
    <cellStyle name="Normal 3 3 3 2 2 2 5" xfId="8343"/>
    <cellStyle name="Normal 30 3 3 2 2 2 5" xfId="8344"/>
    <cellStyle name="Normal 4 2 3 2 2 2 5" xfId="8345"/>
    <cellStyle name="Normal 40 2 3 2 2 2 5" xfId="8346"/>
    <cellStyle name="Normal 41 2 3 2 2 2 5" xfId="8347"/>
    <cellStyle name="Normal 42 2 3 2 2 2 5" xfId="8348"/>
    <cellStyle name="Normal 43 2 3 2 2 2 5" xfId="8349"/>
    <cellStyle name="Normal 44 2 3 2 2 2 5" xfId="8350"/>
    <cellStyle name="Normal 45 2 3 2 2 2 5" xfId="8351"/>
    <cellStyle name="Normal 46 2 3 2 2 2 5" xfId="8352"/>
    <cellStyle name="Normal 47 2 3 2 2 2 5" xfId="8353"/>
    <cellStyle name="Normal 51 3 2 2 2 5" xfId="8354"/>
    <cellStyle name="Normal 52 3 2 2 2 5" xfId="8355"/>
    <cellStyle name="Normal 53 3 2 2 2 5" xfId="8356"/>
    <cellStyle name="Normal 55 3 2 2 2 5" xfId="8357"/>
    <cellStyle name="Normal 56 3 2 2 2 5" xfId="8358"/>
    <cellStyle name="Normal 57 3 2 2 2 5" xfId="8359"/>
    <cellStyle name="Normal 6 2 3 3 2 2 2 5" xfId="8360"/>
    <cellStyle name="Normal 6 3 3 2 2 2 5" xfId="8361"/>
    <cellStyle name="Normal 60 3 2 2 2 5" xfId="8362"/>
    <cellStyle name="Normal 64 3 2 2 2 5" xfId="8363"/>
    <cellStyle name="Normal 65 3 2 2 2 5" xfId="8364"/>
    <cellStyle name="Normal 66 3 2 2 2 5" xfId="8365"/>
    <cellStyle name="Normal 67 3 2 2 2 5" xfId="8366"/>
    <cellStyle name="Normal 7 6 3 2 2 2 5" xfId="8367"/>
    <cellStyle name="Normal 71 3 2 2 2 5" xfId="8368"/>
    <cellStyle name="Normal 72 3 2 2 2 5" xfId="8369"/>
    <cellStyle name="Normal 73 3 2 2 2 5" xfId="8370"/>
    <cellStyle name="Normal 74 3 2 2 2 5" xfId="8371"/>
    <cellStyle name="Normal 76 3 2 2 2 5" xfId="8372"/>
    <cellStyle name="Normal 8 3 3 2 2 2 5" xfId="8373"/>
    <cellStyle name="Normal 81 3 2 2 2 5" xfId="8374"/>
    <cellStyle name="Normal 78 2 2 2 2 2 5" xfId="8375"/>
    <cellStyle name="Normal 5 3 2 2 2 2 2 5" xfId="8376"/>
    <cellStyle name="Normal 80 2 2 2 2 2 5" xfId="8377"/>
    <cellStyle name="Normal 79 2 2 2 2 2 5" xfId="8378"/>
    <cellStyle name="Normal 6 8 2 2 2 2 2 5" xfId="8379"/>
    <cellStyle name="Normal 5 2 2 2 2 2 2 5" xfId="8380"/>
    <cellStyle name="Normal 6 2 7 2 2 2 2 5" xfId="8381"/>
    <cellStyle name="Comma 2 2 3 2 2 2 2 2 5" xfId="8382"/>
    <cellStyle name="Comma 2 3 6 2 2 2 2 2 5" xfId="8383"/>
    <cellStyle name="Normal 18 2 2 2 2 2 2 5" xfId="8384"/>
    <cellStyle name="Normal 19 2 2 2 2 2 2 5" xfId="8385"/>
    <cellStyle name="Normal 2 2 3 2 2 2 2 2 5" xfId="8386"/>
    <cellStyle name="Normal 2 3 6 2 2 2 2 2 5" xfId="8387"/>
    <cellStyle name="Normal 2 3 2 2 2 2 2 2 5" xfId="8388"/>
    <cellStyle name="Normal 2 3 4 2 2 2 2 2 5" xfId="8389"/>
    <cellStyle name="Normal 2 3 5 2 2 2 2 2 5" xfId="8390"/>
    <cellStyle name="Normal 2 4 2 2 2 2 2 2 5" xfId="8391"/>
    <cellStyle name="Normal 2 5 2 2 2 2 2 5" xfId="8392"/>
    <cellStyle name="Normal 28 3 2 2 2 2 2 5" xfId="8393"/>
    <cellStyle name="Normal 3 2 2 2 2 2 2 2 5" xfId="8394"/>
    <cellStyle name="Normal 3 3 2 2 2 2 2 5" xfId="8395"/>
    <cellStyle name="Normal 30 3 2 2 2 2 2 5" xfId="8396"/>
    <cellStyle name="Normal 4 2 2 2 2 2 2 5" xfId="8397"/>
    <cellStyle name="Normal 40 2 2 2 2 2 2 5" xfId="8398"/>
    <cellStyle name="Normal 41 2 2 2 2 2 2 5" xfId="8399"/>
    <cellStyle name="Normal 42 2 2 2 2 2 2 5" xfId="8400"/>
    <cellStyle name="Normal 43 2 2 2 2 2 2 5" xfId="8401"/>
    <cellStyle name="Normal 44 2 2 2 2 2 2 5" xfId="8402"/>
    <cellStyle name="Normal 45 2 2 2 2 2 2 5" xfId="8403"/>
    <cellStyle name="Normal 46 2 2 2 2 2 2 5" xfId="8404"/>
    <cellStyle name="Normal 47 2 2 2 2 2 2 5" xfId="8405"/>
    <cellStyle name="Normal 51 2 2 2 2 2 5" xfId="8406"/>
    <cellStyle name="Normal 52 2 2 2 2 2 5" xfId="8407"/>
    <cellStyle name="Normal 53 2 2 2 2 2 5" xfId="8408"/>
    <cellStyle name="Normal 55 2 2 2 2 2 5" xfId="8409"/>
    <cellStyle name="Normal 56 2 2 2 2 2 5" xfId="8410"/>
    <cellStyle name="Normal 57 2 2 2 2 2 5" xfId="8411"/>
    <cellStyle name="Normal 6 2 3 2 2 2 2 2 5" xfId="8412"/>
    <cellStyle name="Normal 6 3 2 2 2 2 2 5" xfId="8413"/>
    <cellStyle name="Normal 60 2 2 2 2 2 5" xfId="8414"/>
    <cellStyle name="Normal 64 2 2 2 2 2 5" xfId="8415"/>
    <cellStyle name="Normal 65 2 2 2 2 2 5" xfId="8416"/>
    <cellStyle name="Normal 66 2 2 2 2 2 5" xfId="8417"/>
    <cellStyle name="Normal 67 2 2 2 2 2 5" xfId="8418"/>
    <cellStyle name="Normal 7 6 2 2 2 2 2 5" xfId="8419"/>
    <cellStyle name="Normal 71 2 2 2 2 2 5" xfId="8420"/>
    <cellStyle name="Normal 72 2 2 2 2 2 5" xfId="8421"/>
    <cellStyle name="Normal 73 2 2 2 2 2 5" xfId="8422"/>
    <cellStyle name="Normal 74 2 2 2 2 2 5" xfId="8423"/>
    <cellStyle name="Normal 76 2 2 2 2 2 5" xfId="8424"/>
    <cellStyle name="Normal 8 3 2 2 2 2 2 5" xfId="8425"/>
    <cellStyle name="Normal 81 2 2 2 2 2 5" xfId="8426"/>
    <cellStyle name="Normal 6 2 2 2 5" xfId="8427"/>
    <cellStyle name="Normal 78 7 3" xfId="8428"/>
    <cellStyle name="Normal 5 3 7 3" xfId="8429"/>
    <cellStyle name="Normal 80 7 3" xfId="8430"/>
    <cellStyle name="Normal 79 7 3" xfId="8431"/>
    <cellStyle name="Normal 6 8 7 3" xfId="8432"/>
    <cellStyle name="Normal 5 2 7 3" xfId="8433"/>
    <cellStyle name="Normal 108" xfId="8434"/>
    <cellStyle name="Normal 6 2 12 3" xfId="8435"/>
    <cellStyle name="Comma 2 2 3 7 3" xfId="8436"/>
    <cellStyle name="Comma 2 3 6 7 3" xfId="8437"/>
    <cellStyle name="Normal 18 2 7 3" xfId="8438"/>
    <cellStyle name="Normal 19 2 7 3" xfId="8439"/>
    <cellStyle name="Normal 2 2 3 7 3" xfId="8440"/>
    <cellStyle name="Normal 2 3 6 7 3" xfId="8441"/>
    <cellStyle name="Normal 2 3 2 7 3" xfId="8442"/>
    <cellStyle name="Normal 2 3 4 7 3" xfId="8443"/>
    <cellStyle name="Normal 2 3 5 7 3" xfId="8444"/>
    <cellStyle name="Normal 2 4 2 7 3" xfId="8445"/>
    <cellStyle name="Normal 2 5 7 3" xfId="8446"/>
    <cellStyle name="Normal 28 3 7 3" xfId="8447"/>
    <cellStyle name="Normal 3 2 2 7 3" xfId="8448"/>
    <cellStyle name="Normal 3 3 7 3" xfId="8449"/>
    <cellStyle name="Normal 30 3 7 3" xfId="8450"/>
    <cellStyle name="Normal 4 2 7 3" xfId="8451"/>
    <cellStyle name="Normal 40 2 7 3" xfId="8452"/>
    <cellStyle name="Normal 41 2 7 3" xfId="8453"/>
    <cellStyle name="Normal 42 2 7 3" xfId="8454"/>
    <cellStyle name="Normal 43 2 7 3" xfId="8455"/>
    <cellStyle name="Normal 44 2 7 3" xfId="8456"/>
    <cellStyle name="Normal 45 2 7 3" xfId="8457"/>
    <cellStyle name="Normal 46 2 7 3" xfId="8458"/>
    <cellStyle name="Normal 47 2 7 3" xfId="8459"/>
    <cellStyle name="Normal 51 7 3" xfId="8460"/>
    <cellStyle name="Normal 52 7 3" xfId="8461"/>
    <cellStyle name="Normal 53 7 3" xfId="8462"/>
    <cellStyle name="Normal 55 7 3" xfId="8463"/>
    <cellStyle name="Normal 56 7 3" xfId="8464"/>
    <cellStyle name="Normal 57 7 3" xfId="8465"/>
    <cellStyle name="Normal 6 2 3 7 3" xfId="8466"/>
    <cellStyle name="Normal 6 3 7 3" xfId="8467"/>
    <cellStyle name="Normal 60 7 3" xfId="8468"/>
    <cellStyle name="Normal 64 7 3" xfId="8469"/>
    <cellStyle name="Normal 65 7 3" xfId="8470"/>
    <cellStyle name="Normal 66 7 3" xfId="8471"/>
    <cellStyle name="Normal 67 7 3" xfId="8472"/>
    <cellStyle name="Normal 7 6 7 3" xfId="8473"/>
    <cellStyle name="Normal 71 7 3" xfId="8474"/>
    <cellStyle name="Normal 72 7 3" xfId="8475"/>
    <cellStyle name="Normal 73 7 3" xfId="8476"/>
    <cellStyle name="Normal 74 7 3" xfId="8477"/>
    <cellStyle name="Normal 76 7 3" xfId="8478"/>
    <cellStyle name="Normal 8 3 7 3" xfId="8479"/>
    <cellStyle name="Normal 81 7 3" xfId="8480"/>
    <cellStyle name="Normal 78 2 6 3" xfId="8481"/>
    <cellStyle name="Normal 5 3 2 6 3" xfId="8482"/>
    <cellStyle name="Normal 80 2 6 3" xfId="8483"/>
    <cellStyle name="Normal 79 2 6 3" xfId="8484"/>
    <cellStyle name="Normal 6 8 2 6 3" xfId="8485"/>
    <cellStyle name="Normal 5 2 2 6 3" xfId="8486"/>
    <cellStyle name="Normal 6 2 7 6 3" xfId="8487"/>
    <cellStyle name="Comma 2 2 3 2 6 3" xfId="8488"/>
    <cellStyle name="Comma 2 3 6 2 6 3" xfId="8489"/>
    <cellStyle name="Normal 18 2 2 6 3" xfId="8490"/>
    <cellStyle name="Normal 19 2 2 6 3" xfId="8491"/>
    <cellStyle name="Normal 2 2 3 2 6 3" xfId="8492"/>
    <cellStyle name="Normal 2 3 6 2 6 3" xfId="8493"/>
    <cellStyle name="Normal 2 3 2 2 6 3" xfId="8494"/>
    <cellStyle name="Normal 2 3 4 2 6 3" xfId="8495"/>
    <cellStyle name="Normal 2 3 5 2 6 3" xfId="8496"/>
    <cellStyle name="Normal 2 4 2 2 6 3" xfId="8497"/>
    <cellStyle name="Normal 2 5 2 6 3" xfId="8498"/>
    <cellStyle name="Normal 28 3 2 6 3" xfId="8499"/>
    <cellStyle name="Normal 3 2 2 2 6 3" xfId="8500"/>
    <cellStyle name="Normal 3 3 2 6 3" xfId="8501"/>
    <cellStyle name="Normal 30 3 2 6 3" xfId="8502"/>
    <cellStyle name="Normal 4 2 2 6 3" xfId="8503"/>
    <cellStyle name="Normal 40 2 2 6 3" xfId="8504"/>
    <cellStyle name="Normal 41 2 2 6 3" xfId="8505"/>
    <cellStyle name="Normal 42 2 2 6 3" xfId="8506"/>
    <cellStyle name="Normal 43 2 2 6 3" xfId="8507"/>
    <cellStyle name="Normal 44 2 2 6 3" xfId="8508"/>
    <cellStyle name="Normal 45 2 2 6 3" xfId="8509"/>
    <cellStyle name="Normal 46 2 2 6 3" xfId="8510"/>
    <cellStyle name="Normal 47 2 2 6 3" xfId="8511"/>
    <cellStyle name="Normal 51 2 6 3" xfId="8512"/>
    <cellStyle name="Normal 52 2 6 3" xfId="8513"/>
    <cellStyle name="Normal 53 2 6 3" xfId="8514"/>
    <cellStyle name="Normal 55 2 6 3" xfId="8515"/>
    <cellStyle name="Normal 56 2 6 3" xfId="8516"/>
    <cellStyle name="Normal 57 2 6 3" xfId="8517"/>
    <cellStyle name="Normal 6 2 3 2 6 3" xfId="8518"/>
    <cellStyle name="Normal 6 3 2 6 3" xfId="8519"/>
    <cellStyle name="Normal 60 2 6 3" xfId="8520"/>
    <cellStyle name="Normal 64 2 6 3" xfId="8521"/>
    <cellStyle name="Normal 65 2 6 3" xfId="8522"/>
    <cellStyle name="Normal 66 2 6 3" xfId="8523"/>
    <cellStyle name="Normal 67 2 6 3" xfId="8524"/>
    <cellStyle name="Normal 7 6 2 6 3" xfId="8525"/>
    <cellStyle name="Normal 71 2 6 3" xfId="8526"/>
    <cellStyle name="Normal 72 2 6 3" xfId="8527"/>
    <cellStyle name="Normal 73 2 6 3" xfId="8528"/>
    <cellStyle name="Normal 74 2 6 3" xfId="8529"/>
    <cellStyle name="Normal 76 2 6 3" xfId="8530"/>
    <cellStyle name="Normal 8 3 2 6 3" xfId="8531"/>
    <cellStyle name="Normal 81 2 6 3" xfId="8532"/>
    <cellStyle name="Normal 78 3 5 3" xfId="8533"/>
    <cellStyle name="Normal 5 3 3 5 3" xfId="8534"/>
    <cellStyle name="Normal 80 3 5 3" xfId="8535"/>
    <cellStyle name="Normal 79 3 5 3" xfId="8536"/>
    <cellStyle name="Normal 6 8 3 5 3" xfId="8537"/>
    <cellStyle name="Normal 5 2 3 5 3" xfId="8538"/>
    <cellStyle name="Normal 6 2 8 5 3" xfId="8539"/>
    <cellStyle name="Comma 2 2 3 3 5 3" xfId="8540"/>
    <cellStyle name="Comma 2 3 6 3 5 3" xfId="8541"/>
    <cellStyle name="Normal 18 2 3 5 3" xfId="8542"/>
    <cellStyle name="Normal 19 2 3 5 3" xfId="8543"/>
    <cellStyle name="Normal 2 2 3 3 5 3" xfId="8544"/>
    <cellStyle name="Normal 2 3 6 3 5 3" xfId="8545"/>
    <cellStyle name="Normal 2 3 2 3 5 3" xfId="8546"/>
    <cellStyle name="Normal 2 3 4 3 5 3" xfId="8547"/>
    <cellStyle name="Normal 2 3 5 3 5 3" xfId="8548"/>
    <cellStyle name="Normal 2 4 2 3 5 3" xfId="8549"/>
    <cellStyle name="Normal 2 5 3 5 3" xfId="8550"/>
    <cellStyle name="Normal 28 3 3 5 3" xfId="8551"/>
    <cellStyle name="Normal 3 2 2 3 5 3" xfId="8552"/>
    <cellStyle name="Normal 3 3 3 5 3" xfId="8553"/>
    <cellStyle name="Normal 30 3 3 5 3" xfId="8554"/>
    <cellStyle name="Normal 4 2 3 5 3" xfId="8555"/>
    <cellStyle name="Normal 40 2 3 5 3" xfId="8556"/>
    <cellStyle name="Normal 41 2 3 5 3" xfId="8557"/>
    <cellStyle name="Normal 42 2 3 5 3" xfId="8558"/>
    <cellStyle name="Normal 43 2 3 5 3" xfId="8559"/>
    <cellStyle name="Normal 44 2 3 5 3" xfId="8560"/>
    <cellStyle name="Normal 45 2 3 5 3" xfId="8561"/>
    <cellStyle name="Normal 46 2 3 5 3" xfId="8562"/>
    <cellStyle name="Normal 47 2 3 5 3" xfId="8563"/>
    <cellStyle name="Normal 51 3 5 3" xfId="8564"/>
    <cellStyle name="Normal 52 3 5 3" xfId="8565"/>
    <cellStyle name="Normal 53 3 5 3" xfId="8566"/>
    <cellStyle name="Normal 55 3 5 3" xfId="8567"/>
    <cellStyle name="Normal 56 3 5 3" xfId="8568"/>
    <cellStyle name="Normal 57 3 5 3" xfId="8569"/>
    <cellStyle name="Normal 6 2 3 3 5 3" xfId="8570"/>
    <cellStyle name="Normal 6 3 3 5 3" xfId="8571"/>
    <cellStyle name="Normal 60 3 5 3" xfId="8572"/>
    <cellStyle name="Normal 64 3 5 3" xfId="8573"/>
    <cellStyle name="Normal 65 3 5 3" xfId="8574"/>
    <cellStyle name="Normal 66 3 5 3" xfId="8575"/>
    <cellStyle name="Normal 67 3 5 3" xfId="8576"/>
    <cellStyle name="Normal 7 6 3 5 3" xfId="8577"/>
    <cellStyle name="Normal 71 3 5 3" xfId="8578"/>
    <cellStyle name="Normal 72 3 5 3" xfId="8579"/>
    <cellStyle name="Normal 73 3 5 3" xfId="8580"/>
    <cellStyle name="Normal 74 3 5 3" xfId="8581"/>
    <cellStyle name="Normal 76 3 5 3" xfId="8582"/>
    <cellStyle name="Normal 8 3 3 5 3" xfId="8583"/>
    <cellStyle name="Normal 81 3 5 3" xfId="8584"/>
    <cellStyle name="Normal 78 2 2 5 3" xfId="8585"/>
    <cellStyle name="Normal 5 3 2 2 5 3" xfId="8586"/>
    <cellStyle name="Normal 80 2 2 5 3" xfId="8587"/>
    <cellStyle name="Normal 79 2 2 5 3" xfId="8588"/>
    <cellStyle name="Normal 6 8 2 2 5 3" xfId="8589"/>
    <cellStyle name="Normal 5 2 2 2 5 3" xfId="8590"/>
    <cellStyle name="Normal 6 2 7 2 5 3" xfId="8591"/>
    <cellStyle name="Comma 2 2 3 2 2 5 3" xfId="8592"/>
    <cellStyle name="Comma 2 3 6 2 2 5 3" xfId="8593"/>
    <cellStyle name="Normal 18 2 2 2 5 3" xfId="8594"/>
    <cellStyle name="Normal 19 2 2 2 5 3" xfId="8595"/>
    <cellStyle name="Normal 2 2 3 2 2 5 3" xfId="8596"/>
    <cellStyle name="Normal 2 3 6 2 2 5 3" xfId="8597"/>
    <cellStyle name="Normal 2 3 2 2 2 5 3" xfId="8598"/>
    <cellStyle name="Normal 2 3 4 2 2 5 3" xfId="8599"/>
    <cellStyle name="Normal 2 3 5 2 2 5 3" xfId="8600"/>
    <cellStyle name="Normal 2 4 2 2 2 5 3" xfId="8601"/>
    <cellStyle name="Normal 2 5 2 2 5 3" xfId="8602"/>
    <cellStyle name="Normal 28 3 2 2 5 3" xfId="8603"/>
    <cellStyle name="Normal 3 2 2 2 2 5 3" xfId="8604"/>
    <cellStyle name="Normal 3 3 2 2 5 3" xfId="8605"/>
    <cellStyle name="Normal 30 3 2 2 5 3" xfId="8606"/>
    <cellStyle name="Normal 4 2 2 2 5 3" xfId="8607"/>
    <cellStyle name="Normal 40 2 2 2 5 3" xfId="8608"/>
    <cellStyle name="Normal 41 2 2 2 5 3" xfId="8609"/>
    <cellStyle name="Normal 42 2 2 2 5 3" xfId="8610"/>
    <cellStyle name="Normal 43 2 2 2 5 3" xfId="8611"/>
    <cellStyle name="Normal 44 2 2 2 5 3" xfId="8612"/>
    <cellStyle name="Normal 45 2 2 2 5 3" xfId="8613"/>
    <cellStyle name="Normal 46 2 2 2 5 3" xfId="8614"/>
    <cellStyle name="Normal 47 2 2 2 5 3" xfId="8615"/>
    <cellStyle name="Normal 51 2 2 5 3" xfId="8616"/>
    <cellStyle name="Normal 52 2 2 5 3" xfId="8617"/>
    <cellStyle name="Normal 53 2 2 5 3" xfId="8618"/>
    <cellStyle name="Normal 55 2 2 5 3" xfId="8619"/>
    <cellStyle name="Normal 56 2 2 5 3" xfId="8620"/>
    <cellStyle name="Normal 57 2 2 5 3" xfId="8621"/>
    <cellStyle name="Normal 6 2 3 2 2 5 3" xfId="8622"/>
    <cellStyle name="Normal 6 3 2 2 5 3" xfId="8623"/>
    <cellStyle name="Normal 60 2 2 5 3" xfId="8624"/>
    <cellStyle name="Normal 64 2 2 5 3" xfId="8625"/>
    <cellStyle name="Normal 65 2 2 5 3" xfId="8626"/>
    <cellStyle name="Normal 66 2 2 5 3" xfId="8627"/>
    <cellStyle name="Normal 67 2 2 5 3" xfId="8628"/>
    <cellStyle name="Normal 7 6 2 2 5 3" xfId="8629"/>
    <cellStyle name="Normal 71 2 2 5 3" xfId="8630"/>
    <cellStyle name="Normal 72 2 2 5 3" xfId="8631"/>
    <cellStyle name="Normal 73 2 2 5 3" xfId="8632"/>
    <cellStyle name="Normal 74 2 2 5 3" xfId="8633"/>
    <cellStyle name="Normal 76 2 2 5 3" xfId="8634"/>
    <cellStyle name="Normal 8 3 2 2 5 3" xfId="8635"/>
    <cellStyle name="Normal 81 2 2 5 3" xfId="8636"/>
    <cellStyle name="Normal 78 4 4 3" xfId="8637"/>
    <cellStyle name="Normal 5 3 4 4 3" xfId="8638"/>
    <cellStyle name="Normal 80 4 4 3" xfId="8639"/>
    <cellStyle name="Normal 79 4 4 3" xfId="8640"/>
    <cellStyle name="Normal 6 8 4 4 3" xfId="8641"/>
    <cellStyle name="Normal 5 2 4 4 3" xfId="8642"/>
    <cellStyle name="Normal 6 2 9 4 3" xfId="8643"/>
    <cellStyle name="Comma 2 2 3 4 4 3" xfId="8644"/>
    <cellStyle name="Comma 2 3 6 4 4 3" xfId="8645"/>
    <cellStyle name="Normal 18 2 4 4 3" xfId="8646"/>
    <cellStyle name="Normal 19 2 4 4 3" xfId="8647"/>
    <cellStyle name="Normal 2 2 3 4 4 3" xfId="8648"/>
    <cellStyle name="Normal 2 3 6 4 4 3" xfId="8649"/>
    <cellStyle name="Normal 2 3 2 4 4 3" xfId="8650"/>
    <cellStyle name="Normal 2 3 4 4 4 3" xfId="8651"/>
    <cellStyle name="Normal 2 3 5 4 4 3" xfId="8652"/>
    <cellStyle name="Normal 2 4 2 4 4 3" xfId="8653"/>
    <cellStyle name="Normal 2 5 4 4 3" xfId="8654"/>
    <cellStyle name="Normal 28 3 4 4 3" xfId="8655"/>
    <cellStyle name="Normal 3 2 2 4 4 3" xfId="8656"/>
    <cellStyle name="Normal 3 3 4 4 3" xfId="8657"/>
    <cellStyle name="Normal 30 3 4 4 3" xfId="8658"/>
    <cellStyle name="Normal 4 2 4 4 3" xfId="8659"/>
    <cellStyle name="Normal 40 2 4 4 3" xfId="8660"/>
    <cellStyle name="Normal 41 2 4 4 3" xfId="8661"/>
    <cellStyle name="Normal 42 2 4 4 3" xfId="8662"/>
    <cellStyle name="Normal 43 2 4 4 3" xfId="8663"/>
    <cellStyle name="Normal 44 2 4 4 3" xfId="8664"/>
    <cellStyle name="Normal 45 2 4 4 3" xfId="8665"/>
    <cellStyle name="Normal 46 2 4 4 3" xfId="8666"/>
    <cellStyle name="Normal 47 2 4 4 3" xfId="8667"/>
    <cellStyle name="Normal 51 4 4 3" xfId="8668"/>
    <cellStyle name="Normal 52 4 4 3" xfId="8669"/>
    <cellStyle name="Normal 53 4 4 3" xfId="8670"/>
    <cellStyle name="Normal 55 4 4 3" xfId="8671"/>
    <cellStyle name="Normal 56 4 4 3" xfId="8672"/>
    <cellStyle name="Normal 57 4 4 3" xfId="8673"/>
    <cellStyle name="Normal 6 2 3 4 4 3" xfId="8674"/>
    <cellStyle name="Normal 6 3 4 4 3" xfId="8675"/>
    <cellStyle name="Normal 60 4 4 3" xfId="8676"/>
    <cellStyle name="Normal 64 4 4 3" xfId="8677"/>
    <cellStyle name="Normal 65 4 4 3" xfId="8678"/>
    <cellStyle name="Normal 66 4 4 3" xfId="8679"/>
    <cellStyle name="Normal 67 4 4 3" xfId="8680"/>
    <cellStyle name="Normal 7 6 4 4 3" xfId="8681"/>
    <cellStyle name="Normal 71 4 4 3" xfId="8682"/>
    <cellStyle name="Normal 72 4 4 3" xfId="8683"/>
    <cellStyle name="Normal 73 4 4 3" xfId="8684"/>
    <cellStyle name="Normal 74 4 4 3" xfId="8685"/>
    <cellStyle name="Normal 76 4 4 3" xfId="8686"/>
    <cellStyle name="Normal 8 3 4 4 3" xfId="8687"/>
    <cellStyle name="Normal 81 4 4 3" xfId="8688"/>
    <cellStyle name="Normal 78 2 3 4 3" xfId="8689"/>
    <cellStyle name="Normal 5 3 2 3 4 3" xfId="8690"/>
    <cellStyle name="Normal 80 2 3 4 3" xfId="8691"/>
    <cellStyle name="Normal 79 2 3 4 3" xfId="8692"/>
    <cellStyle name="Normal 6 8 2 3 4 3" xfId="8693"/>
    <cellStyle name="Normal 5 2 2 3 4 3" xfId="8694"/>
    <cellStyle name="Normal 6 2 7 3 4 3" xfId="8695"/>
    <cellStyle name="Comma 2 2 3 2 3 4 3" xfId="8696"/>
    <cellStyle name="Comma 2 3 6 2 3 4 3" xfId="8697"/>
    <cellStyle name="Normal 18 2 2 3 4 3" xfId="8698"/>
    <cellStyle name="Normal 19 2 2 3 4 3" xfId="8699"/>
    <cellStyle name="Normal 2 2 3 2 3 4 3" xfId="8700"/>
    <cellStyle name="Normal 2 3 6 2 3 4 3" xfId="8701"/>
    <cellStyle name="Normal 2 3 2 2 3 4 3" xfId="8702"/>
    <cellStyle name="Normal 2 3 4 2 3 4 3" xfId="8703"/>
    <cellStyle name="Normal 2 3 5 2 3 4 3" xfId="8704"/>
    <cellStyle name="Normal 2 4 2 2 3 4 3" xfId="8705"/>
    <cellStyle name="Normal 2 5 2 3 4 3" xfId="8706"/>
    <cellStyle name="Normal 28 3 2 3 4 3" xfId="8707"/>
    <cellStyle name="Normal 3 2 2 2 3 4 3" xfId="8708"/>
    <cellStyle name="Normal 3 3 2 3 4 3" xfId="8709"/>
    <cellStyle name="Normal 30 3 2 3 4 3" xfId="8710"/>
    <cellStyle name="Normal 4 2 2 3 4 3" xfId="8711"/>
    <cellStyle name="Normal 40 2 2 3 4 3" xfId="8712"/>
    <cellStyle name="Normal 41 2 2 3 4 3" xfId="8713"/>
    <cellStyle name="Normal 42 2 2 3 4 3" xfId="8714"/>
    <cellStyle name="Normal 43 2 2 3 4 3" xfId="8715"/>
    <cellStyle name="Normal 44 2 2 3 4 3" xfId="8716"/>
    <cellStyle name="Normal 45 2 2 3 4 3" xfId="8717"/>
    <cellStyle name="Normal 46 2 2 3 4 3" xfId="8718"/>
    <cellStyle name="Normal 47 2 2 3 4 3" xfId="8719"/>
    <cellStyle name="Normal 51 2 3 4 3" xfId="8720"/>
    <cellStyle name="Normal 52 2 3 4 3" xfId="8721"/>
    <cellStyle name="Normal 53 2 3 4 3" xfId="8722"/>
    <cellStyle name="Normal 55 2 3 4 3" xfId="8723"/>
    <cellStyle name="Normal 56 2 3 4 3" xfId="8724"/>
    <cellStyle name="Normal 57 2 3 4 3" xfId="8725"/>
    <cellStyle name="Normal 6 2 3 2 3 4 3" xfId="8726"/>
    <cellStyle name="Normal 6 3 2 3 4 3" xfId="8727"/>
    <cellStyle name="Normal 60 2 3 4 3" xfId="8728"/>
    <cellStyle name="Normal 64 2 3 4 3" xfId="8729"/>
    <cellStyle name="Normal 65 2 3 4 3" xfId="8730"/>
    <cellStyle name="Normal 66 2 3 4 3" xfId="8731"/>
    <cellStyle name="Normal 67 2 3 4 3" xfId="8732"/>
    <cellStyle name="Normal 7 6 2 3 4 3" xfId="8733"/>
    <cellStyle name="Normal 71 2 3 4 3" xfId="8734"/>
    <cellStyle name="Normal 72 2 3 4 3" xfId="8735"/>
    <cellStyle name="Normal 73 2 3 4 3" xfId="8736"/>
    <cellStyle name="Normal 74 2 3 4 3" xfId="8737"/>
    <cellStyle name="Normal 76 2 3 4 3" xfId="8738"/>
    <cellStyle name="Normal 8 3 2 3 4 3" xfId="8739"/>
    <cellStyle name="Normal 81 2 3 4 3" xfId="8740"/>
    <cellStyle name="Normal 78 3 2 4 3" xfId="8741"/>
    <cellStyle name="Normal 5 3 3 2 4 3" xfId="8742"/>
    <cellStyle name="Normal 80 3 2 4 3" xfId="8743"/>
    <cellStyle name="Normal 79 3 2 4 3" xfId="8744"/>
    <cellStyle name="Normal 6 8 3 2 4 3" xfId="8745"/>
    <cellStyle name="Normal 5 2 3 2 4 3" xfId="8746"/>
    <cellStyle name="Normal 6 2 8 2 4 3" xfId="8747"/>
    <cellStyle name="Comma 2 2 3 3 2 4 3" xfId="8748"/>
    <cellStyle name="Comma 2 3 6 3 2 4 3" xfId="8749"/>
    <cellStyle name="Normal 18 2 3 2 4 3" xfId="8750"/>
    <cellStyle name="Normal 19 2 3 2 4 3" xfId="8751"/>
    <cellStyle name="Normal 2 2 3 3 2 4 3" xfId="8752"/>
    <cellStyle name="Normal 2 3 6 3 2 4 3" xfId="8753"/>
    <cellStyle name="Normal 2 3 2 3 2 4 3" xfId="8754"/>
    <cellStyle name="Normal 2 3 4 3 2 4 3" xfId="8755"/>
    <cellStyle name="Normal 2 3 5 3 2 4 3" xfId="8756"/>
    <cellStyle name="Normal 2 4 2 3 2 4 3" xfId="8757"/>
    <cellStyle name="Normal 2 5 3 2 4 3" xfId="8758"/>
    <cellStyle name="Normal 28 3 3 2 4 3" xfId="8759"/>
    <cellStyle name="Normal 3 2 2 3 2 4 3" xfId="8760"/>
    <cellStyle name="Normal 3 3 3 2 4 3" xfId="8761"/>
    <cellStyle name="Normal 30 3 3 2 4 3" xfId="8762"/>
    <cellStyle name="Normal 4 2 3 2 4 3" xfId="8763"/>
    <cellStyle name="Normal 40 2 3 2 4 3" xfId="8764"/>
    <cellStyle name="Normal 41 2 3 2 4 3" xfId="8765"/>
    <cellStyle name="Normal 42 2 3 2 4 3" xfId="8766"/>
    <cellStyle name="Normal 43 2 3 2 4 3" xfId="8767"/>
    <cellStyle name="Normal 44 2 3 2 4 3" xfId="8768"/>
    <cellStyle name="Normal 45 2 3 2 4 3" xfId="8769"/>
    <cellStyle name="Normal 46 2 3 2 4 3" xfId="8770"/>
    <cellStyle name="Normal 47 2 3 2 4 3" xfId="8771"/>
    <cellStyle name="Normal 51 3 2 4 3" xfId="8772"/>
    <cellStyle name="Normal 52 3 2 4 3" xfId="8773"/>
    <cellStyle name="Normal 53 3 2 4 3" xfId="8774"/>
    <cellStyle name="Normal 55 3 2 4 3" xfId="8775"/>
    <cellStyle name="Normal 56 3 2 4 3" xfId="8776"/>
    <cellStyle name="Normal 57 3 2 4 3" xfId="8777"/>
    <cellStyle name="Normal 6 2 3 3 2 4 3" xfId="8778"/>
    <cellStyle name="Normal 6 3 3 2 4 3" xfId="8779"/>
    <cellStyle name="Normal 60 3 2 4 3" xfId="8780"/>
    <cellStyle name="Normal 64 3 2 4 3" xfId="8781"/>
    <cellStyle name="Normal 65 3 2 4 3" xfId="8782"/>
    <cellStyle name="Normal 66 3 2 4 3" xfId="8783"/>
    <cellStyle name="Normal 67 3 2 4 3" xfId="8784"/>
    <cellStyle name="Normal 7 6 3 2 4 3" xfId="8785"/>
    <cellStyle name="Normal 71 3 2 4 3" xfId="8786"/>
    <cellStyle name="Normal 72 3 2 4 3" xfId="8787"/>
    <cellStyle name="Normal 73 3 2 4 3" xfId="8788"/>
    <cellStyle name="Normal 74 3 2 4 3" xfId="8789"/>
    <cellStyle name="Normal 76 3 2 4 3" xfId="8790"/>
    <cellStyle name="Normal 8 3 3 2 4 3" xfId="8791"/>
    <cellStyle name="Normal 81 3 2 4 3" xfId="8792"/>
    <cellStyle name="Normal 78 2 2 2 4 3" xfId="8793"/>
    <cellStyle name="Normal 5 3 2 2 2 4 3" xfId="8794"/>
    <cellStyle name="Normal 80 2 2 2 4 3" xfId="8795"/>
    <cellStyle name="Normal 79 2 2 2 4 3" xfId="8796"/>
    <cellStyle name="Normal 6 8 2 2 2 4 3" xfId="8797"/>
    <cellStyle name="Normal 5 2 2 2 2 4 3" xfId="8798"/>
    <cellStyle name="Normal 6 2 7 2 2 4 3" xfId="8799"/>
    <cellStyle name="Comma 2 2 3 2 2 2 4 3" xfId="8800"/>
    <cellStyle name="Comma 2 3 6 2 2 2 4 3" xfId="8801"/>
    <cellStyle name="Normal 18 2 2 2 2 4 3" xfId="8802"/>
    <cellStyle name="Normal 19 2 2 2 2 4 3" xfId="8803"/>
    <cellStyle name="Normal 2 2 3 2 2 2 4 3" xfId="8804"/>
    <cellStyle name="Normal 2 3 6 2 2 2 4 3" xfId="8805"/>
    <cellStyle name="Normal 2 3 2 2 2 2 4 3" xfId="8806"/>
    <cellStyle name="Normal 2 3 4 2 2 2 4 3" xfId="8807"/>
    <cellStyle name="Normal 2 3 5 2 2 2 4 3" xfId="8808"/>
    <cellStyle name="Normal 2 4 2 2 2 2 4 3" xfId="8809"/>
    <cellStyle name="Normal 2 5 2 2 2 4 3" xfId="8810"/>
    <cellStyle name="Normal 28 3 2 2 2 4 3" xfId="8811"/>
    <cellStyle name="Normal 3 2 2 2 2 2 4 3" xfId="8812"/>
    <cellStyle name="Normal 3 3 2 2 2 4 3" xfId="8813"/>
    <cellStyle name="Normal 30 3 2 2 2 4 3" xfId="8814"/>
    <cellStyle name="Normal 4 2 2 2 2 4 3" xfId="8815"/>
    <cellStyle name="Normal 40 2 2 2 2 4 3" xfId="8816"/>
    <cellStyle name="Normal 41 2 2 2 2 4 3" xfId="8817"/>
    <cellStyle name="Normal 42 2 2 2 2 4 3" xfId="8818"/>
    <cellStyle name="Normal 43 2 2 2 2 4 3" xfId="8819"/>
    <cellStyle name="Normal 44 2 2 2 2 4 3" xfId="8820"/>
    <cellStyle name="Normal 45 2 2 2 2 4 3" xfId="8821"/>
    <cellStyle name="Normal 46 2 2 2 2 4 3" xfId="8822"/>
    <cellStyle name="Normal 47 2 2 2 2 4 3" xfId="8823"/>
    <cellStyle name="Normal 51 2 2 2 4 3" xfId="8824"/>
    <cellStyle name="Normal 52 2 2 2 4 3" xfId="8825"/>
    <cellStyle name="Normal 53 2 2 2 4 3" xfId="8826"/>
    <cellStyle name="Normal 55 2 2 2 4 3" xfId="8827"/>
    <cellStyle name="Normal 56 2 2 2 4 3" xfId="8828"/>
    <cellStyle name="Normal 57 2 2 2 4 3" xfId="8829"/>
    <cellStyle name="Normal 6 2 3 2 2 2 4 3" xfId="8830"/>
    <cellStyle name="Normal 6 3 2 2 2 4 3" xfId="8831"/>
    <cellStyle name="Normal 60 2 2 2 4 3" xfId="8832"/>
    <cellStyle name="Normal 64 2 2 2 4 3" xfId="8833"/>
    <cellStyle name="Normal 65 2 2 2 4 3" xfId="8834"/>
    <cellStyle name="Normal 66 2 2 2 4 3" xfId="8835"/>
    <cellStyle name="Normal 67 2 2 2 4 3" xfId="8836"/>
    <cellStyle name="Normal 7 6 2 2 2 4 3" xfId="8837"/>
    <cellStyle name="Normal 71 2 2 2 4 3" xfId="8838"/>
    <cellStyle name="Normal 72 2 2 2 4 3" xfId="8839"/>
    <cellStyle name="Normal 73 2 2 2 4 3" xfId="8840"/>
    <cellStyle name="Normal 74 2 2 2 4 3" xfId="8841"/>
    <cellStyle name="Normal 76 2 2 2 4 3" xfId="8842"/>
    <cellStyle name="Normal 8 3 2 2 2 4 3" xfId="8843"/>
    <cellStyle name="Normal 81 2 2 2 4 3" xfId="8844"/>
    <cellStyle name="Normal 90 3 3" xfId="8845"/>
    <cellStyle name="Normal 78 5 3 3" xfId="8846"/>
    <cellStyle name="Normal 91 3 3" xfId="8847"/>
    <cellStyle name="Normal 5 3 5 3 3" xfId="8848"/>
    <cellStyle name="Normal 80 5 3 3" xfId="8849"/>
    <cellStyle name="Normal 79 5 3 3" xfId="8850"/>
    <cellStyle name="Normal 6 8 5 3 3" xfId="8851"/>
    <cellStyle name="Normal 5 2 5 3 3" xfId="8852"/>
    <cellStyle name="Normal 6 2 10 3 3" xfId="8853"/>
    <cellStyle name="Comma 2 2 3 5 3 3" xfId="8854"/>
    <cellStyle name="Comma 2 3 6 5 3 3" xfId="8855"/>
    <cellStyle name="Normal 18 2 5 3 3" xfId="8856"/>
    <cellStyle name="Normal 19 2 5 3 3" xfId="8857"/>
    <cellStyle name="Normal 2 2 3 5 3 3" xfId="8858"/>
    <cellStyle name="Normal 2 3 6 5 3 3" xfId="8859"/>
    <cellStyle name="Normal 2 3 2 5 3 3" xfId="8860"/>
    <cellStyle name="Normal 2 3 4 5 3 3" xfId="8861"/>
    <cellStyle name="Normal 2 3 5 5 3 3" xfId="8862"/>
    <cellStyle name="Normal 2 4 2 5 3 3" xfId="8863"/>
    <cellStyle name="Normal 2 5 5 3 3" xfId="8864"/>
    <cellStyle name="Normal 28 3 5 3 3" xfId="8865"/>
    <cellStyle name="Normal 3 2 2 5 3 3" xfId="8866"/>
    <cellStyle name="Normal 3 3 5 3 3" xfId="8867"/>
    <cellStyle name="Normal 30 3 5 3 3" xfId="8868"/>
    <cellStyle name="Normal 4 2 5 3 3" xfId="8869"/>
    <cellStyle name="Normal 40 2 5 3 3" xfId="8870"/>
    <cellStyle name="Normal 41 2 5 3 3" xfId="8871"/>
    <cellStyle name="Normal 42 2 5 3 3" xfId="8872"/>
    <cellStyle name="Normal 43 2 5 3 3" xfId="8873"/>
    <cellStyle name="Normal 44 2 5 3 3" xfId="8874"/>
    <cellStyle name="Normal 45 2 5 3 3" xfId="8875"/>
    <cellStyle name="Normal 46 2 5 3 3" xfId="8876"/>
    <cellStyle name="Normal 47 2 5 3 3" xfId="8877"/>
    <cellStyle name="Normal 51 5 3 3" xfId="8878"/>
    <cellStyle name="Normal 52 5 3 3" xfId="8879"/>
    <cellStyle name="Normal 53 5 3 3" xfId="8880"/>
    <cellStyle name="Normal 55 5 3 3" xfId="8881"/>
    <cellStyle name="Normal 56 5 3 3" xfId="8882"/>
    <cellStyle name="Normal 57 5 3 3" xfId="8883"/>
    <cellStyle name="Normal 6 2 3 5 3 3" xfId="8884"/>
    <cellStyle name="Normal 6 3 5 3 3" xfId="8885"/>
    <cellStyle name="Normal 60 5 3 3" xfId="8886"/>
    <cellStyle name="Normal 64 5 3 3" xfId="8887"/>
    <cellStyle name="Normal 65 5 3 3" xfId="8888"/>
    <cellStyle name="Normal 66 5 3 3" xfId="8889"/>
    <cellStyle name="Normal 67 5 3 3" xfId="8890"/>
    <cellStyle name="Normal 7 6 5 3 3" xfId="8891"/>
    <cellStyle name="Normal 71 5 3 3" xfId="8892"/>
    <cellStyle name="Normal 72 5 3 3" xfId="8893"/>
    <cellStyle name="Normal 73 5 3 3" xfId="8894"/>
    <cellStyle name="Normal 74 5 3 3" xfId="8895"/>
    <cellStyle name="Normal 76 5 3 3" xfId="8896"/>
    <cellStyle name="Normal 8 3 5 3 3" xfId="8897"/>
    <cellStyle name="Normal 81 5 3 3" xfId="8898"/>
    <cellStyle name="Normal 78 2 4 3 3" xfId="8899"/>
    <cellStyle name="Normal 5 3 2 4 3 3" xfId="8900"/>
    <cellStyle name="Normal 80 2 4 3 3" xfId="8901"/>
    <cellStyle name="Normal 79 2 4 3 3" xfId="8902"/>
    <cellStyle name="Normal 6 8 2 4 3 3" xfId="8903"/>
    <cellStyle name="Normal 5 2 2 4 3 3" xfId="8904"/>
    <cellStyle name="Normal 6 2 7 4 3 3" xfId="8905"/>
    <cellStyle name="Comma 2 2 3 2 4 3 3" xfId="8906"/>
    <cellStyle name="Comma 2 3 6 2 4 3 3" xfId="8907"/>
    <cellStyle name="Normal 18 2 2 4 3 3" xfId="8908"/>
    <cellStyle name="Normal 19 2 2 4 3 3" xfId="8909"/>
    <cellStyle name="Normal 2 2 3 2 4 3 3" xfId="8910"/>
    <cellStyle name="Normal 2 3 6 2 4 3 3" xfId="8911"/>
    <cellStyle name="Normal 2 3 2 2 4 3 3" xfId="8912"/>
    <cellStyle name="Normal 2 3 4 2 4 3 3" xfId="8913"/>
    <cellStyle name="Normal 2 3 5 2 4 3 3" xfId="8914"/>
    <cellStyle name="Normal 2 4 2 2 4 3 3" xfId="8915"/>
    <cellStyle name="Normal 2 5 2 4 3 3" xfId="8916"/>
    <cellStyle name="Normal 28 3 2 4 3 3" xfId="8917"/>
    <cellStyle name="Normal 3 2 2 2 4 3 3" xfId="8918"/>
    <cellStyle name="Normal 3 3 2 4 3 3" xfId="8919"/>
    <cellStyle name="Normal 30 3 2 4 3 3" xfId="8920"/>
    <cellStyle name="Normal 4 2 2 4 3 3" xfId="8921"/>
    <cellStyle name="Normal 40 2 2 4 3 3" xfId="8922"/>
    <cellStyle name="Normal 41 2 2 4 3 3" xfId="8923"/>
    <cellStyle name="Normal 42 2 2 4 3 3" xfId="8924"/>
    <cellStyle name="Normal 43 2 2 4 3 3" xfId="8925"/>
    <cellStyle name="Normal 44 2 2 4 3 3" xfId="8926"/>
    <cellStyle name="Normal 45 2 2 4 3 3" xfId="8927"/>
    <cellStyle name="Normal 46 2 2 4 3 3" xfId="8928"/>
    <cellStyle name="Normal 47 2 2 4 3 3" xfId="8929"/>
    <cellStyle name="Normal 51 2 4 3 3" xfId="8930"/>
    <cellStyle name="Normal 52 2 4 3 3" xfId="8931"/>
    <cellStyle name="Normal 53 2 4 3 3" xfId="8932"/>
    <cellStyle name="Normal 55 2 4 3 3" xfId="8933"/>
    <cellStyle name="Normal 56 2 4 3 3" xfId="8934"/>
    <cellStyle name="Normal 57 2 4 3 3" xfId="8935"/>
    <cellStyle name="Normal 6 2 3 2 4 3 3" xfId="8936"/>
    <cellStyle name="Normal 6 3 2 4 3 3" xfId="8937"/>
    <cellStyle name="Normal 60 2 4 3 3" xfId="8938"/>
    <cellStyle name="Normal 64 2 4 3 3" xfId="8939"/>
    <cellStyle name="Normal 65 2 4 3 3" xfId="8940"/>
    <cellStyle name="Normal 66 2 4 3 3" xfId="8941"/>
    <cellStyle name="Normal 67 2 4 3 3" xfId="8942"/>
    <cellStyle name="Normal 7 6 2 4 3 3" xfId="8943"/>
    <cellStyle name="Normal 71 2 4 3 3" xfId="8944"/>
    <cellStyle name="Normal 72 2 4 3 3" xfId="8945"/>
    <cellStyle name="Normal 73 2 4 3 3" xfId="8946"/>
    <cellStyle name="Normal 74 2 4 3 3" xfId="8947"/>
    <cellStyle name="Normal 76 2 4 3 3" xfId="8948"/>
    <cellStyle name="Normal 8 3 2 4 3 3" xfId="8949"/>
    <cellStyle name="Normal 81 2 4 3 3" xfId="8950"/>
    <cellStyle name="Normal 78 3 3 3 3" xfId="8951"/>
    <cellStyle name="Normal 5 3 3 3 3 3" xfId="8952"/>
    <cellStyle name="Normal 80 3 3 3 3" xfId="8953"/>
    <cellStyle name="Normal 79 3 3 3 3" xfId="8954"/>
    <cellStyle name="Normal 6 8 3 3 3 3" xfId="8955"/>
    <cellStyle name="Normal 5 2 3 3 3 3" xfId="8956"/>
    <cellStyle name="Normal 6 2 8 3 3 3" xfId="8957"/>
    <cellStyle name="Comma 2 2 3 3 3 3 3" xfId="8958"/>
    <cellStyle name="Comma 2 3 6 3 3 3 3" xfId="8959"/>
    <cellStyle name="Normal 18 2 3 3 3 3" xfId="8960"/>
    <cellStyle name="Normal 19 2 3 3 3 3" xfId="8961"/>
    <cellStyle name="Normal 2 2 3 3 3 3 3" xfId="8962"/>
    <cellStyle name="Normal 2 3 6 3 3 3 3" xfId="8963"/>
    <cellStyle name="Normal 2 3 2 3 3 3 3" xfId="8964"/>
    <cellStyle name="Normal 2 3 4 3 3 3 3" xfId="8965"/>
    <cellStyle name="Normal 2 3 5 3 3 3 3" xfId="8966"/>
    <cellStyle name="Normal 2 4 2 3 3 3 3" xfId="8967"/>
    <cellStyle name="Normal 2 5 3 3 3 3" xfId="8968"/>
    <cellStyle name="Normal 28 3 3 3 3 3" xfId="8969"/>
    <cellStyle name="Normal 3 2 2 3 3 3 3" xfId="8970"/>
    <cellStyle name="Normal 3 3 3 3 3 3" xfId="8971"/>
    <cellStyle name="Normal 30 3 3 3 3 3" xfId="8972"/>
    <cellStyle name="Normal 4 2 3 3 3 3" xfId="8973"/>
    <cellStyle name="Normal 40 2 3 3 3 3" xfId="8974"/>
    <cellStyle name="Normal 41 2 3 3 3 3" xfId="8975"/>
    <cellStyle name="Normal 42 2 3 3 3 3" xfId="8976"/>
    <cellStyle name="Normal 43 2 3 3 3 3" xfId="8977"/>
    <cellStyle name="Normal 44 2 3 3 3 3" xfId="8978"/>
    <cellStyle name="Normal 45 2 3 3 3 3" xfId="8979"/>
    <cellStyle name="Normal 46 2 3 3 3 3" xfId="8980"/>
    <cellStyle name="Normal 47 2 3 3 3 3" xfId="8981"/>
    <cellStyle name="Normal 51 3 3 3 3" xfId="8982"/>
    <cellStyle name="Normal 52 3 3 3 3" xfId="8983"/>
    <cellStyle name="Normal 53 3 3 3 3" xfId="8984"/>
    <cellStyle name="Normal 55 3 3 3 3" xfId="8985"/>
    <cellStyle name="Normal 56 3 3 3 3" xfId="8986"/>
    <cellStyle name="Normal 57 3 3 3 3" xfId="8987"/>
    <cellStyle name="Normal 6 2 3 3 3 3 3" xfId="8988"/>
    <cellStyle name="Normal 6 3 3 3 3 3" xfId="8989"/>
    <cellStyle name="Normal 60 3 3 3 3" xfId="8990"/>
    <cellStyle name="Normal 64 3 3 3 3" xfId="8991"/>
    <cellStyle name="Normal 65 3 3 3 3" xfId="8992"/>
    <cellStyle name="Normal 66 3 3 3 3" xfId="8993"/>
    <cellStyle name="Normal 67 3 3 3 3" xfId="8994"/>
    <cellStyle name="Normal 7 6 3 3 3 3" xfId="8995"/>
    <cellStyle name="Normal 71 3 3 3 3" xfId="8996"/>
    <cellStyle name="Normal 72 3 3 3 3" xfId="8997"/>
    <cellStyle name="Normal 73 3 3 3 3" xfId="8998"/>
    <cellStyle name="Normal 74 3 3 3 3" xfId="8999"/>
    <cellStyle name="Normal 76 3 3 3 3" xfId="9000"/>
    <cellStyle name="Normal 8 3 3 3 3 3" xfId="9001"/>
    <cellStyle name="Normal 81 3 3 3 3" xfId="9002"/>
    <cellStyle name="Normal 78 2 2 3 3 3" xfId="9003"/>
    <cellStyle name="Normal 5 3 2 2 3 3 3" xfId="9004"/>
    <cellStyle name="Normal 80 2 2 3 3 3" xfId="9005"/>
    <cellStyle name="Normal 79 2 2 3 3 3" xfId="9006"/>
    <cellStyle name="Normal 6 8 2 2 3 3 3" xfId="9007"/>
    <cellStyle name="Normal 5 2 2 2 3 3 3" xfId="9008"/>
    <cellStyle name="Normal 6 2 7 2 3 3 3" xfId="9009"/>
    <cellStyle name="Comma 2 2 3 2 2 3 3 3" xfId="9010"/>
    <cellStyle name="Comma 2 3 6 2 2 3 3 3" xfId="9011"/>
    <cellStyle name="Normal 18 2 2 2 3 3 3" xfId="9012"/>
    <cellStyle name="Normal 19 2 2 2 3 3 3" xfId="9013"/>
    <cellStyle name="Normal 2 2 3 2 2 3 3 3" xfId="9014"/>
    <cellStyle name="Normal 2 3 6 2 2 3 3 3" xfId="9015"/>
    <cellStyle name="Normal 2 3 2 2 2 3 3 3" xfId="9016"/>
    <cellStyle name="Normal 2 3 4 2 2 3 3 3" xfId="9017"/>
    <cellStyle name="Normal 2 3 5 2 2 3 3 3" xfId="9018"/>
    <cellStyle name="Normal 2 4 2 2 2 3 3 3" xfId="9019"/>
    <cellStyle name="Normal 2 5 2 2 3 3 3" xfId="9020"/>
    <cellStyle name="Normal 28 3 2 2 3 3 3" xfId="9021"/>
    <cellStyle name="Normal 3 2 2 2 2 3 3 3" xfId="9022"/>
    <cellStyle name="Normal 3 3 2 2 3 3 3" xfId="9023"/>
    <cellStyle name="Normal 30 3 2 2 3 3 3" xfId="9024"/>
    <cellStyle name="Normal 4 2 2 2 3 3 3" xfId="9025"/>
    <cellStyle name="Normal 40 2 2 2 3 3 3" xfId="9026"/>
    <cellStyle name="Normal 41 2 2 2 3 3 3" xfId="9027"/>
    <cellStyle name="Normal 42 2 2 2 3 3 3" xfId="9028"/>
    <cellStyle name="Normal 43 2 2 2 3 3 3" xfId="9029"/>
    <cellStyle name="Normal 44 2 2 2 3 3 3" xfId="9030"/>
    <cellStyle name="Normal 45 2 2 2 3 3 3" xfId="9031"/>
    <cellStyle name="Normal 46 2 2 2 3 3 3" xfId="9032"/>
    <cellStyle name="Normal 47 2 2 2 3 3 3" xfId="9033"/>
    <cellStyle name="Normal 51 2 2 3 3 3" xfId="9034"/>
    <cellStyle name="Normal 52 2 2 3 3 3" xfId="9035"/>
    <cellStyle name="Normal 53 2 2 3 3 3" xfId="9036"/>
    <cellStyle name="Normal 55 2 2 3 3 3" xfId="9037"/>
    <cellStyle name="Normal 56 2 2 3 3 3" xfId="9038"/>
    <cellStyle name="Normal 57 2 2 3 3 3" xfId="9039"/>
    <cellStyle name="Normal 6 2 3 2 2 3 3 3" xfId="9040"/>
    <cellStyle name="Normal 6 3 2 2 3 3 3" xfId="9041"/>
    <cellStyle name="Normal 60 2 2 3 3 3" xfId="9042"/>
    <cellStyle name="Normal 64 2 2 3 3 3" xfId="9043"/>
    <cellStyle name="Normal 65 2 2 3 3 3" xfId="9044"/>
    <cellStyle name="Normal 66 2 2 3 3 3" xfId="9045"/>
    <cellStyle name="Normal 67 2 2 3 3 3" xfId="9046"/>
    <cellStyle name="Normal 7 6 2 2 3 3 3" xfId="9047"/>
    <cellStyle name="Normal 71 2 2 3 3 3" xfId="9048"/>
    <cellStyle name="Normal 72 2 2 3 3 3" xfId="9049"/>
    <cellStyle name="Normal 73 2 2 3 3 3" xfId="9050"/>
    <cellStyle name="Normal 74 2 2 3 3 3" xfId="9051"/>
    <cellStyle name="Normal 76 2 2 3 3 3" xfId="9052"/>
    <cellStyle name="Normal 8 3 2 2 3 3 3" xfId="9053"/>
    <cellStyle name="Normal 81 2 2 3 3 3" xfId="9054"/>
    <cellStyle name="Normal 78 4 2 3 3" xfId="9055"/>
    <cellStyle name="Normal 5 3 4 2 3 3" xfId="9056"/>
    <cellStyle name="Normal 80 4 2 3 3" xfId="9057"/>
    <cellStyle name="Normal 79 4 2 3 3" xfId="9058"/>
    <cellStyle name="Normal 6 8 4 2 3 3" xfId="9059"/>
    <cellStyle name="Normal 5 2 4 2 3 3" xfId="9060"/>
    <cellStyle name="Normal 6 2 9 2 3 3" xfId="9061"/>
    <cellStyle name="Comma 2 2 3 4 2 3 3" xfId="9062"/>
    <cellStyle name="Comma 2 3 6 4 2 3 3" xfId="9063"/>
    <cellStyle name="Normal 18 2 4 2 3 3" xfId="9064"/>
    <cellStyle name="Normal 19 2 4 2 3 3" xfId="9065"/>
    <cellStyle name="Normal 2 2 3 4 2 3 3" xfId="9066"/>
    <cellStyle name="Normal 2 3 6 4 2 3 3" xfId="9067"/>
    <cellStyle name="Normal 2 3 2 4 2 3 3" xfId="9068"/>
    <cellStyle name="Normal 2 3 4 4 2 3 3" xfId="9069"/>
    <cellStyle name="Normal 2 3 5 4 2 3 3" xfId="9070"/>
    <cellStyle name="Normal 2 4 2 4 2 3 3" xfId="9071"/>
    <cellStyle name="Normal 2 5 4 2 3 3" xfId="9072"/>
    <cellStyle name="Normal 28 3 4 2 3 3" xfId="9073"/>
    <cellStyle name="Normal 3 2 2 4 2 3 3" xfId="9074"/>
    <cellStyle name="Normal 3 3 4 2 3 3" xfId="9075"/>
    <cellStyle name="Normal 30 3 4 2 3 3" xfId="9076"/>
    <cellStyle name="Normal 4 2 4 2 3 3" xfId="9077"/>
    <cellStyle name="Normal 40 2 4 2 3 3" xfId="9078"/>
    <cellStyle name="Normal 41 2 4 2 3 3" xfId="9079"/>
    <cellStyle name="Normal 42 2 4 2 3 3" xfId="9080"/>
    <cellStyle name="Normal 43 2 4 2 3 3" xfId="9081"/>
    <cellStyle name="Normal 44 2 4 2 3 3" xfId="9082"/>
    <cellStyle name="Normal 45 2 4 2 3 3" xfId="9083"/>
    <cellStyle name="Normal 46 2 4 2 3 3" xfId="9084"/>
    <cellStyle name="Normal 47 2 4 2 3 3" xfId="9085"/>
    <cellStyle name="Normal 51 4 2 3 3" xfId="9086"/>
    <cellStyle name="Normal 52 4 2 3 3" xfId="9087"/>
    <cellStyle name="Normal 53 4 2 3 3" xfId="9088"/>
    <cellStyle name="Normal 55 4 2 3 3" xfId="9089"/>
    <cellStyle name="Normal 56 4 2 3 3" xfId="9090"/>
    <cellStyle name="Normal 57 4 2 3 3" xfId="9091"/>
    <cellStyle name="Normal 6 2 3 4 2 3 3" xfId="9092"/>
    <cellStyle name="Normal 6 3 4 2 3 3" xfId="9093"/>
    <cellStyle name="Normal 60 4 2 3 3" xfId="9094"/>
    <cellStyle name="Normal 64 4 2 3 3" xfId="9095"/>
    <cellStyle name="Normal 65 4 2 3 3" xfId="9096"/>
    <cellStyle name="Normal 66 4 2 3 3" xfId="9097"/>
    <cellStyle name="Normal 67 4 2 3 3" xfId="9098"/>
    <cellStyle name="Normal 7 6 4 2 3 3" xfId="9099"/>
    <cellStyle name="Normal 71 4 2 3 3" xfId="9100"/>
    <cellStyle name="Normal 72 4 2 3 3" xfId="9101"/>
    <cellStyle name="Normal 73 4 2 3 3" xfId="9102"/>
    <cellStyle name="Normal 74 4 2 3 3" xfId="9103"/>
    <cellStyle name="Normal 76 4 2 3 3" xfId="9104"/>
    <cellStyle name="Normal 8 3 4 2 3 3" xfId="9105"/>
    <cellStyle name="Normal 81 4 2 3 3" xfId="9106"/>
    <cellStyle name="Normal 78 2 3 2 3 3" xfId="9107"/>
    <cellStyle name="Normal 5 3 2 3 2 3 3" xfId="9108"/>
    <cellStyle name="Normal 80 2 3 2 3 3" xfId="9109"/>
    <cellStyle name="Normal 79 2 3 2 3 3" xfId="9110"/>
    <cellStyle name="Normal 6 8 2 3 2 3 3" xfId="9111"/>
    <cellStyle name="Normal 5 2 2 3 2 3 3" xfId="9112"/>
    <cellStyle name="Normal 6 2 7 3 2 3 3" xfId="9113"/>
    <cellStyle name="Comma 2 2 3 2 3 2 3 3" xfId="9114"/>
    <cellStyle name="Comma 2 3 6 2 3 2 3 3" xfId="9115"/>
    <cellStyle name="Normal 18 2 2 3 2 3 3" xfId="9116"/>
    <cellStyle name="Normal 19 2 2 3 2 3 3" xfId="9117"/>
    <cellStyle name="Normal 2 2 3 2 3 2 3 3" xfId="9118"/>
    <cellStyle name="Normal 2 3 6 2 3 2 3 3" xfId="9119"/>
    <cellStyle name="Normal 2 3 2 2 3 2 3 3" xfId="9120"/>
    <cellStyle name="Normal 2 3 4 2 3 2 3 3" xfId="9121"/>
    <cellStyle name="Normal 2 3 5 2 3 2 3 3" xfId="9122"/>
    <cellStyle name="Normal 2 4 2 2 3 2 3 3" xfId="9123"/>
    <cellStyle name="Normal 2 5 2 3 2 3 3" xfId="9124"/>
    <cellStyle name="Normal 28 3 2 3 2 3 3" xfId="9125"/>
    <cellStyle name="Normal 3 2 2 2 3 2 3 3" xfId="9126"/>
    <cellStyle name="Normal 3 3 2 3 2 3 3" xfId="9127"/>
    <cellStyle name="Normal 30 3 2 3 2 3 3" xfId="9128"/>
    <cellStyle name="Normal 4 2 2 3 2 3 3" xfId="9129"/>
    <cellStyle name="Normal 40 2 2 3 2 3 3" xfId="9130"/>
    <cellStyle name="Normal 41 2 2 3 2 3 3" xfId="9131"/>
    <cellStyle name="Normal 42 2 2 3 2 3 3" xfId="9132"/>
    <cellStyle name="Normal 43 2 2 3 2 3 3" xfId="9133"/>
    <cellStyle name="Normal 44 2 2 3 2 3 3" xfId="9134"/>
    <cellStyle name="Normal 45 2 2 3 2 3 3" xfId="9135"/>
    <cellStyle name="Normal 46 2 2 3 2 3 3" xfId="9136"/>
    <cellStyle name="Normal 47 2 2 3 2 3 3" xfId="9137"/>
    <cellStyle name="Normal 51 2 3 2 3 3" xfId="9138"/>
    <cellStyle name="Normal 52 2 3 2 3 3" xfId="9139"/>
    <cellStyle name="Normal 53 2 3 2 3 3" xfId="9140"/>
    <cellStyle name="Normal 55 2 3 2 3 3" xfId="9141"/>
    <cellStyle name="Normal 56 2 3 2 3 3" xfId="9142"/>
    <cellStyle name="Normal 57 2 3 2 3 3" xfId="9143"/>
    <cellStyle name="Normal 6 2 3 2 3 2 3 3" xfId="9144"/>
    <cellStyle name="Normal 6 3 2 3 2 3 3" xfId="9145"/>
    <cellStyle name="Normal 60 2 3 2 3 3" xfId="9146"/>
    <cellStyle name="Normal 64 2 3 2 3 3" xfId="9147"/>
    <cellStyle name="Normal 65 2 3 2 3 3" xfId="9148"/>
    <cellStyle name="Normal 66 2 3 2 3 3" xfId="9149"/>
    <cellStyle name="Normal 67 2 3 2 3 3" xfId="9150"/>
    <cellStyle name="Normal 7 6 2 3 2 3 3" xfId="9151"/>
    <cellStyle name="Normal 71 2 3 2 3 3" xfId="9152"/>
    <cellStyle name="Normal 72 2 3 2 3 3" xfId="9153"/>
    <cellStyle name="Normal 73 2 3 2 3 3" xfId="9154"/>
    <cellStyle name="Normal 74 2 3 2 3 3" xfId="9155"/>
    <cellStyle name="Normal 76 2 3 2 3 3" xfId="9156"/>
    <cellStyle name="Normal 8 3 2 3 2 3 3" xfId="9157"/>
    <cellStyle name="Normal 81 2 3 2 3 3" xfId="9158"/>
    <cellStyle name="Normal 78 3 2 2 3 3" xfId="9159"/>
    <cellStyle name="Normal 5 3 3 2 2 3 3" xfId="9160"/>
    <cellStyle name="Normal 80 3 2 2 3 3" xfId="9161"/>
    <cellStyle name="Normal 79 3 2 2 3 3" xfId="9162"/>
    <cellStyle name="Normal 6 8 3 2 2 3 3" xfId="9163"/>
    <cellStyle name="Normal 5 2 3 2 2 3 3" xfId="9164"/>
    <cellStyle name="Normal 6 2 8 2 2 3 3" xfId="9165"/>
    <cellStyle name="Comma 2 2 3 3 2 2 3 3" xfId="9166"/>
    <cellStyle name="Comma 2 3 6 3 2 2 3 3" xfId="9167"/>
    <cellStyle name="Normal 18 2 3 2 2 3 3" xfId="9168"/>
    <cellStyle name="Normal 19 2 3 2 2 3 3" xfId="9169"/>
    <cellStyle name="Normal 2 2 3 3 2 2 3 3" xfId="9170"/>
    <cellStyle name="Normal 2 3 6 3 2 2 3 3" xfId="9171"/>
    <cellStyle name="Normal 2 3 2 3 2 2 3 3" xfId="9172"/>
    <cellStyle name="Normal 2 3 4 3 2 2 3 3" xfId="9173"/>
    <cellStyle name="Normal 2 3 5 3 2 2 3 3" xfId="9174"/>
    <cellStyle name="Normal 2 4 2 3 2 2 3 3" xfId="9175"/>
    <cellStyle name="Normal 2 5 3 2 2 3 3" xfId="9176"/>
    <cellStyle name="Normal 28 3 3 2 2 3 3" xfId="9177"/>
    <cellStyle name="Normal 3 2 2 3 2 2 3 3" xfId="9178"/>
    <cellStyle name="Normal 3 3 3 2 2 3 3" xfId="9179"/>
    <cellStyle name="Normal 30 3 3 2 2 3 3" xfId="9180"/>
    <cellStyle name="Normal 4 2 3 2 2 3 3" xfId="9181"/>
    <cellStyle name="Normal 40 2 3 2 2 3 3" xfId="9182"/>
    <cellStyle name="Normal 41 2 3 2 2 3 3" xfId="9183"/>
    <cellStyle name="Normal 42 2 3 2 2 3 3" xfId="9184"/>
    <cellStyle name="Normal 43 2 3 2 2 3 3" xfId="9185"/>
    <cellStyle name="Normal 44 2 3 2 2 3 3" xfId="9186"/>
    <cellStyle name="Normal 45 2 3 2 2 3 3" xfId="9187"/>
    <cellStyle name="Normal 46 2 3 2 2 3 3" xfId="9188"/>
    <cellStyle name="Normal 47 2 3 2 2 3 3" xfId="9189"/>
    <cellStyle name="Normal 51 3 2 2 3 3" xfId="9190"/>
    <cellStyle name="Normal 52 3 2 2 3 3" xfId="9191"/>
    <cellStyle name="Normal 53 3 2 2 3 3" xfId="9192"/>
    <cellStyle name="Normal 55 3 2 2 3 3" xfId="9193"/>
    <cellStyle name="Normal 56 3 2 2 3 3" xfId="9194"/>
    <cellStyle name="Normal 57 3 2 2 3 3" xfId="9195"/>
    <cellStyle name="Normal 6 2 3 3 2 2 3 3" xfId="9196"/>
    <cellStyle name="Normal 6 3 3 2 2 3 3" xfId="9197"/>
    <cellStyle name="Normal 60 3 2 2 3 3" xfId="9198"/>
    <cellStyle name="Normal 64 3 2 2 3 3" xfId="9199"/>
    <cellStyle name="Normal 65 3 2 2 3 3" xfId="9200"/>
    <cellStyle name="Normal 66 3 2 2 3 3" xfId="9201"/>
    <cellStyle name="Normal 67 3 2 2 3 3" xfId="9202"/>
    <cellStyle name="Normal 7 6 3 2 2 3 3" xfId="9203"/>
    <cellStyle name="Normal 71 3 2 2 3 3" xfId="9204"/>
    <cellStyle name="Normal 72 3 2 2 3 3" xfId="9205"/>
    <cellStyle name="Normal 73 3 2 2 3 3" xfId="9206"/>
    <cellStyle name="Normal 74 3 2 2 3 3" xfId="9207"/>
    <cellStyle name="Normal 76 3 2 2 3 3" xfId="9208"/>
    <cellStyle name="Normal 8 3 3 2 2 3 3" xfId="9209"/>
    <cellStyle name="Normal 81 3 2 2 3 3" xfId="9210"/>
    <cellStyle name="Normal 78 2 2 2 2 3 3" xfId="9211"/>
    <cellStyle name="Normal 5 3 2 2 2 2 3 3" xfId="9212"/>
    <cellStyle name="Normal 80 2 2 2 2 3 3" xfId="9213"/>
    <cellStyle name="Normal 79 2 2 2 2 3 3" xfId="9214"/>
    <cellStyle name="Normal 6 8 2 2 2 2 3 3" xfId="9215"/>
    <cellStyle name="Normal 5 2 2 2 2 2 3 3" xfId="9216"/>
    <cellStyle name="Normal 6 2 7 2 2 2 3 3" xfId="9217"/>
    <cellStyle name="Comma 2 2 3 2 2 2 2 3 3" xfId="9218"/>
    <cellStyle name="Comma 2 3 6 2 2 2 2 3 3" xfId="9219"/>
    <cellStyle name="Normal 18 2 2 2 2 2 3 3" xfId="9220"/>
    <cellStyle name="Normal 19 2 2 2 2 2 3 3" xfId="9221"/>
    <cellStyle name="Normal 2 2 3 2 2 2 2 3 3" xfId="9222"/>
    <cellStyle name="Normal 2 3 6 2 2 2 2 3 3" xfId="9223"/>
    <cellStyle name="Normal 2 3 2 2 2 2 2 3 3" xfId="9224"/>
    <cellStyle name="Normal 2 3 4 2 2 2 2 3 3" xfId="9225"/>
    <cellStyle name="Normal 2 3 5 2 2 2 2 3 3" xfId="9226"/>
    <cellStyle name="Normal 2 4 2 2 2 2 2 3 3" xfId="9227"/>
    <cellStyle name="Normal 2 5 2 2 2 2 3 3" xfId="9228"/>
    <cellStyle name="Normal 28 3 2 2 2 2 3 3" xfId="9229"/>
    <cellStyle name="Normal 3 2 2 2 2 2 2 3 3" xfId="9230"/>
    <cellStyle name="Normal 3 3 2 2 2 2 3 3" xfId="9231"/>
    <cellStyle name="Normal 30 3 2 2 2 2 3 3" xfId="9232"/>
    <cellStyle name="Normal 4 2 2 2 2 2 3 3" xfId="9233"/>
    <cellStyle name="Normal 40 2 2 2 2 2 3 3" xfId="9234"/>
    <cellStyle name="Normal 41 2 2 2 2 2 3 3" xfId="9235"/>
    <cellStyle name="Normal 42 2 2 2 2 2 3 3" xfId="9236"/>
    <cellStyle name="Normal 43 2 2 2 2 2 3 3" xfId="9237"/>
    <cellStyle name="Normal 44 2 2 2 2 2 3 3" xfId="9238"/>
    <cellStyle name="Normal 45 2 2 2 2 2 3 3" xfId="9239"/>
    <cellStyle name="Normal 46 2 2 2 2 2 3 3" xfId="9240"/>
    <cellStyle name="Normal 47 2 2 2 2 2 3 3" xfId="9241"/>
    <cellStyle name="Normal 51 2 2 2 2 3 3" xfId="9242"/>
    <cellStyle name="Normal 52 2 2 2 2 3 3" xfId="9243"/>
    <cellStyle name="Normal 53 2 2 2 2 3 3" xfId="9244"/>
    <cellStyle name="Normal 55 2 2 2 2 3 3" xfId="9245"/>
    <cellStyle name="Normal 56 2 2 2 2 3 3" xfId="9246"/>
    <cellStyle name="Normal 57 2 2 2 2 3 3" xfId="9247"/>
    <cellStyle name="Normal 6 2 3 2 2 2 2 3 3" xfId="9248"/>
    <cellStyle name="Normal 6 3 2 2 2 2 3 3" xfId="9249"/>
    <cellStyle name="Normal 60 2 2 2 2 3 3" xfId="9250"/>
    <cellStyle name="Normal 64 2 2 2 2 3 3" xfId="9251"/>
    <cellStyle name="Normal 65 2 2 2 2 3 3" xfId="9252"/>
    <cellStyle name="Normal 66 2 2 2 2 3 3" xfId="9253"/>
    <cellStyle name="Normal 67 2 2 2 2 3 3" xfId="9254"/>
    <cellStyle name="Normal 7 6 2 2 2 2 3 3" xfId="9255"/>
    <cellStyle name="Normal 71 2 2 2 2 3 3" xfId="9256"/>
    <cellStyle name="Normal 72 2 2 2 2 3 3" xfId="9257"/>
    <cellStyle name="Normal 73 2 2 2 2 3 3" xfId="9258"/>
    <cellStyle name="Normal 74 2 2 2 2 3 3" xfId="9259"/>
    <cellStyle name="Normal 76 2 2 2 2 3 3" xfId="9260"/>
    <cellStyle name="Normal 8 3 2 2 2 2 3 3" xfId="9261"/>
    <cellStyle name="Normal 81 2 2 2 2 3 3" xfId="9262"/>
    <cellStyle name="Normal 95 2 3" xfId="9263"/>
    <cellStyle name="Normal 78 6 2 3" xfId="9264"/>
    <cellStyle name="Normal 96 2 3" xfId="9265"/>
    <cellStyle name="Normal 5 3 6 2 3" xfId="9266"/>
    <cellStyle name="Normal 80 6 2 3" xfId="9267"/>
    <cellStyle name="Normal 79 6 2 3" xfId="9268"/>
    <cellStyle name="Normal 6 8 6 2 3" xfId="9269"/>
    <cellStyle name="Normal 5 2 6 2 3" xfId="9270"/>
    <cellStyle name="Normal 6 2 11 2 3" xfId="9271"/>
    <cellStyle name="Comma 2 2 3 6 2 3" xfId="9272"/>
    <cellStyle name="Comma 2 3 6 6 2 3" xfId="9273"/>
    <cellStyle name="Normal 18 2 6 2 3" xfId="9274"/>
    <cellStyle name="Normal 19 2 6 2 3" xfId="9275"/>
    <cellStyle name="Normal 2 2 3 6 2 3" xfId="9276"/>
    <cellStyle name="Normal 2 3 6 6 2 3" xfId="9277"/>
    <cellStyle name="Normal 2 3 2 6 2 3" xfId="9278"/>
    <cellStyle name="Normal 2 3 4 6 2 3" xfId="9279"/>
    <cellStyle name="Normal 2 3 5 6 2 3" xfId="9280"/>
    <cellStyle name="Normal 2 4 2 6 2 3" xfId="9281"/>
    <cellStyle name="Normal 2 5 6 2 3" xfId="9282"/>
    <cellStyle name="Normal 28 3 6 2 3" xfId="9283"/>
    <cellStyle name="Normal 3 2 2 6 2 3" xfId="9284"/>
    <cellStyle name="Normal 3 3 6 2 3" xfId="9285"/>
    <cellStyle name="Normal 30 3 6 2 3" xfId="9286"/>
    <cellStyle name="Normal 4 2 6 2 3" xfId="9287"/>
    <cellStyle name="Normal 40 2 6 2 3" xfId="9288"/>
    <cellStyle name="Normal 41 2 6 2 3" xfId="9289"/>
    <cellStyle name="Normal 42 2 6 2 3" xfId="9290"/>
    <cellStyle name="Normal 43 2 6 2 3" xfId="9291"/>
    <cellStyle name="Normal 44 2 6 2 3" xfId="9292"/>
    <cellStyle name="Normal 45 2 6 2 3" xfId="9293"/>
    <cellStyle name="Normal 46 2 6 2 3" xfId="9294"/>
    <cellStyle name="Normal 47 2 6 2 3" xfId="9295"/>
    <cellStyle name="Normal 51 6 2 3" xfId="9296"/>
    <cellStyle name="Normal 52 6 2 3" xfId="9297"/>
    <cellStyle name="Normal 53 6 2 3" xfId="9298"/>
    <cellStyle name="Normal 55 6 2 3" xfId="9299"/>
    <cellStyle name="Normal 56 6 2 3" xfId="9300"/>
    <cellStyle name="Normal 57 6 2 3" xfId="9301"/>
    <cellStyle name="Normal 6 2 3 6 2 3" xfId="9302"/>
    <cellStyle name="Normal 6 3 6 2 3" xfId="9303"/>
    <cellStyle name="Normal 60 6 2 3" xfId="9304"/>
    <cellStyle name="Normal 64 6 2 3" xfId="9305"/>
    <cellStyle name="Normal 65 6 2 3" xfId="9306"/>
    <cellStyle name="Normal 66 6 2 3" xfId="9307"/>
    <cellStyle name="Normal 67 6 2 3" xfId="9308"/>
    <cellStyle name="Normal 7 6 6 2 3" xfId="9309"/>
    <cellStyle name="Normal 71 6 2 3" xfId="9310"/>
    <cellStyle name="Normal 72 6 2 3" xfId="9311"/>
    <cellStyle name="Normal 73 6 2 3" xfId="9312"/>
    <cellStyle name="Normal 74 6 2 3" xfId="9313"/>
    <cellStyle name="Normal 76 6 2 3" xfId="9314"/>
    <cellStyle name="Normal 8 3 6 2 3" xfId="9315"/>
    <cellStyle name="Normal 81 6 2 3" xfId="9316"/>
    <cellStyle name="Normal 78 2 5 2 3" xfId="9317"/>
    <cellStyle name="Normal 5 3 2 5 2 3" xfId="9318"/>
    <cellStyle name="Normal 80 2 5 2 3" xfId="9319"/>
    <cellStyle name="Normal 79 2 5 2 3" xfId="9320"/>
    <cellStyle name="Normal 6 8 2 5 2 3" xfId="9321"/>
    <cellStyle name="Normal 5 2 2 5 2 3" xfId="9322"/>
    <cellStyle name="Normal 6 2 7 5 2 3" xfId="9323"/>
    <cellStyle name="Comma 2 2 3 2 5 2 3" xfId="9324"/>
    <cellStyle name="Comma 2 3 6 2 5 2 3" xfId="9325"/>
    <cellStyle name="Normal 18 2 2 5 2 3" xfId="9326"/>
    <cellStyle name="Normal 19 2 2 5 2 3" xfId="9327"/>
    <cellStyle name="Normal 2 2 3 2 5 2 3" xfId="9328"/>
    <cellStyle name="Normal 2 3 6 2 5 2 3" xfId="9329"/>
    <cellStyle name="Normal 2 3 2 2 5 2 3" xfId="9330"/>
    <cellStyle name="Normal 2 3 4 2 5 2 3" xfId="9331"/>
    <cellStyle name="Normal 2 3 5 2 5 2 3" xfId="9332"/>
    <cellStyle name="Normal 2 4 2 2 5 2 3" xfId="9333"/>
    <cellStyle name="Normal 2 5 2 5 2 3" xfId="9334"/>
    <cellStyle name="Normal 28 3 2 5 2 3" xfId="9335"/>
    <cellStyle name="Normal 3 2 2 2 5 2 3" xfId="9336"/>
    <cellStyle name="Normal 3 3 2 5 2 3" xfId="9337"/>
    <cellStyle name="Normal 30 3 2 5 2 3" xfId="9338"/>
    <cellStyle name="Normal 4 2 2 5 2 3" xfId="9339"/>
    <cellStyle name="Normal 40 2 2 5 2 3" xfId="9340"/>
    <cellStyle name="Normal 41 2 2 5 2 3" xfId="9341"/>
    <cellStyle name="Normal 42 2 2 5 2 3" xfId="9342"/>
    <cellStyle name="Normal 43 2 2 5 2 3" xfId="9343"/>
    <cellStyle name="Normal 44 2 2 5 2 3" xfId="9344"/>
    <cellStyle name="Normal 45 2 2 5 2 3" xfId="9345"/>
    <cellStyle name="Normal 46 2 2 5 2 3" xfId="9346"/>
    <cellStyle name="Normal 47 2 2 5 2 3" xfId="9347"/>
    <cellStyle name="Normal 51 2 5 2 3" xfId="9348"/>
    <cellStyle name="Normal 52 2 5 2 3" xfId="9349"/>
    <cellStyle name="Normal 53 2 5 2 3" xfId="9350"/>
    <cellStyle name="Normal 55 2 5 2 3" xfId="9351"/>
    <cellStyle name="Normal 56 2 5 2 3" xfId="9352"/>
    <cellStyle name="Normal 57 2 5 2 3" xfId="9353"/>
    <cellStyle name="Normal 6 2 3 2 5 2 3" xfId="9354"/>
    <cellStyle name="Normal 6 3 2 5 2 3" xfId="9355"/>
    <cellStyle name="Normal 60 2 5 2 3" xfId="9356"/>
    <cellStyle name="Normal 64 2 5 2 3" xfId="9357"/>
    <cellStyle name="Normal 65 2 5 2 3" xfId="9358"/>
    <cellStyle name="Normal 66 2 5 2 3" xfId="9359"/>
    <cellStyle name="Normal 67 2 5 2 3" xfId="9360"/>
    <cellStyle name="Normal 7 6 2 5 2 3" xfId="9361"/>
    <cellStyle name="Normal 71 2 5 2 3" xfId="9362"/>
    <cellStyle name="Normal 72 2 5 2 3" xfId="9363"/>
    <cellStyle name="Normal 73 2 5 2 3" xfId="9364"/>
    <cellStyle name="Normal 74 2 5 2 3" xfId="9365"/>
    <cellStyle name="Normal 76 2 5 2 3" xfId="9366"/>
    <cellStyle name="Normal 8 3 2 5 2 3" xfId="9367"/>
    <cellStyle name="Normal 81 2 5 2 3" xfId="9368"/>
    <cellStyle name="Normal 78 3 4 2 3" xfId="9369"/>
    <cellStyle name="Normal 5 3 3 4 2 3" xfId="9370"/>
    <cellStyle name="Normal 80 3 4 2 3" xfId="9371"/>
    <cellStyle name="Normal 79 3 4 2 3" xfId="9372"/>
    <cellStyle name="Normal 6 8 3 4 2 3" xfId="9373"/>
    <cellStyle name="Normal 5 2 3 4 2 3" xfId="9374"/>
    <cellStyle name="Normal 6 2 8 4 2 3" xfId="9375"/>
    <cellStyle name="Comma 2 2 3 3 4 2 3" xfId="9376"/>
    <cellStyle name="Comma 2 3 6 3 4 2 3" xfId="9377"/>
    <cellStyle name="Normal 18 2 3 4 2 3" xfId="9378"/>
    <cellStyle name="Normal 19 2 3 4 2 3" xfId="9379"/>
    <cellStyle name="Normal 2 2 3 3 4 2 3" xfId="9380"/>
    <cellStyle name="Normal 2 3 6 3 4 2 3" xfId="9381"/>
    <cellStyle name="Normal 2 3 2 3 4 2 3" xfId="9382"/>
    <cellStyle name="Normal 2 3 4 3 4 2 3" xfId="9383"/>
    <cellStyle name="Normal 2 3 5 3 4 2 3" xfId="9384"/>
    <cellStyle name="Normal 2 4 2 3 4 2 3" xfId="9385"/>
    <cellStyle name="Normal 2 5 3 4 2 3" xfId="9386"/>
    <cellStyle name="Normal 28 3 3 4 2 3" xfId="9387"/>
    <cellStyle name="Normal 3 2 2 3 4 2 3" xfId="9388"/>
    <cellStyle name="Normal 3 3 3 4 2 3" xfId="9389"/>
    <cellStyle name="Normal 30 3 3 4 2 3" xfId="9390"/>
    <cellStyle name="Normal 4 2 3 4 2 3" xfId="9391"/>
    <cellStyle name="Normal 40 2 3 4 2 3" xfId="9392"/>
    <cellStyle name="Normal 41 2 3 4 2 3" xfId="9393"/>
    <cellStyle name="Normal 42 2 3 4 2 3" xfId="9394"/>
    <cellStyle name="Normal 43 2 3 4 2 3" xfId="9395"/>
    <cellStyle name="Normal 44 2 3 4 2 3" xfId="9396"/>
    <cellStyle name="Normal 45 2 3 4 2 3" xfId="9397"/>
    <cellStyle name="Normal 46 2 3 4 2 3" xfId="9398"/>
    <cellStyle name="Normal 47 2 3 4 2 3" xfId="9399"/>
    <cellStyle name="Normal 51 3 4 2 3" xfId="9400"/>
    <cellStyle name="Normal 52 3 4 2 3" xfId="9401"/>
    <cellStyle name="Normal 53 3 4 2 3" xfId="9402"/>
    <cellStyle name="Normal 55 3 4 2 3" xfId="9403"/>
    <cellStyle name="Normal 56 3 4 2 3" xfId="9404"/>
    <cellStyle name="Normal 57 3 4 2 3" xfId="9405"/>
    <cellStyle name="Normal 6 2 3 3 4 2 3" xfId="9406"/>
    <cellStyle name="Normal 6 3 3 4 2 3" xfId="9407"/>
    <cellStyle name="Normal 60 3 4 2 3" xfId="9408"/>
    <cellStyle name="Normal 64 3 4 2 3" xfId="9409"/>
    <cellStyle name="Normal 65 3 4 2 3" xfId="9410"/>
    <cellStyle name="Normal 66 3 4 2 3" xfId="9411"/>
    <cellStyle name="Normal 67 3 4 2 3" xfId="9412"/>
    <cellStyle name="Normal 7 6 3 4 2 3" xfId="9413"/>
    <cellStyle name="Normal 71 3 4 2 3" xfId="9414"/>
    <cellStyle name="Normal 72 3 4 2 3" xfId="9415"/>
    <cellStyle name="Normal 73 3 4 2 3" xfId="9416"/>
    <cellStyle name="Normal 74 3 4 2 3" xfId="9417"/>
    <cellStyle name="Normal 76 3 4 2 3" xfId="9418"/>
    <cellStyle name="Normal 8 3 3 4 2 3" xfId="9419"/>
    <cellStyle name="Normal 81 3 4 2 3" xfId="9420"/>
    <cellStyle name="Normal 78 2 2 4 2 3" xfId="9421"/>
    <cellStyle name="Normal 5 3 2 2 4 2 3" xfId="9422"/>
    <cellStyle name="Normal 80 2 2 4 2 3" xfId="9423"/>
    <cellStyle name="Normal 79 2 2 4 2 3" xfId="9424"/>
    <cellStyle name="Normal 6 8 2 2 4 2 3" xfId="9425"/>
    <cellStyle name="Normal 5 2 2 2 4 2 3" xfId="9426"/>
    <cellStyle name="Normal 6 2 7 2 4 2 3" xfId="9427"/>
    <cellStyle name="Comma 2 2 3 2 2 4 2 3" xfId="9428"/>
    <cellStyle name="Comma 2 3 6 2 2 4 2 3" xfId="9429"/>
    <cellStyle name="Normal 18 2 2 2 4 2 3" xfId="9430"/>
    <cellStyle name="Normal 19 2 2 2 4 2 3" xfId="9431"/>
    <cellStyle name="Normal 2 2 3 2 2 4 2 3" xfId="9432"/>
    <cellStyle name="Normal 2 3 6 2 2 4 2 3" xfId="9433"/>
    <cellStyle name="Normal 2 3 2 2 2 4 2 3" xfId="9434"/>
    <cellStyle name="Normal 2 3 4 2 2 4 2 3" xfId="9435"/>
    <cellStyle name="Normal 2 3 5 2 2 4 2 3" xfId="9436"/>
    <cellStyle name="Normal 2 4 2 2 2 4 2 3" xfId="9437"/>
    <cellStyle name="Normal 2 5 2 2 4 2 3" xfId="9438"/>
    <cellStyle name="Normal 28 3 2 2 4 2 3" xfId="9439"/>
    <cellStyle name="Normal 3 2 2 2 2 4 2 3" xfId="9440"/>
    <cellStyle name="Normal 3 3 2 2 4 2 3" xfId="9441"/>
    <cellStyle name="Normal 30 3 2 2 4 2 3" xfId="9442"/>
    <cellStyle name="Normal 4 2 2 2 4 2 3" xfId="9443"/>
    <cellStyle name="Normal 40 2 2 2 4 2 3" xfId="9444"/>
    <cellStyle name="Normal 41 2 2 2 4 2 3" xfId="9445"/>
    <cellStyle name="Normal 42 2 2 2 4 2 3" xfId="9446"/>
    <cellStyle name="Normal 43 2 2 2 4 2 3" xfId="9447"/>
    <cellStyle name="Normal 44 2 2 2 4 2 3" xfId="9448"/>
    <cellStyle name="Normal 45 2 2 2 4 2 3" xfId="9449"/>
    <cellStyle name="Normal 46 2 2 2 4 2 3" xfId="9450"/>
    <cellStyle name="Normal 47 2 2 2 4 2 3" xfId="9451"/>
    <cellStyle name="Normal 51 2 2 4 2 3" xfId="9452"/>
    <cellStyle name="Normal 52 2 2 4 2 3" xfId="9453"/>
    <cellStyle name="Normal 53 2 2 4 2 3" xfId="9454"/>
    <cellStyle name="Normal 55 2 2 4 2 3" xfId="9455"/>
    <cellStyle name="Normal 56 2 2 4 2 3" xfId="9456"/>
    <cellStyle name="Normal 57 2 2 4 2 3" xfId="9457"/>
    <cellStyle name="Normal 6 2 3 2 2 4 2 3" xfId="9458"/>
    <cellStyle name="Normal 6 3 2 2 4 2 3" xfId="9459"/>
    <cellStyle name="Normal 60 2 2 4 2 3" xfId="9460"/>
    <cellStyle name="Normal 64 2 2 4 2 3" xfId="9461"/>
    <cellStyle name="Normal 65 2 2 4 2 3" xfId="9462"/>
    <cellStyle name="Normal 66 2 2 4 2 3" xfId="9463"/>
    <cellStyle name="Normal 67 2 2 4 2 3" xfId="9464"/>
    <cellStyle name="Normal 7 6 2 2 4 2 3" xfId="9465"/>
    <cellStyle name="Normal 71 2 2 4 2 3" xfId="9466"/>
    <cellStyle name="Normal 72 2 2 4 2 3" xfId="9467"/>
    <cellStyle name="Normal 73 2 2 4 2 3" xfId="9468"/>
    <cellStyle name="Normal 74 2 2 4 2 3" xfId="9469"/>
    <cellStyle name="Normal 76 2 2 4 2 3" xfId="9470"/>
    <cellStyle name="Normal 8 3 2 2 4 2 3" xfId="9471"/>
    <cellStyle name="Normal 81 2 2 4 2 3" xfId="9472"/>
    <cellStyle name="Normal 78 4 3 2 3" xfId="9473"/>
    <cellStyle name="Normal 5 3 4 3 2 3" xfId="9474"/>
    <cellStyle name="Normal 80 4 3 2 3" xfId="9475"/>
    <cellStyle name="Normal 79 4 3 2 3" xfId="9476"/>
    <cellStyle name="Normal 6 8 4 3 2 3" xfId="9477"/>
    <cellStyle name="Normal 5 2 4 3 2 3" xfId="9478"/>
    <cellStyle name="Normal 6 2 9 3 2 3" xfId="9479"/>
    <cellStyle name="Comma 2 2 3 4 3 2 3" xfId="9480"/>
    <cellStyle name="Comma 2 3 6 4 3 2 3" xfId="9481"/>
    <cellStyle name="Normal 18 2 4 3 2 3" xfId="9482"/>
    <cellStyle name="Normal 19 2 4 3 2 3" xfId="9483"/>
    <cellStyle name="Normal 2 2 3 4 3 2 3" xfId="9484"/>
    <cellStyle name="Normal 2 3 6 4 3 2 3" xfId="9485"/>
    <cellStyle name="Normal 2 3 2 4 3 2 3" xfId="9486"/>
    <cellStyle name="Normal 2 3 4 4 3 2 3" xfId="9487"/>
    <cellStyle name="Normal 2 3 5 4 3 2 3" xfId="9488"/>
    <cellStyle name="Normal 2 4 2 4 3 2 3" xfId="9489"/>
    <cellStyle name="Normal 2 5 4 3 2 3" xfId="9490"/>
    <cellStyle name="Normal 28 3 4 3 2 3" xfId="9491"/>
    <cellStyle name="Normal 3 2 2 4 3 2 3" xfId="9492"/>
    <cellStyle name="Normal 3 3 4 3 2 3" xfId="9493"/>
    <cellStyle name="Normal 30 3 4 3 2 3" xfId="9494"/>
    <cellStyle name="Normal 4 2 4 3 2 3" xfId="9495"/>
    <cellStyle name="Normal 40 2 4 3 2 3" xfId="9496"/>
    <cellStyle name="Normal 41 2 4 3 2 3" xfId="9497"/>
    <cellStyle name="Normal 42 2 4 3 2 3" xfId="9498"/>
    <cellStyle name="Normal 43 2 4 3 2 3" xfId="9499"/>
    <cellStyle name="Normal 44 2 4 3 2 3" xfId="9500"/>
    <cellStyle name="Normal 45 2 4 3 2 3" xfId="9501"/>
    <cellStyle name="Normal 46 2 4 3 2 3" xfId="9502"/>
    <cellStyle name="Normal 47 2 4 3 2 3" xfId="9503"/>
    <cellStyle name="Normal 51 4 3 2 3" xfId="9504"/>
    <cellStyle name="Normal 52 4 3 2 3" xfId="9505"/>
    <cellStyle name="Normal 53 4 3 2 3" xfId="9506"/>
    <cellStyle name="Normal 55 4 3 2 3" xfId="9507"/>
    <cellStyle name="Normal 56 4 3 2 3" xfId="9508"/>
    <cellStyle name="Normal 57 4 3 2 3" xfId="9509"/>
    <cellStyle name="Normal 6 2 3 4 3 2 3" xfId="9510"/>
    <cellStyle name="Normal 6 3 4 3 2 3" xfId="9511"/>
    <cellStyle name="Normal 60 4 3 2 3" xfId="9512"/>
    <cellStyle name="Normal 64 4 3 2 3" xfId="9513"/>
    <cellStyle name="Normal 65 4 3 2 3" xfId="9514"/>
    <cellStyle name="Normal 66 4 3 2 3" xfId="9515"/>
    <cellStyle name="Normal 67 4 3 2 3" xfId="9516"/>
    <cellStyle name="Normal 7 6 4 3 2 3" xfId="9517"/>
    <cellStyle name="Normal 71 4 3 2 3" xfId="9518"/>
    <cellStyle name="Normal 72 4 3 2 3" xfId="9519"/>
    <cellStyle name="Normal 73 4 3 2 3" xfId="9520"/>
    <cellStyle name="Normal 74 4 3 2 3" xfId="9521"/>
    <cellStyle name="Normal 76 4 3 2 3" xfId="9522"/>
    <cellStyle name="Normal 8 3 4 3 2 3" xfId="9523"/>
    <cellStyle name="Normal 81 4 3 2 3" xfId="9524"/>
    <cellStyle name="Normal 78 2 3 3 2 3" xfId="9525"/>
    <cellStyle name="Normal 5 3 2 3 3 2 3" xfId="9526"/>
    <cellStyle name="Normal 80 2 3 3 2 3" xfId="9527"/>
    <cellStyle name="Normal 79 2 3 3 2 3" xfId="9528"/>
    <cellStyle name="Normal 6 8 2 3 3 2 3" xfId="9529"/>
    <cellStyle name="Normal 5 2 2 3 3 2 3" xfId="9530"/>
    <cellStyle name="Normal 6 2 7 3 3 2 3" xfId="9531"/>
    <cellStyle name="Comma 2 2 3 2 3 3 2 3" xfId="9532"/>
    <cellStyle name="Comma 2 3 6 2 3 3 2 3" xfId="9533"/>
    <cellStyle name="Normal 18 2 2 3 3 2 3" xfId="9534"/>
    <cellStyle name="Normal 19 2 2 3 3 2 3" xfId="9535"/>
    <cellStyle name="Normal 2 2 3 2 3 3 2 3" xfId="9536"/>
    <cellStyle name="Normal 2 3 6 2 3 3 2 3" xfId="9537"/>
    <cellStyle name="Normal 2 3 2 2 3 3 2 3" xfId="9538"/>
    <cellStyle name="Normal 2 3 4 2 3 3 2 3" xfId="9539"/>
    <cellStyle name="Normal 2 3 5 2 3 3 2 3" xfId="9540"/>
    <cellStyle name="Normal 2 4 2 2 3 3 2 3" xfId="9541"/>
    <cellStyle name="Normal 2 5 2 3 3 2 3" xfId="9542"/>
    <cellStyle name="Normal 28 3 2 3 3 2 3" xfId="9543"/>
    <cellStyle name="Normal 3 2 2 2 3 3 2 3" xfId="9544"/>
    <cellStyle name="Normal 3 3 2 3 3 2 3" xfId="9545"/>
    <cellStyle name="Normal 30 3 2 3 3 2 3" xfId="9546"/>
    <cellStyle name="Normal 4 2 2 3 3 2 3" xfId="9547"/>
    <cellStyle name="Normal 40 2 2 3 3 2 3" xfId="9548"/>
    <cellStyle name="Normal 41 2 2 3 3 2 3" xfId="9549"/>
    <cellStyle name="Normal 42 2 2 3 3 2 3" xfId="9550"/>
    <cellStyle name="Normal 43 2 2 3 3 2 3" xfId="9551"/>
    <cellStyle name="Normal 44 2 2 3 3 2 3" xfId="9552"/>
    <cellStyle name="Normal 45 2 2 3 3 2 3" xfId="9553"/>
    <cellStyle name="Normal 46 2 2 3 3 2 3" xfId="9554"/>
    <cellStyle name="Normal 47 2 2 3 3 2 3" xfId="9555"/>
    <cellStyle name="Normal 51 2 3 3 2 3" xfId="9556"/>
    <cellStyle name="Normal 52 2 3 3 2 3" xfId="9557"/>
    <cellStyle name="Normal 53 2 3 3 2 3" xfId="9558"/>
    <cellStyle name="Normal 55 2 3 3 2 3" xfId="9559"/>
    <cellStyle name="Normal 56 2 3 3 2 3" xfId="9560"/>
    <cellStyle name="Normal 57 2 3 3 2 3" xfId="9561"/>
    <cellStyle name="Normal 6 2 3 2 3 3 2 3" xfId="9562"/>
    <cellStyle name="Normal 6 3 2 3 3 2 3" xfId="9563"/>
    <cellStyle name="Normal 60 2 3 3 2 3" xfId="9564"/>
    <cellStyle name="Normal 64 2 3 3 2 3" xfId="9565"/>
    <cellStyle name="Normal 65 2 3 3 2 3" xfId="9566"/>
    <cellStyle name="Normal 66 2 3 3 2 3" xfId="9567"/>
    <cellStyle name="Normal 67 2 3 3 2 3" xfId="9568"/>
    <cellStyle name="Normal 7 6 2 3 3 2 3" xfId="9569"/>
    <cellStyle name="Normal 71 2 3 3 2 3" xfId="9570"/>
    <cellStyle name="Normal 72 2 3 3 2 3" xfId="9571"/>
    <cellStyle name="Normal 73 2 3 3 2 3" xfId="9572"/>
    <cellStyle name="Normal 74 2 3 3 2 3" xfId="9573"/>
    <cellStyle name="Normal 76 2 3 3 2 3" xfId="9574"/>
    <cellStyle name="Normal 8 3 2 3 3 2 3" xfId="9575"/>
    <cellStyle name="Normal 81 2 3 3 2 3" xfId="9576"/>
    <cellStyle name="Normal 78 3 2 3 2 3" xfId="9577"/>
    <cellStyle name="Normal 5 3 3 2 3 2 3" xfId="9578"/>
    <cellStyle name="Normal 80 3 2 3 2 3" xfId="9579"/>
    <cellStyle name="Normal 79 3 2 3 2 3" xfId="9580"/>
    <cellStyle name="Normal 6 8 3 2 3 2 3" xfId="9581"/>
    <cellStyle name="Normal 5 2 3 2 3 2 3" xfId="9582"/>
    <cellStyle name="Normal 6 2 8 2 3 2 3" xfId="9583"/>
    <cellStyle name="Comma 2 2 3 3 2 3 2 3" xfId="9584"/>
    <cellStyle name="Comma 2 3 6 3 2 3 2 3" xfId="9585"/>
    <cellStyle name="Normal 18 2 3 2 3 2 3" xfId="9586"/>
    <cellStyle name="Normal 19 2 3 2 3 2 3" xfId="9587"/>
    <cellStyle name="Normal 2 2 3 3 2 3 2 3" xfId="9588"/>
    <cellStyle name="Normal 2 3 6 3 2 3 2 3" xfId="9589"/>
    <cellStyle name="Normal 2 3 2 3 2 3 2 3" xfId="9590"/>
    <cellStyle name="Normal 2 3 4 3 2 3 2 3" xfId="9591"/>
    <cellStyle name="Normal 2 3 5 3 2 3 2 3" xfId="9592"/>
    <cellStyle name="Normal 2 4 2 3 2 3 2 3" xfId="9593"/>
    <cellStyle name="Normal 2 5 3 2 3 2 3" xfId="9594"/>
    <cellStyle name="Normal 28 3 3 2 3 2 3" xfId="9595"/>
    <cellStyle name="Normal 3 2 2 3 2 3 2 3" xfId="9596"/>
    <cellStyle name="Normal 3 3 3 2 3 2 3" xfId="9597"/>
    <cellStyle name="Normal 30 3 3 2 3 2 3" xfId="9598"/>
    <cellStyle name="Normal 4 2 3 2 3 2 3" xfId="9599"/>
    <cellStyle name="Normal 40 2 3 2 3 2 3" xfId="9600"/>
    <cellStyle name="Normal 41 2 3 2 3 2 3" xfId="9601"/>
    <cellStyle name="Normal 42 2 3 2 3 2 3" xfId="9602"/>
    <cellStyle name="Normal 43 2 3 2 3 2 3" xfId="9603"/>
    <cellStyle name="Normal 44 2 3 2 3 2 3" xfId="9604"/>
    <cellStyle name="Normal 45 2 3 2 3 2 3" xfId="9605"/>
    <cellStyle name="Normal 46 2 3 2 3 2 3" xfId="9606"/>
    <cellStyle name="Normal 47 2 3 2 3 2 3" xfId="9607"/>
    <cellStyle name="Normal 51 3 2 3 2 3" xfId="9608"/>
    <cellStyle name="Normal 52 3 2 3 2 3" xfId="9609"/>
    <cellStyle name="Normal 53 3 2 3 2 3" xfId="9610"/>
    <cellStyle name="Normal 55 3 2 3 2 3" xfId="9611"/>
    <cellStyle name="Normal 56 3 2 3 2 3" xfId="9612"/>
    <cellStyle name="Normal 57 3 2 3 2 3" xfId="9613"/>
    <cellStyle name="Normal 6 2 3 3 2 3 2 3" xfId="9614"/>
    <cellStyle name="Normal 6 3 3 2 3 2 3" xfId="9615"/>
    <cellStyle name="Normal 60 3 2 3 2 3" xfId="9616"/>
    <cellStyle name="Normal 64 3 2 3 2 3" xfId="9617"/>
    <cellStyle name="Normal 65 3 2 3 2 3" xfId="9618"/>
    <cellStyle name="Normal 66 3 2 3 2 3" xfId="9619"/>
    <cellStyle name="Normal 67 3 2 3 2 3" xfId="9620"/>
    <cellStyle name="Normal 7 6 3 2 3 2 3" xfId="9621"/>
    <cellStyle name="Normal 71 3 2 3 2 3" xfId="9622"/>
    <cellStyle name="Normal 72 3 2 3 2 3" xfId="9623"/>
    <cellStyle name="Normal 73 3 2 3 2 3" xfId="9624"/>
    <cellStyle name="Normal 74 3 2 3 2 3" xfId="9625"/>
    <cellStyle name="Normal 76 3 2 3 2 3" xfId="9626"/>
    <cellStyle name="Normal 8 3 3 2 3 2 3" xfId="9627"/>
    <cellStyle name="Normal 81 3 2 3 2 3" xfId="9628"/>
    <cellStyle name="Normal 78 2 2 2 3 2 3" xfId="9629"/>
    <cellStyle name="Normal 5 3 2 2 2 3 2 3" xfId="9630"/>
    <cellStyle name="Normal 80 2 2 2 3 2 3" xfId="9631"/>
    <cellStyle name="Normal 79 2 2 2 3 2 3" xfId="9632"/>
    <cellStyle name="Normal 6 8 2 2 2 3 2 3" xfId="9633"/>
    <cellStyle name="Normal 5 2 2 2 2 3 2 3" xfId="9634"/>
    <cellStyle name="Normal 6 2 7 2 2 3 2 3" xfId="9635"/>
    <cellStyle name="Comma 2 2 3 2 2 2 3 2 3" xfId="9636"/>
    <cellStyle name="Comma 2 3 6 2 2 2 3 2 3" xfId="9637"/>
    <cellStyle name="Normal 18 2 2 2 2 3 2 3" xfId="9638"/>
    <cellStyle name="Normal 19 2 2 2 2 3 2 3" xfId="9639"/>
    <cellStyle name="Normal 2 2 3 2 2 2 3 2 3" xfId="9640"/>
    <cellStyle name="Normal 2 3 6 2 2 2 3 2 3" xfId="9641"/>
    <cellStyle name="Normal 2 3 2 2 2 2 3 2 3" xfId="9642"/>
    <cellStyle name="Normal 2 3 4 2 2 2 3 2 3" xfId="9643"/>
    <cellStyle name="Normal 2 3 5 2 2 2 3 2 3" xfId="9644"/>
    <cellStyle name="Normal 2 4 2 2 2 2 3 2 3" xfId="9645"/>
    <cellStyle name="Normal 2 5 2 2 2 3 2 3" xfId="9646"/>
    <cellStyle name="Normal 28 3 2 2 2 3 2 3" xfId="9647"/>
    <cellStyle name="Normal 3 2 2 2 2 2 3 2 3" xfId="9648"/>
    <cellStyle name="Normal 3 3 2 2 2 3 2 3" xfId="9649"/>
    <cellStyle name="Normal 30 3 2 2 2 3 2 3" xfId="9650"/>
    <cellStyle name="Normal 4 2 2 2 2 3 2 3" xfId="9651"/>
    <cellStyle name="Normal 40 2 2 2 2 3 2 3" xfId="9652"/>
    <cellStyle name="Normal 41 2 2 2 2 3 2 3" xfId="9653"/>
    <cellStyle name="Normal 42 2 2 2 2 3 2 3" xfId="9654"/>
    <cellStyle name="Normal 43 2 2 2 2 3 2 3" xfId="9655"/>
    <cellStyle name="Normal 44 2 2 2 2 3 2 3" xfId="9656"/>
    <cellStyle name="Normal 45 2 2 2 2 3 2 3" xfId="9657"/>
    <cellStyle name="Normal 46 2 2 2 2 3 2 3" xfId="9658"/>
    <cellStyle name="Normal 47 2 2 2 2 3 2 3" xfId="9659"/>
    <cellStyle name="Normal 51 2 2 2 3 2 3" xfId="9660"/>
    <cellStyle name="Normal 52 2 2 2 3 2 3" xfId="9661"/>
    <cellStyle name="Normal 53 2 2 2 3 2 3" xfId="9662"/>
    <cellStyle name="Normal 55 2 2 2 3 2 3" xfId="9663"/>
    <cellStyle name="Normal 56 2 2 2 3 2 3" xfId="9664"/>
    <cellStyle name="Normal 57 2 2 2 3 2 3" xfId="9665"/>
    <cellStyle name="Normal 6 2 3 2 2 2 3 2 3" xfId="9666"/>
    <cellStyle name="Normal 6 3 2 2 2 3 2 3" xfId="9667"/>
    <cellStyle name="Normal 60 2 2 2 3 2 3" xfId="9668"/>
    <cellStyle name="Normal 64 2 2 2 3 2 3" xfId="9669"/>
    <cellStyle name="Normal 65 2 2 2 3 2 3" xfId="9670"/>
    <cellStyle name="Normal 66 2 2 2 3 2 3" xfId="9671"/>
    <cellStyle name="Normal 67 2 2 2 3 2 3" xfId="9672"/>
    <cellStyle name="Normal 7 6 2 2 2 3 2 3" xfId="9673"/>
    <cellStyle name="Normal 71 2 2 2 3 2 3" xfId="9674"/>
    <cellStyle name="Normal 72 2 2 2 3 2 3" xfId="9675"/>
    <cellStyle name="Normal 73 2 2 2 3 2 3" xfId="9676"/>
    <cellStyle name="Normal 74 2 2 2 3 2 3" xfId="9677"/>
    <cellStyle name="Normal 76 2 2 2 3 2 3" xfId="9678"/>
    <cellStyle name="Normal 8 3 2 2 2 3 2 3" xfId="9679"/>
    <cellStyle name="Normal 81 2 2 2 3 2 3" xfId="9680"/>
    <cellStyle name="Normal 90 2 2 3" xfId="9681"/>
    <cellStyle name="Normal 78 5 2 2 3" xfId="9682"/>
    <cellStyle name="Normal 91 2 2 3" xfId="9683"/>
    <cellStyle name="Normal 5 3 5 2 2 3" xfId="9684"/>
    <cellStyle name="Normal 80 5 2 2 3" xfId="9685"/>
    <cellStyle name="Normal 79 5 2 2 3" xfId="9686"/>
    <cellStyle name="Normal 6 8 5 2 2 3" xfId="9687"/>
    <cellStyle name="Normal 5 2 5 2 2 3" xfId="9688"/>
    <cellStyle name="Normal 6 2 10 2 2 3" xfId="9689"/>
    <cellStyle name="Comma 2 2 3 5 2 2 3" xfId="9690"/>
    <cellStyle name="Comma 2 3 6 5 2 2 3" xfId="9691"/>
    <cellStyle name="Normal 18 2 5 2 2 3" xfId="9692"/>
    <cellStyle name="Normal 19 2 5 2 2 3" xfId="9693"/>
    <cellStyle name="Normal 2 2 3 5 2 2 3" xfId="9694"/>
    <cellStyle name="Normal 2 3 6 5 2 2 3" xfId="9695"/>
    <cellStyle name="Normal 2 3 2 5 2 2 3" xfId="9696"/>
    <cellStyle name="Normal 2 3 4 5 2 2 3" xfId="9697"/>
    <cellStyle name="Normal 2 3 5 5 2 2 3" xfId="9698"/>
    <cellStyle name="Normal 2 4 2 5 2 2 3" xfId="9699"/>
    <cellStyle name="Normal 2 5 5 2 2 3" xfId="9700"/>
    <cellStyle name="Normal 28 3 5 2 2 3" xfId="9701"/>
    <cellStyle name="Normal 3 2 2 5 2 2 3" xfId="9702"/>
    <cellStyle name="Normal 3 3 5 2 2 3" xfId="9703"/>
    <cellStyle name="Normal 30 3 5 2 2 3" xfId="9704"/>
    <cellStyle name="Normal 4 2 5 2 2 3" xfId="9705"/>
    <cellStyle name="Normal 40 2 5 2 2 3" xfId="9706"/>
    <cellStyle name="Normal 41 2 5 2 2 3" xfId="9707"/>
    <cellStyle name="Normal 42 2 5 2 2 3" xfId="9708"/>
    <cellStyle name="Normal 43 2 5 2 2 3" xfId="9709"/>
    <cellStyle name="Normal 44 2 5 2 2 3" xfId="9710"/>
    <cellStyle name="Normal 45 2 5 2 2 3" xfId="9711"/>
    <cellStyle name="Normal 46 2 5 2 2 3" xfId="9712"/>
    <cellStyle name="Normal 47 2 5 2 2 3" xfId="9713"/>
    <cellStyle name="Normal 51 5 2 2 3" xfId="9714"/>
    <cellStyle name="Normal 52 5 2 2 3" xfId="9715"/>
    <cellStyle name="Normal 53 5 2 2 3" xfId="9716"/>
    <cellStyle name="Normal 55 5 2 2 3" xfId="9717"/>
    <cellStyle name="Normal 56 5 2 2 3" xfId="9718"/>
    <cellStyle name="Normal 57 5 2 2 3" xfId="9719"/>
    <cellStyle name="Normal 6 2 3 5 2 2 3" xfId="9720"/>
    <cellStyle name="Normal 6 3 5 2 2 3" xfId="9721"/>
    <cellStyle name="Normal 60 5 2 2 3" xfId="9722"/>
    <cellStyle name="Normal 64 5 2 2 3" xfId="9723"/>
    <cellStyle name="Normal 65 5 2 2 3" xfId="9724"/>
    <cellStyle name="Normal 66 5 2 2 3" xfId="9725"/>
    <cellStyle name="Normal 67 5 2 2 3" xfId="9726"/>
    <cellStyle name="Normal 7 6 5 2 2 3" xfId="9727"/>
    <cellStyle name="Normal 71 5 2 2 3" xfId="9728"/>
    <cellStyle name="Normal 72 5 2 2 3" xfId="9729"/>
    <cellStyle name="Normal 73 5 2 2 3" xfId="9730"/>
    <cellStyle name="Normal 74 5 2 2 3" xfId="9731"/>
    <cellStyle name="Normal 76 5 2 2 3" xfId="9732"/>
    <cellStyle name="Normal 8 3 5 2 2 3" xfId="9733"/>
    <cellStyle name="Normal 81 5 2 2 3" xfId="9734"/>
    <cellStyle name="Normal 78 2 4 2 2 3" xfId="9735"/>
    <cellStyle name="Normal 5 3 2 4 2 2 3" xfId="9736"/>
    <cellStyle name="Normal 80 2 4 2 2 3" xfId="9737"/>
    <cellStyle name="Normal 79 2 4 2 2 3" xfId="9738"/>
    <cellStyle name="Normal 6 8 2 4 2 2 3" xfId="9739"/>
    <cellStyle name="Normal 5 2 2 4 2 2 3" xfId="9740"/>
    <cellStyle name="Normal 6 2 7 4 2 2 3" xfId="9741"/>
    <cellStyle name="Comma 2 2 3 2 4 2 2 3" xfId="9742"/>
    <cellStyle name="Comma 2 3 6 2 4 2 2 3" xfId="9743"/>
    <cellStyle name="Normal 18 2 2 4 2 2 3" xfId="9744"/>
    <cellStyle name="Normal 19 2 2 4 2 2 3" xfId="9745"/>
    <cellStyle name="Normal 2 2 3 2 4 2 2 3" xfId="9746"/>
    <cellStyle name="Normal 2 3 6 2 4 2 2 3" xfId="9747"/>
    <cellStyle name="Normal 2 3 2 2 4 2 2 3" xfId="9748"/>
    <cellStyle name="Normal 2 3 4 2 4 2 2 3" xfId="9749"/>
    <cellStyle name="Normal 2 3 5 2 4 2 2 3" xfId="9750"/>
    <cellStyle name="Normal 2 4 2 2 4 2 2 3" xfId="9751"/>
    <cellStyle name="Normal 2 5 2 4 2 2 3" xfId="9752"/>
    <cellStyle name="Normal 28 3 2 4 2 2 3" xfId="9753"/>
    <cellStyle name="Normal 3 2 2 2 4 2 2 3" xfId="9754"/>
    <cellStyle name="Normal 3 3 2 4 2 2 3" xfId="9755"/>
    <cellStyle name="Normal 30 3 2 4 2 2 3" xfId="9756"/>
    <cellStyle name="Normal 4 2 2 4 2 2 3" xfId="9757"/>
    <cellStyle name="Normal 40 2 2 4 2 2 3" xfId="9758"/>
    <cellStyle name="Normal 41 2 2 4 2 2 3" xfId="9759"/>
    <cellStyle name="Normal 42 2 2 4 2 2 3" xfId="9760"/>
    <cellStyle name="Normal 43 2 2 4 2 2 3" xfId="9761"/>
    <cellStyle name="Normal 44 2 2 4 2 2 3" xfId="9762"/>
    <cellStyle name="Normal 45 2 2 4 2 2 3" xfId="9763"/>
    <cellStyle name="Normal 46 2 2 4 2 2 3" xfId="9764"/>
    <cellStyle name="Normal 47 2 2 4 2 2 3" xfId="9765"/>
    <cellStyle name="Normal 51 2 4 2 2 3" xfId="9766"/>
    <cellStyle name="Normal 52 2 4 2 2 3" xfId="9767"/>
    <cellStyle name="Normal 53 2 4 2 2 3" xfId="9768"/>
    <cellStyle name="Normal 55 2 4 2 2 3" xfId="9769"/>
    <cellStyle name="Normal 56 2 4 2 2 3" xfId="9770"/>
    <cellStyle name="Normal 57 2 4 2 2 3" xfId="9771"/>
    <cellStyle name="Normal 6 2 3 2 4 2 2 3" xfId="9772"/>
    <cellStyle name="Normal 6 3 2 4 2 2 3" xfId="9773"/>
    <cellStyle name="Normal 60 2 4 2 2 3" xfId="9774"/>
    <cellStyle name="Normal 64 2 4 2 2 3" xfId="9775"/>
    <cellStyle name="Normal 65 2 4 2 2 3" xfId="9776"/>
    <cellStyle name="Normal 66 2 4 2 2 3" xfId="9777"/>
    <cellStyle name="Normal 67 2 4 2 2 3" xfId="9778"/>
    <cellStyle name="Normal 7 6 2 4 2 2 3" xfId="9779"/>
    <cellStyle name="Normal 71 2 4 2 2 3" xfId="9780"/>
    <cellStyle name="Normal 72 2 4 2 2 3" xfId="9781"/>
    <cellStyle name="Normal 73 2 4 2 2 3" xfId="9782"/>
    <cellStyle name="Normal 74 2 4 2 2 3" xfId="9783"/>
    <cellStyle name="Normal 76 2 4 2 2 3" xfId="9784"/>
    <cellStyle name="Normal 8 3 2 4 2 2 3" xfId="9785"/>
    <cellStyle name="Normal 81 2 4 2 2 3" xfId="9786"/>
    <cellStyle name="Normal 78 3 3 2 2 3" xfId="9787"/>
    <cellStyle name="Normal 5 3 3 3 2 2 3" xfId="9788"/>
    <cellStyle name="Normal 80 3 3 2 2 3" xfId="9789"/>
    <cellStyle name="Normal 79 3 3 2 2 3" xfId="9790"/>
    <cellStyle name="Normal 6 8 3 3 2 2 3" xfId="9791"/>
    <cellStyle name="Normal 5 2 3 3 2 2 3" xfId="9792"/>
    <cellStyle name="Normal 6 2 8 3 2 2 3" xfId="9793"/>
    <cellStyle name="Comma 2 2 3 3 3 2 2 3" xfId="9794"/>
    <cellStyle name="Comma 2 3 6 3 3 2 2 3" xfId="9795"/>
    <cellStyle name="Normal 18 2 3 3 2 2 3" xfId="9796"/>
    <cellStyle name="Normal 19 2 3 3 2 2 3" xfId="9797"/>
    <cellStyle name="Normal 2 2 3 3 3 2 2 3" xfId="9798"/>
    <cellStyle name="Normal 2 3 6 3 3 2 2 3" xfId="9799"/>
    <cellStyle name="Normal 2 3 2 3 3 2 2 3" xfId="9800"/>
    <cellStyle name="Normal 2 3 4 3 3 2 2 3" xfId="9801"/>
    <cellStyle name="Normal 2 3 5 3 3 2 2 3" xfId="9802"/>
    <cellStyle name="Normal 2 4 2 3 3 2 2 3" xfId="9803"/>
    <cellStyle name="Normal 2 5 3 3 2 2 3" xfId="9804"/>
    <cellStyle name="Normal 28 3 3 3 2 2 3" xfId="9805"/>
    <cellStyle name="Normal 3 2 2 3 3 2 2 3" xfId="9806"/>
    <cellStyle name="Normal 3 3 3 3 2 2 3" xfId="9807"/>
    <cellStyle name="Normal 30 3 3 3 2 2 3" xfId="9808"/>
    <cellStyle name="Normal 4 2 3 3 2 2 3" xfId="9809"/>
    <cellStyle name="Normal 40 2 3 3 2 2 3" xfId="9810"/>
    <cellStyle name="Normal 41 2 3 3 2 2 3" xfId="9811"/>
    <cellStyle name="Normal 42 2 3 3 2 2 3" xfId="9812"/>
    <cellStyle name="Normal 43 2 3 3 2 2 3" xfId="9813"/>
    <cellStyle name="Normal 44 2 3 3 2 2 3" xfId="9814"/>
    <cellStyle name="Normal 45 2 3 3 2 2 3" xfId="9815"/>
    <cellStyle name="Normal 46 2 3 3 2 2 3" xfId="9816"/>
    <cellStyle name="Normal 47 2 3 3 2 2 3" xfId="9817"/>
    <cellStyle name="Normal 51 3 3 2 2 3" xfId="9818"/>
    <cellStyle name="Normal 52 3 3 2 2 3" xfId="9819"/>
    <cellStyle name="Normal 53 3 3 2 2 3" xfId="9820"/>
    <cellStyle name="Normal 55 3 3 2 2 3" xfId="9821"/>
    <cellStyle name="Normal 56 3 3 2 2 3" xfId="9822"/>
    <cellStyle name="Normal 57 3 3 2 2 3" xfId="9823"/>
    <cellStyle name="Normal 6 2 3 3 3 2 2 3" xfId="9824"/>
    <cellStyle name="Normal 6 3 3 3 2 2 3" xfId="9825"/>
    <cellStyle name="Normal 60 3 3 2 2 3" xfId="9826"/>
    <cellStyle name="Normal 64 3 3 2 2 3" xfId="9827"/>
    <cellStyle name="Normal 65 3 3 2 2 3" xfId="9828"/>
    <cellStyle name="Normal 66 3 3 2 2 3" xfId="9829"/>
    <cellStyle name="Normal 67 3 3 2 2 3" xfId="9830"/>
    <cellStyle name="Normal 7 6 3 3 2 2 3" xfId="9831"/>
    <cellStyle name="Normal 71 3 3 2 2 3" xfId="9832"/>
    <cellStyle name="Normal 72 3 3 2 2 3" xfId="9833"/>
    <cellStyle name="Normal 73 3 3 2 2 3" xfId="9834"/>
    <cellStyle name="Normal 74 3 3 2 2 3" xfId="9835"/>
    <cellStyle name="Normal 76 3 3 2 2 3" xfId="9836"/>
    <cellStyle name="Normal 8 3 3 3 2 2 3" xfId="9837"/>
    <cellStyle name="Normal 81 3 3 2 2 3" xfId="9838"/>
    <cellStyle name="Normal 78 2 2 3 2 2 3" xfId="9839"/>
    <cellStyle name="Normal 5 3 2 2 3 2 2 3" xfId="9840"/>
    <cellStyle name="Normal 80 2 2 3 2 2 3" xfId="9841"/>
    <cellStyle name="Normal 79 2 2 3 2 2 3" xfId="9842"/>
    <cellStyle name="Normal 6 8 2 2 3 2 2 3" xfId="9843"/>
    <cellStyle name="Normal 5 2 2 2 3 2 2 3" xfId="9844"/>
    <cellStyle name="Normal 6 2 7 2 3 2 2 3" xfId="9845"/>
    <cellStyle name="Comma 2 2 3 2 2 3 2 2 3" xfId="9846"/>
    <cellStyle name="Comma 2 3 6 2 2 3 2 2 3" xfId="9847"/>
    <cellStyle name="Normal 18 2 2 2 3 2 2 3" xfId="9848"/>
    <cellStyle name="Normal 19 2 2 2 3 2 2 3" xfId="9849"/>
    <cellStyle name="Normal 2 2 3 2 2 3 2 2 3" xfId="9850"/>
    <cellStyle name="Normal 2 3 6 2 2 3 2 2 3" xfId="9851"/>
    <cellStyle name="Normal 2 3 2 2 2 3 2 2 3" xfId="9852"/>
    <cellStyle name="Normal 2 3 4 2 2 3 2 2 3" xfId="9853"/>
    <cellStyle name="Normal 2 3 5 2 2 3 2 2 3" xfId="9854"/>
    <cellStyle name="Normal 2 4 2 2 2 3 2 2 3" xfId="9855"/>
    <cellStyle name="Normal 2 5 2 2 3 2 2 3" xfId="9856"/>
    <cellStyle name="Normal 28 3 2 2 3 2 2 3" xfId="9857"/>
    <cellStyle name="Normal 3 2 2 2 2 3 2 2 3" xfId="9858"/>
    <cellStyle name="Normal 3 3 2 2 3 2 2 3" xfId="9859"/>
    <cellStyle name="Normal 30 3 2 2 3 2 2 3" xfId="9860"/>
    <cellStyle name="Normal 4 2 2 2 3 2 2 3" xfId="9861"/>
    <cellStyle name="Normal 40 2 2 2 3 2 2 3" xfId="9862"/>
    <cellStyle name="Normal 41 2 2 2 3 2 2 3" xfId="9863"/>
    <cellStyle name="Normal 42 2 2 2 3 2 2 3" xfId="9864"/>
    <cellStyle name="Normal 43 2 2 2 3 2 2 3" xfId="9865"/>
    <cellStyle name="Normal 44 2 2 2 3 2 2 3" xfId="9866"/>
    <cellStyle name="Normal 45 2 2 2 3 2 2 3" xfId="9867"/>
    <cellStyle name="Normal 46 2 2 2 3 2 2 3" xfId="9868"/>
    <cellStyle name="Normal 47 2 2 2 3 2 2 3" xfId="9869"/>
    <cellStyle name="Normal 51 2 2 3 2 2 3" xfId="9870"/>
    <cellStyle name="Normal 52 2 2 3 2 2 3" xfId="9871"/>
    <cellStyle name="Normal 53 2 2 3 2 2 3" xfId="9872"/>
    <cellStyle name="Normal 55 2 2 3 2 2 3" xfId="9873"/>
    <cellStyle name="Normal 56 2 2 3 2 2 3" xfId="9874"/>
    <cellStyle name="Normal 57 2 2 3 2 2 3" xfId="9875"/>
    <cellStyle name="Normal 6 2 3 2 2 3 2 2 3" xfId="9876"/>
    <cellStyle name="Normal 6 3 2 2 3 2 2 3" xfId="9877"/>
    <cellStyle name="Normal 60 2 2 3 2 2 3" xfId="9878"/>
    <cellStyle name="Normal 64 2 2 3 2 2 3" xfId="9879"/>
    <cellStyle name="Normal 65 2 2 3 2 2 3" xfId="9880"/>
    <cellStyle name="Normal 66 2 2 3 2 2 3" xfId="9881"/>
    <cellStyle name="Normal 67 2 2 3 2 2 3" xfId="9882"/>
    <cellStyle name="Normal 7 6 2 2 3 2 2 3" xfId="9883"/>
    <cellStyle name="Normal 71 2 2 3 2 2 3" xfId="9884"/>
    <cellStyle name="Normal 72 2 2 3 2 2 3" xfId="9885"/>
    <cellStyle name="Normal 73 2 2 3 2 2 3" xfId="9886"/>
    <cellStyle name="Normal 74 2 2 3 2 2 3" xfId="9887"/>
    <cellStyle name="Normal 76 2 2 3 2 2 3" xfId="9888"/>
    <cellStyle name="Normal 8 3 2 2 3 2 2 3" xfId="9889"/>
    <cellStyle name="Normal 81 2 2 3 2 2 3" xfId="9890"/>
    <cellStyle name="Normal 78 4 2 2 2 3" xfId="9891"/>
    <cellStyle name="Normal 5 3 4 2 2 2 3" xfId="9892"/>
    <cellStyle name="Normal 80 4 2 2 2 3" xfId="9893"/>
    <cellStyle name="Normal 79 4 2 2 2 3" xfId="9894"/>
    <cellStyle name="Normal 6 8 4 2 2 2 3" xfId="9895"/>
    <cellStyle name="Normal 5 2 4 2 2 2 3" xfId="9896"/>
    <cellStyle name="Normal 6 2 9 2 2 2 3" xfId="9897"/>
    <cellStyle name="Comma 2 2 3 4 2 2 2 3" xfId="9898"/>
    <cellStyle name="Comma 2 3 6 4 2 2 2 3" xfId="9899"/>
    <cellStyle name="Normal 18 2 4 2 2 2 3" xfId="9900"/>
    <cellStyle name="Normal 19 2 4 2 2 2 3" xfId="9901"/>
    <cellStyle name="Normal 2 2 3 4 2 2 2 3" xfId="9902"/>
    <cellStyle name="Normal 2 3 6 4 2 2 2 3" xfId="9903"/>
    <cellStyle name="Normal 2 3 2 4 2 2 2 3" xfId="9904"/>
    <cellStyle name="Normal 2 3 4 4 2 2 2 3" xfId="9905"/>
    <cellStyle name="Normal 2 3 5 4 2 2 2 3" xfId="9906"/>
    <cellStyle name="Normal 2 4 2 4 2 2 2 3" xfId="9907"/>
    <cellStyle name="Normal 2 5 4 2 2 2 3" xfId="9908"/>
    <cellStyle name="Normal 28 3 4 2 2 2 3" xfId="9909"/>
    <cellStyle name="Normal 3 2 2 4 2 2 2 3" xfId="9910"/>
    <cellStyle name="Normal 3 3 4 2 2 2 3" xfId="9911"/>
    <cellStyle name="Normal 30 3 4 2 2 2 3" xfId="9912"/>
    <cellStyle name="Normal 4 2 4 2 2 2 3" xfId="9913"/>
    <cellStyle name="Normal 40 2 4 2 2 2 3" xfId="9914"/>
    <cellStyle name="Normal 41 2 4 2 2 2 3" xfId="9915"/>
    <cellStyle name="Normal 42 2 4 2 2 2 3" xfId="9916"/>
    <cellStyle name="Normal 43 2 4 2 2 2 3" xfId="9917"/>
    <cellStyle name="Normal 44 2 4 2 2 2 3" xfId="9918"/>
    <cellStyle name="Normal 45 2 4 2 2 2 3" xfId="9919"/>
    <cellStyle name="Normal 46 2 4 2 2 2 3" xfId="9920"/>
    <cellStyle name="Normal 47 2 4 2 2 2 3" xfId="9921"/>
    <cellStyle name="Normal 51 4 2 2 2 3" xfId="9922"/>
    <cellStyle name="Normal 52 4 2 2 2 3" xfId="9923"/>
    <cellStyle name="Normal 53 4 2 2 2 3" xfId="9924"/>
    <cellStyle name="Normal 55 4 2 2 2 3" xfId="9925"/>
    <cellStyle name="Normal 56 4 2 2 2 3" xfId="9926"/>
    <cellStyle name="Normal 57 4 2 2 2 3" xfId="9927"/>
    <cellStyle name="Normal 6 2 3 4 2 2 2 3" xfId="9928"/>
    <cellStyle name="Normal 6 3 4 2 2 2 3" xfId="9929"/>
    <cellStyle name="Normal 60 4 2 2 2 3" xfId="9930"/>
    <cellStyle name="Normal 64 4 2 2 2 3" xfId="9931"/>
    <cellStyle name="Normal 65 4 2 2 2 3" xfId="9932"/>
    <cellStyle name="Normal 66 4 2 2 2 3" xfId="9933"/>
    <cellStyle name="Normal 67 4 2 2 2 3" xfId="9934"/>
    <cellStyle name="Normal 7 6 4 2 2 2 3" xfId="9935"/>
    <cellStyle name="Normal 71 4 2 2 2 3" xfId="9936"/>
    <cellStyle name="Normal 72 4 2 2 2 3" xfId="9937"/>
    <cellStyle name="Normal 73 4 2 2 2 3" xfId="9938"/>
    <cellStyle name="Normal 74 4 2 2 2 3" xfId="9939"/>
    <cellStyle name="Normal 76 4 2 2 2 3" xfId="9940"/>
    <cellStyle name="Normal 8 3 4 2 2 2 3" xfId="9941"/>
    <cellStyle name="Normal 81 4 2 2 2 3" xfId="9942"/>
    <cellStyle name="Normal 78 2 3 2 2 2 3" xfId="9943"/>
    <cellStyle name="Normal 5 3 2 3 2 2 2 3" xfId="9944"/>
    <cellStyle name="Normal 80 2 3 2 2 2 3" xfId="9945"/>
    <cellStyle name="Normal 79 2 3 2 2 2 3" xfId="9946"/>
    <cellStyle name="Normal 6 8 2 3 2 2 2 3" xfId="9947"/>
    <cellStyle name="Normal 5 2 2 3 2 2 2 3" xfId="9948"/>
    <cellStyle name="Normal 6 2 7 3 2 2 2 3" xfId="9949"/>
    <cellStyle name="Comma 2 2 3 2 3 2 2 2 3" xfId="9950"/>
    <cellStyle name="Comma 2 3 6 2 3 2 2 2 3" xfId="9951"/>
    <cellStyle name="Normal 18 2 2 3 2 2 2 3" xfId="9952"/>
    <cellStyle name="Normal 19 2 2 3 2 2 2 3" xfId="9953"/>
    <cellStyle name="Normal 2 2 3 2 3 2 2 2 3" xfId="9954"/>
    <cellStyle name="Normal 2 3 6 2 3 2 2 2 3" xfId="9955"/>
    <cellStyle name="Normal 2 3 2 2 3 2 2 2 3" xfId="9956"/>
    <cellStyle name="Normal 2 3 4 2 3 2 2 2 3" xfId="9957"/>
    <cellStyle name="Normal 2 3 5 2 3 2 2 2 3" xfId="9958"/>
    <cellStyle name="Normal 2 4 2 2 3 2 2 2 3" xfId="9959"/>
    <cellStyle name="Normal 2 5 2 3 2 2 2 3" xfId="9960"/>
    <cellStyle name="Normal 28 3 2 3 2 2 2 3" xfId="9961"/>
    <cellStyle name="Normal 3 2 2 2 3 2 2 2 3" xfId="9962"/>
    <cellStyle name="Normal 3 3 2 3 2 2 2 3" xfId="9963"/>
    <cellStyle name="Normal 30 3 2 3 2 2 2 3" xfId="9964"/>
    <cellStyle name="Normal 4 2 2 3 2 2 2 3" xfId="9965"/>
    <cellStyle name="Normal 40 2 2 3 2 2 2 3" xfId="9966"/>
    <cellStyle name="Normal 41 2 2 3 2 2 2 3" xfId="9967"/>
    <cellStyle name="Normal 42 2 2 3 2 2 2 3" xfId="9968"/>
    <cellStyle name="Normal 43 2 2 3 2 2 2 3" xfId="9969"/>
    <cellStyle name="Normal 44 2 2 3 2 2 2 3" xfId="9970"/>
    <cellStyle name="Normal 45 2 2 3 2 2 2 3" xfId="9971"/>
    <cellStyle name="Normal 46 2 2 3 2 2 2 3" xfId="9972"/>
    <cellStyle name="Normal 47 2 2 3 2 2 2 3" xfId="9973"/>
    <cellStyle name="Normal 51 2 3 2 2 2 3" xfId="9974"/>
    <cellStyle name="Normal 52 2 3 2 2 2 3" xfId="9975"/>
    <cellStyle name="Normal 53 2 3 2 2 2 3" xfId="9976"/>
    <cellStyle name="Normal 55 2 3 2 2 2 3" xfId="9977"/>
    <cellStyle name="Normal 56 2 3 2 2 2 3" xfId="9978"/>
    <cellStyle name="Normal 57 2 3 2 2 2 3" xfId="9979"/>
    <cellStyle name="Normal 6 2 3 2 3 2 2 2 3" xfId="9980"/>
    <cellStyle name="Normal 6 3 2 3 2 2 2 3" xfId="9981"/>
    <cellStyle name="Normal 60 2 3 2 2 2 3" xfId="9982"/>
    <cellStyle name="Normal 64 2 3 2 2 2 3" xfId="9983"/>
    <cellStyle name="Normal 65 2 3 2 2 2 3" xfId="9984"/>
    <cellStyle name="Normal 66 2 3 2 2 2 3" xfId="9985"/>
    <cellStyle name="Normal 67 2 3 2 2 2 3" xfId="9986"/>
    <cellStyle name="Normal 7 6 2 3 2 2 2 3" xfId="9987"/>
    <cellStyle name="Normal 71 2 3 2 2 2 3" xfId="9988"/>
    <cellStyle name="Normal 72 2 3 2 2 2 3" xfId="9989"/>
    <cellStyle name="Normal 73 2 3 2 2 2 3" xfId="9990"/>
    <cellStyle name="Normal 74 2 3 2 2 2 3" xfId="9991"/>
    <cellStyle name="Normal 76 2 3 2 2 2 3" xfId="9992"/>
    <cellStyle name="Normal 8 3 2 3 2 2 2 3" xfId="9993"/>
    <cellStyle name="Normal 81 2 3 2 2 2 3" xfId="9994"/>
    <cellStyle name="Normal 78 3 2 2 2 2 3" xfId="9995"/>
    <cellStyle name="Normal 5 3 3 2 2 2 2 3" xfId="9996"/>
    <cellStyle name="Normal 80 3 2 2 2 2 3" xfId="9997"/>
    <cellStyle name="Normal 79 3 2 2 2 2 3" xfId="9998"/>
    <cellStyle name="Normal 6 8 3 2 2 2 2 3" xfId="9999"/>
    <cellStyle name="Normal 5 2 3 2 2 2 2 3" xfId="10000"/>
    <cellStyle name="Normal 6 2 8 2 2 2 2 3" xfId="10001"/>
    <cellStyle name="Comma 2 2 3 3 2 2 2 2 3" xfId="10002"/>
    <cellStyle name="Comma 2 3 6 3 2 2 2 2 3" xfId="10003"/>
    <cellStyle name="Normal 18 2 3 2 2 2 2 3" xfId="10004"/>
    <cellStyle name="Normal 19 2 3 2 2 2 2 3" xfId="10005"/>
    <cellStyle name="Normal 2 2 3 3 2 2 2 2 3" xfId="10006"/>
    <cellStyle name="Normal 2 3 6 3 2 2 2 2 3" xfId="10007"/>
    <cellStyle name="Normal 2 3 2 3 2 2 2 2 3" xfId="10008"/>
    <cellStyle name="Normal 2 3 4 3 2 2 2 2 3" xfId="10009"/>
    <cellStyle name="Normal 2 3 5 3 2 2 2 2 3" xfId="10010"/>
    <cellStyle name="Normal 2 4 2 3 2 2 2 2 3" xfId="10011"/>
    <cellStyle name="Normal 2 5 3 2 2 2 2 3" xfId="10012"/>
    <cellStyle name="Normal 28 3 3 2 2 2 2 3" xfId="10013"/>
    <cellStyle name="Normal 3 2 2 3 2 2 2 2 3" xfId="10014"/>
    <cellStyle name="Normal 3 3 3 2 2 2 2 3" xfId="10015"/>
    <cellStyle name="Normal 30 3 3 2 2 2 2 3" xfId="10016"/>
    <cellStyle name="Normal 4 2 3 2 2 2 2 3" xfId="10017"/>
    <cellStyle name="Normal 40 2 3 2 2 2 2 3" xfId="10018"/>
    <cellStyle name="Normal 41 2 3 2 2 2 2 3" xfId="10019"/>
    <cellStyle name="Normal 42 2 3 2 2 2 2 3" xfId="10020"/>
    <cellStyle name="Normal 43 2 3 2 2 2 2 3" xfId="10021"/>
    <cellStyle name="Normal 44 2 3 2 2 2 2 3" xfId="10022"/>
    <cellStyle name="Normal 45 2 3 2 2 2 2 3" xfId="10023"/>
    <cellStyle name="Normal 46 2 3 2 2 2 2 3" xfId="10024"/>
    <cellStyle name="Normal 47 2 3 2 2 2 2 3" xfId="10025"/>
    <cellStyle name="Normal 51 3 2 2 2 2 3" xfId="10026"/>
    <cellStyle name="Normal 52 3 2 2 2 2 3" xfId="10027"/>
    <cellStyle name="Normal 53 3 2 2 2 2 3" xfId="10028"/>
    <cellStyle name="Normal 55 3 2 2 2 2 3" xfId="10029"/>
    <cellStyle name="Normal 56 3 2 2 2 2 3" xfId="10030"/>
    <cellStyle name="Normal 57 3 2 2 2 2 3" xfId="10031"/>
    <cellStyle name="Normal 6 2 3 3 2 2 2 2 3" xfId="10032"/>
    <cellStyle name="Normal 6 3 3 2 2 2 2 3" xfId="10033"/>
    <cellStyle name="Normal 60 3 2 2 2 2 3" xfId="10034"/>
    <cellStyle name="Normal 64 3 2 2 2 2 3" xfId="10035"/>
    <cellStyle name="Normal 65 3 2 2 2 2 3" xfId="10036"/>
    <cellStyle name="Normal 66 3 2 2 2 2 3" xfId="10037"/>
    <cellStyle name="Normal 67 3 2 2 2 2 3" xfId="10038"/>
    <cellStyle name="Normal 7 6 3 2 2 2 2 3" xfId="10039"/>
    <cellStyle name="Normal 71 3 2 2 2 2 3" xfId="10040"/>
    <cellStyle name="Normal 72 3 2 2 2 2 3" xfId="10041"/>
    <cellStyle name="Normal 73 3 2 2 2 2 3" xfId="10042"/>
    <cellStyle name="Normal 74 3 2 2 2 2 3" xfId="10043"/>
    <cellStyle name="Normal 76 3 2 2 2 2 3" xfId="10044"/>
    <cellStyle name="Normal 8 3 3 2 2 2 2 3" xfId="10045"/>
    <cellStyle name="Normal 81 3 2 2 2 2 3" xfId="10046"/>
    <cellStyle name="Normal 78 2 2 2 2 2 2 3" xfId="10047"/>
    <cellStyle name="Normal 5 3 2 2 2 2 2 2 3" xfId="10048"/>
    <cellStyle name="Normal 80 2 2 2 2 2 2 3" xfId="10049"/>
    <cellStyle name="Normal 79 2 2 2 2 2 2 3" xfId="10050"/>
    <cellStyle name="Normal 6 8 2 2 2 2 2 2 3" xfId="10051"/>
    <cellStyle name="Normal 5 2 2 2 2 2 2 2 3" xfId="10052"/>
    <cellStyle name="Normal 6 2 7 2 2 2 2 2 3" xfId="10053"/>
    <cellStyle name="Comma 2 2 3 2 2 2 2 2 2 3" xfId="10054"/>
    <cellStyle name="Comma 2 3 6 2 2 2 2 2 2 3" xfId="10055"/>
    <cellStyle name="Normal 18 2 2 2 2 2 2 2 3" xfId="10056"/>
    <cellStyle name="Normal 19 2 2 2 2 2 2 2 3" xfId="10057"/>
    <cellStyle name="Normal 2 2 3 2 2 2 2 2 2 3" xfId="10058"/>
    <cellStyle name="Normal 2 3 6 2 2 2 2 2 2 3" xfId="10059"/>
    <cellStyle name="Normal 2 3 2 2 2 2 2 2 2 3" xfId="10060"/>
    <cellStyle name="Normal 2 3 4 2 2 2 2 2 2 3" xfId="10061"/>
    <cellStyle name="Normal 2 3 5 2 2 2 2 2 2 3" xfId="10062"/>
    <cellStyle name="Normal 2 4 2 2 2 2 2 2 2 3" xfId="10063"/>
    <cellStyle name="Normal 2 5 2 2 2 2 2 2 3" xfId="10064"/>
    <cellStyle name="Normal 28 3 2 2 2 2 2 2 3" xfId="10065"/>
    <cellStyle name="Normal 3 2 2 2 2 2 2 2 2 3" xfId="10066"/>
    <cellStyle name="Normal 3 3 2 2 2 2 2 2 3" xfId="10067"/>
    <cellStyle name="Normal 30 3 2 2 2 2 2 2 3" xfId="10068"/>
    <cellStyle name="Normal 4 2 2 2 2 2 2 2 3" xfId="10069"/>
    <cellStyle name="Normal 40 2 2 2 2 2 2 2 3" xfId="10070"/>
    <cellStyle name="Normal 41 2 2 2 2 2 2 2 3" xfId="10071"/>
    <cellStyle name="Normal 42 2 2 2 2 2 2 2 3" xfId="10072"/>
    <cellStyle name="Normal 43 2 2 2 2 2 2 2 3" xfId="10073"/>
    <cellStyle name="Normal 44 2 2 2 2 2 2 2 3" xfId="10074"/>
    <cellStyle name="Normal 45 2 2 2 2 2 2 2 3" xfId="10075"/>
    <cellStyle name="Normal 46 2 2 2 2 2 2 2 3" xfId="10076"/>
    <cellStyle name="Normal 47 2 2 2 2 2 2 2 3" xfId="10077"/>
    <cellStyle name="Normal 51 2 2 2 2 2 2 3" xfId="10078"/>
    <cellStyle name="Normal 52 2 2 2 2 2 2 3" xfId="10079"/>
    <cellStyle name="Normal 53 2 2 2 2 2 2 3" xfId="10080"/>
    <cellStyle name="Normal 55 2 2 2 2 2 2 3" xfId="10081"/>
    <cellStyle name="Normal 56 2 2 2 2 2 2 3" xfId="10082"/>
    <cellStyle name="Normal 57 2 2 2 2 2 2 3" xfId="10083"/>
    <cellStyle name="Normal 6 2 3 2 2 2 2 2 2 3" xfId="10084"/>
    <cellStyle name="Normal 6 3 2 2 2 2 2 2 3" xfId="10085"/>
    <cellStyle name="Normal 60 2 2 2 2 2 2 3" xfId="10086"/>
    <cellStyle name="Normal 64 2 2 2 2 2 2 3" xfId="10087"/>
    <cellStyle name="Normal 65 2 2 2 2 2 2 3" xfId="10088"/>
    <cellStyle name="Normal 66 2 2 2 2 2 2 3" xfId="10089"/>
    <cellStyle name="Normal 67 2 2 2 2 2 2 3" xfId="10090"/>
    <cellStyle name="Normal 7 6 2 2 2 2 2 2 3" xfId="10091"/>
    <cellStyle name="Normal 71 2 2 2 2 2 2 3" xfId="10092"/>
    <cellStyle name="Normal 72 2 2 2 2 2 2 3" xfId="10093"/>
    <cellStyle name="Normal 73 2 2 2 2 2 2 3" xfId="10094"/>
    <cellStyle name="Normal 74 2 2 2 2 2 2 3" xfId="10095"/>
    <cellStyle name="Normal 76 2 2 2 2 2 2 3" xfId="10096"/>
    <cellStyle name="Normal 8 3 2 2 2 2 2 2 3" xfId="10097"/>
    <cellStyle name="Normal 81 2 2 2 2 2 2 3" xfId="10098"/>
    <cellStyle name="Normal 6 2 2 2 2 3" xfId="10099"/>
    <cellStyle name="Normal 78 8 3" xfId="10100"/>
    <cellStyle name="Normal 5 3 8 3" xfId="10101"/>
    <cellStyle name="Normal 80 8 3" xfId="10102"/>
    <cellStyle name="Normal 79 8 3" xfId="10103"/>
    <cellStyle name="Normal 6 8 8 3" xfId="10104"/>
    <cellStyle name="Normal 5 2 8 3" xfId="10105"/>
    <cellStyle name="Normal 6 2 13 3" xfId="10106"/>
    <cellStyle name="Comma 2 2 3 8 3" xfId="10107"/>
    <cellStyle name="Comma 2 3 6 8 3" xfId="10108"/>
    <cellStyle name="Normal 18 2 8 3" xfId="10109"/>
    <cellStyle name="Normal 19 2 8 3" xfId="10110"/>
    <cellStyle name="Normal 2 2 3 8 3" xfId="10111"/>
    <cellStyle name="Normal 2 3 6 8 3" xfId="10112"/>
    <cellStyle name="Normal 2 3 2 8 3" xfId="10113"/>
    <cellStyle name="Normal 2 3 4 8 3" xfId="10114"/>
    <cellStyle name="Normal 2 3 5 8 3" xfId="10115"/>
    <cellStyle name="Normal 2 4 2 8 3" xfId="10116"/>
    <cellStyle name="Normal 2 5 8 3" xfId="10117"/>
    <cellStyle name="Normal 28 3 8 3" xfId="10118"/>
    <cellStyle name="Normal 3 2 2 8 3" xfId="10119"/>
    <cellStyle name="Normal 3 3 8 3" xfId="10120"/>
    <cellStyle name="Normal 30 3 8 3" xfId="10121"/>
    <cellStyle name="Normal 4 2 8 3" xfId="10122"/>
    <cellStyle name="Normal 40 2 8 3" xfId="10123"/>
    <cellStyle name="Normal 41 2 8 3" xfId="10124"/>
    <cellStyle name="Normal 42 2 8 3" xfId="10125"/>
    <cellStyle name="Normal 43 2 8 3" xfId="10126"/>
    <cellStyle name="Normal 44 2 8 3" xfId="10127"/>
    <cellStyle name="Normal 45 2 8 3" xfId="10128"/>
    <cellStyle name="Normal 46 2 8 3" xfId="10129"/>
    <cellStyle name="Normal 47 2 8 3" xfId="10130"/>
    <cellStyle name="Normal 51 8 3" xfId="10131"/>
    <cellStyle name="Normal 52 8 3" xfId="10132"/>
    <cellStyle name="Normal 53 8 3" xfId="10133"/>
    <cellStyle name="Normal 55 8 3" xfId="10134"/>
    <cellStyle name="Normal 56 8 3" xfId="10135"/>
    <cellStyle name="Normal 57 8 3" xfId="10136"/>
    <cellStyle name="Normal 6 2 3 8 3" xfId="10137"/>
    <cellStyle name="Normal 6 3 8 3" xfId="10138"/>
    <cellStyle name="Normal 60 8 3" xfId="10139"/>
    <cellStyle name="Normal 64 8 3" xfId="10140"/>
    <cellStyle name="Normal 65 8 3" xfId="10141"/>
    <cellStyle name="Normal 66 8 3" xfId="10142"/>
    <cellStyle name="Normal 67 8 3" xfId="10143"/>
    <cellStyle name="Normal 7 6 8 3" xfId="10144"/>
    <cellStyle name="Normal 71 8 3" xfId="10145"/>
    <cellStyle name="Normal 72 8 3" xfId="10146"/>
    <cellStyle name="Normal 73 8 3" xfId="10147"/>
    <cellStyle name="Normal 74 8 3" xfId="10148"/>
    <cellStyle name="Normal 76 8 3" xfId="10149"/>
    <cellStyle name="Normal 8 3 8 3" xfId="10150"/>
    <cellStyle name="Normal 81 8 3" xfId="10151"/>
    <cellStyle name="Normal 78 2 7 3" xfId="10152"/>
    <cellStyle name="Normal 5 3 2 7 3" xfId="10153"/>
    <cellStyle name="Normal 80 2 7 3" xfId="10154"/>
    <cellStyle name="Normal 79 2 7 3" xfId="10155"/>
    <cellStyle name="Normal 6 8 2 7 3" xfId="10156"/>
    <cellStyle name="Normal 5 2 2 7 3" xfId="10157"/>
    <cellStyle name="Normal 6 2 7 7 3" xfId="10158"/>
    <cellStyle name="Comma 2 2 3 2 7 3" xfId="10159"/>
    <cellStyle name="Comma 2 3 6 2 7 3" xfId="10160"/>
    <cellStyle name="Normal 18 2 2 7 3" xfId="10161"/>
    <cellStyle name="Normal 19 2 2 7 3" xfId="10162"/>
    <cellStyle name="Normal 2 2 3 2 7 3" xfId="10163"/>
    <cellStyle name="Normal 2 3 6 2 7 3" xfId="10164"/>
    <cellStyle name="Normal 2 3 2 2 7 3" xfId="10165"/>
    <cellStyle name="Normal 2 3 4 2 7 3" xfId="10166"/>
    <cellStyle name="Normal 2 3 5 2 7 3" xfId="10167"/>
    <cellStyle name="Normal 2 4 2 2 7 3" xfId="10168"/>
    <cellStyle name="Normal 2 5 2 7 3" xfId="10169"/>
    <cellStyle name="Normal 28 3 2 7 3" xfId="10170"/>
    <cellStyle name="Normal 3 2 2 2 7 3" xfId="10171"/>
    <cellStyle name="Normal 3 3 2 7 3" xfId="10172"/>
    <cellStyle name="Normal 30 3 2 7 3" xfId="10173"/>
    <cellStyle name="Normal 4 2 2 7 3" xfId="10174"/>
    <cellStyle name="Normal 40 2 2 7 3" xfId="10175"/>
    <cellStyle name="Normal 41 2 2 7 3" xfId="10176"/>
    <cellStyle name="Normal 42 2 2 7 3" xfId="10177"/>
    <cellStyle name="Normal 43 2 2 7 3" xfId="10178"/>
    <cellStyle name="Normal 44 2 2 7 3" xfId="10179"/>
    <cellStyle name="Normal 45 2 2 7 3" xfId="10180"/>
    <cellStyle name="Normal 46 2 2 7 3" xfId="10181"/>
    <cellStyle name="Normal 47 2 2 7 3" xfId="10182"/>
    <cellStyle name="Normal 51 2 7 3" xfId="10183"/>
    <cellStyle name="Normal 52 2 7 3" xfId="10184"/>
    <cellStyle name="Normal 53 2 7 3" xfId="10185"/>
    <cellStyle name="Normal 55 2 7 3" xfId="10186"/>
    <cellStyle name="Normal 56 2 7 3" xfId="10187"/>
    <cellStyle name="Normal 57 2 7 3" xfId="10188"/>
    <cellStyle name="Normal 6 2 3 2 7 3" xfId="10189"/>
    <cellStyle name="Normal 6 3 2 7 3" xfId="10190"/>
    <cellStyle name="Normal 60 2 7 3" xfId="10191"/>
    <cellStyle name="Normal 64 2 7 3" xfId="10192"/>
    <cellStyle name="Normal 65 2 7 3" xfId="10193"/>
    <cellStyle name="Normal 66 2 7 3" xfId="10194"/>
    <cellStyle name="Normal 67 2 7 3" xfId="10195"/>
    <cellStyle name="Normal 7 6 2 7 3" xfId="10196"/>
    <cellStyle name="Normal 71 2 7 3" xfId="10197"/>
    <cellStyle name="Normal 72 2 7 3" xfId="10198"/>
    <cellStyle name="Normal 73 2 7 3" xfId="10199"/>
    <cellStyle name="Normal 74 2 7 3" xfId="10200"/>
    <cellStyle name="Normal 76 2 7 3" xfId="10201"/>
    <cellStyle name="Normal 8 3 2 7 3" xfId="10202"/>
    <cellStyle name="Normal 81 2 7 3" xfId="10203"/>
    <cellStyle name="Normal 78 3 6 3" xfId="10204"/>
    <cellStyle name="Normal 5 3 3 6 3" xfId="10205"/>
    <cellStyle name="Normal 80 3 6 3" xfId="10206"/>
    <cellStyle name="Normal 79 3 6 3" xfId="10207"/>
    <cellStyle name="Normal 6 8 3 6 3" xfId="10208"/>
    <cellStyle name="Normal 5 2 3 6 3" xfId="10209"/>
    <cellStyle name="Normal 6 2 8 6 3" xfId="10210"/>
    <cellStyle name="Comma 2 2 3 3 6 3" xfId="10211"/>
    <cellStyle name="Comma 2 3 6 3 6 3" xfId="10212"/>
    <cellStyle name="Normal 18 2 3 6 3" xfId="10213"/>
    <cellStyle name="Normal 19 2 3 6 3" xfId="10214"/>
    <cellStyle name="Normal 2 2 3 3 6 3" xfId="10215"/>
    <cellStyle name="Normal 2 3 6 3 6 3" xfId="10216"/>
    <cellStyle name="Normal 2 3 2 3 6 3" xfId="10217"/>
    <cellStyle name="Normal 2 3 4 3 6 3" xfId="10218"/>
    <cellStyle name="Normal 2 3 5 3 6 3" xfId="10219"/>
    <cellStyle name="Normal 2 4 2 3 6 3" xfId="10220"/>
    <cellStyle name="Normal 2 5 3 6 3" xfId="10221"/>
    <cellStyle name="Normal 28 3 3 6 3" xfId="10222"/>
    <cellStyle name="Normal 3 2 2 3 6 3" xfId="10223"/>
    <cellStyle name="Normal 3 3 3 6 3" xfId="10224"/>
    <cellStyle name="Normal 30 3 3 6 3" xfId="10225"/>
    <cellStyle name="Normal 4 2 3 6 3" xfId="10226"/>
    <cellStyle name="Normal 40 2 3 6 3" xfId="10227"/>
    <cellStyle name="Normal 41 2 3 6 3" xfId="10228"/>
    <cellStyle name="Normal 42 2 3 6 3" xfId="10229"/>
    <cellStyle name="Normal 43 2 3 6 3" xfId="10230"/>
    <cellStyle name="Normal 44 2 3 6 3" xfId="10231"/>
    <cellStyle name="Normal 45 2 3 6 3" xfId="10232"/>
    <cellStyle name="Normal 46 2 3 6 3" xfId="10233"/>
    <cellStyle name="Normal 47 2 3 6 3" xfId="10234"/>
    <cellStyle name="Normal 51 3 6 3" xfId="10235"/>
    <cellStyle name="Normal 52 3 6 3" xfId="10236"/>
    <cellStyle name="Normal 53 3 6 3" xfId="10237"/>
    <cellStyle name="Normal 55 3 6 3" xfId="10238"/>
    <cellStyle name="Normal 56 3 6 3" xfId="10239"/>
    <cellStyle name="Normal 57 3 6 3" xfId="10240"/>
    <cellStyle name="Normal 6 2 3 3 6 3" xfId="10241"/>
    <cellStyle name="Normal 6 3 3 6 3" xfId="10242"/>
    <cellStyle name="Normal 60 3 6 3" xfId="10243"/>
    <cellStyle name="Normal 64 3 6 3" xfId="10244"/>
    <cellStyle name="Normal 65 3 6 3" xfId="10245"/>
    <cellStyle name="Normal 66 3 6 3" xfId="10246"/>
    <cellStyle name="Normal 67 3 6 3" xfId="10247"/>
    <cellStyle name="Normal 7 6 3 6 3" xfId="10248"/>
    <cellStyle name="Normal 71 3 6 3" xfId="10249"/>
    <cellStyle name="Normal 72 3 6 3" xfId="10250"/>
    <cellStyle name="Normal 73 3 6 3" xfId="10251"/>
    <cellStyle name="Normal 74 3 6 3" xfId="10252"/>
    <cellStyle name="Normal 76 3 6 3" xfId="10253"/>
    <cellStyle name="Normal 8 3 3 6 3" xfId="10254"/>
    <cellStyle name="Normal 81 3 6 3" xfId="10255"/>
    <cellStyle name="Normal 78 2 2 6 3" xfId="10256"/>
    <cellStyle name="Normal 5 3 2 2 6 3" xfId="10257"/>
    <cellStyle name="Normal 80 2 2 6 3" xfId="10258"/>
    <cellStyle name="Normal 79 2 2 6 3" xfId="10259"/>
    <cellStyle name="Normal 6 8 2 2 6 3" xfId="10260"/>
    <cellStyle name="Normal 5 2 2 2 6 3" xfId="10261"/>
    <cellStyle name="Normal 6 2 7 2 6 3" xfId="10262"/>
    <cellStyle name="Comma 2 2 3 2 2 6 3" xfId="10263"/>
    <cellStyle name="Comma 2 3 6 2 2 6 3" xfId="10264"/>
    <cellStyle name="Normal 18 2 2 2 6 3" xfId="10265"/>
    <cellStyle name="Normal 19 2 2 2 6 3" xfId="10266"/>
    <cellStyle name="Normal 2 2 3 2 2 6 3" xfId="10267"/>
    <cellStyle name="Normal 2 3 6 2 2 6 3" xfId="10268"/>
    <cellStyle name="Normal 2 3 2 2 2 6 3" xfId="10269"/>
    <cellStyle name="Normal 2 3 4 2 2 6 3" xfId="10270"/>
    <cellStyle name="Normal 2 3 5 2 2 6 3" xfId="10271"/>
    <cellStyle name="Normal 2 4 2 2 2 6 3" xfId="10272"/>
    <cellStyle name="Normal 2 5 2 2 6 3" xfId="10273"/>
    <cellStyle name="Normal 28 3 2 2 6 3" xfId="10274"/>
    <cellStyle name="Normal 3 2 2 2 2 6 3" xfId="10275"/>
    <cellStyle name="Normal 3 3 2 2 6 3" xfId="10276"/>
    <cellStyle name="Normal 30 3 2 2 6 3" xfId="10277"/>
    <cellStyle name="Normal 4 2 2 2 6 3" xfId="10278"/>
    <cellStyle name="Normal 40 2 2 2 6 3" xfId="10279"/>
    <cellStyle name="Normal 41 2 2 2 6 3" xfId="10280"/>
    <cellStyle name="Normal 42 2 2 2 6 3" xfId="10281"/>
    <cellStyle name="Normal 43 2 2 2 6 3" xfId="10282"/>
    <cellStyle name="Normal 44 2 2 2 6 3" xfId="10283"/>
    <cellStyle name="Normal 45 2 2 2 6 3" xfId="10284"/>
    <cellStyle name="Normal 46 2 2 2 6 3" xfId="10285"/>
    <cellStyle name="Normal 47 2 2 2 6 3" xfId="10286"/>
    <cellStyle name="Normal 51 2 2 6 3" xfId="10287"/>
    <cellStyle name="Normal 52 2 2 6 3" xfId="10288"/>
    <cellStyle name="Normal 53 2 2 6 3" xfId="10289"/>
    <cellStyle name="Normal 55 2 2 6 3" xfId="10290"/>
    <cellStyle name="Normal 56 2 2 6 3" xfId="10291"/>
    <cellStyle name="Normal 57 2 2 6 3" xfId="10292"/>
    <cellStyle name="Normal 6 2 3 2 2 6 3" xfId="10293"/>
    <cellStyle name="Normal 6 3 2 2 6 3" xfId="10294"/>
    <cellStyle name="Normal 60 2 2 6 3" xfId="10295"/>
    <cellStyle name="Normal 64 2 2 6 3" xfId="10296"/>
    <cellStyle name="Normal 65 2 2 6 3" xfId="10297"/>
    <cellStyle name="Normal 66 2 2 6 3" xfId="10298"/>
    <cellStyle name="Normal 67 2 2 6 3" xfId="10299"/>
    <cellStyle name="Normal 7 6 2 2 6 3" xfId="10300"/>
    <cellStyle name="Normal 71 2 2 6 3" xfId="10301"/>
    <cellStyle name="Normal 72 2 2 6 3" xfId="10302"/>
    <cellStyle name="Normal 73 2 2 6 3" xfId="10303"/>
    <cellStyle name="Normal 74 2 2 6 3" xfId="10304"/>
    <cellStyle name="Normal 76 2 2 6 3" xfId="10305"/>
    <cellStyle name="Normal 8 3 2 2 6 3" xfId="10306"/>
    <cellStyle name="Normal 81 2 2 6 3" xfId="10307"/>
    <cellStyle name="Normal 78 4 5 3" xfId="10308"/>
    <cellStyle name="Normal 5 3 4 5 3" xfId="10309"/>
    <cellStyle name="Normal 80 4 5 3" xfId="10310"/>
    <cellStyle name="Normal 79 4 5 3" xfId="10311"/>
    <cellStyle name="Normal 6 8 4 5 3" xfId="10312"/>
    <cellStyle name="Normal 5 2 4 5 3" xfId="10313"/>
    <cellStyle name="Normal 6 2 9 5 3" xfId="10314"/>
    <cellStyle name="Comma 2 2 3 4 5 3" xfId="10315"/>
    <cellStyle name="Comma 2 3 6 4 5 3" xfId="10316"/>
    <cellStyle name="Normal 18 2 4 5 3" xfId="10317"/>
    <cellStyle name="Normal 19 2 4 5 3" xfId="10318"/>
    <cellStyle name="Normal 2 2 3 4 5 3" xfId="10319"/>
    <cellStyle name="Normal 2 3 6 4 5 3" xfId="10320"/>
    <cellStyle name="Normal 2 3 2 4 5 3" xfId="10321"/>
    <cellStyle name="Normal 2 3 4 4 5 3" xfId="10322"/>
    <cellStyle name="Normal 2 3 5 4 5 3" xfId="10323"/>
    <cellStyle name="Normal 2 4 2 4 5 3" xfId="10324"/>
    <cellStyle name="Normal 2 5 4 5 3" xfId="10325"/>
    <cellStyle name="Normal 28 3 4 5 3" xfId="10326"/>
    <cellStyle name="Normal 3 2 2 4 5 3" xfId="10327"/>
    <cellStyle name="Normal 3 3 4 5 3" xfId="10328"/>
    <cellStyle name="Normal 30 3 4 5 3" xfId="10329"/>
    <cellStyle name="Normal 4 2 4 5 3" xfId="10330"/>
    <cellStyle name="Normal 40 2 4 5 3" xfId="10331"/>
    <cellStyle name="Normal 41 2 4 5 3" xfId="10332"/>
    <cellStyle name="Normal 42 2 4 5 3" xfId="10333"/>
    <cellStyle name="Normal 43 2 4 5 3" xfId="10334"/>
    <cellStyle name="Normal 44 2 4 5 3" xfId="10335"/>
    <cellStyle name="Normal 45 2 4 5 3" xfId="10336"/>
    <cellStyle name="Normal 46 2 4 5 3" xfId="10337"/>
    <cellStyle name="Normal 47 2 4 5 3" xfId="10338"/>
    <cellStyle name="Normal 51 4 5 3" xfId="10339"/>
    <cellStyle name="Normal 52 4 5 3" xfId="10340"/>
    <cellStyle name="Normal 53 4 5 3" xfId="10341"/>
    <cellStyle name="Normal 55 4 5 3" xfId="10342"/>
    <cellStyle name="Normal 56 4 5 3" xfId="10343"/>
    <cellStyle name="Normal 57 4 5 3" xfId="10344"/>
    <cellStyle name="Normal 6 2 3 4 5 3" xfId="10345"/>
    <cellStyle name="Normal 6 3 4 5 3" xfId="10346"/>
    <cellStyle name="Normal 60 4 5 3" xfId="10347"/>
    <cellStyle name="Normal 64 4 5 3" xfId="10348"/>
    <cellStyle name="Normal 65 4 5 3" xfId="10349"/>
    <cellStyle name="Normal 66 4 5 3" xfId="10350"/>
    <cellStyle name="Normal 67 4 5 3" xfId="10351"/>
    <cellStyle name="Normal 7 6 4 5 3" xfId="10352"/>
    <cellStyle name="Normal 71 4 5 3" xfId="10353"/>
    <cellStyle name="Normal 72 4 5 3" xfId="10354"/>
    <cellStyle name="Normal 73 4 5 3" xfId="10355"/>
    <cellStyle name="Normal 74 4 5 3" xfId="10356"/>
    <cellStyle name="Normal 76 4 5 3" xfId="10357"/>
    <cellStyle name="Normal 8 3 4 5 3" xfId="10358"/>
    <cellStyle name="Normal 81 4 5 3" xfId="10359"/>
    <cellStyle name="Normal 78 2 3 5 3" xfId="10360"/>
    <cellStyle name="Normal 5 3 2 3 5 3" xfId="10361"/>
    <cellStyle name="Normal 80 2 3 5 3" xfId="10362"/>
    <cellStyle name="Normal 79 2 3 5 3" xfId="10363"/>
    <cellStyle name="Normal 6 8 2 3 5 3" xfId="10364"/>
    <cellStyle name="Normal 5 2 2 3 5 3" xfId="10365"/>
    <cellStyle name="Normal 6 2 7 3 5 3" xfId="10366"/>
    <cellStyle name="Comma 2 2 3 2 3 5 3" xfId="10367"/>
    <cellStyle name="Comma 2 3 6 2 3 5 3" xfId="10368"/>
    <cellStyle name="Normal 18 2 2 3 5 3" xfId="10369"/>
    <cellStyle name="Normal 19 2 2 3 5 3" xfId="10370"/>
    <cellStyle name="Normal 2 2 3 2 3 5 3" xfId="10371"/>
    <cellStyle name="Normal 2 3 6 2 3 5 3" xfId="10372"/>
    <cellStyle name="Normal 2 3 2 2 3 5 3" xfId="10373"/>
    <cellStyle name="Normal 2 3 4 2 3 5 3" xfId="10374"/>
    <cellStyle name="Normal 2 3 5 2 3 5 3" xfId="10375"/>
    <cellStyle name="Normal 2 4 2 2 3 5 3" xfId="10376"/>
    <cellStyle name="Normal 2 5 2 3 5 3" xfId="10377"/>
    <cellStyle name="Normal 28 3 2 3 5 3" xfId="10378"/>
    <cellStyle name="Normal 3 2 2 2 3 5 3" xfId="10379"/>
    <cellStyle name="Normal 3 3 2 3 5 3" xfId="10380"/>
    <cellStyle name="Normal 30 3 2 3 5 3" xfId="10381"/>
    <cellStyle name="Normal 4 2 2 3 5 3" xfId="10382"/>
    <cellStyle name="Normal 40 2 2 3 5 3" xfId="10383"/>
    <cellStyle name="Normal 41 2 2 3 5 3" xfId="10384"/>
    <cellStyle name="Normal 42 2 2 3 5 3" xfId="10385"/>
    <cellStyle name="Normal 43 2 2 3 5 3" xfId="10386"/>
    <cellStyle name="Normal 44 2 2 3 5 3" xfId="10387"/>
    <cellStyle name="Normal 45 2 2 3 5 3" xfId="10388"/>
    <cellStyle name="Normal 46 2 2 3 5 3" xfId="10389"/>
    <cellStyle name="Normal 47 2 2 3 5 3" xfId="10390"/>
    <cellStyle name="Normal 51 2 3 5 3" xfId="10391"/>
    <cellStyle name="Normal 52 2 3 5 3" xfId="10392"/>
    <cellStyle name="Normal 53 2 3 5 3" xfId="10393"/>
    <cellStyle name="Normal 55 2 3 5 3" xfId="10394"/>
    <cellStyle name="Normal 56 2 3 5 3" xfId="10395"/>
    <cellStyle name="Normal 57 2 3 5 3" xfId="10396"/>
    <cellStyle name="Normal 6 2 3 2 3 5 3" xfId="10397"/>
    <cellStyle name="Normal 6 3 2 3 5 3" xfId="10398"/>
    <cellStyle name="Normal 60 2 3 5 3" xfId="10399"/>
    <cellStyle name="Normal 64 2 3 5 3" xfId="10400"/>
    <cellStyle name="Normal 65 2 3 5 3" xfId="10401"/>
    <cellStyle name="Normal 66 2 3 5 3" xfId="10402"/>
    <cellStyle name="Normal 67 2 3 5 3" xfId="10403"/>
    <cellStyle name="Normal 7 6 2 3 5 3" xfId="10404"/>
    <cellStyle name="Normal 71 2 3 5 3" xfId="10405"/>
    <cellStyle name="Normal 72 2 3 5 3" xfId="10406"/>
    <cellStyle name="Normal 73 2 3 5 3" xfId="10407"/>
    <cellStyle name="Normal 74 2 3 5 3" xfId="10408"/>
    <cellStyle name="Normal 76 2 3 5 3" xfId="10409"/>
    <cellStyle name="Normal 8 3 2 3 5 3" xfId="10410"/>
    <cellStyle name="Normal 81 2 3 5 3" xfId="10411"/>
    <cellStyle name="Normal 78 3 2 5 3" xfId="10412"/>
    <cellStyle name="Normal 5 3 3 2 5 3" xfId="10413"/>
    <cellStyle name="Normal 80 3 2 5 3" xfId="10414"/>
    <cellStyle name="Normal 79 3 2 5 3" xfId="10415"/>
    <cellStyle name="Normal 6 8 3 2 5 3" xfId="10416"/>
    <cellStyle name="Normal 5 2 3 2 5 3" xfId="10417"/>
    <cellStyle name="Normal 6 2 8 2 5 3" xfId="10418"/>
    <cellStyle name="Comma 2 2 3 3 2 5 3" xfId="10419"/>
    <cellStyle name="Comma 2 3 6 3 2 5 3" xfId="10420"/>
    <cellStyle name="Normal 18 2 3 2 5 3" xfId="10421"/>
    <cellStyle name="Normal 19 2 3 2 5 3" xfId="10422"/>
    <cellStyle name="Normal 2 2 3 3 2 5 3" xfId="10423"/>
    <cellStyle name="Normal 2 3 6 3 2 5 3" xfId="10424"/>
    <cellStyle name="Normal 2 3 2 3 2 5 3" xfId="10425"/>
    <cellStyle name="Normal 2 3 4 3 2 5 3" xfId="10426"/>
    <cellStyle name="Normal 2 3 5 3 2 5 3" xfId="10427"/>
    <cellStyle name="Normal 2 4 2 3 2 5 3" xfId="10428"/>
    <cellStyle name="Normal 2 5 3 2 5 3" xfId="10429"/>
    <cellStyle name="Normal 28 3 3 2 5 3" xfId="10430"/>
    <cellStyle name="Normal 3 2 2 3 2 5 3" xfId="10431"/>
    <cellStyle name="Normal 3 3 3 2 5 3" xfId="10432"/>
    <cellStyle name="Normal 30 3 3 2 5 3" xfId="10433"/>
    <cellStyle name="Normal 4 2 3 2 5 3" xfId="10434"/>
    <cellStyle name="Normal 40 2 3 2 5 3" xfId="10435"/>
    <cellStyle name="Normal 41 2 3 2 5 3" xfId="10436"/>
    <cellStyle name="Normal 42 2 3 2 5 3" xfId="10437"/>
    <cellStyle name="Normal 43 2 3 2 5 3" xfId="10438"/>
    <cellStyle name="Normal 44 2 3 2 5 3" xfId="10439"/>
    <cellStyle name="Normal 45 2 3 2 5 3" xfId="10440"/>
    <cellStyle name="Normal 46 2 3 2 5 3" xfId="10441"/>
    <cellStyle name="Normal 47 2 3 2 5 3" xfId="10442"/>
    <cellStyle name="Normal 51 3 2 5 3" xfId="10443"/>
    <cellStyle name="Normal 52 3 2 5 3" xfId="10444"/>
    <cellStyle name="Normal 53 3 2 5 3" xfId="10445"/>
    <cellStyle name="Normal 55 3 2 5 3" xfId="10446"/>
    <cellStyle name="Normal 56 3 2 5 3" xfId="10447"/>
    <cellStyle name="Normal 57 3 2 5 3" xfId="10448"/>
    <cellStyle name="Normal 6 2 3 3 2 5 3" xfId="10449"/>
    <cellStyle name="Normal 6 3 3 2 5 3" xfId="10450"/>
    <cellStyle name="Normal 60 3 2 5 3" xfId="10451"/>
    <cellStyle name="Normal 64 3 2 5 3" xfId="10452"/>
    <cellStyle name="Normal 65 3 2 5 3" xfId="10453"/>
    <cellStyle name="Normal 66 3 2 5 3" xfId="10454"/>
    <cellStyle name="Normal 67 3 2 5 3" xfId="10455"/>
    <cellStyle name="Normal 7 6 3 2 5 3" xfId="10456"/>
    <cellStyle name="Normal 71 3 2 5 3" xfId="10457"/>
    <cellStyle name="Normal 72 3 2 5 3" xfId="10458"/>
    <cellStyle name="Normal 73 3 2 5 3" xfId="10459"/>
    <cellStyle name="Normal 74 3 2 5 3" xfId="10460"/>
    <cellStyle name="Normal 76 3 2 5 3" xfId="10461"/>
    <cellStyle name="Normal 8 3 3 2 5 3" xfId="10462"/>
    <cellStyle name="Normal 81 3 2 5 3" xfId="10463"/>
    <cellStyle name="Normal 78 2 2 2 5 3" xfId="10464"/>
    <cellStyle name="Normal 5 3 2 2 2 5 3" xfId="10465"/>
    <cellStyle name="Normal 80 2 2 2 5 3" xfId="10466"/>
    <cellStyle name="Normal 79 2 2 2 5 3" xfId="10467"/>
    <cellStyle name="Normal 6 8 2 2 2 5 3" xfId="10468"/>
    <cellStyle name="Normal 5 2 2 2 2 5 3" xfId="10469"/>
    <cellStyle name="Normal 6 2 7 2 2 5 3" xfId="10470"/>
    <cellStyle name="Comma 2 2 3 2 2 2 5 3" xfId="10471"/>
    <cellStyle name="Comma 2 3 6 2 2 2 5 3" xfId="10472"/>
    <cellStyle name="Normal 18 2 2 2 2 5 3" xfId="10473"/>
    <cellStyle name="Normal 19 2 2 2 2 5 3" xfId="10474"/>
    <cellStyle name="Normal 2 2 3 2 2 2 5 3" xfId="10475"/>
    <cellStyle name="Normal 2 3 6 2 2 2 5 3" xfId="10476"/>
    <cellStyle name="Normal 2 3 2 2 2 2 5 3" xfId="10477"/>
    <cellStyle name="Normal 2 3 4 2 2 2 5 3" xfId="10478"/>
    <cellStyle name="Normal 2 3 5 2 2 2 5 3" xfId="10479"/>
    <cellStyle name="Normal 2 4 2 2 2 2 5 3" xfId="10480"/>
    <cellStyle name="Normal 2 5 2 2 2 5 3" xfId="10481"/>
    <cellStyle name="Normal 28 3 2 2 2 5 3" xfId="10482"/>
    <cellStyle name="Normal 3 2 2 2 2 2 5 3" xfId="10483"/>
    <cellStyle name="Normal 3 3 2 2 2 5 3" xfId="10484"/>
    <cellStyle name="Normal 30 3 2 2 2 5 3" xfId="10485"/>
    <cellStyle name="Normal 4 2 2 2 2 5 3" xfId="10486"/>
    <cellStyle name="Normal 40 2 2 2 2 5 3" xfId="10487"/>
    <cellStyle name="Normal 41 2 2 2 2 5 3" xfId="10488"/>
    <cellStyle name="Normal 42 2 2 2 2 5 3" xfId="10489"/>
    <cellStyle name="Normal 43 2 2 2 2 5 3" xfId="10490"/>
    <cellStyle name="Normal 44 2 2 2 2 5 3" xfId="10491"/>
    <cellStyle name="Normal 45 2 2 2 2 5 3" xfId="10492"/>
    <cellStyle name="Normal 46 2 2 2 2 5 3" xfId="10493"/>
    <cellStyle name="Normal 47 2 2 2 2 5 3" xfId="10494"/>
    <cellStyle name="Normal 51 2 2 2 5 3" xfId="10495"/>
    <cellStyle name="Normal 52 2 2 2 5 3" xfId="10496"/>
    <cellStyle name="Normal 53 2 2 2 5 3" xfId="10497"/>
    <cellStyle name="Normal 55 2 2 2 5 3" xfId="10498"/>
    <cellStyle name="Normal 56 2 2 2 5 3" xfId="10499"/>
    <cellStyle name="Normal 57 2 2 2 5 3" xfId="10500"/>
    <cellStyle name="Normal 6 2 3 2 2 2 5 3" xfId="10501"/>
    <cellStyle name="Normal 6 3 2 2 2 5 3" xfId="10502"/>
    <cellStyle name="Normal 60 2 2 2 5 3" xfId="10503"/>
    <cellStyle name="Normal 64 2 2 2 5 3" xfId="10504"/>
    <cellStyle name="Normal 65 2 2 2 5 3" xfId="10505"/>
    <cellStyle name="Normal 66 2 2 2 5 3" xfId="10506"/>
    <cellStyle name="Normal 67 2 2 2 5 3" xfId="10507"/>
    <cellStyle name="Normal 7 6 2 2 2 5 3" xfId="10508"/>
    <cellStyle name="Normal 71 2 2 2 5 3" xfId="10509"/>
    <cellStyle name="Normal 72 2 2 2 5 3" xfId="10510"/>
    <cellStyle name="Normal 73 2 2 2 5 3" xfId="10511"/>
    <cellStyle name="Normal 74 2 2 2 5 3" xfId="10512"/>
    <cellStyle name="Normal 76 2 2 2 5 3" xfId="10513"/>
    <cellStyle name="Normal 8 3 2 2 2 5 3" xfId="10514"/>
    <cellStyle name="Normal 81 2 2 2 5 3" xfId="10515"/>
    <cellStyle name="Normal 90 4 3" xfId="10516"/>
    <cellStyle name="Normal 78 5 4 3" xfId="10517"/>
    <cellStyle name="Normal 91 4 3" xfId="10518"/>
    <cellStyle name="Normal 5 3 5 4 3" xfId="10519"/>
    <cellStyle name="Normal 80 5 4 3" xfId="10520"/>
    <cellStyle name="Normal 79 5 4 3" xfId="10521"/>
    <cellStyle name="Normal 6 8 5 4 3" xfId="10522"/>
    <cellStyle name="Normal 5 2 5 4 3" xfId="10523"/>
    <cellStyle name="Normal 6 2 10 4 3" xfId="10524"/>
    <cellStyle name="Comma 2 2 3 5 4 3" xfId="10525"/>
    <cellStyle name="Comma 2 3 6 5 4 3" xfId="10526"/>
    <cellStyle name="Normal 18 2 5 4 3" xfId="10527"/>
    <cellStyle name="Normal 19 2 5 4 3" xfId="10528"/>
    <cellStyle name="Normal 2 2 3 5 4 3" xfId="10529"/>
    <cellStyle name="Normal 2 3 6 5 4 3" xfId="10530"/>
    <cellStyle name="Normal 2 3 2 5 4 3" xfId="10531"/>
    <cellStyle name="Normal 2 3 4 5 4 3" xfId="10532"/>
    <cellStyle name="Normal 2 3 5 5 4 3" xfId="10533"/>
    <cellStyle name="Normal 2 4 2 5 4 3" xfId="10534"/>
    <cellStyle name="Normal 2 5 5 4 3" xfId="10535"/>
    <cellStyle name="Normal 28 3 5 4 3" xfId="10536"/>
    <cellStyle name="Normal 3 2 2 5 4 3" xfId="10537"/>
    <cellStyle name="Normal 3 3 5 4 3" xfId="10538"/>
    <cellStyle name="Normal 30 3 5 4 3" xfId="10539"/>
    <cellStyle name="Normal 4 2 5 4 3" xfId="10540"/>
    <cellStyle name="Normal 40 2 5 4 3" xfId="10541"/>
    <cellStyle name="Normal 41 2 5 4 3" xfId="10542"/>
    <cellStyle name="Normal 42 2 5 4 3" xfId="10543"/>
    <cellStyle name="Normal 43 2 5 4 3" xfId="10544"/>
    <cellStyle name="Normal 44 2 5 4 3" xfId="10545"/>
    <cellStyle name="Normal 45 2 5 4 3" xfId="10546"/>
    <cellStyle name="Normal 46 2 5 4 3" xfId="10547"/>
    <cellStyle name="Normal 47 2 5 4 3" xfId="10548"/>
    <cellStyle name="Normal 51 5 4 3" xfId="10549"/>
    <cellStyle name="Normal 52 5 4 3" xfId="10550"/>
    <cellStyle name="Normal 53 5 4 3" xfId="10551"/>
    <cellStyle name="Normal 55 5 4 3" xfId="10552"/>
    <cellStyle name="Normal 56 5 4 3" xfId="10553"/>
    <cellStyle name="Normal 57 5 4 3" xfId="10554"/>
    <cellStyle name="Normal 6 2 3 5 4 3" xfId="10555"/>
    <cellStyle name="Normal 6 3 5 4 3" xfId="10556"/>
    <cellStyle name="Normal 60 5 4 3" xfId="10557"/>
    <cellStyle name="Normal 64 5 4 3" xfId="10558"/>
    <cellStyle name="Normal 65 5 4 3" xfId="10559"/>
    <cellStyle name="Normal 66 5 4 3" xfId="10560"/>
    <cellStyle name="Normal 67 5 4 3" xfId="10561"/>
    <cellStyle name="Normal 7 6 5 4 3" xfId="10562"/>
    <cellStyle name="Normal 71 5 4 3" xfId="10563"/>
    <cellStyle name="Normal 72 5 4 3" xfId="10564"/>
    <cellStyle name="Normal 73 5 4 3" xfId="10565"/>
    <cellStyle name="Normal 74 5 4 3" xfId="10566"/>
    <cellStyle name="Normal 76 5 4 3" xfId="10567"/>
    <cellStyle name="Normal 8 3 5 4 3" xfId="10568"/>
    <cellStyle name="Normal 81 5 4 3" xfId="10569"/>
    <cellStyle name="Normal 78 2 4 4 3" xfId="10570"/>
    <cellStyle name="Normal 5 3 2 4 4 3" xfId="10571"/>
    <cellStyle name="Normal 80 2 4 4 3" xfId="10572"/>
    <cellStyle name="Normal 79 2 4 4 3" xfId="10573"/>
    <cellStyle name="Normal 6 8 2 4 4 3" xfId="10574"/>
    <cellStyle name="Normal 5 2 2 4 4 3" xfId="10575"/>
    <cellStyle name="Normal 6 2 7 4 4 3" xfId="10576"/>
    <cellStyle name="Comma 2 2 3 2 4 4 3" xfId="10577"/>
    <cellStyle name="Comma 2 3 6 2 4 4 3" xfId="10578"/>
    <cellStyle name="Normal 18 2 2 4 4 3" xfId="10579"/>
    <cellStyle name="Normal 19 2 2 4 4 3" xfId="10580"/>
    <cellStyle name="Normal 2 2 3 2 4 4 3" xfId="10581"/>
    <cellStyle name="Normal 2 3 6 2 4 4 3" xfId="10582"/>
    <cellStyle name="Normal 2 3 2 2 4 4 3" xfId="10583"/>
    <cellStyle name="Normal 2 3 4 2 4 4 3" xfId="10584"/>
    <cellStyle name="Normal 2 3 5 2 4 4 3" xfId="10585"/>
    <cellStyle name="Normal 2 4 2 2 4 4 3" xfId="10586"/>
    <cellStyle name="Normal 2 5 2 4 4 3" xfId="10587"/>
    <cellStyle name="Normal 28 3 2 4 4 3" xfId="10588"/>
    <cellStyle name="Normal 3 2 2 2 4 4 3" xfId="10589"/>
    <cellStyle name="Normal 3 3 2 4 4 3" xfId="10590"/>
    <cellStyle name="Normal 30 3 2 4 4 3" xfId="10591"/>
    <cellStyle name="Normal 4 2 2 4 4 3" xfId="10592"/>
    <cellStyle name="Normal 40 2 2 4 4 3" xfId="10593"/>
    <cellStyle name="Normal 41 2 2 4 4 3" xfId="10594"/>
    <cellStyle name="Normal 42 2 2 4 4 3" xfId="10595"/>
    <cellStyle name="Normal 43 2 2 4 4 3" xfId="10596"/>
    <cellStyle name="Normal 44 2 2 4 4 3" xfId="10597"/>
    <cellStyle name="Normal 45 2 2 4 4 3" xfId="10598"/>
    <cellStyle name="Normal 46 2 2 4 4 3" xfId="10599"/>
    <cellStyle name="Normal 47 2 2 4 4 3" xfId="10600"/>
    <cellStyle name="Normal 51 2 4 4 3" xfId="10601"/>
    <cellStyle name="Normal 52 2 4 4 3" xfId="10602"/>
    <cellStyle name="Normal 53 2 4 4 3" xfId="10603"/>
    <cellStyle name="Normal 55 2 4 4 3" xfId="10604"/>
    <cellStyle name="Normal 56 2 4 4 3" xfId="10605"/>
    <cellStyle name="Normal 57 2 4 4 3" xfId="10606"/>
    <cellStyle name="Normal 6 2 3 2 4 4 3" xfId="10607"/>
    <cellStyle name="Normal 6 3 2 4 4 3" xfId="10608"/>
    <cellStyle name="Normal 60 2 4 4 3" xfId="10609"/>
    <cellStyle name="Normal 64 2 4 4 3" xfId="10610"/>
    <cellStyle name="Normal 65 2 4 4 3" xfId="10611"/>
    <cellStyle name="Normal 66 2 4 4 3" xfId="10612"/>
    <cellStyle name="Normal 67 2 4 4 3" xfId="10613"/>
    <cellStyle name="Normal 7 6 2 4 4 3" xfId="10614"/>
    <cellStyle name="Normal 71 2 4 4 3" xfId="10615"/>
    <cellStyle name="Normal 72 2 4 4 3" xfId="10616"/>
    <cellStyle name="Normal 73 2 4 4 3" xfId="10617"/>
    <cellStyle name="Normal 74 2 4 4 3" xfId="10618"/>
    <cellStyle name="Normal 76 2 4 4 3" xfId="10619"/>
    <cellStyle name="Normal 8 3 2 4 4 3" xfId="10620"/>
    <cellStyle name="Normal 81 2 4 4 3" xfId="10621"/>
    <cellStyle name="Normal 78 3 3 4 3" xfId="10622"/>
    <cellStyle name="Normal 5 3 3 3 4 3" xfId="10623"/>
    <cellStyle name="Normal 80 3 3 4 3" xfId="10624"/>
    <cellStyle name="Normal 79 3 3 4 3" xfId="10625"/>
    <cellStyle name="Normal 6 8 3 3 4 3" xfId="10626"/>
    <cellStyle name="Normal 5 2 3 3 4 3" xfId="10627"/>
    <cellStyle name="Normal 6 2 8 3 4 3" xfId="10628"/>
    <cellStyle name="Comma 2 2 3 3 3 4 3" xfId="10629"/>
    <cellStyle name="Comma 2 3 6 3 3 4 3" xfId="10630"/>
    <cellStyle name="Normal 18 2 3 3 4 3" xfId="10631"/>
    <cellStyle name="Normal 19 2 3 3 4 3" xfId="10632"/>
    <cellStyle name="Normal 2 2 3 3 3 4 3" xfId="10633"/>
    <cellStyle name="Normal 2 3 6 3 3 4 3" xfId="10634"/>
    <cellStyle name="Normal 2 3 2 3 3 4 3" xfId="10635"/>
    <cellStyle name="Normal 2 3 4 3 3 4 3" xfId="10636"/>
    <cellStyle name="Normal 2 3 5 3 3 4 3" xfId="10637"/>
    <cellStyle name="Normal 2 4 2 3 3 4 3" xfId="10638"/>
    <cellStyle name="Normal 2 5 3 3 4 3" xfId="10639"/>
    <cellStyle name="Normal 28 3 3 3 4 3" xfId="10640"/>
    <cellStyle name="Normal 3 2 2 3 3 4 3" xfId="10641"/>
    <cellStyle name="Normal 3 3 3 3 4 3" xfId="10642"/>
    <cellStyle name="Normal 30 3 3 3 4 3" xfId="10643"/>
    <cellStyle name="Normal 4 2 3 3 4 3" xfId="10644"/>
    <cellStyle name="Normal 40 2 3 3 4 3" xfId="10645"/>
    <cellStyle name="Normal 41 2 3 3 4 3" xfId="10646"/>
    <cellStyle name="Normal 42 2 3 3 4 3" xfId="10647"/>
    <cellStyle name="Normal 43 2 3 3 4 3" xfId="10648"/>
    <cellStyle name="Normal 44 2 3 3 4 3" xfId="10649"/>
    <cellStyle name="Normal 45 2 3 3 4 3" xfId="10650"/>
    <cellStyle name="Normal 46 2 3 3 4 3" xfId="10651"/>
    <cellStyle name="Normal 47 2 3 3 4 3" xfId="10652"/>
    <cellStyle name="Normal 51 3 3 4 3" xfId="10653"/>
    <cellStyle name="Normal 52 3 3 4 3" xfId="10654"/>
    <cellStyle name="Normal 53 3 3 4 3" xfId="10655"/>
    <cellStyle name="Normal 55 3 3 4 3" xfId="10656"/>
    <cellStyle name="Normal 56 3 3 4 3" xfId="10657"/>
    <cellStyle name="Normal 57 3 3 4 3" xfId="10658"/>
    <cellStyle name="Normal 6 2 3 3 3 4 3" xfId="10659"/>
    <cellStyle name="Normal 6 3 3 3 4 3" xfId="10660"/>
    <cellStyle name="Normal 60 3 3 4 3" xfId="10661"/>
    <cellStyle name="Normal 64 3 3 4 3" xfId="10662"/>
    <cellStyle name="Normal 65 3 3 4 3" xfId="10663"/>
    <cellStyle name="Normal 66 3 3 4 3" xfId="10664"/>
    <cellStyle name="Normal 67 3 3 4 3" xfId="10665"/>
    <cellStyle name="Normal 7 6 3 3 4 3" xfId="10666"/>
    <cellStyle name="Normal 71 3 3 4 3" xfId="10667"/>
    <cellStyle name="Normal 72 3 3 4 3" xfId="10668"/>
    <cellStyle name="Normal 73 3 3 4 3" xfId="10669"/>
    <cellStyle name="Normal 74 3 3 4 3" xfId="10670"/>
    <cellStyle name="Normal 76 3 3 4 3" xfId="10671"/>
    <cellStyle name="Normal 8 3 3 3 4 3" xfId="10672"/>
    <cellStyle name="Normal 81 3 3 4 3" xfId="10673"/>
    <cellStyle name="Normal 78 2 2 3 4 3" xfId="10674"/>
    <cellStyle name="Normal 5 3 2 2 3 4 3" xfId="10675"/>
    <cellStyle name="Normal 80 2 2 3 4 3" xfId="10676"/>
    <cellStyle name="Normal 79 2 2 3 4 3" xfId="10677"/>
    <cellStyle name="Normal 6 8 2 2 3 4 3" xfId="10678"/>
    <cellStyle name="Normal 5 2 2 2 3 4 3" xfId="10679"/>
    <cellStyle name="Normal 6 2 7 2 3 4 3" xfId="10680"/>
    <cellStyle name="Comma 2 2 3 2 2 3 4 3" xfId="10681"/>
    <cellStyle name="Comma 2 3 6 2 2 3 4 3" xfId="10682"/>
    <cellStyle name="Normal 18 2 2 2 3 4 3" xfId="10683"/>
    <cellStyle name="Normal 19 2 2 2 3 4 3" xfId="10684"/>
    <cellStyle name="Normal 2 2 3 2 2 3 4 3" xfId="10685"/>
    <cellStyle name="Normal 2 3 6 2 2 3 4 3" xfId="10686"/>
    <cellStyle name="Normal 2 3 2 2 2 3 4 3" xfId="10687"/>
    <cellStyle name="Normal 2 3 4 2 2 3 4 3" xfId="10688"/>
    <cellStyle name="Normal 2 3 5 2 2 3 4 3" xfId="10689"/>
    <cellStyle name="Normal 2 4 2 2 2 3 4 3" xfId="10690"/>
    <cellStyle name="Normal 2 5 2 2 3 4 3" xfId="10691"/>
    <cellStyle name="Normal 28 3 2 2 3 4 3" xfId="10692"/>
    <cellStyle name="Normal 3 2 2 2 2 3 4 3" xfId="10693"/>
    <cellStyle name="Normal 3 3 2 2 3 4 3" xfId="10694"/>
    <cellStyle name="Normal 30 3 2 2 3 4 3" xfId="10695"/>
    <cellStyle name="Normal 4 2 2 2 3 4 3" xfId="10696"/>
    <cellStyle name="Normal 40 2 2 2 3 4 3" xfId="10697"/>
    <cellStyle name="Normal 41 2 2 2 3 4 3" xfId="10698"/>
    <cellStyle name="Normal 42 2 2 2 3 4 3" xfId="10699"/>
    <cellStyle name="Normal 43 2 2 2 3 4 3" xfId="10700"/>
    <cellStyle name="Normal 44 2 2 2 3 4 3" xfId="10701"/>
    <cellStyle name="Normal 45 2 2 2 3 4 3" xfId="10702"/>
    <cellStyle name="Normal 46 2 2 2 3 4 3" xfId="10703"/>
    <cellStyle name="Normal 47 2 2 2 3 4 3" xfId="10704"/>
    <cellStyle name="Normal 51 2 2 3 4 3" xfId="10705"/>
    <cellStyle name="Normal 52 2 2 3 4 3" xfId="10706"/>
    <cellStyle name="Normal 53 2 2 3 4 3" xfId="10707"/>
    <cellStyle name="Normal 55 2 2 3 4 3" xfId="10708"/>
    <cellStyle name="Normal 56 2 2 3 4 3" xfId="10709"/>
    <cellStyle name="Normal 57 2 2 3 4 3" xfId="10710"/>
    <cellStyle name="Normal 6 2 3 2 2 3 4 3" xfId="10711"/>
    <cellStyle name="Normal 6 3 2 2 3 4 3" xfId="10712"/>
    <cellStyle name="Normal 60 2 2 3 4 3" xfId="10713"/>
    <cellStyle name="Normal 64 2 2 3 4 3" xfId="10714"/>
    <cellStyle name="Normal 65 2 2 3 4 3" xfId="10715"/>
    <cellStyle name="Normal 66 2 2 3 4 3" xfId="10716"/>
    <cellStyle name="Normal 67 2 2 3 4 3" xfId="10717"/>
    <cellStyle name="Normal 7 6 2 2 3 4 3" xfId="10718"/>
    <cellStyle name="Normal 71 2 2 3 4 3" xfId="10719"/>
    <cellStyle name="Normal 72 2 2 3 4 3" xfId="10720"/>
    <cellStyle name="Normal 73 2 2 3 4 3" xfId="10721"/>
    <cellStyle name="Normal 74 2 2 3 4 3" xfId="10722"/>
    <cellStyle name="Normal 76 2 2 3 4 3" xfId="10723"/>
    <cellStyle name="Normal 8 3 2 2 3 4 3" xfId="10724"/>
    <cellStyle name="Normal 81 2 2 3 4 3" xfId="10725"/>
    <cellStyle name="Normal 78 4 2 4 3" xfId="10726"/>
    <cellStyle name="Normal 5 3 4 2 4 3" xfId="10727"/>
    <cellStyle name="Normal 80 4 2 4 3" xfId="10728"/>
    <cellStyle name="Normal 79 4 2 4 3" xfId="10729"/>
    <cellStyle name="Normal 6 8 4 2 4 3" xfId="10730"/>
    <cellStyle name="Normal 5 2 4 2 4 3" xfId="10731"/>
    <cellStyle name="Normal 6 2 9 2 4 3" xfId="10732"/>
    <cellStyle name="Comma 2 2 3 4 2 4 3" xfId="10733"/>
    <cellStyle name="Comma 2 3 6 4 2 4 3" xfId="10734"/>
    <cellStyle name="Normal 18 2 4 2 4 3" xfId="10735"/>
    <cellStyle name="Normal 19 2 4 2 4 3" xfId="10736"/>
    <cellStyle name="Normal 2 2 3 4 2 4 3" xfId="10737"/>
    <cellStyle name="Normal 2 3 6 4 2 4 3" xfId="10738"/>
    <cellStyle name="Normal 2 3 2 4 2 4 3" xfId="10739"/>
    <cellStyle name="Normal 2 3 4 4 2 4 3" xfId="10740"/>
    <cellStyle name="Normal 2 3 5 4 2 4 3" xfId="10741"/>
    <cellStyle name="Normal 2 4 2 4 2 4 3" xfId="10742"/>
    <cellStyle name="Normal 2 5 4 2 4 3" xfId="10743"/>
    <cellStyle name="Normal 28 3 4 2 4 3" xfId="10744"/>
    <cellStyle name="Normal 3 2 2 4 2 4 3" xfId="10745"/>
    <cellStyle name="Normal 3 3 4 2 4 3" xfId="10746"/>
    <cellStyle name="Normal 30 3 4 2 4 3" xfId="10747"/>
    <cellStyle name="Normal 4 2 4 2 4 3" xfId="10748"/>
    <cellStyle name="Normal 40 2 4 2 4 3" xfId="10749"/>
    <cellStyle name="Normal 41 2 4 2 4 3" xfId="10750"/>
    <cellStyle name="Normal 42 2 4 2 4 3" xfId="10751"/>
    <cellStyle name="Normal 43 2 4 2 4 3" xfId="10752"/>
    <cellStyle name="Normal 44 2 4 2 4 3" xfId="10753"/>
    <cellStyle name="Normal 45 2 4 2 4 3" xfId="10754"/>
    <cellStyle name="Normal 46 2 4 2 4 3" xfId="10755"/>
    <cellStyle name="Normal 47 2 4 2 4 3" xfId="10756"/>
    <cellStyle name="Normal 51 4 2 4 3" xfId="10757"/>
    <cellStyle name="Normal 52 4 2 4 3" xfId="10758"/>
    <cellStyle name="Normal 53 4 2 4 3" xfId="10759"/>
    <cellStyle name="Normal 55 4 2 4 3" xfId="10760"/>
    <cellStyle name="Normal 56 4 2 4 3" xfId="10761"/>
    <cellStyle name="Normal 57 4 2 4 3" xfId="10762"/>
    <cellStyle name="Normal 6 2 3 4 2 4 3" xfId="10763"/>
    <cellStyle name="Normal 6 3 4 2 4 3" xfId="10764"/>
    <cellStyle name="Normal 60 4 2 4 3" xfId="10765"/>
    <cellStyle name="Normal 64 4 2 4 3" xfId="10766"/>
    <cellStyle name="Normal 65 4 2 4 3" xfId="10767"/>
    <cellStyle name="Normal 66 4 2 4 3" xfId="10768"/>
    <cellStyle name="Normal 67 4 2 4 3" xfId="10769"/>
    <cellStyle name="Normal 7 6 4 2 4 3" xfId="10770"/>
    <cellStyle name="Normal 71 4 2 4 3" xfId="10771"/>
    <cellStyle name="Normal 72 4 2 4 3" xfId="10772"/>
    <cellStyle name="Normal 73 4 2 4 3" xfId="10773"/>
    <cellStyle name="Normal 74 4 2 4 3" xfId="10774"/>
    <cellStyle name="Normal 76 4 2 4 3" xfId="10775"/>
    <cellStyle name="Normal 8 3 4 2 4 3" xfId="10776"/>
    <cellStyle name="Normal 81 4 2 4 3" xfId="10777"/>
    <cellStyle name="Normal 78 2 3 2 4 3" xfId="10778"/>
    <cellStyle name="Normal 5 3 2 3 2 4 3" xfId="10779"/>
    <cellStyle name="Normal 80 2 3 2 4 3" xfId="10780"/>
    <cellStyle name="Normal 79 2 3 2 4 3" xfId="10781"/>
    <cellStyle name="Normal 6 8 2 3 2 4 3" xfId="10782"/>
    <cellStyle name="Normal 5 2 2 3 2 4 3" xfId="10783"/>
    <cellStyle name="Normal 6 2 7 3 2 4 3" xfId="10784"/>
    <cellStyle name="Comma 2 2 3 2 3 2 4 3" xfId="10785"/>
    <cellStyle name="Comma 2 3 6 2 3 2 4 3" xfId="10786"/>
    <cellStyle name="Normal 18 2 2 3 2 4 3" xfId="10787"/>
    <cellStyle name="Normal 19 2 2 3 2 4 3" xfId="10788"/>
    <cellStyle name="Normal 2 2 3 2 3 2 4 3" xfId="10789"/>
    <cellStyle name="Normal 2 3 6 2 3 2 4 3" xfId="10790"/>
    <cellStyle name="Normal 2 3 2 2 3 2 4 3" xfId="10791"/>
    <cellStyle name="Normal 2 3 4 2 3 2 4 3" xfId="10792"/>
    <cellStyle name="Normal 2 3 5 2 3 2 4 3" xfId="10793"/>
    <cellStyle name="Normal 2 4 2 2 3 2 4 3" xfId="10794"/>
    <cellStyle name="Normal 2 5 2 3 2 4 3" xfId="10795"/>
    <cellStyle name="Normal 28 3 2 3 2 4 3" xfId="10796"/>
    <cellStyle name="Normal 3 2 2 2 3 2 4 3" xfId="10797"/>
    <cellStyle name="Normal 3 3 2 3 2 4 3" xfId="10798"/>
    <cellStyle name="Normal 30 3 2 3 2 4 3" xfId="10799"/>
    <cellStyle name="Normal 4 2 2 3 2 4 3" xfId="10800"/>
    <cellStyle name="Normal 40 2 2 3 2 4 3" xfId="10801"/>
    <cellStyle name="Normal 41 2 2 3 2 4 3" xfId="10802"/>
    <cellStyle name="Normal 42 2 2 3 2 4 3" xfId="10803"/>
    <cellStyle name="Normal 43 2 2 3 2 4 3" xfId="10804"/>
    <cellStyle name="Normal 44 2 2 3 2 4 3" xfId="10805"/>
    <cellStyle name="Normal 45 2 2 3 2 4 3" xfId="10806"/>
    <cellStyle name="Normal 46 2 2 3 2 4 3" xfId="10807"/>
    <cellStyle name="Normal 47 2 2 3 2 4 3" xfId="10808"/>
    <cellStyle name="Normal 51 2 3 2 4 3" xfId="10809"/>
    <cellStyle name="Normal 52 2 3 2 4 3" xfId="10810"/>
    <cellStyle name="Normal 53 2 3 2 4 3" xfId="10811"/>
    <cellStyle name="Normal 55 2 3 2 4 3" xfId="10812"/>
    <cellStyle name="Normal 56 2 3 2 4 3" xfId="10813"/>
    <cellStyle name="Normal 57 2 3 2 4 3" xfId="10814"/>
    <cellStyle name="Normal 6 2 3 2 3 2 4 3" xfId="10815"/>
    <cellStyle name="Normal 6 3 2 3 2 4 3" xfId="10816"/>
    <cellStyle name="Normal 60 2 3 2 4 3" xfId="10817"/>
    <cellStyle name="Normal 64 2 3 2 4 3" xfId="10818"/>
    <cellStyle name="Normal 65 2 3 2 4 3" xfId="10819"/>
    <cellStyle name="Normal 66 2 3 2 4 3" xfId="10820"/>
    <cellStyle name="Normal 67 2 3 2 4 3" xfId="10821"/>
    <cellStyle name="Normal 7 6 2 3 2 4 3" xfId="10822"/>
    <cellStyle name="Normal 71 2 3 2 4 3" xfId="10823"/>
    <cellStyle name="Normal 72 2 3 2 4 3" xfId="10824"/>
    <cellStyle name="Normal 73 2 3 2 4 3" xfId="10825"/>
    <cellStyle name="Normal 74 2 3 2 4 3" xfId="10826"/>
    <cellStyle name="Normal 76 2 3 2 4 3" xfId="10827"/>
    <cellStyle name="Normal 8 3 2 3 2 4 3" xfId="10828"/>
    <cellStyle name="Normal 81 2 3 2 4 3" xfId="10829"/>
    <cellStyle name="Normal 78 3 2 2 4 3" xfId="10830"/>
    <cellStyle name="Normal 5 3 3 2 2 4 3" xfId="10831"/>
    <cellStyle name="Normal 80 3 2 2 4 3" xfId="10832"/>
    <cellStyle name="Normal 79 3 2 2 4 3" xfId="10833"/>
    <cellStyle name="Normal 6 8 3 2 2 4 3" xfId="10834"/>
    <cellStyle name="Normal 5 2 3 2 2 4 3" xfId="10835"/>
    <cellStyle name="Normal 6 2 8 2 2 4 3" xfId="10836"/>
    <cellStyle name="Comma 2 2 3 3 2 2 4 3" xfId="10837"/>
    <cellStyle name="Comma 2 3 6 3 2 2 4 3" xfId="10838"/>
    <cellStyle name="Normal 18 2 3 2 2 4 3" xfId="10839"/>
    <cellStyle name="Normal 19 2 3 2 2 4 3" xfId="10840"/>
    <cellStyle name="Normal 2 2 3 3 2 2 4 3" xfId="10841"/>
    <cellStyle name="Normal 2 3 6 3 2 2 4 3" xfId="10842"/>
    <cellStyle name="Normal 2 3 2 3 2 2 4 3" xfId="10843"/>
    <cellStyle name="Normal 2 3 4 3 2 2 4 3" xfId="10844"/>
    <cellStyle name="Normal 2 3 5 3 2 2 4 3" xfId="10845"/>
    <cellStyle name="Normal 2 4 2 3 2 2 4 3" xfId="10846"/>
    <cellStyle name="Normal 2 5 3 2 2 4 3" xfId="10847"/>
    <cellStyle name="Normal 28 3 3 2 2 4 3" xfId="10848"/>
    <cellStyle name="Normal 3 2 2 3 2 2 4 3" xfId="10849"/>
    <cellStyle name="Normal 3 3 3 2 2 4 3" xfId="10850"/>
    <cellStyle name="Normal 30 3 3 2 2 4 3" xfId="10851"/>
    <cellStyle name="Normal 4 2 3 2 2 4 3" xfId="10852"/>
    <cellStyle name="Normal 40 2 3 2 2 4 3" xfId="10853"/>
    <cellStyle name="Normal 41 2 3 2 2 4 3" xfId="10854"/>
    <cellStyle name="Normal 42 2 3 2 2 4 3" xfId="10855"/>
    <cellStyle name="Normal 43 2 3 2 2 4 3" xfId="10856"/>
    <cellStyle name="Normal 44 2 3 2 2 4 3" xfId="10857"/>
    <cellStyle name="Normal 45 2 3 2 2 4 3" xfId="10858"/>
    <cellStyle name="Normal 46 2 3 2 2 4 3" xfId="10859"/>
    <cellStyle name="Normal 47 2 3 2 2 4 3" xfId="10860"/>
    <cellStyle name="Normal 51 3 2 2 4 3" xfId="10861"/>
    <cellStyle name="Normal 52 3 2 2 4 3" xfId="10862"/>
    <cellStyle name="Normal 53 3 2 2 4 3" xfId="10863"/>
    <cellStyle name="Normal 55 3 2 2 4 3" xfId="10864"/>
    <cellStyle name="Normal 56 3 2 2 4 3" xfId="10865"/>
    <cellStyle name="Normal 57 3 2 2 4 3" xfId="10866"/>
    <cellStyle name="Normal 6 2 3 3 2 2 4 3" xfId="10867"/>
    <cellStyle name="Normal 6 3 3 2 2 4 3" xfId="10868"/>
    <cellStyle name="Normal 60 3 2 2 4 3" xfId="10869"/>
    <cellStyle name="Normal 64 3 2 2 4 3" xfId="10870"/>
    <cellStyle name="Normal 65 3 2 2 4 3" xfId="10871"/>
    <cellStyle name="Normal 66 3 2 2 4 3" xfId="10872"/>
    <cellStyle name="Normal 67 3 2 2 4 3" xfId="10873"/>
    <cellStyle name="Normal 7 6 3 2 2 4 3" xfId="10874"/>
    <cellStyle name="Normal 71 3 2 2 4 3" xfId="10875"/>
    <cellStyle name="Normal 72 3 2 2 4 3" xfId="10876"/>
    <cellStyle name="Normal 73 3 2 2 4 3" xfId="10877"/>
    <cellStyle name="Normal 74 3 2 2 4 3" xfId="10878"/>
    <cellStyle name="Normal 76 3 2 2 4 3" xfId="10879"/>
    <cellStyle name="Normal 8 3 3 2 2 4 3" xfId="10880"/>
    <cellStyle name="Normal 81 3 2 2 4 3" xfId="10881"/>
    <cellStyle name="Normal 78 2 2 2 2 4 3" xfId="10882"/>
    <cellStyle name="Normal 5 3 2 2 2 2 4 3" xfId="10883"/>
    <cellStyle name="Normal 80 2 2 2 2 4 3" xfId="10884"/>
    <cellStyle name="Normal 79 2 2 2 2 4 3" xfId="10885"/>
    <cellStyle name="Normal 6 8 2 2 2 2 4 3" xfId="10886"/>
    <cellStyle name="Normal 5 2 2 2 2 2 4 3" xfId="10887"/>
    <cellStyle name="Normal 6 2 7 2 2 2 4 3" xfId="10888"/>
    <cellStyle name="Comma 2 2 3 2 2 2 2 4 3" xfId="10889"/>
    <cellStyle name="Comma 2 3 6 2 2 2 2 4 3" xfId="10890"/>
    <cellStyle name="Normal 18 2 2 2 2 2 4 3" xfId="10891"/>
    <cellStyle name="Normal 19 2 2 2 2 2 4 3" xfId="10892"/>
    <cellStyle name="Normal 2 2 3 2 2 2 2 4 3" xfId="10893"/>
    <cellStyle name="Normal 2 3 6 2 2 2 2 4 3" xfId="10894"/>
    <cellStyle name="Normal 2 3 2 2 2 2 2 4 3" xfId="10895"/>
    <cellStyle name="Normal 2 3 4 2 2 2 2 4 3" xfId="10896"/>
    <cellStyle name="Normal 2 3 5 2 2 2 2 4 3" xfId="10897"/>
    <cellStyle name="Normal 2 4 2 2 2 2 2 4 3" xfId="10898"/>
    <cellStyle name="Normal 2 5 2 2 2 2 4 3" xfId="10899"/>
    <cellStyle name="Normal 28 3 2 2 2 2 4 3" xfId="10900"/>
    <cellStyle name="Normal 3 2 2 2 2 2 2 4 3" xfId="10901"/>
    <cellStyle name="Normal 3 3 2 2 2 2 4 3" xfId="10902"/>
    <cellStyle name="Normal 30 3 2 2 2 2 4 3" xfId="10903"/>
    <cellStyle name="Normal 4 2 2 2 2 2 4 3" xfId="10904"/>
    <cellStyle name="Normal 40 2 2 2 2 2 4 3" xfId="10905"/>
    <cellStyle name="Normal 41 2 2 2 2 2 4 3" xfId="10906"/>
    <cellStyle name="Normal 42 2 2 2 2 2 4 3" xfId="10907"/>
    <cellStyle name="Normal 43 2 2 2 2 2 4 3" xfId="10908"/>
    <cellStyle name="Normal 44 2 2 2 2 2 4 3" xfId="10909"/>
    <cellStyle name="Normal 45 2 2 2 2 2 4 3" xfId="10910"/>
    <cellStyle name="Normal 46 2 2 2 2 2 4 3" xfId="10911"/>
    <cellStyle name="Normal 47 2 2 2 2 2 4 3" xfId="10912"/>
    <cellStyle name="Normal 51 2 2 2 2 4 3" xfId="10913"/>
    <cellStyle name="Normal 52 2 2 2 2 4 3" xfId="10914"/>
    <cellStyle name="Normal 53 2 2 2 2 4 3" xfId="10915"/>
    <cellStyle name="Normal 55 2 2 2 2 4 3" xfId="10916"/>
    <cellStyle name="Normal 56 2 2 2 2 4 3" xfId="10917"/>
    <cellStyle name="Normal 57 2 2 2 2 4 3" xfId="10918"/>
    <cellStyle name="Normal 6 2 3 2 2 2 2 4 3" xfId="10919"/>
    <cellStyle name="Normal 6 3 2 2 2 2 4 3" xfId="10920"/>
    <cellStyle name="Normal 60 2 2 2 2 4 3" xfId="10921"/>
    <cellStyle name="Normal 64 2 2 2 2 4 3" xfId="10922"/>
    <cellStyle name="Normal 65 2 2 2 2 4 3" xfId="10923"/>
    <cellStyle name="Normal 66 2 2 2 2 4 3" xfId="10924"/>
    <cellStyle name="Normal 67 2 2 2 2 4 3" xfId="10925"/>
    <cellStyle name="Normal 7 6 2 2 2 2 4 3" xfId="10926"/>
    <cellStyle name="Normal 71 2 2 2 2 4 3" xfId="10927"/>
    <cellStyle name="Normal 72 2 2 2 2 4 3" xfId="10928"/>
    <cellStyle name="Normal 73 2 2 2 2 4 3" xfId="10929"/>
    <cellStyle name="Normal 74 2 2 2 2 4 3" xfId="10930"/>
    <cellStyle name="Normal 76 2 2 2 2 4 3" xfId="10931"/>
    <cellStyle name="Normal 8 3 2 2 2 2 4 3" xfId="10932"/>
    <cellStyle name="Normal 81 2 2 2 2 4 3" xfId="10933"/>
    <cellStyle name="Normal 95 3 3" xfId="10934"/>
    <cellStyle name="Normal 78 6 3 3" xfId="10935"/>
    <cellStyle name="Normal 96 3 3" xfId="10936"/>
    <cellStyle name="Normal 5 3 6 3 3" xfId="10937"/>
    <cellStyle name="Normal 80 6 3 3" xfId="10938"/>
    <cellStyle name="Normal 79 6 3 3" xfId="10939"/>
    <cellStyle name="Normal 6 8 6 3 3" xfId="10940"/>
    <cellStyle name="Normal 5 2 6 3 3" xfId="10941"/>
    <cellStyle name="Normal 6 2 11 3 3" xfId="10942"/>
    <cellStyle name="Comma 2 2 3 6 3 3" xfId="10943"/>
    <cellStyle name="Comma 2 3 6 6 3 3" xfId="10944"/>
    <cellStyle name="Normal 18 2 6 3 3" xfId="10945"/>
    <cellStyle name="Normal 19 2 6 3 3" xfId="10946"/>
    <cellStyle name="Normal 2 2 3 6 3 3" xfId="10947"/>
    <cellStyle name="Normal 2 3 6 6 3 3" xfId="10948"/>
    <cellStyle name="Normal 2 3 2 6 3 3" xfId="10949"/>
    <cellStyle name="Normal 2 3 4 6 3 3" xfId="10950"/>
    <cellStyle name="Normal 2 3 5 6 3 3" xfId="10951"/>
    <cellStyle name="Normal 2 4 2 6 3 3" xfId="10952"/>
    <cellStyle name="Normal 2 5 6 3 3" xfId="10953"/>
    <cellStyle name="Normal 28 3 6 3 3" xfId="10954"/>
    <cellStyle name="Normal 3 2 2 6 3 3" xfId="10955"/>
    <cellStyle name="Normal 3 3 6 3 3" xfId="10956"/>
    <cellStyle name="Normal 30 3 6 3 3" xfId="10957"/>
    <cellStyle name="Normal 4 2 6 3 3" xfId="10958"/>
    <cellStyle name="Normal 40 2 6 3 3" xfId="10959"/>
    <cellStyle name="Normal 41 2 6 3 3" xfId="10960"/>
    <cellStyle name="Normal 42 2 6 3 3" xfId="10961"/>
    <cellStyle name="Normal 43 2 6 3 3" xfId="10962"/>
    <cellStyle name="Normal 44 2 6 3 3" xfId="10963"/>
    <cellStyle name="Normal 45 2 6 3 3" xfId="10964"/>
    <cellStyle name="Normal 46 2 6 3 3" xfId="10965"/>
    <cellStyle name="Normal 47 2 6 3 3" xfId="10966"/>
    <cellStyle name="Normal 51 6 3 3" xfId="10967"/>
    <cellStyle name="Normal 52 6 3 3" xfId="10968"/>
    <cellStyle name="Normal 53 6 3 3" xfId="10969"/>
    <cellStyle name="Normal 55 6 3 3" xfId="10970"/>
    <cellStyle name="Normal 56 6 3 3" xfId="10971"/>
    <cellStyle name="Normal 57 6 3 3" xfId="10972"/>
    <cellStyle name="Normal 6 2 3 6 3 3" xfId="10973"/>
    <cellStyle name="Normal 6 3 6 3 3" xfId="10974"/>
    <cellStyle name="Normal 60 6 3 3" xfId="10975"/>
    <cellStyle name="Normal 64 6 3 3" xfId="10976"/>
    <cellStyle name="Normal 65 6 3 3" xfId="10977"/>
    <cellStyle name="Normal 66 6 3 3" xfId="10978"/>
    <cellStyle name="Normal 67 6 3 3" xfId="10979"/>
    <cellStyle name="Normal 7 6 6 3 3" xfId="10980"/>
    <cellStyle name="Normal 71 6 3 3" xfId="10981"/>
    <cellStyle name="Normal 72 6 3 3" xfId="10982"/>
    <cellStyle name="Normal 73 6 3 3" xfId="10983"/>
    <cellStyle name="Normal 74 6 3 3" xfId="10984"/>
    <cellStyle name="Normal 76 6 3 3" xfId="10985"/>
    <cellStyle name="Normal 8 3 6 3 3" xfId="10986"/>
    <cellStyle name="Normal 81 6 3 3" xfId="10987"/>
    <cellStyle name="Normal 78 2 5 3 3" xfId="10988"/>
    <cellStyle name="Normal 5 3 2 5 3 3" xfId="10989"/>
    <cellStyle name="Normal 80 2 5 3 3" xfId="10990"/>
    <cellStyle name="Normal 79 2 5 3 3" xfId="10991"/>
    <cellStyle name="Normal 6 8 2 5 3 3" xfId="10992"/>
    <cellStyle name="Normal 5 2 2 5 3 3" xfId="10993"/>
    <cellStyle name="Normal 6 2 7 5 3 3" xfId="10994"/>
    <cellStyle name="Comma 2 2 3 2 5 3 3" xfId="10995"/>
    <cellStyle name="Comma 2 3 6 2 5 3 3" xfId="10996"/>
    <cellStyle name="Normal 18 2 2 5 3 3" xfId="10997"/>
    <cellStyle name="Normal 19 2 2 5 3 3" xfId="10998"/>
    <cellStyle name="Normal 2 2 3 2 5 3 3" xfId="10999"/>
    <cellStyle name="Normal 2 3 6 2 5 3 3" xfId="11000"/>
    <cellStyle name="Normal 2 3 2 2 5 3 3" xfId="11001"/>
    <cellStyle name="Normal 2 3 4 2 5 3 3" xfId="11002"/>
    <cellStyle name="Normal 2 3 5 2 5 3 3" xfId="11003"/>
    <cellStyle name="Normal 2 4 2 2 5 3 3" xfId="11004"/>
    <cellStyle name="Normal 2 5 2 5 3 3" xfId="11005"/>
    <cellStyle name="Normal 28 3 2 5 3 3" xfId="11006"/>
    <cellStyle name="Normal 3 2 2 2 5 3 3" xfId="11007"/>
    <cellStyle name="Normal 3 3 2 5 3 3" xfId="11008"/>
    <cellStyle name="Normal 30 3 2 5 3 3" xfId="11009"/>
    <cellStyle name="Normal 4 2 2 5 3 3" xfId="11010"/>
    <cellStyle name="Normal 40 2 2 5 3 3" xfId="11011"/>
    <cellStyle name="Normal 41 2 2 5 3 3" xfId="11012"/>
    <cellStyle name="Normal 42 2 2 5 3 3" xfId="11013"/>
    <cellStyle name="Normal 43 2 2 5 3 3" xfId="11014"/>
    <cellStyle name="Normal 44 2 2 5 3 3" xfId="11015"/>
    <cellStyle name="Normal 45 2 2 5 3 3" xfId="11016"/>
    <cellStyle name="Normal 46 2 2 5 3 3" xfId="11017"/>
    <cellStyle name="Normal 47 2 2 5 3 3" xfId="11018"/>
    <cellStyle name="Normal 51 2 5 3 3" xfId="11019"/>
    <cellStyle name="Normal 52 2 5 3 3" xfId="11020"/>
    <cellStyle name="Normal 53 2 5 3 3" xfId="11021"/>
    <cellStyle name="Normal 55 2 5 3 3" xfId="11022"/>
    <cellStyle name="Normal 56 2 5 3 3" xfId="11023"/>
    <cellStyle name="Normal 57 2 5 3 3" xfId="11024"/>
    <cellStyle name="Normal 6 2 3 2 5 3 3" xfId="11025"/>
    <cellStyle name="Normal 6 3 2 5 3 3" xfId="11026"/>
    <cellStyle name="Normal 60 2 5 3 3" xfId="11027"/>
    <cellStyle name="Normal 64 2 5 3 3" xfId="11028"/>
    <cellStyle name="Normal 65 2 5 3 3" xfId="11029"/>
    <cellStyle name="Normal 66 2 5 3 3" xfId="11030"/>
    <cellStyle name="Normal 67 2 5 3 3" xfId="11031"/>
    <cellStyle name="Normal 7 6 2 5 3 3" xfId="11032"/>
    <cellStyle name="Normal 71 2 5 3 3" xfId="11033"/>
    <cellStyle name="Normal 72 2 5 3 3" xfId="11034"/>
    <cellStyle name="Normal 73 2 5 3 3" xfId="11035"/>
    <cellStyle name="Normal 74 2 5 3 3" xfId="11036"/>
    <cellStyle name="Normal 76 2 5 3 3" xfId="11037"/>
    <cellStyle name="Normal 8 3 2 5 3 3" xfId="11038"/>
    <cellStyle name="Normal 81 2 5 3 3" xfId="11039"/>
    <cellStyle name="Normal 78 3 4 3 3" xfId="11040"/>
    <cellStyle name="Normal 5 3 3 4 3 3" xfId="11041"/>
    <cellStyle name="Normal 80 3 4 3 3" xfId="11042"/>
    <cellStyle name="Normal 79 3 4 3 3" xfId="11043"/>
    <cellStyle name="Normal 6 8 3 4 3 3" xfId="11044"/>
    <cellStyle name="Normal 5 2 3 4 3 3" xfId="11045"/>
    <cellStyle name="Normal 6 2 8 4 3 3" xfId="11046"/>
    <cellStyle name="Comma 2 2 3 3 4 3 3" xfId="11047"/>
    <cellStyle name="Comma 2 3 6 3 4 3 3" xfId="11048"/>
    <cellStyle name="Normal 18 2 3 4 3 3" xfId="11049"/>
    <cellStyle name="Normal 19 2 3 4 3 3" xfId="11050"/>
    <cellStyle name="Normal 2 2 3 3 4 3 3" xfId="11051"/>
    <cellStyle name="Normal 2 3 6 3 4 3 3" xfId="11052"/>
    <cellStyle name="Normal 2 3 2 3 4 3 3" xfId="11053"/>
    <cellStyle name="Normal 2 3 4 3 4 3 3" xfId="11054"/>
    <cellStyle name="Normal 2 3 5 3 4 3 3" xfId="11055"/>
    <cellStyle name="Normal 2 4 2 3 4 3 3" xfId="11056"/>
    <cellStyle name="Normal 2 5 3 4 3 3" xfId="11057"/>
    <cellStyle name="Normal 28 3 3 4 3 3" xfId="11058"/>
    <cellStyle name="Normal 3 2 2 3 4 3 3" xfId="11059"/>
    <cellStyle name="Normal 3 3 3 4 3 3" xfId="11060"/>
    <cellStyle name="Normal 30 3 3 4 3 3" xfId="11061"/>
    <cellStyle name="Normal 4 2 3 4 3 3" xfId="11062"/>
    <cellStyle name="Normal 40 2 3 4 3 3" xfId="11063"/>
    <cellStyle name="Normal 41 2 3 4 3 3" xfId="11064"/>
    <cellStyle name="Normal 42 2 3 4 3 3" xfId="11065"/>
    <cellStyle name="Normal 43 2 3 4 3 3" xfId="11066"/>
    <cellStyle name="Normal 44 2 3 4 3 3" xfId="11067"/>
    <cellStyle name="Normal 45 2 3 4 3 3" xfId="11068"/>
    <cellStyle name="Normal 46 2 3 4 3 3" xfId="11069"/>
    <cellStyle name="Normal 47 2 3 4 3 3" xfId="11070"/>
    <cellStyle name="Normal 51 3 4 3 3" xfId="11071"/>
    <cellStyle name="Normal 52 3 4 3 3" xfId="11072"/>
    <cellStyle name="Normal 53 3 4 3 3" xfId="11073"/>
    <cellStyle name="Normal 55 3 4 3 3" xfId="11074"/>
    <cellStyle name="Normal 56 3 4 3 3" xfId="11075"/>
    <cellStyle name="Normal 57 3 4 3 3" xfId="11076"/>
    <cellStyle name="Normal 6 2 3 3 4 3 3" xfId="11077"/>
    <cellStyle name="Normal 6 3 3 4 3 3" xfId="11078"/>
    <cellStyle name="Normal 60 3 4 3 3" xfId="11079"/>
    <cellStyle name="Normal 64 3 4 3 3" xfId="11080"/>
    <cellStyle name="Normal 65 3 4 3 3" xfId="11081"/>
    <cellStyle name="Normal 66 3 4 3 3" xfId="11082"/>
    <cellStyle name="Normal 67 3 4 3 3" xfId="11083"/>
    <cellStyle name="Normal 7 6 3 4 3 3" xfId="11084"/>
    <cellStyle name="Normal 71 3 4 3 3" xfId="11085"/>
    <cellStyle name="Normal 72 3 4 3 3" xfId="11086"/>
    <cellStyle name="Normal 73 3 4 3 3" xfId="11087"/>
    <cellStyle name="Normal 74 3 4 3 3" xfId="11088"/>
    <cellStyle name="Normal 76 3 4 3 3" xfId="11089"/>
    <cellStyle name="Normal 8 3 3 4 3 3" xfId="11090"/>
    <cellStyle name="Normal 81 3 4 3 3" xfId="11091"/>
    <cellStyle name="Normal 78 2 2 4 3 3" xfId="11092"/>
    <cellStyle name="Normal 5 3 2 2 4 3 3" xfId="11093"/>
    <cellStyle name="Normal 80 2 2 4 3 3" xfId="11094"/>
    <cellStyle name="Normal 79 2 2 4 3 3" xfId="11095"/>
    <cellStyle name="Normal 6 8 2 2 4 3 3" xfId="11096"/>
    <cellStyle name="Normal 5 2 2 2 4 3 3" xfId="11097"/>
    <cellStyle name="Normal 6 2 7 2 4 3 3" xfId="11098"/>
    <cellStyle name="Comma 2 2 3 2 2 4 3 3" xfId="11099"/>
    <cellStyle name="Comma 2 3 6 2 2 4 3 3" xfId="11100"/>
    <cellStyle name="Normal 18 2 2 2 4 3 3" xfId="11101"/>
    <cellStyle name="Normal 19 2 2 2 4 3 3" xfId="11102"/>
    <cellStyle name="Normal 2 2 3 2 2 4 3 3" xfId="11103"/>
    <cellStyle name="Normal 2 3 6 2 2 4 3 3" xfId="11104"/>
    <cellStyle name="Normal 2 3 2 2 2 4 3 3" xfId="11105"/>
    <cellStyle name="Normal 2 3 4 2 2 4 3 3" xfId="11106"/>
    <cellStyle name="Normal 2 3 5 2 2 4 3 3" xfId="11107"/>
    <cellStyle name="Normal 2 4 2 2 2 4 3 3" xfId="11108"/>
    <cellStyle name="Normal 2 5 2 2 4 3 3" xfId="11109"/>
    <cellStyle name="Normal 28 3 2 2 4 3 3" xfId="11110"/>
    <cellStyle name="Normal 3 2 2 2 2 4 3 3" xfId="11111"/>
    <cellStyle name="Normal 3 3 2 2 4 3 3" xfId="11112"/>
    <cellStyle name="Normal 30 3 2 2 4 3 3" xfId="11113"/>
    <cellStyle name="Normal 4 2 2 2 4 3 3" xfId="11114"/>
    <cellStyle name="Normal 40 2 2 2 4 3 3" xfId="11115"/>
    <cellStyle name="Normal 41 2 2 2 4 3 3" xfId="11116"/>
    <cellStyle name="Normal 42 2 2 2 4 3 3" xfId="11117"/>
    <cellStyle name="Normal 43 2 2 2 4 3 3" xfId="11118"/>
    <cellStyle name="Normal 44 2 2 2 4 3 3" xfId="11119"/>
    <cellStyle name="Normal 45 2 2 2 4 3 3" xfId="11120"/>
    <cellStyle name="Normal 46 2 2 2 4 3 3" xfId="11121"/>
    <cellStyle name="Normal 47 2 2 2 4 3 3" xfId="11122"/>
    <cellStyle name="Normal 51 2 2 4 3 3" xfId="11123"/>
    <cellStyle name="Normal 52 2 2 4 3 3" xfId="11124"/>
    <cellStyle name="Normal 53 2 2 4 3 3" xfId="11125"/>
    <cellStyle name="Normal 55 2 2 4 3 3" xfId="11126"/>
    <cellStyle name="Normal 56 2 2 4 3 3" xfId="11127"/>
    <cellStyle name="Normal 57 2 2 4 3 3" xfId="11128"/>
    <cellStyle name="Normal 6 2 3 2 2 4 3 3" xfId="11129"/>
    <cellStyle name="Normal 6 3 2 2 4 3 3" xfId="11130"/>
    <cellStyle name="Normal 60 2 2 4 3 3" xfId="11131"/>
    <cellStyle name="Normal 64 2 2 4 3 3" xfId="11132"/>
    <cellStyle name="Normal 65 2 2 4 3 3" xfId="11133"/>
    <cellStyle name="Normal 66 2 2 4 3 3" xfId="11134"/>
    <cellStyle name="Normal 67 2 2 4 3 3" xfId="11135"/>
    <cellStyle name="Normal 7 6 2 2 4 3 3" xfId="11136"/>
    <cellStyle name="Normal 71 2 2 4 3 3" xfId="11137"/>
    <cellStyle name="Normal 72 2 2 4 3 3" xfId="11138"/>
    <cellStyle name="Normal 73 2 2 4 3 3" xfId="11139"/>
    <cellStyle name="Normal 74 2 2 4 3 3" xfId="11140"/>
    <cellStyle name="Normal 76 2 2 4 3 3" xfId="11141"/>
    <cellStyle name="Normal 8 3 2 2 4 3 3" xfId="11142"/>
    <cellStyle name="Normal 81 2 2 4 3 3" xfId="11143"/>
    <cellStyle name="Normal 78 4 3 3 3" xfId="11144"/>
    <cellStyle name="Normal 5 3 4 3 3 3" xfId="11145"/>
    <cellStyle name="Normal 80 4 3 3 3" xfId="11146"/>
    <cellStyle name="Normal 79 4 3 3 3" xfId="11147"/>
    <cellStyle name="Normal 6 8 4 3 3 3" xfId="11148"/>
    <cellStyle name="Normal 5 2 4 3 3 3" xfId="11149"/>
    <cellStyle name="Normal 6 2 9 3 3 3" xfId="11150"/>
    <cellStyle name="Comma 2 2 3 4 3 3 3" xfId="11151"/>
    <cellStyle name="Comma 2 3 6 4 3 3 3" xfId="11152"/>
    <cellStyle name="Normal 18 2 4 3 3 3" xfId="11153"/>
    <cellStyle name="Normal 19 2 4 3 3 3" xfId="11154"/>
    <cellStyle name="Normal 2 2 3 4 3 3 3" xfId="11155"/>
    <cellStyle name="Normal 2 3 6 4 3 3 3" xfId="11156"/>
    <cellStyle name="Normal 2 3 2 4 3 3 3" xfId="11157"/>
    <cellStyle name="Normal 2 3 4 4 3 3 3" xfId="11158"/>
    <cellStyle name="Normal 2 3 5 4 3 3 3" xfId="11159"/>
    <cellStyle name="Normal 2 4 2 4 3 3 3" xfId="11160"/>
    <cellStyle name="Normal 2 5 4 3 3 3" xfId="11161"/>
    <cellStyle name="Normal 28 3 4 3 3 3" xfId="11162"/>
    <cellStyle name="Normal 3 2 2 4 3 3 3" xfId="11163"/>
    <cellStyle name="Normal 3 3 4 3 3 3" xfId="11164"/>
    <cellStyle name="Normal 30 3 4 3 3 3" xfId="11165"/>
    <cellStyle name="Normal 4 2 4 3 3 3" xfId="11166"/>
    <cellStyle name="Normal 40 2 4 3 3 3" xfId="11167"/>
    <cellStyle name="Normal 41 2 4 3 3 3" xfId="11168"/>
    <cellStyle name="Normal 42 2 4 3 3 3" xfId="11169"/>
    <cellStyle name="Normal 43 2 4 3 3 3" xfId="11170"/>
    <cellStyle name="Normal 44 2 4 3 3 3" xfId="11171"/>
    <cellStyle name="Normal 45 2 4 3 3 3" xfId="11172"/>
    <cellStyle name="Normal 46 2 4 3 3 3" xfId="11173"/>
    <cellStyle name="Normal 47 2 4 3 3 3" xfId="11174"/>
    <cellStyle name="Normal 51 4 3 3 3" xfId="11175"/>
    <cellStyle name="Normal 52 4 3 3 3" xfId="11176"/>
    <cellStyle name="Normal 53 4 3 3 3" xfId="11177"/>
    <cellStyle name="Normal 55 4 3 3 3" xfId="11178"/>
    <cellStyle name="Normal 56 4 3 3 3" xfId="11179"/>
    <cellStyle name="Normal 57 4 3 3 3" xfId="11180"/>
    <cellStyle name="Normal 6 2 3 4 3 3 3" xfId="11181"/>
    <cellStyle name="Normal 6 3 4 3 3 3" xfId="11182"/>
    <cellStyle name="Normal 60 4 3 3 3" xfId="11183"/>
    <cellStyle name="Normal 64 4 3 3 3" xfId="11184"/>
    <cellStyle name="Normal 65 4 3 3 3" xfId="11185"/>
    <cellStyle name="Normal 66 4 3 3 3" xfId="11186"/>
    <cellStyle name="Normal 67 4 3 3 3" xfId="11187"/>
    <cellStyle name="Normal 7 6 4 3 3 3" xfId="11188"/>
    <cellStyle name="Normal 71 4 3 3 3" xfId="11189"/>
    <cellStyle name="Normal 72 4 3 3 3" xfId="11190"/>
    <cellStyle name="Normal 73 4 3 3 3" xfId="11191"/>
    <cellStyle name="Normal 74 4 3 3 3" xfId="11192"/>
    <cellStyle name="Normal 76 4 3 3 3" xfId="11193"/>
    <cellStyle name="Normal 8 3 4 3 3 3" xfId="11194"/>
    <cellStyle name="Normal 81 4 3 3 3" xfId="11195"/>
    <cellStyle name="Normal 78 2 3 3 3 3" xfId="11196"/>
    <cellStyle name="Normal 5 3 2 3 3 3 3" xfId="11197"/>
    <cellStyle name="Normal 80 2 3 3 3 3" xfId="11198"/>
    <cellStyle name="Normal 79 2 3 3 3 3" xfId="11199"/>
    <cellStyle name="Normal 6 8 2 3 3 3 3" xfId="11200"/>
    <cellStyle name="Normal 5 2 2 3 3 3 3" xfId="11201"/>
    <cellStyle name="Normal 6 2 7 3 3 3 3" xfId="11202"/>
    <cellStyle name="Comma 2 2 3 2 3 3 3 3" xfId="11203"/>
    <cellStyle name="Comma 2 3 6 2 3 3 3 3" xfId="11204"/>
    <cellStyle name="Normal 18 2 2 3 3 3 3" xfId="11205"/>
    <cellStyle name="Normal 19 2 2 3 3 3 3" xfId="11206"/>
    <cellStyle name="Normal 2 2 3 2 3 3 3 3" xfId="11207"/>
    <cellStyle name="Normal 2 3 6 2 3 3 3 3" xfId="11208"/>
    <cellStyle name="Normal 2 3 2 2 3 3 3 3" xfId="11209"/>
    <cellStyle name="Normal 2 3 4 2 3 3 3 3" xfId="11210"/>
    <cellStyle name="Normal 2 3 5 2 3 3 3 3" xfId="11211"/>
    <cellStyle name="Normal 2 4 2 2 3 3 3 3" xfId="11212"/>
    <cellStyle name="Normal 2 5 2 3 3 3 3" xfId="11213"/>
    <cellStyle name="Normal 28 3 2 3 3 3 3" xfId="11214"/>
    <cellStyle name="Normal 3 2 2 2 3 3 3 3" xfId="11215"/>
    <cellStyle name="Normal 3 3 2 3 3 3 3" xfId="11216"/>
    <cellStyle name="Normal 30 3 2 3 3 3 3" xfId="11217"/>
    <cellStyle name="Normal 4 2 2 3 3 3 3" xfId="11218"/>
    <cellStyle name="Normal 40 2 2 3 3 3 3" xfId="11219"/>
    <cellStyle name="Normal 41 2 2 3 3 3 3" xfId="11220"/>
    <cellStyle name="Normal 42 2 2 3 3 3 3" xfId="11221"/>
    <cellStyle name="Normal 43 2 2 3 3 3 3" xfId="11222"/>
    <cellStyle name="Normal 44 2 2 3 3 3 3" xfId="11223"/>
    <cellStyle name="Normal 45 2 2 3 3 3 3" xfId="11224"/>
    <cellStyle name="Normal 46 2 2 3 3 3 3" xfId="11225"/>
    <cellStyle name="Normal 47 2 2 3 3 3 3" xfId="11226"/>
    <cellStyle name="Normal 51 2 3 3 3 3" xfId="11227"/>
    <cellStyle name="Normal 52 2 3 3 3 3" xfId="11228"/>
    <cellStyle name="Normal 53 2 3 3 3 3" xfId="11229"/>
    <cellStyle name="Normal 55 2 3 3 3 3" xfId="11230"/>
    <cellStyle name="Normal 56 2 3 3 3 3" xfId="11231"/>
    <cellStyle name="Normal 57 2 3 3 3 3" xfId="11232"/>
    <cellStyle name="Normal 6 2 3 2 3 3 3 3" xfId="11233"/>
    <cellStyle name="Normal 6 3 2 3 3 3 3" xfId="11234"/>
    <cellStyle name="Normal 60 2 3 3 3 3" xfId="11235"/>
    <cellStyle name="Normal 64 2 3 3 3 3" xfId="11236"/>
    <cellStyle name="Normal 65 2 3 3 3 3" xfId="11237"/>
    <cellStyle name="Normal 66 2 3 3 3 3" xfId="11238"/>
    <cellStyle name="Normal 67 2 3 3 3 3" xfId="11239"/>
    <cellStyle name="Normal 7 6 2 3 3 3 3" xfId="11240"/>
    <cellStyle name="Normal 71 2 3 3 3 3" xfId="11241"/>
    <cellStyle name="Normal 72 2 3 3 3 3" xfId="11242"/>
    <cellStyle name="Normal 73 2 3 3 3 3" xfId="11243"/>
    <cellStyle name="Normal 74 2 3 3 3 3" xfId="11244"/>
    <cellStyle name="Normal 76 2 3 3 3 3" xfId="11245"/>
    <cellStyle name="Normal 8 3 2 3 3 3 3" xfId="11246"/>
    <cellStyle name="Normal 81 2 3 3 3 3" xfId="11247"/>
    <cellStyle name="Normal 78 3 2 3 3 3" xfId="11248"/>
    <cellStyle name="Normal 5 3 3 2 3 3 3" xfId="11249"/>
    <cellStyle name="Normal 80 3 2 3 3 3" xfId="11250"/>
    <cellStyle name="Normal 79 3 2 3 3 3" xfId="11251"/>
    <cellStyle name="Normal 6 8 3 2 3 3 3" xfId="11252"/>
    <cellStyle name="Normal 5 2 3 2 3 3 3" xfId="11253"/>
    <cellStyle name="Normal 6 2 8 2 3 3 3" xfId="11254"/>
    <cellStyle name="Comma 2 2 3 3 2 3 3 3" xfId="11255"/>
    <cellStyle name="Comma 2 3 6 3 2 3 3 3" xfId="11256"/>
    <cellStyle name="Normal 18 2 3 2 3 3 3" xfId="11257"/>
    <cellStyle name="Normal 19 2 3 2 3 3 3" xfId="11258"/>
    <cellStyle name="Normal 2 2 3 3 2 3 3 3" xfId="11259"/>
    <cellStyle name="Normal 2 3 6 3 2 3 3 3" xfId="11260"/>
    <cellStyle name="Normal 2 3 2 3 2 3 3 3" xfId="11261"/>
    <cellStyle name="Normal 2 3 4 3 2 3 3 3" xfId="11262"/>
    <cellStyle name="Normal 2 3 5 3 2 3 3 3" xfId="11263"/>
    <cellStyle name="Normal 2 4 2 3 2 3 3 3" xfId="11264"/>
    <cellStyle name="Normal 2 5 3 2 3 3 3" xfId="11265"/>
    <cellStyle name="Normal 28 3 3 2 3 3 3" xfId="11266"/>
    <cellStyle name="Normal 3 2 2 3 2 3 3 3" xfId="11267"/>
    <cellStyle name="Normal 3 3 3 2 3 3 3" xfId="11268"/>
    <cellStyle name="Normal 30 3 3 2 3 3 3" xfId="11269"/>
    <cellStyle name="Normal 4 2 3 2 3 3 3" xfId="11270"/>
    <cellStyle name="Normal 40 2 3 2 3 3 3" xfId="11271"/>
    <cellStyle name="Normal 41 2 3 2 3 3 3" xfId="11272"/>
    <cellStyle name="Normal 42 2 3 2 3 3 3" xfId="11273"/>
    <cellStyle name="Normal 43 2 3 2 3 3 3" xfId="11274"/>
    <cellStyle name="Normal 44 2 3 2 3 3 3" xfId="11275"/>
    <cellStyle name="Normal 45 2 3 2 3 3 3" xfId="11276"/>
    <cellStyle name="Normal 46 2 3 2 3 3 3" xfId="11277"/>
    <cellStyle name="Normal 47 2 3 2 3 3 3" xfId="11278"/>
    <cellStyle name="Normal 51 3 2 3 3 3" xfId="11279"/>
    <cellStyle name="Normal 52 3 2 3 3 3" xfId="11280"/>
    <cellStyle name="Normal 53 3 2 3 3 3" xfId="11281"/>
    <cellStyle name="Normal 55 3 2 3 3 3" xfId="11282"/>
    <cellStyle name="Normal 56 3 2 3 3 3" xfId="11283"/>
    <cellStyle name="Normal 57 3 2 3 3 3" xfId="11284"/>
    <cellStyle name="Normal 6 2 3 3 2 3 3 3" xfId="11285"/>
    <cellStyle name="Normal 6 3 3 2 3 3 3" xfId="11286"/>
    <cellStyle name="Normal 60 3 2 3 3 3" xfId="11287"/>
    <cellStyle name="Normal 64 3 2 3 3 3" xfId="11288"/>
    <cellStyle name="Normal 65 3 2 3 3 3" xfId="11289"/>
    <cellStyle name="Normal 66 3 2 3 3 3" xfId="11290"/>
    <cellStyle name="Normal 67 3 2 3 3 3" xfId="11291"/>
    <cellStyle name="Normal 7 6 3 2 3 3 3" xfId="11292"/>
    <cellStyle name="Normal 71 3 2 3 3 3" xfId="11293"/>
    <cellStyle name="Normal 72 3 2 3 3 3" xfId="11294"/>
    <cellStyle name="Normal 73 3 2 3 3 3" xfId="11295"/>
    <cellStyle name="Normal 74 3 2 3 3 3" xfId="11296"/>
    <cellStyle name="Normal 76 3 2 3 3 3" xfId="11297"/>
    <cellStyle name="Normal 8 3 3 2 3 3 3" xfId="11298"/>
    <cellStyle name="Normal 81 3 2 3 3 3" xfId="11299"/>
    <cellStyle name="Normal 78 2 2 2 3 3 3" xfId="11300"/>
    <cellStyle name="Normal 5 3 2 2 2 3 3 3" xfId="11301"/>
    <cellStyle name="Normal 80 2 2 2 3 3 3" xfId="11302"/>
    <cellStyle name="Normal 79 2 2 2 3 3 3" xfId="11303"/>
    <cellStyle name="Normal 6 8 2 2 2 3 3 3" xfId="11304"/>
    <cellStyle name="Normal 5 2 2 2 2 3 3 3" xfId="11305"/>
    <cellStyle name="Normal 6 2 7 2 2 3 3 3" xfId="11306"/>
    <cellStyle name="Comma 2 2 3 2 2 2 3 3 3" xfId="11307"/>
    <cellStyle name="Comma 2 3 6 2 2 2 3 3 3" xfId="11308"/>
    <cellStyle name="Normal 18 2 2 2 2 3 3 3" xfId="11309"/>
    <cellStyle name="Normal 19 2 2 2 2 3 3 3" xfId="11310"/>
    <cellStyle name="Normal 2 2 3 2 2 2 3 3 3" xfId="11311"/>
    <cellStyle name="Normal 2 3 6 2 2 2 3 3 3" xfId="11312"/>
    <cellStyle name="Normal 2 3 2 2 2 2 3 3 3" xfId="11313"/>
    <cellStyle name="Normal 2 3 4 2 2 2 3 3 3" xfId="11314"/>
    <cellStyle name="Normal 2 3 5 2 2 2 3 3 3" xfId="11315"/>
    <cellStyle name="Normal 2 4 2 2 2 2 3 3 3" xfId="11316"/>
    <cellStyle name="Normal 2 5 2 2 2 3 3 3" xfId="11317"/>
    <cellStyle name="Normal 28 3 2 2 2 3 3 3" xfId="11318"/>
    <cellStyle name="Normal 3 2 2 2 2 2 3 3 3" xfId="11319"/>
    <cellStyle name="Normal 3 3 2 2 2 3 3 3" xfId="11320"/>
    <cellStyle name="Normal 30 3 2 2 2 3 3 3" xfId="11321"/>
    <cellStyle name="Normal 4 2 2 2 2 3 3 3" xfId="11322"/>
    <cellStyle name="Normal 40 2 2 2 2 3 3 3" xfId="11323"/>
    <cellStyle name="Normal 41 2 2 2 2 3 3 3" xfId="11324"/>
    <cellStyle name="Normal 42 2 2 2 2 3 3 3" xfId="11325"/>
    <cellStyle name="Normal 43 2 2 2 2 3 3 3" xfId="11326"/>
    <cellStyle name="Normal 44 2 2 2 2 3 3 3" xfId="11327"/>
    <cellStyle name="Normal 45 2 2 2 2 3 3 3" xfId="11328"/>
    <cellStyle name="Normal 46 2 2 2 2 3 3 3" xfId="11329"/>
    <cellStyle name="Normal 47 2 2 2 2 3 3 3" xfId="11330"/>
    <cellStyle name="Normal 51 2 2 2 3 3 3" xfId="11331"/>
    <cellStyle name="Normal 52 2 2 2 3 3 3" xfId="11332"/>
    <cellStyle name="Normal 53 2 2 2 3 3 3" xfId="11333"/>
    <cellStyle name="Normal 55 2 2 2 3 3 3" xfId="11334"/>
    <cellStyle name="Normal 56 2 2 2 3 3 3" xfId="11335"/>
    <cellStyle name="Normal 57 2 2 2 3 3 3" xfId="11336"/>
    <cellStyle name="Normal 6 2 3 2 2 2 3 3 3" xfId="11337"/>
    <cellStyle name="Normal 6 3 2 2 2 3 3 3" xfId="11338"/>
    <cellStyle name="Normal 60 2 2 2 3 3 3" xfId="11339"/>
    <cellStyle name="Normal 64 2 2 2 3 3 3" xfId="11340"/>
    <cellStyle name="Normal 65 2 2 2 3 3 3" xfId="11341"/>
    <cellStyle name="Normal 66 2 2 2 3 3 3" xfId="11342"/>
    <cellStyle name="Normal 67 2 2 2 3 3 3" xfId="11343"/>
    <cellStyle name="Normal 7 6 2 2 2 3 3 3" xfId="11344"/>
    <cellStyle name="Normal 71 2 2 2 3 3 3" xfId="11345"/>
    <cellStyle name="Normal 72 2 2 2 3 3 3" xfId="11346"/>
    <cellStyle name="Normal 73 2 2 2 3 3 3" xfId="11347"/>
    <cellStyle name="Normal 74 2 2 2 3 3 3" xfId="11348"/>
    <cellStyle name="Normal 76 2 2 2 3 3 3" xfId="11349"/>
    <cellStyle name="Normal 8 3 2 2 2 3 3 3" xfId="11350"/>
    <cellStyle name="Normal 81 2 2 2 3 3 3" xfId="11351"/>
    <cellStyle name="Normal 90 2 3 3" xfId="11352"/>
    <cellStyle name="Normal 78 5 2 3 3" xfId="11353"/>
    <cellStyle name="Normal 91 2 3 3" xfId="11354"/>
    <cellStyle name="Normal 5 3 5 2 3 3" xfId="11355"/>
    <cellStyle name="Normal 80 5 2 3 3" xfId="11356"/>
    <cellStyle name="Normal 79 5 2 3 3" xfId="11357"/>
    <cellStyle name="Normal 6 8 5 2 3 3" xfId="11358"/>
    <cellStyle name="Normal 5 2 5 2 3 3" xfId="11359"/>
    <cellStyle name="Normal 6 2 10 2 3 3" xfId="11360"/>
    <cellStyle name="Comma 2 2 3 5 2 3 3" xfId="11361"/>
    <cellStyle name="Comma 2 3 6 5 2 3 3" xfId="11362"/>
    <cellStyle name="Normal 18 2 5 2 3 3" xfId="11363"/>
    <cellStyle name="Normal 19 2 5 2 3 3" xfId="11364"/>
    <cellStyle name="Normal 2 2 3 5 2 3 3" xfId="11365"/>
    <cellStyle name="Normal 2 3 6 5 2 3 3" xfId="11366"/>
    <cellStyle name="Normal 2 3 2 5 2 3 3" xfId="11367"/>
    <cellStyle name="Normal 2 3 4 5 2 3 3" xfId="11368"/>
    <cellStyle name="Normal 2 3 5 5 2 3 3" xfId="11369"/>
    <cellStyle name="Normal 2 4 2 5 2 3 3" xfId="11370"/>
    <cellStyle name="Normal 2 5 5 2 3 3" xfId="11371"/>
    <cellStyle name="Normal 28 3 5 2 3 3" xfId="11372"/>
    <cellStyle name="Normal 3 2 2 5 2 3 3" xfId="11373"/>
    <cellStyle name="Normal 3 3 5 2 3 3" xfId="11374"/>
    <cellStyle name="Normal 30 3 5 2 3 3" xfId="11375"/>
    <cellStyle name="Normal 4 2 5 2 3 3" xfId="11376"/>
    <cellStyle name="Normal 40 2 5 2 3 3" xfId="11377"/>
    <cellStyle name="Normal 41 2 5 2 3 3" xfId="11378"/>
    <cellStyle name="Normal 42 2 5 2 3 3" xfId="11379"/>
    <cellStyle name="Normal 43 2 5 2 3 3" xfId="11380"/>
    <cellStyle name="Normal 44 2 5 2 3 3" xfId="11381"/>
    <cellStyle name="Normal 45 2 5 2 3 3" xfId="11382"/>
    <cellStyle name="Normal 46 2 5 2 3 3" xfId="11383"/>
    <cellStyle name="Normal 47 2 5 2 3 3" xfId="11384"/>
    <cellStyle name="Normal 51 5 2 3 3" xfId="11385"/>
    <cellStyle name="Normal 52 5 2 3 3" xfId="11386"/>
    <cellStyle name="Normal 53 5 2 3 3" xfId="11387"/>
    <cellStyle name="Normal 55 5 2 3 3" xfId="11388"/>
    <cellStyle name="Normal 56 5 2 3 3" xfId="11389"/>
    <cellStyle name="Normal 57 5 2 3 3" xfId="11390"/>
    <cellStyle name="Normal 6 2 3 5 2 3 3" xfId="11391"/>
    <cellStyle name="Normal 6 3 5 2 3 3" xfId="11392"/>
    <cellStyle name="Normal 60 5 2 3 3" xfId="11393"/>
    <cellStyle name="Normal 64 5 2 3 3" xfId="11394"/>
    <cellStyle name="Normal 65 5 2 3 3" xfId="11395"/>
    <cellStyle name="Normal 66 5 2 3 3" xfId="11396"/>
    <cellStyle name="Normal 67 5 2 3 3" xfId="11397"/>
    <cellStyle name="Normal 7 6 5 2 3 3" xfId="11398"/>
    <cellStyle name="Normal 71 5 2 3 3" xfId="11399"/>
    <cellStyle name="Normal 72 5 2 3 3" xfId="11400"/>
    <cellStyle name="Normal 73 5 2 3 3" xfId="11401"/>
    <cellStyle name="Normal 74 5 2 3 3" xfId="11402"/>
    <cellStyle name="Normal 76 5 2 3 3" xfId="11403"/>
    <cellStyle name="Normal 8 3 5 2 3 3" xfId="11404"/>
    <cellStyle name="Normal 81 5 2 3 3" xfId="11405"/>
    <cellStyle name="Normal 78 2 4 2 3 3" xfId="11406"/>
    <cellStyle name="Normal 5 3 2 4 2 3 3" xfId="11407"/>
    <cellStyle name="Normal 80 2 4 2 3 3" xfId="11408"/>
    <cellStyle name="Normal 79 2 4 2 3 3" xfId="11409"/>
    <cellStyle name="Normal 6 8 2 4 2 3 3" xfId="11410"/>
    <cellStyle name="Normal 5 2 2 4 2 3 3" xfId="11411"/>
    <cellStyle name="Normal 6 2 7 4 2 3 3" xfId="11412"/>
    <cellStyle name="Comma 2 2 3 2 4 2 3 3" xfId="11413"/>
    <cellStyle name="Comma 2 3 6 2 4 2 3 3" xfId="11414"/>
    <cellStyle name="Normal 18 2 2 4 2 3 3" xfId="11415"/>
    <cellStyle name="Normal 19 2 2 4 2 3 3" xfId="11416"/>
    <cellStyle name="Normal 2 2 3 2 4 2 3 3" xfId="11417"/>
    <cellStyle name="Normal 2 3 6 2 4 2 3 3" xfId="11418"/>
    <cellStyle name="Normal 2 3 2 2 4 2 3 3" xfId="11419"/>
    <cellStyle name="Normal 2 3 4 2 4 2 3 3" xfId="11420"/>
    <cellStyle name="Normal 2 3 5 2 4 2 3 3" xfId="11421"/>
    <cellStyle name="Normal 2 4 2 2 4 2 3 3" xfId="11422"/>
    <cellStyle name="Normal 2 5 2 4 2 3 3" xfId="11423"/>
    <cellStyle name="Normal 28 3 2 4 2 3 3" xfId="11424"/>
    <cellStyle name="Normal 3 2 2 2 4 2 3 3" xfId="11425"/>
    <cellStyle name="Normal 3 3 2 4 2 3 3" xfId="11426"/>
    <cellStyle name="Normal 30 3 2 4 2 3 3" xfId="11427"/>
    <cellStyle name="Normal 4 2 2 4 2 3 3" xfId="11428"/>
    <cellStyle name="Normal 40 2 2 4 2 3 3" xfId="11429"/>
    <cellStyle name="Normal 41 2 2 4 2 3 3" xfId="11430"/>
    <cellStyle name="Normal 42 2 2 4 2 3 3" xfId="11431"/>
    <cellStyle name="Normal 43 2 2 4 2 3 3" xfId="11432"/>
    <cellStyle name="Normal 44 2 2 4 2 3 3" xfId="11433"/>
    <cellStyle name="Normal 45 2 2 4 2 3 3" xfId="11434"/>
    <cellStyle name="Normal 46 2 2 4 2 3 3" xfId="11435"/>
    <cellStyle name="Normal 47 2 2 4 2 3 3" xfId="11436"/>
    <cellStyle name="Normal 51 2 4 2 3 3" xfId="11437"/>
    <cellStyle name="Normal 52 2 4 2 3 3" xfId="11438"/>
    <cellStyle name="Normal 53 2 4 2 3 3" xfId="11439"/>
    <cellStyle name="Normal 55 2 4 2 3 3" xfId="11440"/>
    <cellStyle name="Normal 56 2 4 2 3 3" xfId="11441"/>
    <cellStyle name="Normal 57 2 4 2 3 3" xfId="11442"/>
    <cellStyle name="Normal 6 2 3 2 4 2 3 3" xfId="11443"/>
    <cellStyle name="Normal 6 3 2 4 2 3 3" xfId="11444"/>
    <cellStyle name="Normal 60 2 4 2 3 3" xfId="11445"/>
    <cellStyle name="Normal 64 2 4 2 3 3" xfId="11446"/>
    <cellStyle name="Normal 65 2 4 2 3 3" xfId="11447"/>
    <cellStyle name="Normal 66 2 4 2 3 3" xfId="11448"/>
    <cellStyle name="Normal 67 2 4 2 3 3" xfId="11449"/>
    <cellStyle name="Normal 7 6 2 4 2 3 3" xfId="11450"/>
    <cellStyle name="Normal 71 2 4 2 3 3" xfId="11451"/>
    <cellStyle name="Normal 72 2 4 2 3 3" xfId="11452"/>
    <cellStyle name="Normal 73 2 4 2 3 3" xfId="11453"/>
    <cellStyle name="Normal 74 2 4 2 3 3" xfId="11454"/>
    <cellStyle name="Normal 76 2 4 2 3 3" xfId="11455"/>
    <cellStyle name="Normal 8 3 2 4 2 3 3" xfId="11456"/>
    <cellStyle name="Normal 81 2 4 2 3 3" xfId="11457"/>
    <cellStyle name="Normal 78 3 3 2 3 3" xfId="11458"/>
    <cellStyle name="Normal 5 3 3 3 2 3 3" xfId="11459"/>
    <cellStyle name="Normal 80 3 3 2 3 3" xfId="11460"/>
    <cellStyle name="Normal 79 3 3 2 3 3" xfId="11461"/>
    <cellStyle name="Normal 6 8 3 3 2 3 3" xfId="11462"/>
    <cellStyle name="Normal 5 2 3 3 2 3 3" xfId="11463"/>
    <cellStyle name="Normal 6 2 8 3 2 3 3" xfId="11464"/>
    <cellStyle name="Comma 2 2 3 3 3 2 3 3" xfId="11465"/>
    <cellStyle name="Comma 2 3 6 3 3 2 3 3" xfId="11466"/>
    <cellStyle name="Normal 18 2 3 3 2 3 3" xfId="11467"/>
    <cellStyle name="Normal 19 2 3 3 2 3 3" xfId="11468"/>
    <cellStyle name="Normal 2 2 3 3 3 2 3 3" xfId="11469"/>
    <cellStyle name="Normal 2 3 6 3 3 2 3 3" xfId="11470"/>
    <cellStyle name="Normal 2 3 2 3 3 2 3 3" xfId="11471"/>
    <cellStyle name="Normal 2 3 4 3 3 2 3 3" xfId="11472"/>
    <cellStyle name="Normal 2 3 5 3 3 2 3 3" xfId="11473"/>
    <cellStyle name="Normal 2 4 2 3 3 2 3 3" xfId="11474"/>
    <cellStyle name="Normal 2 5 3 3 2 3 3" xfId="11475"/>
    <cellStyle name="Normal 28 3 3 3 2 3 3" xfId="11476"/>
    <cellStyle name="Normal 3 2 2 3 3 2 3 3" xfId="11477"/>
    <cellStyle name="Normal 3 3 3 3 2 3 3" xfId="11478"/>
    <cellStyle name="Normal 30 3 3 3 2 3 3" xfId="11479"/>
    <cellStyle name="Normal 4 2 3 3 2 3 3" xfId="11480"/>
    <cellStyle name="Normal 40 2 3 3 2 3 3" xfId="11481"/>
    <cellStyle name="Normal 41 2 3 3 2 3 3" xfId="11482"/>
    <cellStyle name="Normal 42 2 3 3 2 3 3" xfId="11483"/>
    <cellStyle name="Normal 43 2 3 3 2 3 3" xfId="11484"/>
    <cellStyle name="Normal 44 2 3 3 2 3 3" xfId="11485"/>
    <cellStyle name="Normal 45 2 3 3 2 3 3" xfId="11486"/>
    <cellStyle name="Normal 46 2 3 3 2 3 3" xfId="11487"/>
    <cellStyle name="Normal 47 2 3 3 2 3 3" xfId="11488"/>
    <cellStyle name="Normal 51 3 3 2 3 3" xfId="11489"/>
    <cellStyle name="Normal 52 3 3 2 3 3" xfId="11490"/>
    <cellStyle name="Normal 53 3 3 2 3 3" xfId="11491"/>
    <cellStyle name="Normal 55 3 3 2 3 3" xfId="11492"/>
    <cellStyle name="Normal 56 3 3 2 3 3" xfId="11493"/>
    <cellStyle name="Normal 57 3 3 2 3 3" xfId="11494"/>
    <cellStyle name="Normal 6 2 3 3 3 2 3 3" xfId="11495"/>
    <cellStyle name="Normal 6 3 3 3 2 3 3" xfId="11496"/>
    <cellStyle name="Normal 60 3 3 2 3 3" xfId="11497"/>
    <cellStyle name="Normal 64 3 3 2 3 3" xfId="11498"/>
    <cellStyle name="Normal 65 3 3 2 3 3" xfId="11499"/>
    <cellStyle name="Normal 66 3 3 2 3 3" xfId="11500"/>
    <cellStyle name="Normal 67 3 3 2 3 3" xfId="11501"/>
    <cellStyle name="Normal 7 6 3 3 2 3 3" xfId="11502"/>
    <cellStyle name="Normal 71 3 3 2 3 3" xfId="11503"/>
    <cellStyle name="Normal 72 3 3 2 3 3" xfId="11504"/>
    <cellStyle name="Normal 73 3 3 2 3 3" xfId="11505"/>
    <cellStyle name="Normal 74 3 3 2 3 3" xfId="11506"/>
    <cellStyle name="Normal 76 3 3 2 3 3" xfId="11507"/>
    <cellStyle name="Normal 8 3 3 3 2 3 3" xfId="11508"/>
    <cellStyle name="Normal 81 3 3 2 3 3" xfId="11509"/>
    <cellStyle name="Normal 78 2 2 3 2 3 3" xfId="11510"/>
    <cellStyle name="Normal 5 3 2 2 3 2 3 3" xfId="11511"/>
    <cellStyle name="Normal 80 2 2 3 2 3 3" xfId="11512"/>
    <cellStyle name="Normal 79 2 2 3 2 3 3" xfId="11513"/>
    <cellStyle name="Normal 6 8 2 2 3 2 3 3" xfId="11514"/>
    <cellStyle name="Normal 5 2 2 2 3 2 3 3" xfId="11515"/>
    <cellStyle name="Normal 6 2 7 2 3 2 3 3" xfId="11516"/>
    <cellStyle name="Comma 2 2 3 2 2 3 2 3 3" xfId="11517"/>
    <cellStyle name="Comma 2 3 6 2 2 3 2 3 3" xfId="11518"/>
    <cellStyle name="Normal 18 2 2 2 3 2 3 3" xfId="11519"/>
    <cellStyle name="Normal 19 2 2 2 3 2 3 3" xfId="11520"/>
    <cellStyle name="Normal 2 2 3 2 2 3 2 3 3" xfId="11521"/>
    <cellStyle name="Normal 2 3 6 2 2 3 2 3 3" xfId="11522"/>
    <cellStyle name="Normal 2 3 2 2 2 3 2 3 3" xfId="11523"/>
    <cellStyle name="Normal 2 3 4 2 2 3 2 3 3" xfId="11524"/>
    <cellStyle name="Normal 2 3 5 2 2 3 2 3 3" xfId="11525"/>
    <cellStyle name="Normal 2 4 2 2 2 3 2 3 3" xfId="11526"/>
    <cellStyle name="Normal 2 5 2 2 3 2 3 3" xfId="11527"/>
    <cellStyle name="Normal 28 3 2 2 3 2 3 3" xfId="11528"/>
    <cellStyle name="Normal 3 2 2 2 2 3 2 3 3" xfId="11529"/>
    <cellStyle name="Normal 3 3 2 2 3 2 3 3" xfId="11530"/>
    <cellStyle name="Normal 30 3 2 2 3 2 3 3" xfId="11531"/>
    <cellStyle name="Normal 4 2 2 2 3 2 3 3" xfId="11532"/>
    <cellStyle name="Normal 40 2 2 2 3 2 3 3" xfId="11533"/>
    <cellStyle name="Normal 41 2 2 2 3 2 3 3" xfId="11534"/>
    <cellStyle name="Normal 42 2 2 2 3 2 3 3" xfId="11535"/>
    <cellStyle name="Normal 43 2 2 2 3 2 3 3" xfId="11536"/>
    <cellStyle name="Normal 44 2 2 2 3 2 3 3" xfId="11537"/>
    <cellStyle name="Normal 45 2 2 2 3 2 3 3" xfId="11538"/>
    <cellStyle name="Normal 46 2 2 2 3 2 3 3" xfId="11539"/>
    <cellStyle name="Normal 47 2 2 2 3 2 3 3" xfId="11540"/>
    <cellStyle name="Normal 51 2 2 3 2 3 3" xfId="11541"/>
    <cellStyle name="Normal 52 2 2 3 2 3 3" xfId="11542"/>
    <cellStyle name="Normal 53 2 2 3 2 3 3" xfId="11543"/>
    <cellStyle name="Normal 55 2 2 3 2 3 3" xfId="11544"/>
    <cellStyle name="Normal 56 2 2 3 2 3 3" xfId="11545"/>
    <cellStyle name="Normal 57 2 2 3 2 3 3" xfId="11546"/>
    <cellStyle name="Normal 6 2 3 2 2 3 2 3 3" xfId="11547"/>
    <cellStyle name="Normal 6 3 2 2 3 2 3 3" xfId="11548"/>
    <cellStyle name="Normal 60 2 2 3 2 3 3" xfId="11549"/>
    <cellStyle name="Normal 64 2 2 3 2 3 3" xfId="11550"/>
    <cellStyle name="Normal 65 2 2 3 2 3 3" xfId="11551"/>
    <cellStyle name="Normal 66 2 2 3 2 3 3" xfId="11552"/>
    <cellStyle name="Normal 67 2 2 3 2 3 3" xfId="11553"/>
    <cellStyle name="Normal 7 6 2 2 3 2 3 3" xfId="11554"/>
    <cellStyle name="Normal 71 2 2 3 2 3 3" xfId="11555"/>
    <cellStyle name="Normal 72 2 2 3 2 3 3" xfId="11556"/>
    <cellStyle name="Normal 73 2 2 3 2 3 3" xfId="11557"/>
    <cellStyle name="Normal 74 2 2 3 2 3 3" xfId="11558"/>
    <cellStyle name="Normal 76 2 2 3 2 3 3" xfId="11559"/>
    <cellStyle name="Normal 8 3 2 2 3 2 3 3" xfId="11560"/>
    <cellStyle name="Normal 81 2 2 3 2 3 3" xfId="11561"/>
    <cellStyle name="Normal 78 4 2 2 3 3" xfId="11562"/>
    <cellStyle name="Normal 5 3 4 2 2 3 3" xfId="11563"/>
    <cellStyle name="Normal 80 4 2 2 3 3" xfId="11564"/>
    <cellStyle name="Normal 79 4 2 2 3 3" xfId="11565"/>
    <cellStyle name="Normal 6 8 4 2 2 3 3" xfId="11566"/>
    <cellStyle name="Normal 5 2 4 2 2 3 3" xfId="11567"/>
    <cellStyle name="Normal 6 2 9 2 2 3 3" xfId="11568"/>
    <cellStyle name="Comma 2 2 3 4 2 2 3 3" xfId="11569"/>
    <cellStyle name="Comma 2 3 6 4 2 2 3 3" xfId="11570"/>
    <cellStyle name="Normal 18 2 4 2 2 3 3" xfId="11571"/>
    <cellStyle name="Normal 19 2 4 2 2 3 3" xfId="11572"/>
    <cellStyle name="Normal 2 2 3 4 2 2 3 3" xfId="11573"/>
    <cellStyle name="Normal 2 3 6 4 2 2 3 3" xfId="11574"/>
    <cellStyle name="Normal 2 3 2 4 2 2 3 3" xfId="11575"/>
    <cellStyle name="Normal 2 3 4 4 2 2 3 3" xfId="11576"/>
    <cellStyle name="Normal 2 3 5 4 2 2 3 3" xfId="11577"/>
    <cellStyle name="Normal 2 4 2 4 2 2 3 3" xfId="11578"/>
    <cellStyle name="Normal 2 5 4 2 2 3 3" xfId="11579"/>
    <cellStyle name="Normal 28 3 4 2 2 3 3" xfId="11580"/>
    <cellStyle name="Normal 3 2 2 4 2 2 3 3" xfId="11581"/>
    <cellStyle name="Normal 3 3 4 2 2 3 3" xfId="11582"/>
    <cellStyle name="Normal 30 3 4 2 2 3 3" xfId="11583"/>
    <cellStyle name="Normal 4 2 4 2 2 3 3" xfId="11584"/>
    <cellStyle name="Normal 40 2 4 2 2 3 3" xfId="11585"/>
    <cellStyle name="Normal 41 2 4 2 2 3 3" xfId="11586"/>
    <cellStyle name="Normal 42 2 4 2 2 3 3" xfId="11587"/>
    <cellStyle name="Normal 43 2 4 2 2 3 3" xfId="11588"/>
    <cellStyle name="Normal 44 2 4 2 2 3 3" xfId="11589"/>
    <cellStyle name="Normal 45 2 4 2 2 3 3" xfId="11590"/>
    <cellStyle name="Normal 46 2 4 2 2 3 3" xfId="11591"/>
    <cellStyle name="Normal 47 2 4 2 2 3 3" xfId="11592"/>
    <cellStyle name="Normal 51 4 2 2 3 3" xfId="11593"/>
    <cellStyle name="Normal 52 4 2 2 3 3" xfId="11594"/>
    <cellStyle name="Normal 53 4 2 2 3 3" xfId="11595"/>
    <cellStyle name="Normal 55 4 2 2 3 3" xfId="11596"/>
    <cellStyle name="Normal 56 4 2 2 3 3" xfId="11597"/>
    <cellStyle name="Normal 57 4 2 2 3 3" xfId="11598"/>
    <cellStyle name="Normal 6 2 3 4 2 2 3 3" xfId="11599"/>
    <cellStyle name="Normal 6 3 4 2 2 3 3" xfId="11600"/>
    <cellStyle name="Normal 60 4 2 2 3 3" xfId="11601"/>
    <cellStyle name="Normal 64 4 2 2 3 3" xfId="11602"/>
    <cellStyle name="Normal 65 4 2 2 3 3" xfId="11603"/>
    <cellStyle name="Normal 66 4 2 2 3 3" xfId="11604"/>
    <cellStyle name="Normal 67 4 2 2 3 3" xfId="11605"/>
    <cellStyle name="Normal 7 6 4 2 2 3 3" xfId="11606"/>
    <cellStyle name="Normal 71 4 2 2 3 3" xfId="11607"/>
    <cellStyle name="Normal 72 4 2 2 3 3" xfId="11608"/>
    <cellStyle name="Normal 73 4 2 2 3 3" xfId="11609"/>
    <cellStyle name="Normal 74 4 2 2 3 3" xfId="11610"/>
    <cellStyle name="Normal 76 4 2 2 3 3" xfId="11611"/>
    <cellStyle name="Normal 8 3 4 2 2 3 3" xfId="11612"/>
    <cellStyle name="Normal 81 4 2 2 3 3" xfId="11613"/>
    <cellStyle name="Normal 78 2 3 2 2 3 3" xfId="11614"/>
    <cellStyle name="Normal 5 3 2 3 2 2 3 3" xfId="11615"/>
    <cellStyle name="Normal 80 2 3 2 2 3 3" xfId="11616"/>
    <cellStyle name="Normal 79 2 3 2 2 3 3" xfId="11617"/>
    <cellStyle name="Normal 6 8 2 3 2 2 3 3" xfId="11618"/>
    <cellStyle name="Normal 5 2 2 3 2 2 3 3" xfId="11619"/>
    <cellStyle name="Normal 6 2 7 3 2 2 3 3" xfId="11620"/>
    <cellStyle name="Comma 2 2 3 2 3 2 2 3 3" xfId="11621"/>
    <cellStyle name="Comma 2 3 6 2 3 2 2 3 3" xfId="11622"/>
    <cellStyle name="Normal 18 2 2 3 2 2 3 3" xfId="11623"/>
    <cellStyle name="Normal 19 2 2 3 2 2 3 3" xfId="11624"/>
    <cellStyle name="Normal 2 2 3 2 3 2 2 3 3" xfId="11625"/>
    <cellStyle name="Normal 2 3 6 2 3 2 2 3 3" xfId="11626"/>
    <cellStyle name="Normal 2 3 2 2 3 2 2 3 3" xfId="11627"/>
    <cellStyle name="Normal 2 3 4 2 3 2 2 3 3" xfId="11628"/>
    <cellStyle name="Normal 2 3 5 2 3 2 2 3 3" xfId="11629"/>
    <cellStyle name="Normal 2 4 2 2 3 2 2 3 3" xfId="11630"/>
    <cellStyle name="Normal 2 5 2 3 2 2 3 3" xfId="11631"/>
    <cellStyle name="Normal 28 3 2 3 2 2 3 3" xfId="11632"/>
    <cellStyle name="Normal 3 2 2 2 3 2 2 3 3" xfId="11633"/>
    <cellStyle name="Normal 3 3 2 3 2 2 3 3" xfId="11634"/>
    <cellStyle name="Normal 30 3 2 3 2 2 3 3" xfId="11635"/>
    <cellStyle name="Normal 4 2 2 3 2 2 3 3" xfId="11636"/>
    <cellStyle name="Normal 40 2 2 3 2 2 3 3" xfId="11637"/>
    <cellStyle name="Normal 41 2 2 3 2 2 3 3" xfId="11638"/>
    <cellStyle name="Normal 42 2 2 3 2 2 3 3" xfId="11639"/>
    <cellStyle name="Normal 43 2 2 3 2 2 3 3" xfId="11640"/>
    <cellStyle name="Normal 44 2 2 3 2 2 3 3" xfId="11641"/>
    <cellStyle name="Normal 45 2 2 3 2 2 3 3" xfId="11642"/>
    <cellStyle name="Normal 46 2 2 3 2 2 3 3" xfId="11643"/>
    <cellStyle name="Normal 47 2 2 3 2 2 3 3" xfId="11644"/>
    <cellStyle name="Normal 51 2 3 2 2 3 3" xfId="11645"/>
    <cellStyle name="Normal 52 2 3 2 2 3 3" xfId="11646"/>
    <cellStyle name="Normal 53 2 3 2 2 3 3" xfId="11647"/>
    <cellStyle name="Normal 55 2 3 2 2 3 3" xfId="11648"/>
    <cellStyle name="Normal 56 2 3 2 2 3 3" xfId="11649"/>
    <cellStyle name="Normal 57 2 3 2 2 3 3" xfId="11650"/>
    <cellStyle name="Normal 6 2 3 2 3 2 2 3 3" xfId="11651"/>
    <cellStyle name="Normal 6 3 2 3 2 2 3 3" xfId="11652"/>
    <cellStyle name="Normal 60 2 3 2 2 3 3" xfId="11653"/>
    <cellStyle name="Normal 64 2 3 2 2 3 3" xfId="11654"/>
    <cellStyle name="Normal 65 2 3 2 2 3 3" xfId="11655"/>
    <cellStyle name="Normal 66 2 3 2 2 3 3" xfId="11656"/>
    <cellStyle name="Normal 67 2 3 2 2 3 3" xfId="11657"/>
    <cellStyle name="Normal 7 6 2 3 2 2 3 3" xfId="11658"/>
    <cellStyle name="Normal 71 2 3 2 2 3 3" xfId="11659"/>
    <cellStyle name="Normal 72 2 3 2 2 3 3" xfId="11660"/>
    <cellStyle name="Normal 73 2 3 2 2 3 3" xfId="11661"/>
    <cellStyle name="Normal 74 2 3 2 2 3 3" xfId="11662"/>
    <cellStyle name="Normal 76 2 3 2 2 3 3" xfId="11663"/>
    <cellStyle name="Normal 8 3 2 3 2 2 3 3" xfId="11664"/>
    <cellStyle name="Normal 81 2 3 2 2 3 3" xfId="11665"/>
    <cellStyle name="Normal 78 3 2 2 2 3 3" xfId="11666"/>
    <cellStyle name="Normal 5 3 3 2 2 2 3 3" xfId="11667"/>
    <cellStyle name="Normal 80 3 2 2 2 3 3" xfId="11668"/>
    <cellStyle name="Normal 79 3 2 2 2 3 3" xfId="11669"/>
    <cellStyle name="Normal 6 8 3 2 2 2 3 3" xfId="11670"/>
    <cellStyle name="Normal 5 2 3 2 2 2 3 3" xfId="11671"/>
    <cellStyle name="Normal 6 2 8 2 2 2 3 3" xfId="11672"/>
    <cellStyle name="Comma 2 2 3 3 2 2 2 3 3" xfId="11673"/>
    <cellStyle name="Comma 2 3 6 3 2 2 2 3 3" xfId="11674"/>
    <cellStyle name="Normal 18 2 3 2 2 2 3 3" xfId="11675"/>
    <cellStyle name="Normal 19 2 3 2 2 2 3 3" xfId="11676"/>
    <cellStyle name="Normal 2 2 3 3 2 2 2 3 3" xfId="11677"/>
    <cellStyle name="Normal 2 3 6 3 2 2 2 3 3" xfId="11678"/>
    <cellStyle name="Normal 2 3 2 3 2 2 2 3 3" xfId="11679"/>
    <cellStyle name="Normal 2 3 4 3 2 2 2 3 3" xfId="11680"/>
    <cellStyle name="Normal 2 3 5 3 2 2 2 3 3" xfId="11681"/>
    <cellStyle name="Normal 2 4 2 3 2 2 2 3 3" xfId="11682"/>
    <cellStyle name="Normal 2 5 3 2 2 2 3 3" xfId="11683"/>
    <cellStyle name="Normal 28 3 3 2 2 2 3 3" xfId="11684"/>
    <cellStyle name="Normal 3 2 2 3 2 2 2 3 3" xfId="11685"/>
    <cellStyle name="Normal 3 3 3 2 2 2 3 3" xfId="11686"/>
    <cellStyle name="Normal 30 3 3 2 2 2 3 3" xfId="11687"/>
    <cellStyle name="Normal 4 2 3 2 2 2 3 3" xfId="11688"/>
    <cellStyle name="Normal 40 2 3 2 2 2 3 3" xfId="11689"/>
    <cellStyle name="Normal 41 2 3 2 2 2 3 3" xfId="11690"/>
    <cellStyle name="Normal 42 2 3 2 2 2 3 3" xfId="11691"/>
    <cellStyle name="Normal 43 2 3 2 2 2 3 3" xfId="11692"/>
    <cellStyle name="Normal 44 2 3 2 2 2 3 3" xfId="11693"/>
    <cellStyle name="Normal 45 2 3 2 2 2 3 3" xfId="11694"/>
    <cellStyle name="Normal 46 2 3 2 2 2 3 3" xfId="11695"/>
    <cellStyle name="Normal 47 2 3 2 2 2 3 3" xfId="11696"/>
    <cellStyle name="Normal 51 3 2 2 2 3 3" xfId="11697"/>
    <cellStyle name="Normal 52 3 2 2 2 3 3" xfId="11698"/>
    <cellStyle name="Normal 53 3 2 2 2 3 3" xfId="11699"/>
    <cellStyle name="Normal 55 3 2 2 2 3 3" xfId="11700"/>
    <cellStyle name="Normal 56 3 2 2 2 3 3" xfId="11701"/>
    <cellStyle name="Normal 57 3 2 2 2 3 3" xfId="11702"/>
    <cellStyle name="Normal 6 2 3 3 2 2 2 3 3" xfId="11703"/>
    <cellStyle name="Normal 6 3 3 2 2 2 3 3" xfId="11704"/>
    <cellStyle name="Normal 60 3 2 2 2 3 3" xfId="11705"/>
    <cellStyle name="Normal 64 3 2 2 2 3 3" xfId="11706"/>
    <cellStyle name="Normal 65 3 2 2 2 3 3" xfId="11707"/>
    <cellStyle name="Normal 66 3 2 2 2 3 3" xfId="11708"/>
    <cellStyle name="Normal 67 3 2 2 2 3 3" xfId="11709"/>
    <cellStyle name="Normal 7 6 3 2 2 2 3 3" xfId="11710"/>
    <cellStyle name="Normal 71 3 2 2 2 3 3" xfId="11711"/>
    <cellStyle name="Normal 72 3 2 2 2 3 3" xfId="11712"/>
    <cellStyle name="Normal 73 3 2 2 2 3 3" xfId="11713"/>
    <cellStyle name="Normal 74 3 2 2 2 3 3" xfId="11714"/>
    <cellStyle name="Normal 76 3 2 2 2 3 3" xfId="11715"/>
    <cellStyle name="Normal 8 3 3 2 2 2 3 3" xfId="11716"/>
    <cellStyle name="Normal 81 3 2 2 2 3 3" xfId="11717"/>
    <cellStyle name="Normal 78 2 2 2 2 2 3 3" xfId="11718"/>
    <cellStyle name="Normal 5 3 2 2 2 2 2 3 3" xfId="11719"/>
    <cellStyle name="Normal 80 2 2 2 2 2 3 3" xfId="11720"/>
    <cellStyle name="Normal 79 2 2 2 2 2 3 3" xfId="11721"/>
    <cellStyle name="Normal 6 8 2 2 2 2 2 3 3" xfId="11722"/>
    <cellStyle name="Normal 5 2 2 2 2 2 2 3 3" xfId="11723"/>
    <cellStyle name="Normal 6 2 7 2 2 2 2 3 3" xfId="11724"/>
    <cellStyle name="Comma 2 2 3 2 2 2 2 2 3 3" xfId="11725"/>
    <cellStyle name="Comma 2 3 6 2 2 2 2 2 3 3" xfId="11726"/>
    <cellStyle name="Normal 18 2 2 2 2 2 2 3 3" xfId="11727"/>
    <cellStyle name="Normal 19 2 2 2 2 2 2 3 3" xfId="11728"/>
    <cellStyle name="Normal 2 2 3 2 2 2 2 2 3 3" xfId="11729"/>
    <cellStyle name="Normal 2 3 6 2 2 2 2 2 3 3" xfId="11730"/>
    <cellStyle name="Normal 2 3 2 2 2 2 2 2 3 3" xfId="11731"/>
    <cellStyle name="Normal 2 3 4 2 2 2 2 2 3 3" xfId="11732"/>
    <cellStyle name="Normal 2 3 5 2 2 2 2 2 3 3" xfId="11733"/>
    <cellStyle name="Normal 2 4 2 2 2 2 2 2 3 3" xfId="11734"/>
    <cellStyle name="Normal 2 5 2 2 2 2 2 3 3" xfId="11735"/>
    <cellStyle name="Normal 28 3 2 2 2 2 2 3 3" xfId="11736"/>
    <cellStyle name="Normal 3 2 2 2 2 2 2 2 3 3" xfId="11737"/>
    <cellStyle name="Normal 3 3 2 2 2 2 2 3 3" xfId="11738"/>
    <cellStyle name="Normal 30 3 2 2 2 2 2 3 3" xfId="11739"/>
    <cellStyle name="Normal 4 2 2 2 2 2 2 3 3" xfId="11740"/>
    <cellStyle name="Normal 40 2 2 2 2 2 2 3 3" xfId="11741"/>
    <cellStyle name="Normal 41 2 2 2 2 2 2 3 3" xfId="11742"/>
    <cellStyle name="Normal 42 2 2 2 2 2 2 3 3" xfId="11743"/>
    <cellStyle name="Normal 43 2 2 2 2 2 2 3 3" xfId="11744"/>
    <cellStyle name="Normal 44 2 2 2 2 2 2 3 3" xfId="11745"/>
    <cellStyle name="Normal 45 2 2 2 2 2 2 3 3" xfId="11746"/>
    <cellStyle name="Normal 46 2 2 2 2 2 2 3 3" xfId="11747"/>
    <cellStyle name="Normal 47 2 2 2 2 2 2 3 3" xfId="11748"/>
    <cellStyle name="Normal 51 2 2 2 2 2 3 3" xfId="11749"/>
    <cellStyle name="Normal 52 2 2 2 2 2 3 3" xfId="11750"/>
    <cellStyle name="Normal 53 2 2 2 2 2 3 3" xfId="11751"/>
    <cellStyle name="Normal 55 2 2 2 2 2 3 3" xfId="11752"/>
    <cellStyle name="Normal 56 2 2 2 2 2 3 3" xfId="11753"/>
    <cellStyle name="Normal 57 2 2 2 2 2 3 3" xfId="11754"/>
    <cellStyle name="Normal 6 2 3 2 2 2 2 2 3 3" xfId="11755"/>
    <cellStyle name="Normal 6 3 2 2 2 2 2 3 3" xfId="11756"/>
    <cellStyle name="Normal 60 2 2 2 2 2 3 3" xfId="11757"/>
    <cellStyle name="Normal 64 2 2 2 2 2 3 3" xfId="11758"/>
    <cellStyle name="Normal 65 2 2 2 2 2 3 3" xfId="11759"/>
    <cellStyle name="Normal 66 2 2 2 2 2 3 3" xfId="11760"/>
    <cellStyle name="Normal 67 2 2 2 2 2 3 3" xfId="11761"/>
    <cellStyle name="Normal 7 6 2 2 2 2 2 3 3" xfId="11762"/>
    <cellStyle name="Normal 71 2 2 2 2 2 3 3" xfId="11763"/>
    <cellStyle name="Normal 72 2 2 2 2 2 3 3" xfId="11764"/>
    <cellStyle name="Normal 73 2 2 2 2 2 3 3" xfId="11765"/>
    <cellStyle name="Normal 74 2 2 2 2 2 3 3" xfId="11766"/>
    <cellStyle name="Normal 76 2 2 2 2 2 3 3" xfId="11767"/>
    <cellStyle name="Normal 8 3 2 2 2 2 2 3 3" xfId="11768"/>
    <cellStyle name="Normal 81 2 2 2 2 2 3 3" xfId="11769"/>
    <cellStyle name="Normal 6 2 2 2 3 3" xfId="11770"/>
    <cellStyle name="Normal 102" xfId="11771"/>
    <cellStyle name="Normal 97" xfId="11772"/>
    <cellStyle name="Normal 105" xfId="11773"/>
    <cellStyle name="Normal 104" xfId="11774"/>
    <cellStyle name="Normal 78 9" xfId="11775"/>
    <cellStyle name="Normal 103" xfId="11776"/>
    <cellStyle name="Normal 5 3 9" xfId="11777"/>
    <cellStyle name="Normal 80 9" xfId="11778"/>
    <cellStyle name="Normal 79 9" xfId="11779"/>
    <cellStyle name="Normal 6 8 9" xfId="11780"/>
    <cellStyle name="Normal 5 2 9" xfId="11781"/>
    <cellStyle name="Normal 6 2 14" xfId="11782"/>
    <cellStyle name="Comma 2 2 3 9" xfId="11783"/>
    <cellStyle name="Comma 2 3 6 9" xfId="11784"/>
    <cellStyle name="Normal 18 2 9" xfId="11785"/>
    <cellStyle name="Normal 19 2 9" xfId="11786"/>
    <cellStyle name="Normal 2 2 3 9" xfId="11787"/>
    <cellStyle name="Normal 2 3 6 9" xfId="11788"/>
    <cellStyle name="Normal 2 3 2 9" xfId="11789"/>
    <cellStyle name="Normal 2 3 4 9" xfId="11790"/>
    <cellStyle name="Normal 2 3 5 9" xfId="11791"/>
    <cellStyle name="Normal 2 4 2 9" xfId="11792"/>
    <cellStyle name="Normal 2 5 9" xfId="11793"/>
    <cellStyle name="Normal 28 3 9" xfId="11794"/>
    <cellStyle name="Normal 3 2 2 9" xfId="11795"/>
    <cellStyle name="Normal 3 3 9" xfId="11796"/>
    <cellStyle name="Normal 30 3 9" xfId="11797"/>
    <cellStyle name="Normal 4 2 9" xfId="11798"/>
    <cellStyle name="Normal 40 2 9" xfId="11799"/>
    <cellStyle name="Normal 41 2 9" xfId="11800"/>
    <cellStyle name="Normal 42 2 9" xfId="11801"/>
    <cellStyle name="Normal 43 2 9" xfId="11802"/>
    <cellStyle name="Normal 44 2 9" xfId="11803"/>
    <cellStyle name="Normal 45 2 9" xfId="11804"/>
    <cellStyle name="Normal 46 2 9" xfId="11805"/>
    <cellStyle name="Normal 47 2 9" xfId="11806"/>
    <cellStyle name="Normal 51 9" xfId="11807"/>
    <cellStyle name="Normal 52 9" xfId="11808"/>
    <cellStyle name="Normal 53 9" xfId="11809"/>
    <cellStyle name="Normal 55 9" xfId="11810"/>
    <cellStyle name="Normal 56 9" xfId="11811"/>
    <cellStyle name="Normal 57 9" xfId="11812"/>
    <cellStyle name="Normal 6 2 3 9" xfId="11813"/>
    <cellStyle name="Normal 6 3 9" xfId="11814"/>
    <cellStyle name="Normal 60 9" xfId="11815"/>
    <cellStyle name="Normal 64 9" xfId="11816"/>
    <cellStyle name="Normal 65 9" xfId="11817"/>
    <cellStyle name="Normal 66 9" xfId="11818"/>
    <cellStyle name="Normal 67 9" xfId="11819"/>
    <cellStyle name="Normal 7 6 9" xfId="11820"/>
    <cellStyle name="Normal 71 9" xfId="11821"/>
    <cellStyle name="Normal 72 9" xfId="11822"/>
    <cellStyle name="Normal 73 9" xfId="11823"/>
    <cellStyle name="Normal 74 9" xfId="11824"/>
    <cellStyle name="Normal 76 9" xfId="11825"/>
    <cellStyle name="Normal 8 3 9" xfId="11826"/>
    <cellStyle name="Normal 81 9" xfId="11827"/>
    <cellStyle name="Comma 48" xfId="11828"/>
    <cellStyle name="Percent 90" xfId="11829"/>
    <cellStyle name="Normal 78 2 8" xfId="11830"/>
    <cellStyle name="Normal 5 3 2 8" xfId="11831"/>
    <cellStyle name="Normal 80 2 8" xfId="11832"/>
    <cellStyle name="Normal 79 2 8" xfId="11833"/>
    <cellStyle name="Normal 6 8 2 8" xfId="11834"/>
    <cellStyle name="Normal 5 2 2 8" xfId="11835"/>
    <cellStyle name="Normal 6 2 7 8" xfId="11836"/>
    <cellStyle name="Comma 2 2 3 2 8" xfId="11837"/>
    <cellStyle name="Comma 2 3 6 2 8" xfId="11838"/>
    <cellStyle name="Normal 18 2 2 8" xfId="11839"/>
    <cellStyle name="Normal 19 2 2 8" xfId="11840"/>
    <cellStyle name="Normal 2 2 3 2 8" xfId="11841"/>
    <cellStyle name="Normal 2 3 6 2 8" xfId="11842"/>
    <cellStyle name="Normal 2 3 2 2 8" xfId="11843"/>
    <cellStyle name="Normal 2 3 4 2 8" xfId="11844"/>
    <cellStyle name="Normal 2 3 5 2 8" xfId="11845"/>
    <cellStyle name="Normal 2 4 2 2 8" xfId="11846"/>
    <cellStyle name="Normal 2 5 2 8" xfId="11847"/>
    <cellStyle name="Normal 28 3 2 8" xfId="11848"/>
    <cellStyle name="Normal 3 2 2 2 8" xfId="11849"/>
    <cellStyle name="Normal 3 3 2 8" xfId="11850"/>
    <cellStyle name="Normal 30 3 2 8" xfId="11851"/>
    <cellStyle name="Normal 4 2 2 8" xfId="11852"/>
    <cellStyle name="Normal 40 2 2 8" xfId="11853"/>
    <cellStyle name="Normal 41 2 2 8" xfId="11854"/>
    <cellStyle name="Normal 42 2 2 8" xfId="11855"/>
    <cellStyle name="Normal 43 2 2 8" xfId="11856"/>
    <cellStyle name="Normal 44 2 2 8" xfId="11857"/>
    <cellStyle name="Normal 45 2 2 8" xfId="11858"/>
    <cellStyle name="Normal 46 2 2 8" xfId="11859"/>
    <cellStyle name="Normal 47 2 2 8" xfId="11860"/>
    <cellStyle name="Normal 51 2 8" xfId="11861"/>
    <cellStyle name="Normal 52 2 8" xfId="11862"/>
    <cellStyle name="Normal 53 2 8" xfId="11863"/>
    <cellStyle name="Normal 55 2 8" xfId="11864"/>
    <cellStyle name="Normal 56 2 8" xfId="11865"/>
    <cellStyle name="Normal 57 2 8" xfId="11866"/>
    <cellStyle name="Normal 6 2 3 2 8" xfId="11867"/>
    <cellStyle name="Normal 6 3 2 8" xfId="11868"/>
    <cellStyle name="Normal 60 2 8" xfId="11869"/>
    <cellStyle name="Normal 64 2 8" xfId="11870"/>
    <cellStyle name="Normal 65 2 8" xfId="11871"/>
    <cellStyle name="Normal 66 2 8" xfId="11872"/>
    <cellStyle name="Normal 67 2 8" xfId="11873"/>
    <cellStyle name="Normal 7 6 2 8" xfId="11874"/>
    <cellStyle name="Normal 71 2 8" xfId="11875"/>
    <cellStyle name="Normal 72 2 8" xfId="11876"/>
    <cellStyle name="Normal 73 2 8" xfId="11877"/>
    <cellStyle name="Normal 74 2 8" xfId="11878"/>
    <cellStyle name="Normal 76 2 8" xfId="11879"/>
    <cellStyle name="Normal 8 3 2 8" xfId="11880"/>
    <cellStyle name="Normal 81 2 8" xfId="11881"/>
    <cellStyle name="Normal 78 3 7" xfId="11882"/>
    <cellStyle name="Normal 5 3 3 7" xfId="11883"/>
    <cellStyle name="Normal 80 3 7" xfId="11884"/>
    <cellStyle name="Normal 79 3 7" xfId="11885"/>
    <cellStyle name="Normal 6 8 3 7" xfId="11886"/>
    <cellStyle name="Normal 5 2 3 7" xfId="11887"/>
    <cellStyle name="Normal 6 2 8 7" xfId="11888"/>
    <cellStyle name="Comma 2 2 3 3 7" xfId="11889"/>
    <cellStyle name="Comma 2 3 6 3 7" xfId="11890"/>
    <cellStyle name="Normal 18 2 3 7" xfId="11891"/>
    <cellStyle name="Normal 19 2 3 7" xfId="11892"/>
    <cellStyle name="Normal 2 2 3 3 7" xfId="11893"/>
    <cellStyle name="Normal 2 3 6 3 7" xfId="11894"/>
    <cellStyle name="Normal 2 3 2 3 7" xfId="11895"/>
    <cellStyle name="Normal 2 3 4 3 7" xfId="11896"/>
    <cellStyle name="Normal 2 3 5 3 7" xfId="11897"/>
    <cellStyle name="Normal 2 4 2 3 7" xfId="11898"/>
    <cellStyle name="Normal 2 5 3 7" xfId="11899"/>
    <cellStyle name="Normal 28 3 3 7" xfId="11900"/>
    <cellStyle name="Normal 3 2 2 3 7" xfId="11901"/>
    <cellStyle name="Normal 3 3 3 7" xfId="11902"/>
    <cellStyle name="Normal 30 3 3 7" xfId="11903"/>
    <cellStyle name="Normal 4 2 3 7" xfId="11904"/>
    <cellStyle name="Normal 40 2 3 7" xfId="11905"/>
    <cellStyle name="Normal 41 2 3 7" xfId="11906"/>
    <cellStyle name="Normal 42 2 3 7" xfId="11907"/>
    <cellStyle name="Normal 43 2 3 7" xfId="11908"/>
    <cellStyle name="Normal 44 2 3 7" xfId="11909"/>
    <cellStyle name="Normal 45 2 3 7" xfId="11910"/>
    <cellStyle name="Normal 46 2 3 7" xfId="11911"/>
    <cellStyle name="Normal 47 2 3 7" xfId="11912"/>
    <cellStyle name="Normal 51 3 7" xfId="11913"/>
    <cellStyle name="Normal 52 3 7" xfId="11914"/>
    <cellStyle name="Normal 53 3 7" xfId="11915"/>
    <cellStyle name="Normal 55 3 7" xfId="11916"/>
    <cellStyle name="Normal 56 3 7" xfId="11917"/>
    <cellStyle name="Normal 57 3 7" xfId="11918"/>
    <cellStyle name="Normal 6 2 3 3 7" xfId="11919"/>
    <cellStyle name="Normal 6 3 3 7" xfId="11920"/>
    <cellStyle name="Normal 60 3 7" xfId="11921"/>
    <cellStyle name="Normal 64 3 7" xfId="11922"/>
    <cellStyle name="Normal 65 3 7" xfId="11923"/>
    <cellStyle name="Normal 66 3 7" xfId="11924"/>
    <cellStyle name="Normal 67 3 7" xfId="11925"/>
    <cellStyle name="Normal 7 6 3 7" xfId="11926"/>
    <cellStyle name="Normal 71 3 7" xfId="11927"/>
    <cellStyle name="Normal 72 3 7" xfId="11928"/>
    <cellStyle name="Normal 73 3 7" xfId="11929"/>
    <cellStyle name="Normal 74 3 7" xfId="11930"/>
    <cellStyle name="Normal 76 3 7" xfId="11931"/>
    <cellStyle name="Normal 8 3 3 7" xfId="11932"/>
    <cellStyle name="Normal 81 3 7" xfId="11933"/>
    <cellStyle name="Normal 78 2 2 7" xfId="11934"/>
    <cellStyle name="Normal 5 3 2 2 7" xfId="11935"/>
    <cellStyle name="Normal 80 2 2 7" xfId="11936"/>
    <cellStyle name="Normal 79 2 2 7" xfId="11937"/>
    <cellStyle name="Normal 6 8 2 2 7" xfId="11938"/>
    <cellStyle name="Normal 5 2 2 2 7" xfId="11939"/>
    <cellStyle name="Normal 6 2 7 2 7" xfId="11940"/>
    <cellStyle name="Comma 2 2 3 2 2 7" xfId="11941"/>
    <cellStyle name="Comma 2 3 6 2 2 7" xfId="11942"/>
    <cellStyle name="Normal 18 2 2 2 7" xfId="11943"/>
    <cellStyle name="Normal 19 2 2 2 7" xfId="11944"/>
    <cellStyle name="Normal 2 2 3 2 2 7" xfId="11945"/>
    <cellStyle name="Normal 2 3 6 2 2 7" xfId="11946"/>
    <cellStyle name="Normal 2 3 2 2 2 7" xfId="11947"/>
    <cellStyle name="Normal 2 3 4 2 2 7" xfId="11948"/>
    <cellStyle name="Normal 2 3 5 2 2 7" xfId="11949"/>
    <cellStyle name="Normal 2 4 2 2 2 7" xfId="11950"/>
    <cellStyle name="Normal 2 5 2 2 7" xfId="11951"/>
    <cellStyle name="Normal 28 3 2 2 7" xfId="11952"/>
    <cellStyle name="Normal 3 2 2 2 2 7" xfId="11953"/>
    <cellStyle name="Normal 3 3 2 2 7" xfId="11954"/>
    <cellStyle name="Normal 30 3 2 2 7" xfId="11955"/>
    <cellStyle name="Normal 4 2 2 2 7" xfId="11956"/>
    <cellStyle name="Normal 40 2 2 2 7" xfId="11957"/>
    <cellStyle name="Normal 41 2 2 2 7" xfId="11958"/>
    <cellStyle name="Normal 42 2 2 2 7" xfId="11959"/>
    <cellStyle name="Normal 43 2 2 2 7" xfId="11960"/>
    <cellStyle name="Normal 44 2 2 2 7" xfId="11961"/>
    <cellStyle name="Normal 45 2 2 2 7" xfId="11962"/>
    <cellStyle name="Normal 46 2 2 2 7" xfId="11963"/>
    <cellStyle name="Normal 47 2 2 2 7" xfId="11964"/>
    <cellStyle name="Normal 51 2 2 7" xfId="11965"/>
    <cellStyle name="Normal 52 2 2 7" xfId="11966"/>
    <cellStyle name="Normal 53 2 2 7" xfId="11967"/>
    <cellStyle name="Normal 55 2 2 7" xfId="11968"/>
    <cellStyle name="Normal 56 2 2 7" xfId="11969"/>
    <cellStyle name="Normal 57 2 2 7" xfId="11970"/>
    <cellStyle name="Normal 6 2 3 2 2 7" xfId="11971"/>
    <cellStyle name="Normal 6 3 2 2 7" xfId="11972"/>
    <cellStyle name="Normal 60 2 2 7" xfId="11973"/>
    <cellStyle name="Normal 64 2 2 7" xfId="11974"/>
    <cellStyle name="Normal 65 2 2 7" xfId="11975"/>
    <cellStyle name="Normal 66 2 2 7" xfId="11976"/>
    <cellStyle name="Normal 67 2 2 7" xfId="11977"/>
    <cellStyle name="Normal 7 6 2 2 7" xfId="11978"/>
    <cellStyle name="Normal 71 2 2 7" xfId="11979"/>
    <cellStyle name="Normal 72 2 2 7" xfId="11980"/>
    <cellStyle name="Normal 73 2 2 7" xfId="11981"/>
    <cellStyle name="Normal 74 2 2 7" xfId="11982"/>
    <cellStyle name="Normal 76 2 2 7" xfId="11983"/>
    <cellStyle name="Normal 8 3 2 2 7" xfId="11984"/>
    <cellStyle name="Normal 81 2 2 7" xfId="11985"/>
    <cellStyle name="Normal 78 4 6" xfId="11986"/>
    <cellStyle name="Normal 5 3 4 6" xfId="11987"/>
    <cellStyle name="Normal 80 4 6" xfId="11988"/>
    <cellStyle name="Normal 79 4 6" xfId="11989"/>
    <cellStyle name="Normal 6 8 4 6" xfId="11990"/>
    <cellStyle name="Normal 5 2 4 6" xfId="11991"/>
    <cellStyle name="Normal 6 2 9 6" xfId="11992"/>
    <cellStyle name="Comma 2 2 3 4 6" xfId="11993"/>
    <cellStyle name="Comma 2 3 6 4 6" xfId="11994"/>
    <cellStyle name="Normal 18 2 4 6" xfId="11995"/>
    <cellStyle name="Normal 19 2 4 6" xfId="11996"/>
    <cellStyle name="Normal 2 2 3 4 6" xfId="11997"/>
    <cellStyle name="Normal 2 3 6 4 6" xfId="11998"/>
    <cellStyle name="Normal 2 3 2 4 6" xfId="11999"/>
    <cellStyle name="Normal 2 3 4 4 6" xfId="12000"/>
    <cellStyle name="Normal 2 3 5 4 6" xfId="12001"/>
    <cellStyle name="Normal 2 4 2 4 6" xfId="12002"/>
    <cellStyle name="Normal 2 5 4 6" xfId="12003"/>
    <cellStyle name="Normal 28 3 4 6" xfId="12004"/>
    <cellStyle name="Normal 3 2 2 4 6" xfId="12005"/>
    <cellStyle name="Normal 3 3 4 6" xfId="12006"/>
    <cellStyle name="Normal 30 3 4 6" xfId="12007"/>
    <cellStyle name="Normal 4 2 4 6" xfId="12008"/>
    <cellStyle name="Normal 40 2 4 6" xfId="12009"/>
    <cellStyle name="Normal 41 2 4 6" xfId="12010"/>
    <cellStyle name="Normal 42 2 4 6" xfId="12011"/>
    <cellStyle name="Normal 43 2 4 6" xfId="12012"/>
    <cellStyle name="Normal 44 2 4 6" xfId="12013"/>
    <cellStyle name="Normal 45 2 4 6" xfId="12014"/>
    <cellStyle name="Normal 46 2 4 6" xfId="12015"/>
    <cellStyle name="Normal 47 2 4 6" xfId="12016"/>
    <cellStyle name="Normal 51 4 6" xfId="12017"/>
    <cellStyle name="Normal 52 4 6" xfId="12018"/>
    <cellStyle name="Normal 53 4 6" xfId="12019"/>
    <cellStyle name="Normal 55 4 6" xfId="12020"/>
    <cellStyle name="Normal 56 4 6" xfId="12021"/>
    <cellStyle name="Normal 57 4 6" xfId="12022"/>
    <cellStyle name="Normal 6 2 3 4 6" xfId="12023"/>
    <cellStyle name="Normal 6 3 4 6" xfId="12024"/>
    <cellStyle name="Normal 60 4 6" xfId="12025"/>
    <cellStyle name="Normal 64 4 6" xfId="12026"/>
    <cellStyle name="Normal 65 4 6" xfId="12027"/>
    <cellStyle name="Normal 66 4 6" xfId="12028"/>
    <cellStyle name="Normal 67 4 6" xfId="12029"/>
    <cellStyle name="Normal 7 6 4 6" xfId="12030"/>
    <cellStyle name="Normal 71 4 6" xfId="12031"/>
    <cellStyle name="Normal 72 4 6" xfId="12032"/>
    <cellStyle name="Normal 73 4 6" xfId="12033"/>
    <cellStyle name="Normal 74 4 6" xfId="12034"/>
    <cellStyle name="Normal 76 4 6" xfId="12035"/>
    <cellStyle name="Normal 8 3 4 6" xfId="12036"/>
    <cellStyle name="Normal 81 4 6" xfId="12037"/>
    <cellStyle name="Normal 78 2 3 6" xfId="12038"/>
    <cellStyle name="Normal 5 3 2 3 6" xfId="12039"/>
    <cellStyle name="Normal 80 2 3 6" xfId="12040"/>
    <cellStyle name="Normal 79 2 3 6" xfId="12041"/>
    <cellStyle name="Normal 6 8 2 3 6" xfId="12042"/>
    <cellStyle name="Normal 5 2 2 3 6" xfId="12043"/>
    <cellStyle name="Normal 6 2 7 3 6" xfId="12044"/>
    <cellStyle name="Comma 2 2 3 2 3 6" xfId="12045"/>
    <cellStyle name="Comma 2 3 6 2 3 6" xfId="12046"/>
    <cellStyle name="Normal 18 2 2 3 6" xfId="12047"/>
    <cellStyle name="Normal 19 2 2 3 6" xfId="12048"/>
    <cellStyle name="Normal 2 2 3 2 3 6" xfId="12049"/>
    <cellStyle name="Normal 2 3 6 2 3 6" xfId="12050"/>
    <cellStyle name="Normal 2 3 2 2 3 6" xfId="12051"/>
    <cellStyle name="Normal 2 3 4 2 3 6" xfId="12052"/>
    <cellStyle name="Normal 2 3 5 2 3 6" xfId="12053"/>
    <cellStyle name="Normal 2 4 2 2 3 6" xfId="12054"/>
    <cellStyle name="Normal 2 5 2 3 6" xfId="12055"/>
    <cellStyle name="Normal 28 3 2 3 6" xfId="12056"/>
    <cellStyle name="Normal 3 2 2 2 3 6" xfId="12057"/>
    <cellStyle name="Normal 3 3 2 3 6" xfId="12058"/>
    <cellStyle name="Normal 30 3 2 3 6" xfId="12059"/>
    <cellStyle name="Normal 4 2 2 3 6" xfId="12060"/>
    <cellStyle name="Normal 40 2 2 3 6" xfId="12061"/>
    <cellStyle name="Normal 41 2 2 3 6" xfId="12062"/>
    <cellStyle name="Normal 42 2 2 3 6" xfId="12063"/>
    <cellStyle name="Normal 43 2 2 3 6" xfId="12064"/>
    <cellStyle name="Normal 44 2 2 3 6" xfId="12065"/>
    <cellStyle name="Normal 45 2 2 3 6" xfId="12066"/>
    <cellStyle name="Normal 46 2 2 3 6" xfId="12067"/>
    <cellStyle name="Normal 47 2 2 3 6" xfId="12068"/>
    <cellStyle name="Normal 51 2 3 6" xfId="12069"/>
    <cellStyle name="Normal 52 2 3 6" xfId="12070"/>
    <cellStyle name="Normal 53 2 3 6" xfId="12071"/>
    <cellStyle name="Normal 55 2 3 6" xfId="12072"/>
    <cellStyle name="Normal 56 2 3 6" xfId="12073"/>
    <cellStyle name="Normal 57 2 3 6" xfId="12074"/>
    <cellStyle name="Normal 6 2 3 2 3 6" xfId="12075"/>
    <cellStyle name="Normal 6 3 2 3 6" xfId="12076"/>
    <cellStyle name="Normal 60 2 3 6" xfId="12077"/>
    <cellStyle name="Normal 64 2 3 6" xfId="12078"/>
    <cellStyle name="Normal 65 2 3 6" xfId="12079"/>
    <cellStyle name="Normal 66 2 3 6" xfId="12080"/>
    <cellStyle name="Normal 67 2 3 6" xfId="12081"/>
    <cellStyle name="Normal 7 6 2 3 6" xfId="12082"/>
    <cellStyle name="Normal 71 2 3 6" xfId="12083"/>
    <cellStyle name="Normal 72 2 3 6" xfId="12084"/>
    <cellStyle name="Normal 73 2 3 6" xfId="12085"/>
    <cellStyle name="Normal 74 2 3 6" xfId="12086"/>
    <cellStyle name="Normal 76 2 3 6" xfId="12087"/>
    <cellStyle name="Normal 8 3 2 3 6" xfId="12088"/>
    <cellStyle name="Normal 81 2 3 6" xfId="12089"/>
    <cellStyle name="Normal 78 3 2 6" xfId="12090"/>
    <cellStyle name="Normal 5 3 3 2 6" xfId="12091"/>
    <cellStyle name="Normal 80 3 2 6" xfId="12092"/>
    <cellStyle name="Normal 79 3 2 6" xfId="12093"/>
    <cellStyle name="Normal 6 8 3 2 6" xfId="12094"/>
    <cellStyle name="Normal 5 2 3 2 6" xfId="12095"/>
    <cellStyle name="Normal 6 2 8 2 6" xfId="12096"/>
    <cellStyle name="Comma 2 2 3 3 2 6" xfId="12097"/>
    <cellStyle name="Comma 2 3 6 3 2 6" xfId="12098"/>
    <cellStyle name="Normal 18 2 3 2 6" xfId="12099"/>
    <cellStyle name="Normal 19 2 3 2 6" xfId="12100"/>
    <cellStyle name="Normal 2 2 3 3 2 6" xfId="12101"/>
    <cellStyle name="Normal 2 3 6 3 2 6" xfId="12102"/>
    <cellStyle name="Normal 2 3 2 3 2 6" xfId="12103"/>
    <cellStyle name="Normal 2 3 4 3 2 6" xfId="12104"/>
    <cellStyle name="Normal 2 3 5 3 2 6" xfId="12105"/>
    <cellStyle name="Normal 2 4 2 3 2 6" xfId="12106"/>
    <cellStyle name="Normal 2 5 3 2 6" xfId="12107"/>
    <cellStyle name="Normal 28 3 3 2 6" xfId="12108"/>
    <cellStyle name="Normal 3 2 2 3 2 6" xfId="12109"/>
    <cellStyle name="Normal 3 3 3 2 6" xfId="12110"/>
    <cellStyle name="Normal 30 3 3 2 6" xfId="12111"/>
    <cellStyle name="Normal 4 2 3 2 6" xfId="12112"/>
    <cellStyle name="Normal 40 2 3 2 6" xfId="12113"/>
    <cellStyle name="Normal 41 2 3 2 6" xfId="12114"/>
    <cellStyle name="Normal 42 2 3 2 6" xfId="12115"/>
    <cellStyle name="Normal 43 2 3 2 6" xfId="12116"/>
    <cellStyle name="Normal 44 2 3 2 6" xfId="12117"/>
    <cellStyle name="Normal 45 2 3 2 6" xfId="12118"/>
    <cellStyle name="Normal 46 2 3 2 6" xfId="12119"/>
    <cellStyle name="Normal 47 2 3 2 6" xfId="12120"/>
    <cellStyle name="Normal 51 3 2 6" xfId="12121"/>
    <cellStyle name="Normal 52 3 2 6" xfId="12122"/>
    <cellStyle name="Normal 53 3 2 6" xfId="12123"/>
    <cellStyle name="Normal 55 3 2 6" xfId="12124"/>
    <cellStyle name="Normal 56 3 2 6" xfId="12125"/>
    <cellStyle name="Normal 57 3 2 6" xfId="12126"/>
    <cellStyle name="Normal 6 2 3 3 2 6" xfId="12127"/>
    <cellStyle name="Normal 6 3 3 2 6" xfId="12128"/>
    <cellStyle name="Normal 60 3 2 6" xfId="12129"/>
    <cellStyle name="Normal 64 3 2 6" xfId="12130"/>
    <cellStyle name="Normal 65 3 2 6" xfId="12131"/>
    <cellStyle name="Normal 66 3 2 6" xfId="12132"/>
    <cellStyle name="Normal 67 3 2 6" xfId="12133"/>
    <cellStyle name="Normal 7 6 3 2 6" xfId="12134"/>
    <cellStyle name="Normal 71 3 2 6" xfId="12135"/>
    <cellStyle name="Normal 72 3 2 6" xfId="12136"/>
    <cellStyle name="Normal 73 3 2 6" xfId="12137"/>
    <cellStyle name="Normal 74 3 2 6" xfId="12138"/>
    <cellStyle name="Normal 76 3 2 6" xfId="12139"/>
    <cellStyle name="Normal 8 3 3 2 6" xfId="12140"/>
    <cellStyle name="Normal 81 3 2 6" xfId="12141"/>
    <cellStyle name="Normal 78 2 2 2 6" xfId="12142"/>
    <cellStyle name="Normal 5 3 2 2 2 6" xfId="12143"/>
    <cellStyle name="Normal 80 2 2 2 6" xfId="12144"/>
    <cellStyle name="Normal 79 2 2 2 6" xfId="12145"/>
    <cellStyle name="Normal 6 8 2 2 2 6" xfId="12146"/>
    <cellStyle name="Normal 5 2 2 2 2 6" xfId="12147"/>
    <cellStyle name="Normal 6 2 7 2 2 6" xfId="12148"/>
    <cellStyle name="Comma 2 2 3 2 2 2 6" xfId="12149"/>
    <cellStyle name="Comma 2 3 6 2 2 2 6" xfId="12150"/>
    <cellStyle name="Normal 18 2 2 2 2 6" xfId="12151"/>
    <cellStyle name="Normal 19 2 2 2 2 6" xfId="12152"/>
    <cellStyle name="Normal 2 2 3 2 2 2 6" xfId="12153"/>
    <cellStyle name="Normal 2 3 6 2 2 2 6" xfId="12154"/>
    <cellStyle name="Normal 2 3 2 2 2 2 6" xfId="12155"/>
    <cellStyle name="Normal 2 3 4 2 2 2 6" xfId="12156"/>
    <cellStyle name="Normal 2 3 5 2 2 2 6" xfId="12157"/>
    <cellStyle name="Normal 2 4 2 2 2 2 6" xfId="12158"/>
    <cellStyle name="Normal 2 5 2 2 2 6" xfId="12159"/>
    <cellStyle name="Normal 28 3 2 2 2 6" xfId="12160"/>
    <cellStyle name="Normal 3 2 2 2 2 2 6" xfId="12161"/>
    <cellStyle name="Normal 3 3 2 2 2 6" xfId="12162"/>
    <cellStyle name="Normal 30 3 2 2 2 6" xfId="12163"/>
    <cellStyle name="Normal 4 2 2 2 2 6" xfId="12164"/>
    <cellStyle name="Normal 40 2 2 2 2 6" xfId="12165"/>
    <cellStyle name="Normal 41 2 2 2 2 6" xfId="12166"/>
    <cellStyle name="Normal 42 2 2 2 2 6" xfId="12167"/>
    <cellStyle name="Normal 43 2 2 2 2 6" xfId="12168"/>
    <cellStyle name="Normal 44 2 2 2 2 6" xfId="12169"/>
    <cellStyle name="Normal 45 2 2 2 2 6" xfId="12170"/>
    <cellStyle name="Normal 46 2 2 2 2 6" xfId="12171"/>
    <cellStyle name="Normal 47 2 2 2 2 6" xfId="12172"/>
    <cellStyle name="Normal 51 2 2 2 6" xfId="12173"/>
    <cellStyle name="Normal 52 2 2 2 6" xfId="12174"/>
    <cellStyle name="Normal 53 2 2 2 6" xfId="12175"/>
    <cellStyle name="Normal 55 2 2 2 6" xfId="12176"/>
    <cellStyle name="Normal 56 2 2 2 6" xfId="12177"/>
    <cellStyle name="Normal 57 2 2 2 6" xfId="12178"/>
    <cellStyle name="Normal 6 2 3 2 2 2 6" xfId="12179"/>
    <cellStyle name="Normal 6 3 2 2 2 6" xfId="12180"/>
    <cellStyle name="Normal 60 2 2 2 6" xfId="12181"/>
    <cellStyle name="Normal 64 2 2 2 6" xfId="12182"/>
    <cellStyle name="Normal 65 2 2 2 6" xfId="12183"/>
    <cellStyle name="Normal 66 2 2 2 6" xfId="12184"/>
    <cellStyle name="Normal 67 2 2 2 6" xfId="12185"/>
    <cellStyle name="Normal 7 6 2 2 2 6" xfId="12186"/>
    <cellStyle name="Normal 71 2 2 2 6" xfId="12187"/>
    <cellStyle name="Normal 72 2 2 2 6" xfId="12188"/>
    <cellStyle name="Normal 73 2 2 2 6" xfId="12189"/>
    <cellStyle name="Normal 74 2 2 2 6" xfId="12190"/>
    <cellStyle name="Normal 76 2 2 2 6" xfId="12191"/>
    <cellStyle name="Normal 8 3 2 2 2 6" xfId="12192"/>
    <cellStyle name="Normal 81 2 2 2 6" xfId="12193"/>
    <cellStyle name="Normal 90 5" xfId="12194"/>
    <cellStyle name="Normal 78 5 5" xfId="12195"/>
    <cellStyle name="Normal 91 5" xfId="12196"/>
    <cellStyle name="Normal 5 3 5 5" xfId="12197"/>
    <cellStyle name="Normal 80 5 5" xfId="12198"/>
    <cellStyle name="Normal 79 5 5" xfId="12199"/>
    <cellStyle name="Normal 6 8 5 5" xfId="12200"/>
    <cellStyle name="Normal 5 2 5 5" xfId="12201"/>
    <cellStyle name="Normal 6 2 10 5" xfId="12202"/>
    <cellStyle name="Comma 2 2 3 5 5" xfId="12203"/>
    <cellStyle name="Comma 2 3 6 5 5" xfId="12204"/>
    <cellStyle name="Normal 18 2 5 5" xfId="12205"/>
    <cellStyle name="Normal 19 2 5 5" xfId="12206"/>
    <cellStyle name="Normal 2 2 3 5 5" xfId="12207"/>
    <cellStyle name="Normal 2 3 6 5 5" xfId="12208"/>
    <cellStyle name="Normal 2 3 2 5 5" xfId="12209"/>
    <cellStyle name="Normal 2 3 4 5 5" xfId="12210"/>
    <cellStyle name="Normal 2 3 5 5 5" xfId="12211"/>
    <cellStyle name="Normal 2 4 2 5 5" xfId="12212"/>
    <cellStyle name="Normal 2 5 5 5" xfId="12213"/>
    <cellStyle name="Normal 28 3 5 5" xfId="12214"/>
    <cellStyle name="Normal 3 2 2 5 5" xfId="12215"/>
    <cellStyle name="Normal 3 3 5 5" xfId="12216"/>
    <cellStyle name="Normal 30 3 5 5" xfId="12217"/>
    <cellStyle name="Normal 4 2 5 5" xfId="12218"/>
    <cellStyle name="Normal 40 2 5 5" xfId="12219"/>
    <cellStyle name="Normal 41 2 5 5" xfId="12220"/>
    <cellStyle name="Normal 42 2 5 5" xfId="12221"/>
    <cellStyle name="Normal 43 2 5 5" xfId="12222"/>
    <cellStyle name="Normal 44 2 5 5" xfId="12223"/>
    <cellStyle name="Normal 45 2 5 5" xfId="12224"/>
    <cellStyle name="Normal 46 2 5 5" xfId="12225"/>
    <cellStyle name="Normal 47 2 5 5" xfId="12226"/>
    <cellStyle name="Normal 51 5 5" xfId="12227"/>
    <cellStyle name="Normal 52 5 5" xfId="12228"/>
    <cellStyle name="Normal 53 5 5" xfId="12229"/>
    <cellStyle name="Normal 55 5 5" xfId="12230"/>
    <cellStyle name="Normal 56 5 5" xfId="12231"/>
    <cellStyle name="Normal 57 5 5" xfId="12232"/>
    <cellStyle name="Normal 6 2 3 5 5" xfId="12233"/>
    <cellStyle name="Normal 6 3 5 5" xfId="12234"/>
    <cellStyle name="Normal 60 5 5" xfId="12235"/>
    <cellStyle name="Normal 64 5 5" xfId="12236"/>
    <cellStyle name="Normal 65 5 5" xfId="12237"/>
    <cellStyle name="Normal 66 5 5" xfId="12238"/>
    <cellStyle name="Normal 67 5 5" xfId="12239"/>
    <cellStyle name="Normal 7 6 5 5" xfId="12240"/>
    <cellStyle name="Normal 71 5 5" xfId="12241"/>
    <cellStyle name="Normal 72 5 5" xfId="12242"/>
    <cellStyle name="Normal 73 5 5" xfId="12243"/>
    <cellStyle name="Normal 74 5 5" xfId="12244"/>
    <cellStyle name="Normal 76 5 5" xfId="12245"/>
    <cellStyle name="Normal 8 3 5 5" xfId="12246"/>
    <cellStyle name="Normal 81 5 5" xfId="12247"/>
    <cellStyle name="Normal 78 2 4 5" xfId="12248"/>
    <cellStyle name="Normal 5 3 2 4 5" xfId="12249"/>
    <cellStyle name="Normal 80 2 4 5" xfId="12250"/>
    <cellStyle name="Normal 79 2 4 5" xfId="12251"/>
    <cellStyle name="Normal 6 8 2 4 5" xfId="12252"/>
    <cellStyle name="Normal 5 2 2 4 5" xfId="12253"/>
    <cellStyle name="Normal 6 2 7 4 5" xfId="12254"/>
    <cellStyle name="Comma 2 2 3 2 4 5" xfId="12255"/>
    <cellStyle name="Comma 2 3 6 2 4 5" xfId="12256"/>
    <cellStyle name="Normal 18 2 2 4 5" xfId="12257"/>
    <cellStyle name="Normal 19 2 2 4 5" xfId="12258"/>
    <cellStyle name="Normal 2 2 3 2 4 5" xfId="12259"/>
    <cellStyle name="Normal 2 3 6 2 4 5" xfId="12260"/>
    <cellStyle name="Normal 2 3 2 2 4 5" xfId="12261"/>
    <cellStyle name="Normal 2 3 4 2 4 5" xfId="12262"/>
    <cellStyle name="Normal 2 3 5 2 4 5" xfId="12263"/>
    <cellStyle name="Normal 2 4 2 2 4 5" xfId="12264"/>
    <cellStyle name="Normal 2 5 2 4 5" xfId="12265"/>
    <cellStyle name="Normal 28 3 2 4 5" xfId="12266"/>
    <cellStyle name="Normal 3 2 2 2 4 5" xfId="12267"/>
    <cellStyle name="Normal 3 3 2 4 5" xfId="12268"/>
    <cellStyle name="Normal 30 3 2 4 5" xfId="12269"/>
    <cellStyle name="Normal 4 2 2 4 5" xfId="12270"/>
    <cellStyle name="Normal 40 2 2 4 5" xfId="12271"/>
    <cellStyle name="Normal 41 2 2 4 5" xfId="12272"/>
    <cellStyle name="Normal 42 2 2 4 5" xfId="12273"/>
    <cellStyle name="Normal 43 2 2 4 5" xfId="12274"/>
    <cellStyle name="Normal 44 2 2 4 5" xfId="12275"/>
    <cellStyle name="Normal 45 2 2 4 5" xfId="12276"/>
    <cellStyle name="Normal 46 2 2 4 5" xfId="12277"/>
    <cellStyle name="Normal 47 2 2 4 5" xfId="12278"/>
    <cellStyle name="Normal 51 2 4 5" xfId="12279"/>
    <cellStyle name="Normal 52 2 4 5" xfId="12280"/>
    <cellStyle name="Normal 53 2 4 5" xfId="12281"/>
    <cellStyle name="Normal 55 2 4 5" xfId="12282"/>
    <cellStyle name="Normal 56 2 4 5" xfId="12283"/>
    <cellStyle name="Normal 57 2 4 5" xfId="12284"/>
    <cellStyle name="Normal 6 2 3 2 4 5" xfId="12285"/>
    <cellStyle name="Normal 6 3 2 4 5" xfId="12286"/>
    <cellStyle name="Normal 60 2 4 5" xfId="12287"/>
    <cellStyle name="Normal 64 2 4 5" xfId="12288"/>
    <cellStyle name="Normal 65 2 4 5" xfId="12289"/>
    <cellStyle name="Normal 66 2 4 5" xfId="12290"/>
    <cellStyle name="Normal 67 2 4 5" xfId="12291"/>
    <cellStyle name="Normal 7 6 2 4 5" xfId="12292"/>
    <cellStyle name="Normal 71 2 4 5" xfId="12293"/>
    <cellStyle name="Normal 72 2 4 5" xfId="12294"/>
    <cellStyle name="Normal 73 2 4 5" xfId="12295"/>
    <cellStyle name="Normal 74 2 4 5" xfId="12296"/>
    <cellStyle name="Normal 76 2 4 5" xfId="12297"/>
    <cellStyle name="Normal 8 3 2 4 5" xfId="12298"/>
    <cellStyle name="Normal 81 2 4 5" xfId="12299"/>
    <cellStyle name="Normal 78 3 3 5" xfId="12300"/>
    <cellStyle name="Normal 5 3 3 3 5" xfId="12301"/>
    <cellStyle name="Normal 80 3 3 5" xfId="12302"/>
    <cellStyle name="Normal 79 3 3 5" xfId="12303"/>
    <cellStyle name="Normal 6 8 3 3 5" xfId="12304"/>
    <cellStyle name="Normal 5 2 3 3 5" xfId="12305"/>
    <cellStyle name="Normal 6 2 8 3 5" xfId="12306"/>
    <cellStyle name="Comma 2 2 3 3 3 5" xfId="12307"/>
    <cellStyle name="Comma 2 3 6 3 3 5" xfId="12308"/>
    <cellStyle name="Normal 18 2 3 3 5" xfId="12309"/>
    <cellStyle name="Normal 19 2 3 3 5" xfId="12310"/>
    <cellStyle name="Normal 2 2 3 3 3 5" xfId="12311"/>
    <cellStyle name="Normal 2 3 6 3 3 5" xfId="12312"/>
    <cellStyle name="Normal 2 3 2 3 3 5" xfId="12313"/>
    <cellStyle name="Normal 2 3 4 3 3 5" xfId="12314"/>
    <cellStyle name="Normal 2 3 5 3 3 5" xfId="12315"/>
    <cellStyle name="Normal 2 4 2 3 3 5" xfId="12316"/>
    <cellStyle name="Normal 2 5 3 3 5" xfId="12317"/>
    <cellStyle name="Normal 28 3 3 3 5" xfId="12318"/>
    <cellStyle name="Normal 3 2 2 3 3 5" xfId="12319"/>
    <cellStyle name="Normal 3 3 3 3 5" xfId="12320"/>
    <cellStyle name="Normal 30 3 3 3 5" xfId="12321"/>
    <cellStyle name="Normal 4 2 3 3 5" xfId="12322"/>
    <cellStyle name="Normal 40 2 3 3 5" xfId="12323"/>
    <cellStyle name="Normal 41 2 3 3 5" xfId="12324"/>
    <cellStyle name="Normal 42 2 3 3 5" xfId="12325"/>
    <cellStyle name="Normal 43 2 3 3 5" xfId="12326"/>
    <cellStyle name="Normal 44 2 3 3 5" xfId="12327"/>
    <cellStyle name="Normal 45 2 3 3 5" xfId="12328"/>
    <cellStyle name="Normal 46 2 3 3 5" xfId="12329"/>
    <cellStyle name="Normal 47 2 3 3 5" xfId="12330"/>
    <cellStyle name="Normal 51 3 3 5" xfId="12331"/>
    <cellStyle name="Normal 52 3 3 5" xfId="12332"/>
    <cellStyle name="Normal 53 3 3 5" xfId="12333"/>
    <cellStyle name="Normal 55 3 3 5" xfId="12334"/>
    <cellStyle name="Normal 56 3 3 5" xfId="12335"/>
    <cellStyle name="Normal 57 3 3 5" xfId="12336"/>
    <cellStyle name="Normal 6 2 3 3 3 5" xfId="12337"/>
    <cellStyle name="Normal 6 3 3 3 5" xfId="12338"/>
    <cellStyle name="Normal 60 3 3 5" xfId="12339"/>
    <cellStyle name="Normal 64 3 3 5" xfId="12340"/>
    <cellStyle name="Normal 65 3 3 5" xfId="12341"/>
    <cellStyle name="Normal 66 3 3 5" xfId="12342"/>
    <cellStyle name="Normal 67 3 3 5" xfId="12343"/>
    <cellStyle name="Normal 7 6 3 3 5" xfId="12344"/>
    <cellStyle name="Normal 71 3 3 5" xfId="12345"/>
    <cellStyle name="Normal 72 3 3 5" xfId="12346"/>
    <cellStyle name="Normal 73 3 3 5" xfId="12347"/>
    <cellStyle name="Normal 74 3 3 5" xfId="12348"/>
    <cellStyle name="Normal 76 3 3 5" xfId="12349"/>
    <cellStyle name="Normal 8 3 3 3 5" xfId="12350"/>
    <cellStyle name="Normal 81 3 3 5" xfId="12351"/>
    <cellStyle name="Normal 78 2 2 3 5" xfId="12352"/>
    <cellStyle name="Normal 5 3 2 2 3 5" xfId="12353"/>
    <cellStyle name="Normal 80 2 2 3 5" xfId="12354"/>
    <cellStyle name="Normal 79 2 2 3 5" xfId="12355"/>
    <cellStyle name="Normal 6 8 2 2 3 5" xfId="12356"/>
    <cellStyle name="Normal 5 2 2 2 3 5" xfId="12357"/>
    <cellStyle name="Normal 6 2 7 2 3 5" xfId="12358"/>
    <cellStyle name="Comma 2 2 3 2 2 3 5" xfId="12359"/>
    <cellStyle name="Comma 2 3 6 2 2 3 5" xfId="12360"/>
    <cellStyle name="Normal 18 2 2 2 3 5" xfId="12361"/>
    <cellStyle name="Normal 19 2 2 2 3 5" xfId="12362"/>
    <cellStyle name="Normal 2 2 3 2 2 3 5" xfId="12363"/>
    <cellStyle name="Normal 2 3 6 2 2 3 5" xfId="12364"/>
    <cellStyle name="Normal 2 3 2 2 2 3 5" xfId="12365"/>
    <cellStyle name="Normal 2 3 4 2 2 3 5" xfId="12366"/>
    <cellStyle name="Normal 2 3 5 2 2 3 5" xfId="12367"/>
    <cellStyle name="Normal 2 4 2 2 2 3 5" xfId="12368"/>
    <cellStyle name="Normal 2 5 2 2 3 5" xfId="12369"/>
    <cellStyle name="Normal 28 3 2 2 3 5" xfId="12370"/>
    <cellStyle name="Normal 3 2 2 2 2 3 5" xfId="12371"/>
    <cellStyle name="Normal 3 3 2 2 3 5" xfId="12372"/>
    <cellStyle name="Normal 30 3 2 2 3 5" xfId="12373"/>
    <cellStyle name="Normal 4 2 2 2 3 5" xfId="12374"/>
    <cellStyle name="Normal 40 2 2 2 3 5" xfId="12375"/>
    <cellStyle name="Normal 41 2 2 2 3 5" xfId="12376"/>
    <cellStyle name="Normal 42 2 2 2 3 5" xfId="12377"/>
    <cellStyle name="Normal 43 2 2 2 3 5" xfId="12378"/>
    <cellStyle name="Normal 44 2 2 2 3 5" xfId="12379"/>
    <cellStyle name="Normal 45 2 2 2 3 5" xfId="12380"/>
    <cellStyle name="Normal 46 2 2 2 3 5" xfId="12381"/>
    <cellStyle name="Normal 47 2 2 2 3 5" xfId="12382"/>
    <cellStyle name="Normal 51 2 2 3 5" xfId="12383"/>
    <cellStyle name="Normal 52 2 2 3 5" xfId="12384"/>
    <cellStyle name="Normal 53 2 2 3 5" xfId="12385"/>
    <cellStyle name="Normal 55 2 2 3 5" xfId="12386"/>
    <cellStyle name="Normal 56 2 2 3 5" xfId="12387"/>
    <cellStyle name="Normal 57 2 2 3 5" xfId="12388"/>
    <cellStyle name="Normal 6 2 3 2 2 3 5" xfId="12389"/>
    <cellStyle name="Normal 6 3 2 2 3 5" xfId="12390"/>
    <cellStyle name="Normal 60 2 2 3 5" xfId="12391"/>
    <cellStyle name="Normal 64 2 2 3 5" xfId="12392"/>
    <cellStyle name="Normal 65 2 2 3 5" xfId="12393"/>
    <cellStyle name="Normal 66 2 2 3 5" xfId="12394"/>
    <cellStyle name="Normal 67 2 2 3 5" xfId="12395"/>
    <cellStyle name="Normal 7 6 2 2 3 5" xfId="12396"/>
    <cellStyle name="Normal 71 2 2 3 5" xfId="12397"/>
    <cellStyle name="Normal 72 2 2 3 5" xfId="12398"/>
    <cellStyle name="Normal 73 2 2 3 5" xfId="12399"/>
    <cellStyle name="Normal 74 2 2 3 5" xfId="12400"/>
    <cellStyle name="Normal 76 2 2 3 5" xfId="12401"/>
    <cellStyle name="Normal 8 3 2 2 3 5" xfId="12402"/>
    <cellStyle name="Normal 81 2 2 3 5" xfId="12403"/>
    <cellStyle name="Normal 78 4 2 5" xfId="12404"/>
    <cellStyle name="Normal 5 3 4 2 5" xfId="12405"/>
    <cellStyle name="Normal 80 4 2 5" xfId="12406"/>
    <cellStyle name="Normal 79 4 2 5" xfId="12407"/>
    <cellStyle name="Normal 6 8 4 2 5" xfId="12408"/>
    <cellStyle name="Normal 5 2 4 2 5" xfId="12409"/>
    <cellStyle name="Normal 6 2 9 2 5" xfId="12410"/>
    <cellStyle name="Comma 2 2 3 4 2 5" xfId="12411"/>
    <cellStyle name="Comma 2 3 6 4 2 5" xfId="12412"/>
    <cellStyle name="Normal 18 2 4 2 5" xfId="12413"/>
    <cellStyle name="Normal 19 2 4 2 5" xfId="12414"/>
    <cellStyle name="Normal 2 2 3 4 2 5" xfId="12415"/>
    <cellStyle name="Normal 2 3 6 4 2 5" xfId="12416"/>
    <cellStyle name="Normal 2 3 2 4 2 5" xfId="12417"/>
    <cellStyle name="Normal 2 3 4 4 2 5" xfId="12418"/>
    <cellStyle name="Normal 2 3 5 4 2 5" xfId="12419"/>
    <cellStyle name="Normal 2 4 2 4 2 5" xfId="12420"/>
    <cellStyle name="Normal 2 5 4 2 5" xfId="12421"/>
    <cellStyle name="Normal 28 3 4 2 5" xfId="12422"/>
    <cellStyle name="Normal 3 2 2 4 2 5" xfId="12423"/>
    <cellStyle name="Normal 3 3 4 2 5" xfId="12424"/>
    <cellStyle name="Normal 30 3 4 2 5" xfId="12425"/>
    <cellStyle name="Normal 4 2 4 2 5" xfId="12426"/>
    <cellStyle name="Normal 40 2 4 2 5" xfId="12427"/>
    <cellStyle name="Normal 41 2 4 2 5" xfId="12428"/>
    <cellStyle name="Normal 42 2 4 2 5" xfId="12429"/>
    <cellStyle name="Normal 43 2 4 2 5" xfId="12430"/>
    <cellStyle name="Normal 44 2 4 2 5" xfId="12431"/>
    <cellStyle name="Normal 45 2 4 2 5" xfId="12432"/>
    <cellStyle name="Normal 46 2 4 2 5" xfId="12433"/>
    <cellStyle name="Normal 47 2 4 2 5" xfId="12434"/>
    <cellStyle name="Normal 51 4 2 5" xfId="12435"/>
    <cellStyle name="Normal 52 4 2 5" xfId="12436"/>
    <cellStyle name="Normal 53 4 2 5" xfId="12437"/>
    <cellStyle name="Normal 55 4 2 5" xfId="12438"/>
    <cellStyle name="Normal 56 4 2 5" xfId="12439"/>
    <cellStyle name="Normal 57 4 2 5" xfId="12440"/>
    <cellStyle name="Normal 6 2 3 4 2 5" xfId="12441"/>
    <cellStyle name="Normal 6 3 4 2 5" xfId="12442"/>
    <cellStyle name="Normal 60 4 2 5" xfId="12443"/>
    <cellStyle name="Normal 64 4 2 5" xfId="12444"/>
    <cellStyle name="Normal 65 4 2 5" xfId="12445"/>
    <cellStyle name="Normal 66 4 2 5" xfId="12446"/>
    <cellStyle name="Normal 67 4 2 5" xfId="12447"/>
    <cellStyle name="Normal 7 6 4 2 5" xfId="12448"/>
    <cellStyle name="Normal 71 4 2 5" xfId="12449"/>
    <cellStyle name="Normal 72 4 2 5" xfId="12450"/>
    <cellStyle name="Normal 73 4 2 5" xfId="12451"/>
    <cellStyle name="Normal 74 4 2 5" xfId="12452"/>
    <cellStyle name="Normal 76 4 2 5" xfId="12453"/>
    <cellStyle name="Normal 8 3 4 2 5" xfId="12454"/>
    <cellStyle name="Normal 81 4 2 5" xfId="12455"/>
    <cellStyle name="Normal 78 2 3 2 5" xfId="12456"/>
    <cellStyle name="Normal 5 3 2 3 2 5" xfId="12457"/>
    <cellStyle name="Normal 80 2 3 2 5" xfId="12458"/>
    <cellStyle name="Normal 79 2 3 2 5" xfId="12459"/>
    <cellStyle name="Normal 6 8 2 3 2 5" xfId="12460"/>
    <cellStyle name="Normal 5 2 2 3 2 5" xfId="12461"/>
    <cellStyle name="Normal 6 2 7 3 2 5" xfId="12462"/>
    <cellStyle name="Comma 2 2 3 2 3 2 5" xfId="12463"/>
    <cellStyle name="Comma 2 3 6 2 3 2 5" xfId="12464"/>
    <cellStyle name="Normal 18 2 2 3 2 5" xfId="12465"/>
    <cellStyle name="Normal 19 2 2 3 2 5" xfId="12466"/>
    <cellStyle name="Normal 2 2 3 2 3 2 5" xfId="12467"/>
    <cellStyle name="Normal 2 3 6 2 3 2 5" xfId="12468"/>
    <cellStyle name="Normal 2 3 2 2 3 2 5" xfId="12469"/>
    <cellStyle name="Normal 2 3 4 2 3 2 5" xfId="12470"/>
    <cellStyle name="Normal 2 3 5 2 3 2 5" xfId="12471"/>
    <cellStyle name="Normal 2 4 2 2 3 2 5" xfId="12472"/>
    <cellStyle name="Normal 2 5 2 3 2 5" xfId="12473"/>
    <cellStyle name="Normal 28 3 2 3 2 5" xfId="12474"/>
    <cellStyle name="Normal 3 2 2 2 3 2 5" xfId="12475"/>
    <cellStyle name="Normal 3 3 2 3 2 5" xfId="12476"/>
    <cellStyle name="Normal 30 3 2 3 2 5" xfId="12477"/>
    <cellStyle name="Normal 4 2 2 3 2 5" xfId="12478"/>
    <cellStyle name="Normal 40 2 2 3 2 5" xfId="12479"/>
    <cellStyle name="Normal 41 2 2 3 2 5" xfId="12480"/>
    <cellStyle name="Normal 42 2 2 3 2 5" xfId="12481"/>
    <cellStyle name="Normal 43 2 2 3 2 5" xfId="12482"/>
    <cellStyle name="Normal 44 2 2 3 2 5" xfId="12483"/>
    <cellStyle name="Normal 45 2 2 3 2 5" xfId="12484"/>
    <cellStyle name="Normal 46 2 2 3 2 5" xfId="12485"/>
    <cellStyle name="Normal 47 2 2 3 2 5" xfId="12486"/>
    <cellStyle name="Normal 51 2 3 2 5" xfId="12487"/>
    <cellStyle name="Normal 52 2 3 2 5" xfId="12488"/>
    <cellStyle name="Normal 53 2 3 2 5" xfId="12489"/>
    <cellStyle name="Normal 55 2 3 2 5" xfId="12490"/>
    <cellStyle name="Normal 56 2 3 2 5" xfId="12491"/>
    <cellStyle name="Normal 57 2 3 2 5" xfId="12492"/>
    <cellStyle name="Normal 6 2 3 2 3 2 5" xfId="12493"/>
    <cellStyle name="Normal 6 3 2 3 2 5" xfId="12494"/>
    <cellStyle name="Normal 60 2 3 2 5" xfId="12495"/>
    <cellStyle name="Normal 64 2 3 2 5" xfId="12496"/>
    <cellStyle name="Normal 65 2 3 2 5" xfId="12497"/>
    <cellStyle name="Normal 66 2 3 2 5" xfId="12498"/>
    <cellStyle name="Normal 67 2 3 2 5" xfId="12499"/>
    <cellStyle name="Normal 7 6 2 3 2 5" xfId="12500"/>
    <cellStyle name="Normal 71 2 3 2 5" xfId="12501"/>
    <cellStyle name="Normal 72 2 3 2 5" xfId="12502"/>
    <cellStyle name="Normal 73 2 3 2 5" xfId="12503"/>
    <cellStyle name="Normal 74 2 3 2 5" xfId="12504"/>
    <cellStyle name="Normal 76 2 3 2 5" xfId="12505"/>
    <cellStyle name="Normal 8 3 2 3 2 5" xfId="12506"/>
    <cellStyle name="Normal 81 2 3 2 5" xfId="12507"/>
    <cellStyle name="Normal 78 3 2 2 5" xfId="12508"/>
    <cellStyle name="Normal 5 3 3 2 2 5" xfId="12509"/>
    <cellStyle name="Normal 80 3 2 2 5" xfId="12510"/>
    <cellStyle name="Normal 79 3 2 2 5" xfId="12511"/>
    <cellStyle name="Normal 6 8 3 2 2 5" xfId="12512"/>
    <cellStyle name="Normal 5 2 3 2 2 5" xfId="12513"/>
    <cellStyle name="Normal 6 2 8 2 2 5" xfId="12514"/>
    <cellStyle name="Comma 2 2 3 3 2 2 5" xfId="12515"/>
    <cellStyle name="Comma 2 3 6 3 2 2 5" xfId="12516"/>
    <cellStyle name="Normal 18 2 3 2 2 5" xfId="12517"/>
    <cellStyle name="Normal 19 2 3 2 2 5" xfId="12518"/>
    <cellStyle name="Normal 2 2 3 3 2 2 5" xfId="12519"/>
    <cellStyle name="Normal 2 3 6 3 2 2 5" xfId="12520"/>
    <cellStyle name="Normal 2 3 2 3 2 2 5" xfId="12521"/>
    <cellStyle name="Normal 2 3 4 3 2 2 5" xfId="12522"/>
    <cellStyle name="Normal 2 3 5 3 2 2 5" xfId="12523"/>
    <cellStyle name="Normal 2 4 2 3 2 2 5" xfId="12524"/>
    <cellStyle name="Normal 2 5 3 2 2 5" xfId="12525"/>
    <cellStyle name="Normal 28 3 3 2 2 5" xfId="12526"/>
    <cellStyle name="Normal 3 2 2 3 2 2 5" xfId="12527"/>
    <cellStyle name="Normal 3 3 3 2 2 5" xfId="12528"/>
    <cellStyle name="Normal 30 3 3 2 2 5" xfId="12529"/>
    <cellStyle name="Normal 4 2 3 2 2 5" xfId="12530"/>
    <cellStyle name="Normal 40 2 3 2 2 5" xfId="12531"/>
    <cellStyle name="Normal 41 2 3 2 2 5" xfId="12532"/>
    <cellStyle name="Normal 42 2 3 2 2 5" xfId="12533"/>
    <cellStyle name="Normal 43 2 3 2 2 5" xfId="12534"/>
    <cellStyle name="Normal 44 2 3 2 2 5" xfId="12535"/>
    <cellStyle name="Normal 45 2 3 2 2 5" xfId="12536"/>
    <cellStyle name="Normal 46 2 3 2 2 5" xfId="12537"/>
    <cellStyle name="Normal 47 2 3 2 2 5" xfId="12538"/>
    <cellStyle name="Normal 51 3 2 2 5" xfId="12539"/>
    <cellStyle name="Normal 52 3 2 2 5" xfId="12540"/>
    <cellStyle name="Normal 53 3 2 2 5" xfId="12541"/>
    <cellStyle name="Normal 55 3 2 2 5" xfId="12542"/>
    <cellStyle name="Normal 56 3 2 2 5" xfId="12543"/>
    <cellStyle name="Normal 57 3 2 2 5" xfId="12544"/>
    <cellStyle name="Normal 6 2 3 3 2 2 5" xfId="12545"/>
    <cellStyle name="Normal 6 3 3 2 2 5" xfId="12546"/>
    <cellStyle name="Normal 60 3 2 2 5" xfId="12547"/>
    <cellStyle name="Normal 64 3 2 2 5" xfId="12548"/>
    <cellStyle name="Normal 65 3 2 2 5" xfId="12549"/>
    <cellStyle name="Normal 66 3 2 2 5" xfId="12550"/>
    <cellStyle name="Normal 67 3 2 2 5" xfId="12551"/>
    <cellStyle name="Normal 7 6 3 2 2 5" xfId="12552"/>
    <cellStyle name="Normal 71 3 2 2 5" xfId="12553"/>
    <cellStyle name="Normal 72 3 2 2 5" xfId="12554"/>
    <cellStyle name="Normal 73 3 2 2 5" xfId="12555"/>
    <cellStyle name="Normal 74 3 2 2 5" xfId="12556"/>
    <cellStyle name="Normal 76 3 2 2 5" xfId="12557"/>
    <cellStyle name="Normal 8 3 3 2 2 5" xfId="12558"/>
    <cellStyle name="Normal 81 3 2 2 5" xfId="12559"/>
    <cellStyle name="Normal 78 2 2 2 2 5" xfId="12560"/>
    <cellStyle name="Normal 5 3 2 2 2 2 5" xfId="12561"/>
    <cellStyle name="Normal 80 2 2 2 2 5" xfId="12562"/>
    <cellStyle name="Normal 79 2 2 2 2 5" xfId="12563"/>
    <cellStyle name="Normal 6 8 2 2 2 2 5" xfId="12564"/>
    <cellStyle name="Normal 5 2 2 2 2 2 5" xfId="12565"/>
    <cellStyle name="Normal 6 2 7 2 2 2 5" xfId="12566"/>
    <cellStyle name="Comma 2 2 3 2 2 2 2 5" xfId="12567"/>
    <cellStyle name="Comma 2 3 6 2 2 2 2 5" xfId="12568"/>
    <cellStyle name="Normal 18 2 2 2 2 2 5" xfId="12569"/>
    <cellStyle name="Normal 19 2 2 2 2 2 5" xfId="12570"/>
    <cellStyle name="Normal 2 2 3 2 2 2 2 5" xfId="12571"/>
    <cellStyle name="Normal 2 3 6 2 2 2 2 5" xfId="12572"/>
    <cellStyle name="Normal 2 3 2 2 2 2 2 5" xfId="12573"/>
    <cellStyle name="Normal 2 3 4 2 2 2 2 5" xfId="12574"/>
    <cellStyle name="Normal 2 3 5 2 2 2 2 5" xfId="12575"/>
    <cellStyle name="Normal 2 4 2 2 2 2 2 5" xfId="12576"/>
    <cellStyle name="Normal 2 5 2 2 2 2 5" xfId="12577"/>
    <cellStyle name="Normal 28 3 2 2 2 2 5" xfId="12578"/>
    <cellStyle name="Normal 3 2 2 2 2 2 2 5" xfId="12579"/>
    <cellStyle name="Normal 3 3 2 2 2 2 5" xfId="12580"/>
    <cellStyle name="Normal 30 3 2 2 2 2 5" xfId="12581"/>
    <cellStyle name="Normal 4 2 2 2 2 2 5" xfId="12582"/>
    <cellStyle name="Normal 40 2 2 2 2 2 5" xfId="12583"/>
    <cellStyle name="Normal 41 2 2 2 2 2 5" xfId="12584"/>
    <cellStyle name="Normal 42 2 2 2 2 2 5" xfId="12585"/>
    <cellStyle name="Normal 43 2 2 2 2 2 5" xfId="12586"/>
    <cellStyle name="Normal 44 2 2 2 2 2 5" xfId="12587"/>
    <cellStyle name="Normal 45 2 2 2 2 2 5" xfId="12588"/>
    <cellStyle name="Normal 46 2 2 2 2 2 5" xfId="12589"/>
    <cellStyle name="Normal 47 2 2 2 2 2 5" xfId="12590"/>
    <cellStyle name="Normal 51 2 2 2 2 5" xfId="12591"/>
    <cellStyle name="Normal 52 2 2 2 2 5" xfId="12592"/>
    <cellStyle name="Normal 53 2 2 2 2 5" xfId="12593"/>
    <cellStyle name="Normal 55 2 2 2 2 5" xfId="12594"/>
    <cellStyle name="Normal 56 2 2 2 2 5" xfId="12595"/>
    <cellStyle name="Normal 57 2 2 2 2 5" xfId="12596"/>
    <cellStyle name="Normal 6 2 3 2 2 2 2 5" xfId="12597"/>
    <cellStyle name="Normal 6 3 2 2 2 2 5" xfId="12598"/>
    <cellStyle name="Normal 60 2 2 2 2 5" xfId="12599"/>
    <cellStyle name="Normal 64 2 2 2 2 5" xfId="12600"/>
    <cellStyle name="Normal 65 2 2 2 2 5" xfId="12601"/>
    <cellStyle name="Normal 66 2 2 2 2 5" xfId="12602"/>
    <cellStyle name="Normal 67 2 2 2 2 5" xfId="12603"/>
    <cellStyle name="Normal 7 6 2 2 2 2 5" xfId="12604"/>
    <cellStyle name="Normal 71 2 2 2 2 5" xfId="12605"/>
    <cellStyle name="Normal 72 2 2 2 2 5" xfId="12606"/>
    <cellStyle name="Normal 73 2 2 2 2 5" xfId="12607"/>
    <cellStyle name="Normal 74 2 2 2 2 5" xfId="12608"/>
    <cellStyle name="Normal 76 2 2 2 2 5" xfId="12609"/>
    <cellStyle name="Normal 8 3 2 2 2 2 5" xfId="12610"/>
    <cellStyle name="Normal 81 2 2 2 2 5" xfId="12611"/>
    <cellStyle name="Normal 95 4" xfId="12612"/>
    <cellStyle name="Normal 78 6 4" xfId="12613"/>
    <cellStyle name="Normal 96 4" xfId="12614"/>
    <cellStyle name="Normal 5 3 6 4" xfId="12615"/>
    <cellStyle name="Normal 80 6 4" xfId="12616"/>
    <cellStyle name="Normal 79 6 4" xfId="12617"/>
    <cellStyle name="Normal 6 8 6 4" xfId="12618"/>
    <cellStyle name="Normal 5 2 6 4" xfId="12619"/>
    <cellStyle name="Normal 6 2 11 4" xfId="12620"/>
    <cellStyle name="Comma 2 2 3 6 4" xfId="12621"/>
    <cellStyle name="Comma 2 3 6 6 4" xfId="12622"/>
    <cellStyle name="Normal 18 2 6 4" xfId="12623"/>
    <cellStyle name="Normal 19 2 6 4" xfId="12624"/>
    <cellStyle name="Normal 2 2 3 6 4" xfId="12625"/>
    <cellStyle name="Normal 2 3 6 6 4" xfId="12626"/>
    <cellStyle name="Normal 2 3 2 6 4" xfId="12627"/>
    <cellStyle name="Normal 2 3 4 6 4" xfId="12628"/>
    <cellStyle name="Normal 2 3 5 6 4" xfId="12629"/>
    <cellStyle name="Normal 2 4 2 6 4" xfId="12630"/>
    <cellStyle name="Normal 2 5 6 4" xfId="12631"/>
    <cellStyle name="Normal 28 3 6 4" xfId="12632"/>
    <cellStyle name="Normal 3 2 2 6 4" xfId="12633"/>
    <cellStyle name="Normal 3 3 6 4" xfId="12634"/>
    <cellStyle name="Normal 30 3 6 4" xfId="12635"/>
    <cellStyle name="Normal 4 2 6 4" xfId="12636"/>
    <cellStyle name="Normal 40 2 6 4" xfId="12637"/>
    <cellStyle name="Normal 41 2 6 4" xfId="12638"/>
    <cellStyle name="Normal 42 2 6 4" xfId="12639"/>
    <cellStyle name="Normal 43 2 6 4" xfId="12640"/>
    <cellStyle name="Normal 44 2 6 4" xfId="12641"/>
    <cellStyle name="Normal 45 2 6 4" xfId="12642"/>
    <cellStyle name="Normal 46 2 6 4" xfId="12643"/>
    <cellStyle name="Normal 47 2 6 4" xfId="12644"/>
    <cellStyle name="Normal 51 6 4" xfId="12645"/>
    <cellStyle name="Normal 52 6 4" xfId="12646"/>
    <cellStyle name="Normal 53 6 4" xfId="12647"/>
    <cellStyle name="Normal 55 6 4" xfId="12648"/>
    <cellStyle name="Normal 56 6 4" xfId="12649"/>
    <cellStyle name="Normal 57 6 4" xfId="12650"/>
    <cellStyle name="Normal 6 2 3 6 4" xfId="12651"/>
    <cellStyle name="Normal 6 3 6 4" xfId="12652"/>
    <cellStyle name="Normal 60 6 4" xfId="12653"/>
    <cellStyle name="Normal 64 6 4" xfId="12654"/>
    <cellStyle name="Normal 65 6 4" xfId="12655"/>
    <cellStyle name="Normal 66 6 4" xfId="12656"/>
    <cellStyle name="Normal 67 6 4" xfId="12657"/>
    <cellStyle name="Normal 7 6 6 4" xfId="12658"/>
    <cellStyle name="Normal 71 6 4" xfId="12659"/>
    <cellStyle name="Normal 72 6 4" xfId="12660"/>
    <cellStyle name="Normal 73 6 4" xfId="12661"/>
    <cellStyle name="Normal 74 6 4" xfId="12662"/>
    <cellStyle name="Normal 76 6 4" xfId="12663"/>
    <cellStyle name="Normal 8 3 6 4" xfId="12664"/>
    <cellStyle name="Normal 81 6 4" xfId="12665"/>
    <cellStyle name="Normal 78 2 5 4" xfId="12666"/>
    <cellStyle name="Normal 5 3 2 5 4" xfId="12667"/>
    <cellStyle name="Normal 80 2 5 4" xfId="12668"/>
    <cellStyle name="Normal 79 2 5 4" xfId="12669"/>
    <cellStyle name="Normal 6 8 2 5 4" xfId="12670"/>
    <cellStyle name="Normal 5 2 2 5 4" xfId="12671"/>
    <cellStyle name="Normal 6 2 7 5 4" xfId="12672"/>
    <cellStyle name="Comma 2 2 3 2 5 4" xfId="12673"/>
    <cellStyle name="Comma 2 3 6 2 5 4" xfId="12674"/>
    <cellStyle name="Normal 18 2 2 5 4" xfId="12675"/>
    <cellStyle name="Normal 19 2 2 5 4" xfId="12676"/>
    <cellStyle name="Normal 2 2 3 2 5 4" xfId="12677"/>
    <cellStyle name="Normal 2 3 6 2 5 4" xfId="12678"/>
    <cellStyle name="Normal 2 3 2 2 5 4" xfId="12679"/>
    <cellStyle name="Normal 2 3 4 2 5 4" xfId="12680"/>
    <cellStyle name="Normal 2 3 5 2 5 4" xfId="12681"/>
    <cellStyle name="Normal 2 4 2 2 5 4" xfId="12682"/>
    <cellStyle name="Normal 2 5 2 5 4" xfId="12683"/>
    <cellStyle name="Normal 28 3 2 5 4" xfId="12684"/>
    <cellStyle name="Normal 3 2 2 2 5 4" xfId="12685"/>
    <cellStyle name="Normal 3 3 2 5 4" xfId="12686"/>
    <cellStyle name="Normal 30 3 2 5 4" xfId="12687"/>
    <cellStyle name="Normal 4 2 2 5 4" xfId="12688"/>
    <cellStyle name="Normal 40 2 2 5 4" xfId="12689"/>
    <cellStyle name="Normal 41 2 2 5 4" xfId="12690"/>
    <cellStyle name="Normal 42 2 2 5 4" xfId="12691"/>
    <cellStyle name="Normal 43 2 2 5 4" xfId="12692"/>
    <cellStyle name="Normal 44 2 2 5 4" xfId="12693"/>
    <cellStyle name="Normal 45 2 2 5 4" xfId="12694"/>
    <cellStyle name="Normal 46 2 2 5 4" xfId="12695"/>
    <cellStyle name="Normal 47 2 2 5 4" xfId="12696"/>
    <cellStyle name="Normal 51 2 5 4" xfId="12697"/>
    <cellStyle name="Normal 52 2 5 4" xfId="12698"/>
    <cellStyle name="Normal 53 2 5 4" xfId="12699"/>
    <cellStyle name="Normal 55 2 5 4" xfId="12700"/>
    <cellStyle name="Normal 56 2 5 4" xfId="12701"/>
    <cellStyle name="Normal 57 2 5 4" xfId="12702"/>
    <cellStyle name="Normal 6 2 3 2 5 4" xfId="12703"/>
    <cellStyle name="Normal 6 3 2 5 4" xfId="12704"/>
    <cellStyle name="Normal 60 2 5 4" xfId="12705"/>
    <cellStyle name="Normal 64 2 5 4" xfId="12706"/>
    <cellStyle name="Normal 65 2 5 4" xfId="12707"/>
    <cellStyle name="Normal 66 2 5 4" xfId="12708"/>
    <cellStyle name="Normal 67 2 5 4" xfId="12709"/>
    <cellStyle name="Normal 7 6 2 5 4" xfId="12710"/>
    <cellStyle name="Normal 71 2 5 4" xfId="12711"/>
    <cellStyle name="Normal 72 2 5 4" xfId="12712"/>
    <cellStyle name="Normal 73 2 5 4" xfId="12713"/>
    <cellStyle name="Normal 74 2 5 4" xfId="12714"/>
    <cellStyle name="Normal 76 2 5 4" xfId="12715"/>
    <cellStyle name="Normal 8 3 2 5 4" xfId="12716"/>
    <cellStyle name="Normal 81 2 5 4" xfId="12717"/>
    <cellStyle name="Normal 78 3 4 4" xfId="12718"/>
    <cellStyle name="Normal 5 3 3 4 4" xfId="12719"/>
    <cellStyle name="Normal 80 3 4 4" xfId="12720"/>
    <cellStyle name="Normal 79 3 4 4" xfId="12721"/>
    <cellStyle name="Normal 6 8 3 4 4" xfId="12722"/>
    <cellStyle name="Normal 5 2 3 4 4" xfId="12723"/>
    <cellStyle name="Normal 6 2 8 4 4" xfId="12724"/>
    <cellStyle name="Comma 2 2 3 3 4 4" xfId="12725"/>
    <cellStyle name="Comma 2 3 6 3 4 4" xfId="12726"/>
    <cellStyle name="Normal 18 2 3 4 4" xfId="12727"/>
    <cellStyle name="Normal 19 2 3 4 4" xfId="12728"/>
    <cellStyle name="Normal 2 2 3 3 4 4" xfId="12729"/>
    <cellStyle name="Normal 2 3 6 3 4 4" xfId="12730"/>
    <cellStyle name="Normal 2 3 2 3 4 4" xfId="12731"/>
    <cellStyle name="Normal 2 3 4 3 4 4" xfId="12732"/>
    <cellStyle name="Normal 2 3 5 3 4 4" xfId="12733"/>
    <cellStyle name="Normal 2 4 2 3 4 4" xfId="12734"/>
    <cellStyle name="Normal 2 5 3 4 4" xfId="12735"/>
    <cellStyle name="Normal 28 3 3 4 4" xfId="12736"/>
    <cellStyle name="Normal 3 2 2 3 4 4" xfId="12737"/>
    <cellStyle name="Normal 3 3 3 4 4" xfId="12738"/>
    <cellStyle name="Normal 30 3 3 4 4" xfId="12739"/>
    <cellStyle name="Normal 4 2 3 4 4" xfId="12740"/>
    <cellStyle name="Normal 40 2 3 4 4" xfId="12741"/>
    <cellStyle name="Normal 41 2 3 4 4" xfId="12742"/>
    <cellStyle name="Normal 42 2 3 4 4" xfId="12743"/>
    <cellStyle name="Normal 43 2 3 4 4" xfId="12744"/>
    <cellStyle name="Normal 44 2 3 4 4" xfId="12745"/>
    <cellStyle name="Normal 45 2 3 4 4" xfId="12746"/>
    <cellStyle name="Normal 46 2 3 4 4" xfId="12747"/>
    <cellStyle name="Normal 47 2 3 4 4" xfId="12748"/>
    <cellStyle name="Normal 51 3 4 4" xfId="12749"/>
    <cellStyle name="Normal 52 3 4 4" xfId="12750"/>
    <cellStyle name="Normal 53 3 4 4" xfId="12751"/>
    <cellStyle name="Normal 55 3 4 4" xfId="12752"/>
    <cellStyle name="Normal 56 3 4 4" xfId="12753"/>
    <cellStyle name="Normal 57 3 4 4" xfId="12754"/>
    <cellStyle name="Normal 6 2 3 3 4 4" xfId="12755"/>
    <cellStyle name="Normal 6 3 3 4 4" xfId="12756"/>
    <cellStyle name="Normal 60 3 4 4" xfId="12757"/>
    <cellStyle name="Normal 64 3 4 4" xfId="12758"/>
    <cellStyle name="Normal 65 3 4 4" xfId="12759"/>
    <cellStyle name="Normal 66 3 4 4" xfId="12760"/>
    <cellStyle name="Normal 67 3 4 4" xfId="12761"/>
    <cellStyle name="Normal 7 6 3 4 4" xfId="12762"/>
    <cellStyle name="Normal 71 3 4 4" xfId="12763"/>
    <cellStyle name="Normal 72 3 4 4" xfId="12764"/>
    <cellStyle name="Normal 73 3 4 4" xfId="12765"/>
    <cellStyle name="Normal 74 3 4 4" xfId="12766"/>
    <cellStyle name="Normal 76 3 4 4" xfId="12767"/>
    <cellStyle name="Normal 8 3 3 4 4" xfId="12768"/>
    <cellStyle name="Normal 81 3 4 4" xfId="12769"/>
    <cellStyle name="Normal 78 2 2 4 4" xfId="12770"/>
    <cellStyle name="Normal 5 3 2 2 4 4" xfId="12771"/>
    <cellStyle name="Normal 80 2 2 4 4" xfId="12772"/>
    <cellStyle name="Normal 79 2 2 4 4" xfId="12773"/>
    <cellStyle name="Normal 6 8 2 2 4 4" xfId="12774"/>
    <cellStyle name="Normal 5 2 2 2 4 4" xfId="12775"/>
    <cellStyle name="Normal 6 2 7 2 4 4" xfId="12776"/>
    <cellStyle name="Comma 2 2 3 2 2 4 4" xfId="12777"/>
    <cellStyle name="Comma 2 3 6 2 2 4 4" xfId="12778"/>
    <cellStyle name="Normal 18 2 2 2 4 4" xfId="12779"/>
    <cellStyle name="Normal 19 2 2 2 4 4" xfId="12780"/>
    <cellStyle name="Normal 2 2 3 2 2 4 4" xfId="12781"/>
    <cellStyle name="Normal 2 3 6 2 2 4 4" xfId="12782"/>
    <cellStyle name="Normal 2 3 2 2 2 4 4" xfId="12783"/>
    <cellStyle name="Normal 2 3 4 2 2 4 4" xfId="12784"/>
    <cellStyle name="Normal 2 3 5 2 2 4 4" xfId="12785"/>
    <cellStyle name="Normal 2 4 2 2 2 4 4" xfId="12786"/>
    <cellStyle name="Normal 2 5 2 2 4 4" xfId="12787"/>
    <cellStyle name="Normal 28 3 2 2 4 4" xfId="12788"/>
    <cellStyle name="Normal 3 2 2 2 2 4 4" xfId="12789"/>
    <cellStyle name="Normal 3 3 2 2 4 4" xfId="12790"/>
    <cellStyle name="Normal 30 3 2 2 4 4" xfId="12791"/>
    <cellStyle name="Normal 4 2 2 2 4 4" xfId="12792"/>
    <cellStyle name="Normal 40 2 2 2 4 4" xfId="12793"/>
    <cellStyle name="Normal 41 2 2 2 4 4" xfId="12794"/>
    <cellStyle name="Normal 42 2 2 2 4 4" xfId="12795"/>
    <cellStyle name="Normal 43 2 2 2 4 4" xfId="12796"/>
    <cellStyle name="Normal 44 2 2 2 4 4" xfId="12797"/>
    <cellStyle name="Normal 45 2 2 2 4 4" xfId="12798"/>
    <cellStyle name="Normal 46 2 2 2 4 4" xfId="12799"/>
    <cellStyle name="Normal 47 2 2 2 4 4" xfId="12800"/>
    <cellStyle name="Normal 51 2 2 4 4" xfId="12801"/>
    <cellStyle name="Normal 52 2 2 4 4" xfId="12802"/>
    <cellStyle name="Normal 53 2 2 4 4" xfId="12803"/>
    <cellStyle name="Normal 55 2 2 4 4" xfId="12804"/>
    <cellStyle name="Normal 56 2 2 4 4" xfId="12805"/>
    <cellStyle name="Normal 57 2 2 4 4" xfId="12806"/>
    <cellStyle name="Normal 6 2 3 2 2 4 4" xfId="12807"/>
    <cellStyle name="Normal 6 3 2 2 4 4" xfId="12808"/>
    <cellStyle name="Normal 60 2 2 4 4" xfId="12809"/>
    <cellStyle name="Normal 64 2 2 4 4" xfId="12810"/>
    <cellStyle name="Normal 65 2 2 4 4" xfId="12811"/>
    <cellStyle name="Normal 66 2 2 4 4" xfId="12812"/>
    <cellStyle name="Normal 67 2 2 4 4" xfId="12813"/>
    <cellStyle name="Normal 7 6 2 2 4 4" xfId="12814"/>
    <cellStyle name="Normal 71 2 2 4 4" xfId="12815"/>
    <cellStyle name="Normal 72 2 2 4 4" xfId="12816"/>
    <cellStyle name="Normal 73 2 2 4 4" xfId="12817"/>
    <cellStyle name="Normal 74 2 2 4 4" xfId="12818"/>
    <cellStyle name="Normal 76 2 2 4 4" xfId="12819"/>
    <cellStyle name="Normal 8 3 2 2 4 4" xfId="12820"/>
    <cellStyle name="Normal 81 2 2 4 4" xfId="12821"/>
    <cellStyle name="Normal 78 4 3 4" xfId="12822"/>
    <cellStyle name="Normal 5 3 4 3 4" xfId="12823"/>
    <cellStyle name="Normal 80 4 3 4" xfId="12824"/>
    <cellStyle name="Normal 79 4 3 4" xfId="12825"/>
    <cellStyle name="Normal 6 8 4 3 4" xfId="12826"/>
    <cellStyle name="Normal 5 2 4 3 4" xfId="12827"/>
    <cellStyle name="Normal 6 2 9 3 4" xfId="12828"/>
    <cellStyle name="Comma 2 2 3 4 3 4" xfId="12829"/>
    <cellStyle name="Comma 2 3 6 4 3 4" xfId="12830"/>
    <cellStyle name="Normal 18 2 4 3 4" xfId="12831"/>
    <cellStyle name="Normal 19 2 4 3 4" xfId="12832"/>
    <cellStyle name="Normal 2 2 3 4 3 4" xfId="12833"/>
    <cellStyle name="Normal 2 3 6 4 3 4" xfId="12834"/>
    <cellStyle name="Normal 2 3 2 4 3 4" xfId="12835"/>
    <cellStyle name="Normal 2 3 4 4 3 4" xfId="12836"/>
    <cellStyle name="Normal 2 3 5 4 3 4" xfId="12837"/>
    <cellStyle name="Normal 2 4 2 4 3 4" xfId="12838"/>
    <cellStyle name="Normal 2 5 4 3 4" xfId="12839"/>
    <cellStyle name="Normal 28 3 4 3 4" xfId="12840"/>
    <cellStyle name="Normal 3 2 2 4 3 4" xfId="12841"/>
    <cellStyle name="Normal 3 3 4 3 4" xfId="12842"/>
    <cellStyle name="Normal 30 3 4 3 4" xfId="12843"/>
    <cellStyle name="Normal 4 2 4 3 4" xfId="12844"/>
    <cellStyle name="Normal 40 2 4 3 4" xfId="12845"/>
    <cellStyle name="Normal 41 2 4 3 4" xfId="12846"/>
    <cellStyle name="Normal 42 2 4 3 4" xfId="12847"/>
    <cellStyle name="Normal 43 2 4 3 4" xfId="12848"/>
    <cellStyle name="Normal 44 2 4 3 4" xfId="12849"/>
    <cellStyle name="Normal 45 2 4 3 4" xfId="12850"/>
    <cellStyle name="Normal 46 2 4 3 4" xfId="12851"/>
    <cellStyle name="Normal 47 2 4 3 4" xfId="12852"/>
    <cellStyle name="Normal 51 4 3 4" xfId="12853"/>
    <cellStyle name="Normal 52 4 3 4" xfId="12854"/>
    <cellStyle name="Normal 53 4 3 4" xfId="12855"/>
    <cellStyle name="Normal 55 4 3 4" xfId="12856"/>
    <cellStyle name="Normal 56 4 3 4" xfId="12857"/>
    <cellStyle name="Normal 57 4 3 4" xfId="12858"/>
    <cellStyle name="Normal 6 2 3 4 3 4" xfId="12859"/>
    <cellStyle name="Normal 6 3 4 3 4" xfId="12860"/>
    <cellStyle name="Normal 60 4 3 4" xfId="12861"/>
    <cellStyle name="Normal 64 4 3 4" xfId="12862"/>
    <cellStyle name="Normal 65 4 3 4" xfId="12863"/>
    <cellStyle name="Normal 66 4 3 4" xfId="12864"/>
    <cellStyle name="Normal 67 4 3 4" xfId="12865"/>
    <cellStyle name="Normal 7 6 4 3 4" xfId="12866"/>
    <cellStyle name="Normal 71 4 3 4" xfId="12867"/>
    <cellStyle name="Normal 72 4 3 4" xfId="12868"/>
    <cellStyle name="Normal 73 4 3 4" xfId="12869"/>
    <cellStyle name="Normal 74 4 3 4" xfId="12870"/>
    <cellStyle name="Normal 76 4 3 4" xfId="12871"/>
    <cellStyle name="Normal 8 3 4 3 4" xfId="12872"/>
    <cellStyle name="Normal 81 4 3 4" xfId="12873"/>
    <cellStyle name="Normal 78 2 3 3 4" xfId="12874"/>
    <cellStyle name="Normal 5 3 2 3 3 4" xfId="12875"/>
    <cellStyle name="Normal 80 2 3 3 4" xfId="12876"/>
    <cellStyle name="Normal 79 2 3 3 4" xfId="12877"/>
    <cellStyle name="Normal 6 8 2 3 3 4" xfId="12878"/>
    <cellStyle name="Normal 5 2 2 3 3 4" xfId="12879"/>
    <cellStyle name="Normal 6 2 7 3 3 4" xfId="12880"/>
    <cellStyle name="Comma 2 2 3 2 3 3 4" xfId="12881"/>
    <cellStyle name="Comma 2 3 6 2 3 3 4" xfId="12882"/>
    <cellStyle name="Normal 18 2 2 3 3 4" xfId="12883"/>
    <cellStyle name="Normal 19 2 2 3 3 4" xfId="12884"/>
    <cellStyle name="Normal 2 2 3 2 3 3 4" xfId="12885"/>
    <cellStyle name="Normal 2 3 6 2 3 3 4" xfId="12886"/>
    <cellStyle name="Normal 2 3 2 2 3 3 4" xfId="12887"/>
    <cellStyle name="Normal 2 3 4 2 3 3 4" xfId="12888"/>
    <cellStyle name="Normal 2 3 5 2 3 3 4" xfId="12889"/>
    <cellStyle name="Normal 2 4 2 2 3 3 4" xfId="12890"/>
    <cellStyle name="Normal 2 5 2 3 3 4" xfId="12891"/>
    <cellStyle name="Normal 28 3 2 3 3 4" xfId="12892"/>
    <cellStyle name="Normal 3 2 2 2 3 3 4" xfId="12893"/>
    <cellStyle name="Normal 3 3 2 3 3 4" xfId="12894"/>
    <cellStyle name="Normal 30 3 2 3 3 4" xfId="12895"/>
    <cellStyle name="Normal 4 2 2 3 3 4" xfId="12896"/>
    <cellStyle name="Normal 40 2 2 3 3 4" xfId="12897"/>
    <cellStyle name="Normal 41 2 2 3 3 4" xfId="12898"/>
    <cellStyle name="Normal 42 2 2 3 3 4" xfId="12899"/>
    <cellStyle name="Normal 43 2 2 3 3 4" xfId="12900"/>
    <cellStyle name="Normal 44 2 2 3 3 4" xfId="12901"/>
    <cellStyle name="Normal 45 2 2 3 3 4" xfId="12902"/>
    <cellStyle name="Normal 46 2 2 3 3 4" xfId="12903"/>
    <cellStyle name="Normal 47 2 2 3 3 4" xfId="12904"/>
    <cellStyle name="Normal 51 2 3 3 4" xfId="12905"/>
    <cellStyle name="Normal 52 2 3 3 4" xfId="12906"/>
    <cellStyle name="Normal 53 2 3 3 4" xfId="12907"/>
    <cellStyle name="Normal 55 2 3 3 4" xfId="12908"/>
    <cellStyle name="Normal 56 2 3 3 4" xfId="12909"/>
    <cellStyle name="Normal 57 2 3 3 4" xfId="12910"/>
    <cellStyle name="Normal 6 2 3 2 3 3 4" xfId="12911"/>
    <cellStyle name="Normal 6 3 2 3 3 4" xfId="12912"/>
    <cellStyle name="Normal 60 2 3 3 4" xfId="12913"/>
    <cellStyle name="Normal 64 2 3 3 4" xfId="12914"/>
    <cellStyle name="Normal 65 2 3 3 4" xfId="12915"/>
    <cellStyle name="Normal 66 2 3 3 4" xfId="12916"/>
    <cellStyle name="Normal 67 2 3 3 4" xfId="12917"/>
    <cellStyle name="Normal 7 6 2 3 3 4" xfId="12918"/>
    <cellStyle name="Normal 71 2 3 3 4" xfId="12919"/>
    <cellStyle name="Normal 72 2 3 3 4" xfId="12920"/>
    <cellStyle name="Normal 73 2 3 3 4" xfId="12921"/>
    <cellStyle name="Normal 74 2 3 3 4" xfId="12922"/>
    <cellStyle name="Normal 76 2 3 3 4" xfId="12923"/>
    <cellStyle name="Normal 8 3 2 3 3 4" xfId="12924"/>
    <cellStyle name="Normal 81 2 3 3 4" xfId="12925"/>
    <cellStyle name="Normal 78 3 2 3 4" xfId="12926"/>
    <cellStyle name="Normal 5 3 3 2 3 4" xfId="12927"/>
    <cellStyle name="Normal 80 3 2 3 4" xfId="12928"/>
    <cellStyle name="Normal 79 3 2 3 4" xfId="12929"/>
    <cellStyle name="Normal 6 8 3 2 3 4" xfId="12930"/>
    <cellStyle name="Normal 5 2 3 2 3 4" xfId="12931"/>
    <cellStyle name="Normal 6 2 8 2 3 4" xfId="12932"/>
    <cellStyle name="Comma 2 2 3 3 2 3 4" xfId="12933"/>
    <cellStyle name="Comma 2 3 6 3 2 3 4" xfId="12934"/>
    <cellStyle name="Normal 18 2 3 2 3 4" xfId="12935"/>
    <cellStyle name="Normal 19 2 3 2 3 4" xfId="12936"/>
    <cellStyle name="Normal 2 2 3 3 2 3 4" xfId="12937"/>
    <cellStyle name="Normal 2 3 6 3 2 3 4" xfId="12938"/>
    <cellStyle name="Normal 2 3 2 3 2 3 4" xfId="12939"/>
    <cellStyle name="Normal 2 3 4 3 2 3 4" xfId="12940"/>
    <cellStyle name="Normal 2 3 5 3 2 3 4" xfId="12941"/>
    <cellStyle name="Normal 2 4 2 3 2 3 4" xfId="12942"/>
    <cellStyle name="Normal 2 5 3 2 3 4" xfId="12943"/>
    <cellStyle name="Normal 28 3 3 2 3 4" xfId="12944"/>
    <cellStyle name="Normal 3 2 2 3 2 3 4" xfId="12945"/>
    <cellStyle name="Normal 3 3 3 2 3 4" xfId="12946"/>
    <cellStyle name="Normal 30 3 3 2 3 4" xfId="12947"/>
    <cellStyle name="Normal 4 2 3 2 3 4" xfId="12948"/>
    <cellStyle name="Normal 40 2 3 2 3 4" xfId="12949"/>
    <cellStyle name="Normal 41 2 3 2 3 4" xfId="12950"/>
    <cellStyle name="Normal 42 2 3 2 3 4" xfId="12951"/>
    <cellStyle name="Normal 43 2 3 2 3 4" xfId="12952"/>
    <cellStyle name="Normal 44 2 3 2 3 4" xfId="12953"/>
    <cellStyle name="Normal 45 2 3 2 3 4" xfId="12954"/>
    <cellStyle name="Normal 46 2 3 2 3 4" xfId="12955"/>
    <cellStyle name="Normal 47 2 3 2 3 4" xfId="12956"/>
    <cellStyle name="Normal 51 3 2 3 4" xfId="12957"/>
    <cellStyle name="Normal 52 3 2 3 4" xfId="12958"/>
    <cellStyle name="Normal 53 3 2 3 4" xfId="12959"/>
    <cellStyle name="Normal 55 3 2 3 4" xfId="12960"/>
    <cellStyle name="Normal 56 3 2 3 4" xfId="12961"/>
    <cellStyle name="Normal 57 3 2 3 4" xfId="12962"/>
    <cellStyle name="Normal 6 2 3 3 2 3 4" xfId="12963"/>
    <cellStyle name="Normal 6 3 3 2 3 4" xfId="12964"/>
    <cellStyle name="Normal 60 3 2 3 4" xfId="12965"/>
    <cellStyle name="Normal 64 3 2 3 4" xfId="12966"/>
    <cellStyle name="Normal 65 3 2 3 4" xfId="12967"/>
    <cellStyle name="Normal 66 3 2 3 4" xfId="12968"/>
    <cellStyle name="Normal 67 3 2 3 4" xfId="12969"/>
    <cellStyle name="Normal 7 6 3 2 3 4" xfId="12970"/>
    <cellStyle name="Normal 71 3 2 3 4" xfId="12971"/>
    <cellStyle name="Normal 72 3 2 3 4" xfId="12972"/>
    <cellStyle name="Normal 73 3 2 3 4" xfId="12973"/>
    <cellStyle name="Normal 74 3 2 3 4" xfId="12974"/>
    <cellStyle name="Normal 76 3 2 3 4" xfId="12975"/>
    <cellStyle name="Normal 8 3 3 2 3 4" xfId="12976"/>
    <cellStyle name="Normal 81 3 2 3 4" xfId="12977"/>
    <cellStyle name="Normal 78 2 2 2 3 4" xfId="12978"/>
    <cellStyle name="Normal 5 3 2 2 2 3 4" xfId="12979"/>
    <cellStyle name="Normal 80 2 2 2 3 4" xfId="12980"/>
    <cellStyle name="Normal 79 2 2 2 3 4" xfId="12981"/>
    <cellStyle name="Normal 6 8 2 2 2 3 4" xfId="12982"/>
    <cellStyle name="Normal 5 2 2 2 2 3 4" xfId="12983"/>
    <cellStyle name="Normal 6 2 7 2 2 3 4" xfId="12984"/>
    <cellStyle name="Comma 2 2 3 2 2 2 3 4" xfId="12985"/>
    <cellStyle name="Comma 2 3 6 2 2 2 3 4" xfId="12986"/>
    <cellStyle name="Normal 18 2 2 2 2 3 4" xfId="12987"/>
    <cellStyle name="Normal 19 2 2 2 2 3 4" xfId="12988"/>
    <cellStyle name="Normal 2 2 3 2 2 2 3 4" xfId="12989"/>
    <cellStyle name="Normal 2 3 6 2 2 2 3 4" xfId="12990"/>
    <cellStyle name="Normal 2 3 2 2 2 2 3 4" xfId="12991"/>
    <cellStyle name="Normal 2 3 4 2 2 2 3 4" xfId="12992"/>
    <cellStyle name="Normal 2 3 5 2 2 2 3 4" xfId="12993"/>
    <cellStyle name="Normal 2 4 2 2 2 2 3 4" xfId="12994"/>
    <cellStyle name="Normal 2 5 2 2 2 3 4" xfId="12995"/>
    <cellStyle name="Normal 28 3 2 2 2 3 4" xfId="12996"/>
    <cellStyle name="Normal 3 2 2 2 2 2 3 4" xfId="12997"/>
    <cellStyle name="Normal 3 3 2 2 2 3 4" xfId="12998"/>
    <cellStyle name="Normal 30 3 2 2 2 3 4" xfId="12999"/>
    <cellStyle name="Normal 4 2 2 2 2 3 4" xfId="13000"/>
    <cellStyle name="Normal 40 2 2 2 2 3 4" xfId="13001"/>
    <cellStyle name="Normal 41 2 2 2 2 3 4" xfId="13002"/>
    <cellStyle name="Normal 42 2 2 2 2 3 4" xfId="13003"/>
    <cellStyle name="Normal 43 2 2 2 2 3 4" xfId="13004"/>
    <cellStyle name="Normal 44 2 2 2 2 3 4" xfId="13005"/>
    <cellStyle name="Normal 45 2 2 2 2 3 4" xfId="13006"/>
    <cellStyle name="Normal 46 2 2 2 2 3 4" xfId="13007"/>
    <cellStyle name="Normal 47 2 2 2 2 3 4" xfId="13008"/>
    <cellStyle name="Normal 51 2 2 2 3 4" xfId="13009"/>
    <cellStyle name="Normal 52 2 2 2 3 4" xfId="13010"/>
    <cellStyle name="Normal 53 2 2 2 3 4" xfId="13011"/>
    <cellStyle name="Normal 55 2 2 2 3 4" xfId="13012"/>
    <cellStyle name="Normal 56 2 2 2 3 4" xfId="13013"/>
    <cellStyle name="Normal 57 2 2 2 3 4" xfId="13014"/>
    <cellStyle name="Normal 6 2 3 2 2 2 3 4" xfId="13015"/>
    <cellStyle name="Normal 6 3 2 2 2 3 4" xfId="13016"/>
    <cellStyle name="Normal 60 2 2 2 3 4" xfId="13017"/>
    <cellStyle name="Normal 64 2 2 2 3 4" xfId="13018"/>
    <cellStyle name="Normal 65 2 2 2 3 4" xfId="13019"/>
    <cellStyle name="Normal 66 2 2 2 3 4" xfId="13020"/>
    <cellStyle name="Normal 67 2 2 2 3 4" xfId="13021"/>
    <cellStyle name="Normal 7 6 2 2 2 3 4" xfId="13022"/>
    <cellStyle name="Normal 71 2 2 2 3 4" xfId="13023"/>
    <cellStyle name="Normal 72 2 2 2 3 4" xfId="13024"/>
    <cellStyle name="Normal 73 2 2 2 3 4" xfId="13025"/>
    <cellStyle name="Normal 74 2 2 2 3 4" xfId="13026"/>
    <cellStyle name="Normal 76 2 2 2 3 4" xfId="13027"/>
    <cellStyle name="Normal 8 3 2 2 2 3 4" xfId="13028"/>
    <cellStyle name="Normal 81 2 2 2 3 4" xfId="13029"/>
    <cellStyle name="Normal 90 2 4" xfId="13030"/>
    <cellStyle name="Normal 78 5 2 4" xfId="13031"/>
    <cellStyle name="Normal 91 2 4" xfId="13032"/>
    <cellStyle name="Normal 5 3 5 2 4" xfId="13033"/>
    <cellStyle name="Normal 80 5 2 4" xfId="13034"/>
    <cellStyle name="Normal 79 5 2 4" xfId="13035"/>
    <cellStyle name="Normal 6 8 5 2 4" xfId="13036"/>
    <cellStyle name="Normal 5 2 5 2 4" xfId="13037"/>
    <cellStyle name="Normal 6 2 10 2 4" xfId="13038"/>
    <cellStyle name="Comma 2 2 3 5 2 4" xfId="13039"/>
    <cellStyle name="Comma 2 3 6 5 2 4" xfId="13040"/>
    <cellStyle name="Normal 18 2 5 2 4" xfId="13041"/>
    <cellStyle name="Normal 19 2 5 2 4" xfId="13042"/>
    <cellStyle name="Normal 2 2 3 5 2 4" xfId="13043"/>
    <cellStyle name="Normal 2 3 6 5 2 4" xfId="13044"/>
    <cellStyle name="Normal 2 3 2 5 2 4" xfId="13045"/>
    <cellStyle name="Normal 2 3 4 5 2 4" xfId="13046"/>
    <cellStyle name="Normal 2 3 5 5 2 4" xfId="13047"/>
    <cellStyle name="Normal 2 4 2 5 2 4" xfId="13048"/>
    <cellStyle name="Normal 2 5 5 2 4" xfId="13049"/>
    <cellStyle name="Normal 28 3 5 2 4" xfId="13050"/>
    <cellStyle name="Normal 3 2 2 5 2 4" xfId="13051"/>
    <cellStyle name="Normal 3 3 5 2 4" xfId="13052"/>
    <cellStyle name="Normal 30 3 5 2 4" xfId="13053"/>
    <cellStyle name="Normal 4 2 5 2 4" xfId="13054"/>
    <cellStyle name="Normal 40 2 5 2 4" xfId="13055"/>
    <cellStyle name="Normal 41 2 5 2 4" xfId="13056"/>
    <cellStyle name="Normal 42 2 5 2 4" xfId="13057"/>
    <cellStyle name="Normal 43 2 5 2 4" xfId="13058"/>
    <cellStyle name="Normal 44 2 5 2 4" xfId="13059"/>
    <cellStyle name="Normal 45 2 5 2 4" xfId="13060"/>
    <cellStyle name="Normal 46 2 5 2 4" xfId="13061"/>
    <cellStyle name="Normal 47 2 5 2 4" xfId="13062"/>
    <cellStyle name="Normal 51 5 2 4" xfId="13063"/>
    <cellStyle name="Normal 52 5 2 4" xfId="13064"/>
    <cellStyle name="Normal 53 5 2 4" xfId="13065"/>
    <cellStyle name="Normal 55 5 2 4" xfId="13066"/>
    <cellStyle name="Normal 56 5 2 4" xfId="13067"/>
    <cellStyle name="Normal 57 5 2 4" xfId="13068"/>
    <cellStyle name="Normal 6 2 3 5 2 4" xfId="13069"/>
    <cellStyle name="Normal 6 3 5 2 4" xfId="13070"/>
    <cellStyle name="Normal 60 5 2 4" xfId="13071"/>
    <cellStyle name="Normal 64 5 2 4" xfId="13072"/>
    <cellStyle name="Normal 65 5 2 4" xfId="13073"/>
    <cellStyle name="Normal 66 5 2 4" xfId="13074"/>
    <cellStyle name="Normal 67 5 2 4" xfId="13075"/>
    <cellStyle name="Normal 7 6 5 2 4" xfId="13076"/>
    <cellStyle name="Normal 71 5 2 4" xfId="13077"/>
    <cellStyle name="Normal 72 5 2 4" xfId="13078"/>
    <cellStyle name="Normal 73 5 2 4" xfId="13079"/>
    <cellStyle name="Normal 74 5 2 4" xfId="13080"/>
    <cellStyle name="Normal 76 5 2 4" xfId="13081"/>
    <cellStyle name="Normal 8 3 5 2 4" xfId="13082"/>
    <cellStyle name="Normal 81 5 2 4" xfId="13083"/>
    <cellStyle name="Normal 78 2 4 2 4" xfId="13084"/>
    <cellStyle name="Normal 5 3 2 4 2 4" xfId="13085"/>
    <cellStyle name="Normal 80 2 4 2 4" xfId="13086"/>
    <cellStyle name="Normal 79 2 4 2 4" xfId="13087"/>
    <cellStyle name="Normal 6 8 2 4 2 4" xfId="13088"/>
    <cellStyle name="Normal 5 2 2 4 2 4" xfId="13089"/>
    <cellStyle name="Normal 6 2 7 4 2 4" xfId="13090"/>
    <cellStyle name="Comma 2 2 3 2 4 2 4" xfId="13091"/>
    <cellStyle name="Comma 2 3 6 2 4 2 4" xfId="13092"/>
    <cellStyle name="Normal 18 2 2 4 2 4" xfId="13093"/>
    <cellStyle name="Normal 19 2 2 4 2 4" xfId="13094"/>
    <cellStyle name="Normal 2 2 3 2 4 2 4" xfId="13095"/>
    <cellStyle name="Normal 2 3 6 2 4 2 4" xfId="13096"/>
    <cellStyle name="Normal 2 3 2 2 4 2 4" xfId="13097"/>
    <cellStyle name="Normal 2 3 4 2 4 2 4" xfId="13098"/>
    <cellStyle name="Normal 2 3 5 2 4 2 4" xfId="13099"/>
    <cellStyle name="Normal 2 4 2 2 4 2 4" xfId="13100"/>
    <cellStyle name="Normal 2 5 2 4 2 4" xfId="13101"/>
    <cellStyle name="Normal 28 3 2 4 2 4" xfId="13102"/>
    <cellStyle name="Normal 3 2 2 2 4 2 4" xfId="13103"/>
    <cellStyle name="Normal 3 3 2 4 2 4" xfId="13104"/>
    <cellStyle name="Normal 30 3 2 4 2 4" xfId="13105"/>
    <cellStyle name="Normal 4 2 2 4 2 4" xfId="13106"/>
    <cellStyle name="Normal 40 2 2 4 2 4" xfId="13107"/>
    <cellStyle name="Normal 41 2 2 4 2 4" xfId="13108"/>
    <cellStyle name="Normal 42 2 2 4 2 4" xfId="13109"/>
    <cellStyle name="Normal 43 2 2 4 2 4" xfId="13110"/>
    <cellStyle name="Normal 44 2 2 4 2 4" xfId="13111"/>
    <cellStyle name="Normal 45 2 2 4 2 4" xfId="13112"/>
    <cellStyle name="Normal 46 2 2 4 2 4" xfId="13113"/>
    <cellStyle name="Normal 47 2 2 4 2 4" xfId="13114"/>
    <cellStyle name="Normal 51 2 4 2 4" xfId="13115"/>
    <cellStyle name="Normal 52 2 4 2 4" xfId="13116"/>
    <cellStyle name="Normal 53 2 4 2 4" xfId="13117"/>
    <cellStyle name="Normal 55 2 4 2 4" xfId="13118"/>
    <cellStyle name="Normal 56 2 4 2 4" xfId="13119"/>
    <cellStyle name="Normal 57 2 4 2 4" xfId="13120"/>
    <cellStyle name="Normal 6 2 3 2 4 2 4" xfId="13121"/>
    <cellStyle name="Normal 6 3 2 4 2 4" xfId="13122"/>
    <cellStyle name="Normal 60 2 4 2 4" xfId="13123"/>
    <cellStyle name="Normal 64 2 4 2 4" xfId="13124"/>
    <cellStyle name="Normal 65 2 4 2 4" xfId="13125"/>
    <cellStyle name="Normal 66 2 4 2 4" xfId="13126"/>
    <cellStyle name="Normal 67 2 4 2 4" xfId="13127"/>
    <cellStyle name="Normal 7 6 2 4 2 4" xfId="13128"/>
    <cellStyle name="Normal 71 2 4 2 4" xfId="13129"/>
    <cellStyle name="Normal 72 2 4 2 4" xfId="13130"/>
    <cellStyle name="Normal 73 2 4 2 4" xfId="13131"/>
    <cellStyle name="Normal 74 2 4 2 4" xfId="13132"/>
    <cellStyle name="Normal 76 2 4 2 4" xfId="13133"/>
    <cellStyle name="Normal 8 3 2 4 2 4" xfId="13134"/>
    <cellStyle name="Normal 81 2 4 2 4" xfId="13135"/>
    <cellStyle name="Normal 78 3 3 2 4" xfId="13136"/>
    <cellStyle name="Normal 5 3 3 3 2 4" xfId="13137"/>
    <cellStyle name="Normal 80 3 3 2 4" xfId="13138"/>
    <cellStyle name="Normal 79 3 3 2 4" xfId="13139"/>
    <cellStyle name="Normal 6 8 3 3 2 4" xfId="13140"/>
    <cellStyle name="Normal 5 2 3 3 2 4" xfId="13141"/>
    <cellStyle name="Normal 6 2 8 3 2 4" xfId="13142"/>
    <cellStyle name="Comma 2 2 3 3 3 2 4" xfId="13143"/>
    <cellStyle name="Comma 2 3 6 3 3 2 4" xfId="13144"/>
    <cellStyle name="Normal 18 2 3 3 2 4" xfId="13145"/>
    <cellStyle name="Normal 19 2 3 3 2 4" xfId="13146"/>
    <cellStyle name="Normal 2 2 3 3 3 2 4" xfId="13147"/>
    <cellStyle name="Normal 2 3 6 3 3 2 4" xfId="13148"/>
    <cellStyle name="Normal 2 3 2 3 3 2 4" xfId="13149"/>
    <cellStyle name="Normal 2 3 4 3 3 2 4" xfId="13150"/>
    <cellStyle name="Normal 2 3 5 3 3 2 4" xfId="13151"/>
    <cellStyle name="Normal 2 4 2 3 3 2 4" xfId="13152"/>
    <cellStyle name="Normal 2 5 3 3 2 4" xfId="13153"/>
    <cellStyle name="Normal 28 3 3 3 2 4" xfId="13154"/>
    <cellStyle name="Normal 3 2 2 3 3 2 4" xfId="13155"/>
    <cellStyle name="Normal 3 3 3 3 2 4" xfId="13156"/>
    <cellStyle name="Normal 30 3 3 3 2 4" xfId="13157"/>
    <cellStyle name="Normal 4 2 3 3 2 4" xfId="13158"/>
    <cellStyle name="Normal 40 2 3 3 2 4" xfId="13159"/>
    <cellStyle name="Normal 41 2 3 3 2 4" xfId="13160"/>
    <cellStyle name="Normal 42 2 3 3 2 4" xfId="13161"/>
    <cellStyle name="Normal 43 2 3 3 2 4" xfId="13162"/>
    <cellStyle name="Normal 44 2 3 3 2 4" xfId="13163"/>
    <cellStyle name="Normal 45 2 3 3 2 4" xfId="13164"/>
    <cellStyle name="Normal 46 2 3 3 2 4" xfId="13165"/>
    <cellStyle name="Normal 47 2 3 3 2 4" xfId="13166"/>
    <cellStyle name="Normal 51 3 3 2 4" xfId="13167"/>
    <cellStyle name="Normal 52 3 3 2 4" xfId="13168"/>
    <cellStyle name="Normal 53 3 3 2 4" xfId="13169"/>
    <cellStyle name="Normal 55 3 3 2 4" xfId="13170"/>
    <cellStyle name="Normal 56 3 3 2 4" xfId="13171"/>
    <cellStyle name="Normal 57 3 3 2 4" xfId="13172"/>
    <cellStyle name="Normal 6 2 3 3 3 2 4" xfId="13173"/>
    <cellStyle name="Normal 6 3 3 3 2 4" xfId="13174"/>
    <cellStyle name="Normal 60 3 3 2 4" xfId="13175"/>
    <cellStyle name="Normal 64 3 3 2 4" xfId="13176"/>
    <cellStyle name="Normal 65 3 3 2 4" xfId="13177"/>
    <cellStyle name="Normal 66 3 3 2 4" xfId="13178"/>
    <cellStyle name="Normal 67 3 3 2 4" xfId="13179"/>
    <cellStyle name="Normal 7 6 3 3 2 4" xfId="13180"/>
    <cellStyle name="Normal 71 3 3 2 4" xfId="13181"/>
    <cellStyle name="Normal 72 3 3 2 4" xfId="13182"/>
    <cellStyle name="Normal 73 3 3 2 4" xfId="13183"/>
    <cellStyle name="Normal 74 3 3 2 4" xfId="13184"/>
    <cellStyle name="Normal 76 3 3 2 4" xfId="13185"/>
    <cellStyle name="Normal 8 3 3 3 2 4" xfId="13186"/>
    <cellStyle name="Normal 81 3 3 2 4" xfId="13187"/>
    <cellStyle name="Normal 78 2 2 3 2 4" xfId="13188"/>
    <cellStyle name="Normal 5 3 2 2 3 2 4" xfId="13189"/>
    <cellStyle name="Normal 80 2 2 3 2 4" xfId="13190"/>
    <cellStyle name="Normal 79 2 2 3 2 4" xfId="13191"/>
    <cellStyle name="Normal 6 8 2 2 3 2 4" xfId="13192"/>
    <cellStyle name="Normal 5 2 2 2 3 2 4" xfId="13193"/>
    <cellStyle name="Normal 6 2 7 2 3 2 4" xfId="13194"/>
    <cellStyle name="Comma 2 2 3 2 2 3 2 4" xfId="13195"/>
    <cellStyle name="Comma 2 3 6 2 2 3 2 4" xfId="13196"/>
    <cellStyle name="Normal 18 2 2 2 3 2 4" xfId="13197"/>
    <cellStyle name="Normal 19 2 2 2 3 2 4" xfId="13198"/>
    <cellStyle name="Normal 2 2 3 2 2 3 2 4" xfId="13199"/>
    <cellStyle name="Normal 2 3 6 2 2 3 2 4" xfId="13200"/>
    <cellStyle name="Normal 2 3 2 2 2 3 2 4" xfId="13201"/>
    <cellStyle name="Normal 2 3 4 2 2 3 2 4" xfId="13202"/>
    <cellStyle name="Normal 2 3 5 2 2 3 2 4" xfId="13203"/>
    <cellStyle name="Normal 2 4 2 2 2 3 2 4" xfId="13204"/>
    <cellStyle name="Normal 2 5 2 2 3 2 4" xfId="13205"/>
    <cellStyle name="Normal 28 3 2 2 3 2 4" xfId="13206"/>
    <cellStyle name="Normal 3 2 2 2 2 3 2 4" xfId="13207"/>
    <cellStyle name="Normal 3 3 2 2 3 2 4" xfId="13208"/>
    <cellStyle name="Normal 30 3 2 2 3 2 4" xfId="13209"/>
    <cellStyle name="Normal 4 2 2 2 3 2 4" xfId="13210"/>
    <cellStyle name="Normal 40 2 2 2 3 2 4" xfId="13211"/>
    <cellStyle name="Normal 41 2 2 2 3 2 4" xfId="13212"/>
    <cellStyle name="Normal 42 2 2 2 3 2 4" xfId="13213"/>
    <cellStyle name="Normal 43 2 2 2 3 2 4" xfId="13214"/>
    <cellStyle name="Normal 44 2 2 2 3 2 4" xfId="13215"/>
    <cellStyle name="Normal 45 2 2 2 3 2 4" xfId="13216"/>
    <cellStyle name="Normal 46 2 2 2 3 2 4" xfId="13217"/>
    <cellStyle name="Normal 47 2 2 2 3 2 4" xfId="13218"/>
    <cellStyle name="Normal 51 2 2 3 2 4" xfId="13219"/>
    <cellStyle name="Normal 52 2 2 3 2 4" xfId="13220"/>
    <cellStyle name="Normal 53 2 2 3 2 4" xfId="13221"/>
    <cellStyle name="Normal 55 2 2 3 2 4" xfId="13222"/>
    <cellStyle name="Normal 56 2 2 3 2 4" xfId="13223"/>
    <cellStyle name="Normal 57 2 2 3 2 4" xfId="13224"/>
    <cellStyle name="Normal 6 2 3 2 2 3 2 4" xfId="13225"/>
    <cellStyle name="Normal 6 3 2 2 3 2 4" xfId="13226"/>
    <cellStyle name="Normal 60 2 2 3 2 4" xfId="13227"/>
    <cellStyle name="Normal 64 2 2 3 2 4" xfId="13228"/>
    <cellStyle name="Normal 65 2 2 3 2 4" xfId="13229"/>
    <cellStyle name="Normal 66 2 2 3 2 4" xfId="13230"/>
    <cellStyle name="Normal 67 2 2 3 2 4" xfId="13231"/>
    <cellStyle name="Normal 7 6 2 2 3 2 4" xfId="13232"/>
    <cellStyle name="Normal 71 2 2 3 2 4" xfId="13233"/>
    <cellStyle name="Normal 72 2 2 3 2 4" xfId="13234"/>
    <cellStyle name="Normal 73 2 2 3 2 4" xfId="13235"/>
    <cellStyle name="Normal 74 2 2 3 2 4" xfId="13236"/>
    <cellStyle name="Normal 76 2 2 3 2 4" xfId="13237"/>
    <cellStyle name="Normal 8 3 2 2 3 2 4" xfId="13238"/>
    <cellStyle name="Normal 81 2 2 3 2 4" xfId="13239"/>
    <cellStyle name="Normal 78 4 2 2 4" xfId="13240"/>
    <cellStyle name="Normal 5 3 4 2 2 4" xfId="13241"/>
    <cellStyle name="Normal 80 4 2 2 4" xfId="13242"/>
    <cellStyle name="Normal 79 4 2 2 4" xfId="13243"/>
    <cellStyle name="Normal 6 8 4 2 2 4" xfId="13244"/>
    <cellStyle name="Normal 5 2 4 2 2 4" xfId="13245"/>
    <cellStyle name="Normal 6 2 9 2 2 4" xfId="13246"/>
    <cellStyle name="Comma 2 2 3 4 2 2 4" xfId="13247"/>
    <cellStyle name="Comma 2 3 6 4 2 2 4" xfId="13248"/>
    <cellStyle name="Normal 18 2 4 2 2 4" xfId="13249"/>
    <cellStyle name="Normal 19 2 4 2 2 4" xfId="13250"/>
    <cellStyle name="Normal 2 2 3 4 2 2 4" xfId="13251"/>
    <cellStyle name="Normal 2 3 6 4 2 2 4" xfId="13252"/>
    <cellStyle name="Normal 2 3 2 4 2 2 4" xfId="13253"/>
    <cellStyle name="Normal 2 3 4 4 2 2 4" xfId="13254"/>
    <cellStyle name="Normal 2 3 5 4 2 2 4" xfId="13255"/>
    <cellStyle name="Normal 2 4 2 4 2 2 4" xfId="13256"/>
    <cellStyle name="Normal 2 5 4 2 2 4" xfId="13257"/>
    <cellStyle name="Normal 28 3 4 2 2 4" xfId="13258"/>
    <cellStyle name="Normal 3 2 2 4 2 2 4" xfId="13259"/>
    <cellStyle name="Normal 3 3 4 2 2 4" xfId="13260"/>
    <cellStyle name="Normal 30 3 4 2 2 4" xfId="13261"/>
    <cellStyle name="Normal 4 2 4 2 2 4" xfId="13262"/>
    <cellStyle name="Normal 40 2 4 2 2 4" xfId="13263"/>
    <cellStyle name="Normal 41 2 4 2 2 4" xfId="13264"/>
    <cellStyle name="Normal 42 2 4 2 2 4" xfId="13265"/>
    <cellStyle name="Normal 43 2 4 2 2 4" xfId="13266"/>
    <cellStyle name="Normal 44 2 4 2 2 4" xfId="13267"/>
    <cellStyle name="Normal 45 2 4 2 2 4" xfId="13268"/>
    <cellStyle name="Normal 46 2 4 2 2 4" xfId="13269"/>
    <cellStyle name="Normal 47 2 4 2 2 4" xfId="13270"/>
    <cellStyle name="Normal 51 4 2 2 4" xfId="13271"/>
    <cellStyle name="Normal 52 4 2 2 4" xfId="13272"/>
    <cellStyle name="Normal 53 4 2 2 4" xfId="13273"/>
    <cellStyle name="Normal 55 4 2 2 4" xfId="13274"/>
    <cellStyle name="Normal 56 4 2 2 4" xfId="13275"/>
    <cellStyle name="Normal 57 4 2 2 4" xfId="13276"/>
    <cellStyle name="Normal 6 2 3 4 2 2 4" xfId="13277"/>
    <cellStyle name="Normal 6 3 4 2 2 4" xfId="13278"/>
    <cellStyle name="Normal 60 4 2 2 4" xfId="13279"/>
    <cellStyle name="Normal 64 4 2 2 4" xfId="13280"/>
    <cellStyle name="Normal 65 4 2 2 4" xfId="13281"/>
    <cellStyle name="Normal 66 4 2 2 4" xfId="13282"/>
    <cellStyle name="Normal 67 4 2 2 4" xfId="13283"/>
    <cellStyle name="Normal 7 6 4 2 2 4" xfId="13284"/>
    <cellStyle name="Normal 71 4 2 2 4" xfId="13285"/>
    <cellStyle name="Normal 72 4 2 2 4" xfId="13286"/>
    <cellStyle name="Normal 73 4 2 2 4" xfId="13287"/>
    <cellStyle name="Normal 74 4 2 2 4" xfId="13288"/>
    <cellStyle name="Normal 76 4 2 2 4" xfId="13289"/>
    <cellStyle name="Normal 8 3 4 2 2 4" xfId="13290"/>
    <cellStyle name="Normal 81 4 2 2 4" xfId="13291"/>
    <cellStyle name="Normal 78 2 3 2 2 4" xfId="13292"/>
    <cellStyle name="Normal 5 3 2 3 2 2 4" xfId="13293"/>
    <cellStyle name="Normal 80 2 3 2 2 4" xfId="13294"/>
    <cellStyle name="Normal 79 2 3 2 2 4" xfId="13295"/>
    <cellStyle name="Normal 6 8 2 3 2 2 4" xfId="13296"/>
    <cellStyle name="Normal 5 2 2 3 2 2 4" xfId="13297"/>
    <cellStyle name="Normal 6 2 7 3 2 2 4" xfId="13298"/>
    <cellStyle name="Comma 2 2 3 2 3 2 2 4" xfId="13299"/>
    <cellStyle name="Comma 2 3 6 2 3 2 2 4" xfId="13300"/>
    <cellStyle name="Normal 18 2 2 3 2 2 4" xfId="13301"/>
    <cellStyle name="Normal 19 2 2 3 2 2 4" xfId="13302"/>
    <cellStyle name="Normal 2 2 3 2 3 2 2 4" xfId="13303"/>
    <cellStyle name="Normal 2 3 6 2 3 2 2 4" xfId="13304"/>
    <cellStyle name="Normal 2 3 2 2 3 2 2 4" xfId="13305"/>
    <cellStyle name="Normal 2 3 4 2 3 2 2 4" xfId="13306"/>
    <cellStyle name="Normal 2 3 5 2 3 2 2 4" xfId="13307"/>
    <cellStyle name="Normal 2 4 2 2 3 2 2 4" xfId="13308"/>
    <cellStyle name="Normal 2 5 2 3 2 2 4" xfId="13309"/>
    <cellStyle name="Normal 28 3 2 3 2 2 4" xfId="13310"/>
    <cellStyle name="Normal 3 2 2 2 3 2 2 4" xfId="13311"/>
    <cellStyle name="Normal 3 3 2 3 2 2 4" xfId="13312"/>
    <cellStyle name="Normal 30 3 2 3 2 2 4" xfId="13313"/>
    <cellStyle name="Normal 4 2 2 3 2 2 4" xfId="13314"/>
    <cellStyle name="Normal 40 2 2 3 2 2 4" xfId="13315"/>
    <cellStyle name="Normal 41 2 2 3 2 2 4" xfId="13316"/>
    <cellStyle name="Normal 42 2 2 3 2 2 4" xfId="13317"/>
    <cellStyle name="Normal 43 2 2 3 2 2 4" xfId="13318"/>
    <cellStyle name="Normal 44 2 2 3 2 2 4" xfId="13319"/>
    <cellStyle name="Normal 45 2 2 3 2 2 4" xfId="13320"/>
    <cellStyle name="Normal 46 2 2 3 2 2 4" xfId="13321"/>
    <cellStyle name="Normal 47 2 2 3 2 2 4" xfId="13322"/>
    <cellStyle name="Normal 51 2 3 2 2 4" xfId="13323"/>
    <cellStyle name="Normal 52 2 3 2 2 4" xfId="13324"/>
    <cellStyle name="Normal 53 2 3 2 2 4" xfId="13325"/>
    <cellStyle name="Normal 55 2 3 2 2 4" xfId="13326"/>
    <cellStyle name="Normal 56 2 3 2 2 4" xfId="13327"/>
    <cellStyle name="Normal 57 2 3 2 2 4" xfId="13328"/>
    <cellStyle name="Normal 6 2 3 2 3 2 2 4" xfId="13329"/>
    <cellStyle name="Normal 6 3 2 3 2 2 4" xfId="13330"/>
    <cellStyle name="Normal 60 2 3 2 2 4" xfId="13331"/>
    <cellStyle name="Normal 64 2 3 2 2 4" xfId="13332"/>
    <cellStyle name="Normal 65 2 3 2 2 4" xfId="13333"/>
    <cellStyle name="Normal 66 2 3 2 2 4" xfId="13334"/>
    <cellStyle name="Normal 67 2 3 2 2 4" xfId="13335"/>
    <cellStyle name="Normal 7 6 2 3 2 2 4" xfId="13336"/>
    <cellStyle name="Normal 71 2 3 2 2 4" xfId="13337"/>
    <cellStyle name="Normal 72 2 3 2 2 4" xfId="13338"/>
    <cellStyle name="Normal 73 2 3 2 2 4" xfId="13339"/>
    <cellStyle name="Normal 74 2 3 2 2 4" xfId="13340"/>
    <cellStyle name="Normal 76 2 3 2 2 4" xfId="13341"/>
    <cellStyle name="Normal 8 3 2 3 2 2 4" xfId="13342"/>
    <cellStyle name="Normal 81 2 3 2 2 4" xfId="13343"/>
    <cellStyle name="Normal 78 3 2 2 2 4" xfId="13344"/>
    <cellStyle name="Normal 5 3 3 2 2 2 4" xfId="13345"/>
    <cellStyle name="Normal 80 3 2 2 2 4" xfId="13346"/>
    <cellStyle name="Normal 79 3 2 2 2 4" xfId="13347"/>
    <cellStyle name="Normal 6 8 3 2 2 2 4" xfId="13348"/>
    <cellStyle name="Normal 5 2 3 2 2 2 4" xfId="13349"/>
    <cellStyle name="Normal 6 2 8 2 2 2 4" xfId="13350"/>
    <cellStyle name="Comma 2 2 3 3 2 2 2 4" xfId="13351"/>
    <cellStyle name="Comma 2 3 6 3 2 2 2 4" xfId="13352"/>
    <cellStyle name="Normal 18 2 3 2 2 2 4" xfId="13353"/>
    <cellStyle name="Normal 19 2 3 2 2 2 4" xfId="13354"/>
    <cellStyle name="Normal 2 2 3 3 2 2 2 4" xfId="13355"/>
    <cellStyle name="Normal 2 3 6 3 2 2 2 4" xfId="13356"/>
    <cellStyle name="Normal 2 3 2 3 2 2 2 4" xfId="13357"/>
    <cellStyle name="Normal 2 3 4 3 2 2 2 4" xfId="13358"/>
    <cellStyle name="Normal 2 3 5 3 2 2 2 4" xfId="13359"/>
    <cellStyle name="Normal 2 4 2 3 2 2 2 4" xfId="13360"/>
    <cellStyle name="Normal 2 5 3 2 2 2 4" xfId="13361"/>
    <cellStyle name="Normal 28 3 3 2 2 2 4" xfId="13362"/>
    <cellStyle name="Normal 3 2 2 3 2 2 2 4" xfId="13363"/>
    <cellStyle name="Normal 3 3 3 2 2 2 4" xfId="13364"/>
    <cellStyle name="Normal 30 3 3 2 2 2 4" xfId="13365"/>
    <cellStyle name="Normal 4 2 3 2 2 2 4" xfId="13366"/>
    <cellStyle name="Normal 40 2 3 2 2 2 4" xfId="13367"/>
    <cellStyle name="Normal 41 2 3 2 2 2 4" xfId="13368"/>
    <cellStyle name="Normal 42 2 3 2 2 2 4" xfId="13369"/>
    <cellStyle name="Normal 43 2 3 2 2 2 4" xfId="13370"/>
    <cellStyle name="Normal 44 2 3 2 2 2 4" xfId="13371"/>
    <cellStyle name="Normal 45 2 3 2 2 2 4" xfId="13372"/>
    <cellStyle name="Normal 46 2 3 2 2 2 4" xfId="13373"/>
    <cellStyle name="Normal 47 2 3 2 2 2 4" xfId="13374"/>
    <cellStyle name="Normal 51 3 2 2 2 4" xfId="13375"/>
    <cellStyle name="Normal 52 3 2 2 2 4" xfId="13376"/>
    <cellStyle name="Normal 53 3 2 2 2 4" xfId="13377"/>
    <cellStyle name="Normal 55 3 2 2 2 4" xfId="13378"/>
    <cellStyle name="Normal 56 3 2 2 2 4" xfId="13379"/>
    <cellStyle name="Normal 57 3 2 2 2 4" xfId="13380"/>
    <cellStyle name="Normal 6 2 3 3 2 2 2 4" xfId="13381"/>
    <cellStyle name="Normal 6 3 3 2 2 2 4" xfId="13382"/>
    <cellStyle name="Normal 60 3 2 2 2 4" xfId="13383"/>
    <cellStyle name="Normal 64 3 2 2 2 4" xfId="13384"/>
    <cellStyle name="Normal 65 3 2 2 2 4" xfId="13385"/>
    <cellStyle name="Normal 66 3 2 2 2 4" xfId="13386"/>
    <cellStyle name="Normal 67 3 2 2 2 4" xfId="13387"/>
    <cellStyle name="Normal 7 6 3 2 2 2 4" xfId="13388"/>
    <cellStyle name="Normal 71 3 2 2 2 4" xfId="13389"/>
    <cellStyle name="Normal 72 3 2 2 2 4" xfId="13390"/>
    <cellStyle name="Normal 73 3 2 2 2 4" xfId="13391"/>
    <cellStyle name="Normal 74 3 2 2 2 4" xfId="13392"/>
    <cellStyle name="Normal 76 3 2 2 2 4" xfId="13393"/>
    <cellStyle name="Normal 8 3 3 2 2 2 4" xfId="13394"/>
    <cellStyle name="Normal 81 3 2 2 2 4" xfId="13395"/>
    <cellStyle name="Normal 78 2 2 2 2 2 4" xfId="13396"/>
    <cellStyle name="Normal 5 3 2 2 2 2 2 4" xfId="13397"/>
    <cellStyle name="Normal 80 2 2 2 2 2 4" xfId="13398"/>
    <cellStyle name="Normal 79 2 2 2 2 2 4" xfId="13399"/>
    <cellStyle name="Normal 6 8 2 2 2 2 2 4" xfId="13400"/>
    <cellStyle name="Normal 5 2 2 2 2 2 2 4" xfId="13401"/>
    <cellStyle name="Normal 6 2 7 2 2 2 2 4" xfId="13402"/>
    <cellStyle name="Comma 2 2 3 2 2 2 2 2 4" xfId="13403"/>
    <cellStyle name="Comma 2 3 6 2 2 2 2 2 4" xfId="13404"/>
    <cellStyle name="Normal 18 2 2 2 2 2 2 4" xfId="13405"/>
    <cellStyle name="Normal 19 2 2 2 2 2 2 4" xfId="13406"/>
    <cellStyle name="Normal 2 2 3 2 2 2 2 2 4" xfId="13407"/>
    <cellStyle name="Normal 2 3 6 2 2 2 2 2 4" xfId="13408"/>
    <cellStyle name="Normal 2 3 2 2 2 2 2 2 4" xfId="13409"/>
    <cellStyle name="Normal 2 3 4 2 2 2 2 2 4" xfId="13410"/>
    <cellStyle name="Normal 2 3 5 2 2 2 2 2 4" xfId="13411"/>
    <cellStyle name="Normal 2 4 2 2 2 2 2 2 4" xfId="13412"/>
    <cellStyle name="Normal 2 5 2 2 2 2 2 4" xfId="13413"/>
    <cellStyle name="Normal 28 3 2 2 2 2 2 4" xfId="13414"/>
    <cellStyle name="Normal 3 2 2 2 2 2 2 2 4" xfId="13415"/>
    <cellStyle name="Normal 3 3 2 2 2 2 2 4" xfId="13416"/>
    <cellStyle name="Normal 30 3 2 2 2 2 2 4" xfId="13417"/>
    <cellStyle name="Normal 4 2 2 2 2 2 2 4" xfId="13418"/>
    <cellStyle name="Normal 40 2 2 2 2 2 2 4" xfId="13419"/>
    <cellStyle name="Normal 41 2 2 2 2 2 2 4" xfId="13420"/>
    <cellStyle name="Normal 42 2 2 2 2 2 2 4" xfId="13421"/>
    <cellStyle name="Normal 43 2 2 2 2 2 2 4" xfId="13422"/>
    <cellStyle name="Normal 44 2 2 2 2 2 2 4" xfId="13423"/>
    <cellStyle name="Normal 45 2 2 2 2 2 2 4" xfId="13424"/>
    <cellStyle name="Normal 46 2 2 2 2 2 2 4" xfId="13425"/>
    <cellStyle name="Normal 47 2 2 2 2 2 2 4" xfId="13426"/>
    <cellStyle name="Normal 51 2 2 2 2 2 4" xfId="13427"/>
    <cellStyle name="Normal 52 2 2 2 2 2 4" xfId="13428"/>
    <cellStyle name="Normal 53 2 2 2 2 2 4" xfId="13429"/>
    <cellStyle name="Normal 55 2 2 2 2 2 4" xfId="13430"/>
    <cellStyle name="Normal 56 2 2 2 2 2 4" xfId="13431"/>
    <cellStyle name="Normal 57 2 2 2 2 2 4" xfId="13432"/>
    <cellStyle name="Normal 6 2 3 2 2 2 2 2 4" xfId="13433"/>
    <cellStyle name="Normal 6 3 2 2 2 2 2 4" xfId="13434"/>
    <cellStyle name="Normal 60 2 2 2 2 2 4" xfId="13435"/>
    <cellStyle name="Normal 64 2 2 2 2 2 4" xfId="13436"/>
    <cellStyle name="Normal 65 2 2 2 2 2 4" xfId="13437"/>
    <cellStyle name="Normal 66 2 2 2 2 2 4" xfId="13438"/>
    <cellStyle name="Normal 67 2 2 2 2 2 4" xfId="13439"/>
    <cellStyle name="Normal 7 6 2 2 2 2 2 4" xfId="13440"/>
    <cellStyle name="Normal 71 2 2 2 2 2 4" xfId="13441"/>
    <cellStyle name="Normal 72 2 2 2 2 2 4" xfId="13442"/>
    <cellStyle name="Normal 73 2 2 2 2 2 4" xfId="13443"/>
    <cellStyle name="Normal 74 2 2 2 2 2 4" xfId="13444"/>
    <cellStyle name="Normal 76 2 2 2 2 2 4" xfId="13445"/>
    <cellStyle name="Normal 8 3 2 2 2 2 2 4" xfId="13446"/>
    <cellStyle name="Normal 81 2 2 2 2 2 4" xfId="13447"/>
    <cellStyle name="Normal 6 2 2 2 4" xfId="13448"/>
    <cellStyle name="Normal 78 7 2" xfId="13449"/>
    <cellStyle name="Normal 5 3 7 2" xfId="13450"/>
    <cellStyle name="Normal 80 7 2" xfId="13451"/>
    <cellStyle name="Normal 79 7 2" xfId="13452"/>
    <cellStyle name="Normal 6 8 7 2" xfId="13453"/>
    <cellStyle name="Normal 5 2 7 2" xfId="13454"/>
    <cellStyle name="Normal 6 2 12 2" xfId="13455"/>
    <cellStyle name="Comma 2 2 3 7 2" xfId="13456"/>
    <cellStyle name="Comma 2 3 6 7 2" xfId="13457"/>
    <cellStyle name="Normal 18 2 7 2" xfId="13458"/>
    <cellStyle name="Normal 19 2 7 2" xfId="13459"/>
    <cellStyle name="Normal 2 2 3 7 2" xfId="13460"/>
    <cellStyle name="Normal 2 3 6 7 2" xfId="13461"/>
    <cellStyle name="Normal 2 3 2 7 2" xfId="13462"/>
    <cellStyle name="Normal 2 3 4 7 2" xfId="13463"/>
    <cellStyle name="Normal 2 3 5 7 2" xfId="13464"/>
    <cellStyle name="Normal 2 4 2 7 2" xfId="13465"/>
    <cellStyle name="Normal 2 5 7 2" xfId="13466"/>
    <cellStyle name="Normal 28 3 7 2" xfId="13467"/>
    <cellStyle name="Normal 3 2 2 7 2" xfId="13468"/>
    <cellStyle name="Normal 3 3 7 2" xfId="13469"/>
    <cellStyle name="Normal 30 3 7 2" xfId="13470"/>
    <cellStyle name="Normal 4 2 7 2" xfId="13471"/>
    <cellStyle name="Normal 40 2 7 2" xfId="13472"/>
    <cellStyle name="Normal 41 2 7 2" xfId="13473"/>
    <cellStyle name="Normal 42 2 7 2" xfId="13474"/>
    <cellStyle name="Normal 43 2 7 2" xfId="13475"/>
    <cellStyle name="Normal 44 2 7 2" xfId="13476"/>
    <cellStyle name="Normal 45 2 7 2" xfId="13477"/>
    <cellStyle name="Normal 46 2 7 2" xfId="13478"/>
    <cellStyle name="Normal 47 2 7 2" xfId="13479"/>
    <cellStyle name="Normal 51 7 2" xfId="13480"/>
    <cellStyle name="Normal 52 7 2" xfId="13481"/>
    <cellStyle name="Normal 53 7 2" xfId="13482"/>
    <cellStyle name="Normal 55 7 2" xfId="13483"/>
    <cellStyle name="Normal 56 7 2" xfId="13484"/>
    <cellStyle name="Normal 57 7 2" xfId="13485"/>
    <cellStyle name="Normal 6 2 3 7 2" xfId="13486"/>
    <cellStyle name="Normal 6 3 7 2" xfId="13487"/>
    <cellStyle name="Normal 60 7 2" xfId="13488"/>
    <cellStyle name="Normal 64 7 2" xfId="13489"/>
    <cellStyle name="Normal 65 7 2" xfId="13490"/>
    <cellStyle name="Normal 66 7 2" xfId="13491"/>
    <cellStyle name="Normal 67 7 2" xfId="13492"/>
    <cellStyle name="Normal 7 6 7 2" xfId="13493"/>
    <cellStyle name="Normal 71 7 2" xfId="13494"/>
    <cellStyle name="Normal 72 7 2" xfId="13495"/>
    <cellStyle name="Normal 73 7 2" xfId="13496"/>
    <cellStyle name="Normal 74 7 2" xfId="13497"/>
    <cellStyle name="Normal 76 7 2" xfId="13498"/>
    <cellStyle name="Normal 8 3 7 2" xfId="13499"/>
    <cellStyle name="Normal 81 7 2" xfId="13500"/>
    <cellStyle name="Normal 78 2 6 2" xfId="13501"/>
    <cellStyle name="Normal 5 3 2 6 2" xfId="13502"/>
    <cellStyle name="Normal 80 2 6 2" xfId="13503"/>
    <cellStyle name="Normal 79 2 6 2" xfId="13504"/>
    <cellStyle name="Normal 6 8 2 6 2" xfId="13505"/>
    <cellStyle name="Normal 5 2 2 6 2" xfId="13506"/>
    <cellStyle name="Normal 6 2 7 6 2" xfId="13507"/>
    <cellStyle name="Comma 2 2 3 2 6 2" xfId="13508"/>
    <cellStyle name="Comma 2 3 6 2 6 2" xfId="13509"/>
    <cellStyle name="Normal 18 2 2 6 2" xfId="13510"/>
    <cellStyle name="Normal 19 2 2 6 2" xfId="13511"/>
    <cellStyle name="Normal 2 2 3 2 6 2" xfId="13512"/>
    <cellStyle name="Normal 2 3 6 2 6 2" xfId="13513"/>
    <cellStyle name="Normal 2 3 2 2 6 2" xfId="13514"/>
    <cellStyle name="Normal 2 3 4 2 6 2" xfId="13515"/>
    <cellStyle name="Normal 2 3 5 2 6 2" xfId="13516"/>
    <cellStyle name="Normal 2 4 2 2 6 2" xfId="13517"/>
    <cellStyle name="Normal 2 5 2 6 2" xfId="13518"/>
    <cellStyle name="Normal 28 3 2 6 2" xfId="13519"/>
    <cellStyle name="Normal 3 2 2 2 6 2" xfId="13520"/>
    <cellStyle name="Normal 3 3 2 6 2" xfId="13521"/>
    <cellStyle name="Normal 30 3 2 6 2" xfId="13522"/>
    <cellStyle name="Normal 4 2 2 6 2" xfId="13523"/>
    <cellStyle name="Normal 40 2 2 6 2" xfId="13524"/>
    <cellStyle name="Normal 41 2 2 6 2" xfId="13525"/>
    <cellStyle name="Normal 42 2 2 6 2" xfId="13526"/>
    <cellStyle name="Normal 43 2 2 6 2" xfId="13527"/>
    <cellStyle name="Normal 44 2 2 6 2" xfId="13528"/>
    <cellStyle name="Normal 45 2 2 6 2" xfId="13529"/>
    <cellStyle name="Normal 46 2 2 6 2" xfId="13530"/>
    <cellStyle name="Normal 47 2 2 6 2" xfId="13531"/>
    <cellStyle name="Normal 51 2 6 2" xfId="13532"/>
    <cellStyle name="Normal 52 2 6 2" xfId="13533"/>
    <cellStyle name="Normal 53 2 6 2" xfId="13534"/>
    <cellStyle name="Normal 55 2 6 2" xfId="13535"/>
    <cellStyle name="Normal 56 2 6 2" xfId="13536"/>
    <cellStyle name="Normal 57 2 6 2" xfId="13537"/>
    <cellStyle name="Normal 6 2 3 2 6 2" xfId="13538"/>
    <cellStyle name="Normal 6 3 2 6 2" xfId="13539"/>
    <cellStyle name="Normal 60 2 6 2" xfId="13540"/>
    <cellStyle name="Normal 64 2 6 2" xfId="13541"/>
    <cellStyle name="Normal 65 2 6 2" xfId="13542"/>
    <cellStyle name="Normal 66 2 6 2" xfId="13543"/>
    <cellStyle name="Normal 67 2 6 2" xfId="13544"/>
    <cellStyle name="Normal 7 6 2 6 2" xfId="13545"/>
    <cellStyle name="Normal 71 2 6 2" xfId="13546"/>
    <cellStyle name="Normal 72 2 6 2" xfId="13547"/>
    <cellStyle name="Normal 73 2 6 2" xfId="13548"/>
    <cellStyle name="Normal 74 2 6 2" xfId="13549"/>
    <cellStyle name="Normal 76 2 6 2" xfId="13550"/>
    <cellStyle name="Normal 8 3 2 6 2" xfId="13551"/>
    <cellStyle name="Normal 81 2 6 2" xfId="13552"/>
    <cellStyle name="Normal 78 3 5 2" xfId="13553"/>
    <cellStyle name="Normal 5 3 3 5 2" xfId="13554"/>
    <cellStyle name="Normal 80 3 5 2" xfId="13555"/>
    <cellStyle name="Normal 79 3 5 2" xfId="13556"/>
    <cellStyle name="Normal 6 8 3 5 2" xfId="13557"/>
    <cellStyle name="Normal 5 2 3 5 2" xfId="13558"/>
    <cellStyle name="Normal 6 2 8 5 2" xfId="13559"/>
    <cellStyle name="Comma 2 2 3 3 5 2" xfId="13560"/>
    <cellStyle name="Comma 2 3 6 3 5 2" xfId="13561"/>
    <cellStyle name="Normal 18 2 3 5 2" xfId="13562"/>
    <cellStyle name="Normal 19 2 3 5 2" xfId="13563"/>
    <cellStyle name="Normal 2 2 3 3 5 2" xfId="13564"/>
    <cellStyle name="Normal 2 3 6 3 5 2" xfId="13565"/>
    <cellStyle name="Normal 2 3 2 3 5 2" xfId="13566"/>
    <cellStyle name="Normal 2 3 4 3 5 2" xfId="13567"/>
    <cellStyle name="Normal 2 3 5 3 5 2" xfId="13568"/>
    <cellStyle name="Normal 2 4 2 3 5 2" xfId="13569"/>
    <cellStyle name="Normal 2 5 3 5 2" xfId="13570"/>
    <cellStyle name="Normal 28 3 3 5 2" xfId="13571"/>
    <cellStyle name="Normal 3 2 2 3 5 2" xfId="13572"/>
    <cellStyle name="Normal 3 3 3 5 2" xfId="13573"/>
    <cellStyle name="Normal 30 3 3 5 2" xfId="13574"/>
    <cellStyle name="Normal 4 2 3 5 2" xfId="13575"/>
    <cellStyle name="Normal 40 2 3 5 2" xfId="13576"/>
    <cellStyle name="Normal 41 2 3 5 2" xfId="13577"/>
    <cellStyle name="Normal 42 2 3 5 2" xfId="13578"/>
    <cellStyle name="Normal 43 2 3 5 2" xfId="13579"/>
    <cellStyle name="Normal 44 2 3 5 2" xfId="13580"/>
    <cellStyle name="Normal 45 2 3 5 2" xfId="13581"/>
    <cellStyle name="Normal 46 2 3 5 2" xfId="13582"/>
    <cellStyle name="Normal 47 2 3 5 2" xfId="13583"/>
    <cellStyle name="Normal 51 3 5 2" xfId="13584"/>
    <cellStyle name="Normal 52 3 5 2" xfId="13585"/>
    <cellStyle name="Normal 53 3 5 2" xfId="13586"/>
    <cellStyle name="Normal 55 3 5 2" xfId="13587"/>
    <cellStyle name="Normal 56 3 5 2" xfId="13588"/>
    <cellStyle name="Normal 57 3 5 2" xfId="13589"/>
    <cellStyle name="Normal 6 2 3 3 5 2" xfId="13590"/>
    <cellStyle name="Normal 6 3 3 5 2" xfId="13591"/>
    <cellStyle name="Normal 60 3 5 2" xfId="13592"/>
    <cellStyle name="Normal 64 3 5 2" xfId="13593"/>
    <cellStyle name="Normal 65 3 5 2" xfId="13594"/>
    <cellStyle name="Normal 66 3 5 2" xfId="13595"/>
    <cellStyle name="Normal 67 3 5 2" xfId="13596"/>
    <cellStyle name="Normal 7 6 3 5 2" xfId="13597"/>
    <cellStyle name="Normal 71 3 5 2" xfId="13598"/>
    <cellStyle name="Normal 72 3 5 2" xfId="13599"/>
    <cellStyle name="Normal 73 3 5 2" xfId="13600"/>
    <cellStyle name="Normal 74 3 5 2" xfId="13601"/>
    <cellStyle name="Normal 76 3 5 2" xfId="13602"/>
    <cellStyle name="Normal 8 3 3 5 2" xfId="13603"/>
    <cellStyle name="Normal 81 3 5 2" xfId="13604"/>
    <cellStyle name="Normal 78 2 2 5 2" xfId="13605"/>
    <cellStyle name="Normal 5 3 2 2 5 2" xfId="13606"/>
    <cellStyle name="Normal 80 2 2 5 2" xfId="13607"/>
    <cellStyle name="Normal 79 2 2 5 2" xfId="13608"/>
    <cellStyle name="Normal 6 8 2 2 5 2" xfId="13609"/>
    <cellStyle name="Normal 5 2 2 2 5 2" xfId="13610"/>
    <cellStyle name="Normal 6 2 7 2 5 2" xfId="13611"/>
    <cellStyle name="Comma 2 2 3 2 2 5 2" xfId="13612"/>
    <cellStyle name="Comma 2 3 6 2 2 5 2" xfId="13613"/>
    <cellStyle name="Normal 18 2 2 2 5 2" xfId="13614"/>
    <cellStyle name="Normal 19 2 2 2 5 2" xfId="13615"/>
    <cellStyle name="Normal 2 2 3 2 2 5 2" xfId="13616"/>
    <cellStyle name="Normal 2 3 6 2 2 5 2" xfId="13617"/>
    <cellStyle name="Normal 2 3 2 2 2 5 2" xfId="13618"/>
    <cellStyle name="Normal 2 3 4 2 2 5 2" xfId="13619"/>
    <cellStyle name="Normal 2 3 5 2 2 5 2" xfId="13620"/>
    <cellStyle name="Normal 2 4 2 2 2 5 2" xfId="13621"/>
    <cellStyle name="Normal 2 5 2 2 5 2" xfId="13622"/>
    <cellStyle name="Normal 28 3 2 2 5 2" xfId="13623"/>
    <cellStyle name="Normal 3 2 2 2 2 5 2" xfId="13624"/>
    <cellStyle name="Normal 3 3 2 2 5 2" xfId="13625"/>
    <cellStyle name="Normal 30 3 2 2 5 2" xfId="13626"/>
    <cellStyle name="Normal 4 2 2 2 5 2" xfId="13627"/>
    <cellStyle name="Normal 40 2 2 2 5 2" xfId="13628"/>
    <cellStyle name="Normal 41 2 2 2 5 2" xfId="13629"/>
    <cellStyle name="Normal 42 2 2 2 5 2" xfId="13630"/>
    <cellStyle name="Normal 43 2 2 2 5 2" xfId="13631"/>
    <cellStyle name="Normal 44 2 2 2 5 2" xfId="13632"/>
    <cellStyle name="Normal 45 2 2 2 5 2" xfId="13633"/>
    <cellStyle name="Normal 46 2 2 2 5 2" xfId="13634"/>
    <cellStyle name="Normal 47 2 2 2 5 2" xfId="13635"/>
    <cellStyle name="Normal 51 2 2 5 2" xfId="13636"/>
    <cellStyle name="Normal 52 2 2 5 2" xfId="13637"/>
    <cellStyle name="Normal 53 2 2 5 2" xfId="13638"/>
    <cellStyle name="Normal 55 2 2 5 2" xfId="13639"/>
    <cellStyle name="Normal 56 2 2 5 2" xfId="13640"/>
    <cellStyle name="Normal 57 2 2 5 2" xfId="13641"/>
    <cellStyle name="Normal 6 2 3 2 2 5 2" xfId="13642"/>
    <cellStyle name="Normal 6 3 2 2 5 2" xfId="13643"/>
    <cellStyle name="Normal 60 2 2 5 2" xfId="13644"/>
    <cellStyle name="Normal 64 2 2 5 2" xfId="13645"/>
    <cellStyle name="Normal 65 2 2 5 2" xfId="13646"/>
    <cellStyle name="Normal 66 2 2 5 2" xfId="13647"/>
    <cellStyle name="Normal 67 2 2 5 2" xfId="13648"/>
    <cellStyle name="Normal 7 6 2 2 5 2" xfId="13649"/>
    <cellStyle name="Normal 71 2 2 5 2" xfId="13650"/>
    <cellStyle name="Normal 72 2 2 5 2" xfId="13651"/>
    <cellStyle name="Normal 73 2 2 5 2" xfId="13652"/>
    <cellStyle name="Normal 74 2 2 5 2" xfId="13653"/>
    <cellStyle name="Normal 76 2 2 5 2" xfId="13654"/>
    <cellStyle name="Normal 8 3 2 2 5 2" xfId="13655"/>
    <cellStyle name="Normal 81 2 2 5 2" xfId="13656"/>
    <cellStyle name="Normal 78 4 4 2" xfId="13657"/>
    <cellStyle name="Normal 5 3 4 4 2" xfId="13658"/>
    <cellStyle name="Normal 80 4 4 2" xfId="13659"/>
    <cellStyle name="Normal 79 4 4 2" xfId="13660"/>
    <cellStyle name="Normal 6 8 4 4 2" xfId="13661"/>
    <cellStyle name="Normal 5 2 4 4 2" xfId="13662"/>
    <cellStyle name="Normal 6 2 9 4 2" xfId="13663"/>
    <cellStyle name="Comma 2 2 3 4 4 2" xfId="13664"/>
    <cellStyle name="Comma 2 3 6 4 4 2" xfId="13665"/>
    <cellStyle name="Normal 18 2 4 4 2" xfId="13666"/>
    <cellStyle name="Normal 19 2 4 4 2" xfId="13667"/>
    <cellStyle name="Normal 2 2 3 4 4 2" xfId="13668"/>
    <cellStyle name="Normal 2 3 6 4 4 2" xfId="13669"/>
    <cellStyle name="Normal 2 3 2 4 4 2" xfId="13670"/>
    <cellStyle name="Normal 2 3 4 4 4 2" xfId="13671"/>
    <cellStyle name="Normal 2 3 5 4 4 2" xfId="13672"/>
    <cellStyle name="Normal 2 4 2 4 4 2" xfId="13673"/>
    <cellStyle name="Normal 2 5 4 4 2" xfId="13674"/>
    <cellStyle name="Normal 28 3 4 4 2" xfId="13675"/>
    <cellStyle name="Normal 3 2 2 4 4 2" xfId="13676"/>
    <cellStyle name="Normal 3 3 4 4 2" xfId="13677"/>
    <cellStyle name="Normal 30 3 4 4 2" xfId="13678"/>
    <cellStyle name="Normal 4 2 4 4 2" xfId="13679"/>
    <cellStyle name="Normal 40 2 4 4 2" xfId="13680"/>
    <cellStyle name="Normal 41 2 4 4 2" xfId="13681"/>
    <cellStyle name="Normal 42 2 4 4 2" xfId="13682"/>
    <cellStyle name="Normal 43 2 4 4 2" xfId="13683"/>
    <cellStyle name="Normal 44 2 4 4 2" xfId="13684"/>
    <cellStyle name="Normal 45 2 4 4 2" xfId="13685"/>
    <cellStyle name="Normal 46 2 4 4 2" xfId="13686"/>
    <cellStyle name="Normal 47 2 4 4 2" xfId="13687"/>
    <cellStyle name="Normal 51 4 4 2" xfId="13688"/>
    <cellStyle name="Normal 52 4 4 2" xfId="13689"/>
    <cellStyle name="Normal 53 4 4 2" xfId="13690"/>
    <cellStyle name="Normal 55 4 4 2" xfId="13691"/>
    <cellStyle name="Normal 56 4 4 2" xfId="13692"/>
    <cellStyle name="Normal 57 4 4 2" xfId="13693"/>
    <cellStyle name="Normal 6 2 3 4 4 2" xfId="13694"/>
    <cellStyle name="Normal 6 3 4 4 2" xfId="13695"/>
    <cellStyle name="Normal 60 4 4 2" xfId="13696"/>
    <cellStyle name="Normal 64 4 4 2" xfId="13697"/>
    <cellStyle name="Normal 65 4 4 2" xfId="13698"/>
    <cellStyle name="Normal 66 4 4 2" xfId="13699"/>
    <cellStyle name="Normal 67 4 4 2" xfId="13700"/>
    <cellStyle name="Normal 7 6 4 4 2" xfId="13701"/>
    <cellStyle name="Normal 71 4 4 2" xfId="13702"/>
    <cellStyle name="Normal 72 4 4 2" xfId="13703"/>
    <cellStyle name="Normal 73 4 4 2" xfId="13704"/>
    <cellStyle name="Normal 74 4 4 2" xfId="13705"/>
    <cellStyle name="Normal 76 4 4 2" xfId="13706"/>
    <cellStyle name="Normal 8 3 4 4 2" xfId="13707"/>
    <cellStyle name="Normal 81 4 4 2" xfId="13708"/>
    <cellStyle name="Normal 78 2 3 4 2" xfId="13709"/>
    <cellStyle name="Normal 5 3 2 3 4 2" xfId="13710"/>
    <cellStyle name="Normal 80 2 3 4 2" xfId="13711"/>
    <cellStyle name="Normal 79 2 3 4 2" xfId="13712"/>
    <cellStyle name="Normal 6 8 2 3 4 2" xfId="13713"/>
    <cellStyle name="Normal 5 2 2 3 4 2" xfId="13714"/>
    <cellStyle name="Normal 6 2 7 3 4 2" xfId="13715"/>
    <cellStyle name="Comma 2 2 3 2 3 4 2" xfId="13716"/>
    <cellStyle name="Comma 2 3 6 2 3 4 2" xfId="13717"/>
    <cellStyle name="Normal 18 2 2 3 4 2" xfId="13718"/>
    <cellStyle name="Normal 19 2 2 3 4 2" xfId="13719"/>
    <cellStyle name="Normal 2 2 3 2 3 4 2" xfId="13720"/>
    <cellStyle name="Normal 2 3 6 2 3 4 2" xfId="13721"/>
    <cellStyle name="Normal 2 3 2 2 3 4 2" xfId="13722"/>
    <cellStyle name="Normal 2 3 4 2 3 4 2" xfId="13723"/>
    <cellStyle name="Normal 2 3 5 2 3 4 2" xfId="13724"/>
    <cellStyle name="Normal 2 4 2 2 3 4 2" xfId="13725"/>
    <cellStyle name="Normal 2 5 2 3 4 2" xfId="13726"/>
    <cellStyle name="Normal 28 3 2 3 4 2" xfId="13727"/>
    <cellStyle name="Normal 3 2 2 2 3 4 2" xfId="13728"/>
    <cellStyle name="Normal 3 3 2 3 4 2" xfId="13729"/>
    <cellStyle name="Normal 30 3 2 3 4 2" xfId="13730"/>
    <cellStyle name="Normal 4 2 2 3 4 2" xfId="13731"/>
    <cellStyle name="Normal 40 2 2 3 4 2" xfId="13732"/>
    <cellStyle name="Normal 41 2 2 3 4 2" xfId="13733"/>
    <cellStyle name="Normal 42 2 2 3 4 2" xfId="13734"/>
    <cellStyle name="Normal 43 2 2 3 4 2" xfId="13735"/>
    <cellStyle name="Normal 44 2 2 3 4 2" xfId="13736"/>
    <cellStyle name="Normal 45 2 2 3 4 2" xfId="13737"/>
    <cellStyle name="Normal 46 2 2 3 4 2" xfId="13738"/>
    <cellStyle name="Normal 47 2 2 3 4 2" xfId="13739"/>
    <cellStyle name="Normal 51 2 3 4 2" xfId="13740"/>
    <cellStyle name="Normal 52 2 3 4 2" xfId="13741"/>
    <cellStyle name="Normal 53 2 3 4 2" xfId="13742"/>
    <cellStyle name="Normal 55 2 3 4 2" xfId="13743"/>
    <cellStyle name="Normal 56 2 3 4 2" xfId="13744"/>
    <cellStyle name="Normal 57 2 3 4 2" xfId="13745"/>
    <cellStyle name="Normal 6 2 3 2 3 4 2" xfId="13746"/>
    <cellStyle name="Normal 6 3 2 3 4 2" xfId="13747"/>
    <cellStyle name="Normal 60 2 3 4 2" xfId="13748"/>
    <cellStyle name="Normal 64 2 3 4 2" xfId="13749"/>
    <cellStyle name="Normal 65 2 3 4 2" xfId="13750"/>
    <cellStyle name="Normal 66 2 3 4 2" xfId="13751"/>
    <cellStyle name="Normal 67 2 3 4 2" xfId="13752"/>
    <cellStyle name="Normal 7 6 2 3 4 2" xfId="13753"/>
    <cellStyle name="Normal 71 2 3 4 2" xfId="13754"/>
    <cellStyle name="Normal 72 2 3 4 2" xfId="13755"/>
    <cellStyle name="Normal 73 2 3 4 2" xfId="13756"/>
    <cellStyle name="Normal 74 2 3 4 2" xfId="13757"/>
    <cellStyle name="Normal 76 2 3 4 2" xfId="13758"/>
    <cellStyle name="Normal 8 3 2 3 4 2" xfId="13759"/>
    <cellStyle name="Normal 81 2 3 4 2" xfId="13760"/>
    <cellStyle name="Normal 78 3 2 4 2" xfId="13761"/>
    <cellStyle name="Normal 5 3 3 2 4 2" xfId="13762"/>
    <cellStyle name="Normal 80 3 2 4 2" xfId="13763"/>
    <cellStyle name="Normal 79 3 2 4 2" xfId="13764"/>
    <cellStyle name="Normal 6 8 3 2 4 2" xfId="13765"/>
    <cellStyle name="Normal 5 2 3 2 4 2" xfId="13766"/>
    <cellStyle name="Normal 6 2 8 2 4 2" xfId="13767"/>
    <cellStyle name="Comma 2 2 3 3 2 4 2" xfId="13768"/>
    <cellStyle name="Comma 2 3 6 3 2 4 2" xfId="13769"/>
    <cellStyle name="Normal 18 2 3 2 4 2" xfId="13770"/>
    <cellStyle name="Normal 19 2 3 2 4 2" xfId="13771"/>
    <cellStyle name="Normal 2 2 3 3 2 4 2" xfId="13772"/>
    <cellStyle name="Normal 2 3 6 3 2 4 2" xfId="13773"/>
    <cellStyle name="Normal 2 3 2 3 2 4 2" xfId="13774"/>
    <cellStyle name="Normal 2 3 4 3 2 4 2" xfId="13775"/>
    <cellStyle name="Normal 2 3 5 3 2 4 2" xfId="13776"/>
    <cellStyle name="Normal 2 4 2 3 2 4 2" xfId="13777"/>
    <cellStyle name="Normal 2 5 3 2 4 2" xfId="13778"/>
    <cellStyle name="Normal 28 3 3 2 4 2" xfId="13779"/>
    <cellStyle name="Normal 3 2 2 3 2 4 2" xfId="13780"/>
    <cellStyle name="Normal 3 3 3 2 4 2" xfId="13781"/>
    <cellStyle name="Normal 30 3 3 2 4 2" xfId="13782"/>
    <cellStyle name="Normal 4 2 3 2 4 2" xfId="13783"/>
    <cellStyle name="Normal 40 2 3 2 4 2" xfId="13784"/>
    <cellStyle name="Normal 41 2 3 2 4 2" xfId="13785"/>
    <cellStyle name="Normal 42 2 3 2 4 2" xfId="13786"/>
    <cellStyle name="Normal 43 2 3 2 4 2" xfId="13787"/>
    <cellStyle name="Normal 44 2 3 2 4 2" xfId="13788"/>
    <cellStyle name="Normal 45 2 3 2 4 2" xfId="13789"/>
    <cellStyle name="Normal 46 2 3 2 4 2" xfId="13790"/>
    <cellStyle name="Normal 47 2 3 2 4 2" xfId="13791"/>
    <cellStyle name="Normal 51 3 2 4 2" xfId="13792"/>
    <cellStyle name="Normal 52 3 2 4 2" xfId="13793"/>
    <cellStyle name="Normal 53 3 2 4 2" xfId="13794"/>
    <cellStyle name="Normal 55 3 2 4 2" xfId="13795"/>
    <cellStyle name="Normal 56 3 2 4 2" xfId="13796"/>
    <cellStyle name="Normal 57 3 2 4 2" xfId="13797"/>
    <cellStyle name="Normal 6 2 3 3 2 4 2" xfId="13798"/>
    <cellStyle name="Normal 6 3 3 2 4 2" xfId="13799"/>
    <cellStyle name="Normal 60 3 2 4 2" xfId="13800"/>
    <cellStyle name="Normal 64 3 2 4 2" xfId="13801"/>
    <cellStyle name="Normal 65 3 2 4 2" xfId="13802"/>
    <cellStyle name="Normal 66 3 2 4 2" xfId="13803"/>
    <cellStyle name="Normal 67 3 2 4 2" xfId="13804"/>
    <cellStyle name="Normal 7 6 3 2 4 2" xfId="13805"/>
    <cellStyle name="Normal 71 3 2 4 2" xfId="13806"/>
    <cellStyle name="Normal 72 3 2 4 2" xfId="13807"/>
    <cellStyle name="Normal 73 3 2 4 2" xfId="13808"/>
    <cellStyle name="Normal 74 3 2 4 2" xfId="13809"/>
    <cellStyle name="Normal 76 3 2 4 2" xfId="13810"/>
    <cellStyle name="Normal 8 3 3 2 4 2" xfId="13811"/>
    <cellStyle name="Normal 81 3 2 4 2" xfId="13812"/>
    <cellStyle name="Normal 78 2 2 2 4 2" xfId="13813"/>
    <cellStyle name="Normal 5 3 2 2 2 4 2" xfId="13814"/>
    <cellStyle name="Normal 80 2 2 2 4 2" xfId="13815"/>
    <cellStyle name="Normal 79 2 2 2 4 2" xfId="13816"/>
    <cellStyle name="Normal 6 8 2 2 2 4 2" xfId="13817"/>
    <cellStyle name="Normal 5 2 2 2 2 4 2" xfId="13818"/>
    <cellStyle name="Normal 6 2 7 2 2 4 2" xfId="13819"/>
    <cellStyle name="Comma 2 2 3 2 2 2 4 2" xfId="13820"/>
    <cellStyle name="Comma 2 3 6 2 2 2 4 2" xfId="13821"/>
    <cellStyle name="Normal 18 2 2 2 2 4 2" xfId="13822"/>
    <cellStyle name="Normal 19 2 2 2 2 4 2" xfId="13823"/>
    <cellStyle name="Normal 2 2 3 2 2 2 4 2" xfId="13824"/>
    <cellStyle name="Normal 2 3 6 2 2 2 4 2" xfId="13825"/>
    <cellStyle name="Normal 2 3 2 2 2 2 4 2" xfId="13826"/>
    <cellStyle name="Normal 2 3 4 2 2 2 4 2" xfId="13827"/>
    <cellStyle name="Normal 2 3 5 2 2 2 4 2" xfId="13828"/>
    <cellStyle name="Normal 2 4 2 2 2 2 4 2" xfId="13829"/>
    <cellStyle name="Normal 2 5 2 2 2 4 2" xfId="13830"/>
    <cellStyle name="Normal 28 3 2 2 2 4 2" xfId="13831"/>
    <cellStyle name="Normal 3 2 2 2 2 2 4 2" xfId="13832"/>
    <cellStyle name="Normal 3 3 2 2 2 4 2" xfId="13833"/>
    <cellStyle name="Normal 30 3 2 2 2 4 2" xfId="13834"/>
    <cellStyle name="Normal 4 2 2 2 2 4 2" xfId="13835"/>
    <cellStyle name="Normal 40 2 2 2 2 4 2" xfId="13836"/>
    <cellStyle name="Normal 41 2 2 2 2 4 2" xfId="13837"/>
    <cellStyle name="Normal 42 2 2 2 2 4 2" xfId="13838"/>
    <cellStyle name="Normal 43 2 2 2 2 4 2" xfId="13839"/>
    <cellStyle name="Normal 44 2 2 2 2 4 2" xfId="13840"/>
    <cellStyle name="Normal 45 2 2 2 2 4 2" xfId="13841"/>
    <cellStyle name="Normal 46 2 2 2 2 4 2" xfId="13842"/>
    <cellStyle name="Normal 47 2 2 2 2 4 2" xfId="13843"/>
    <cellStyle name="Normal 51 2 2 2 4 2" xfId="13844"/>
    <cellStyle name="Normal 52 2 2 2 4 2" xfId="13845"/>
    <cellStyle name="Normal 53 2 2 2 4 2" xfId="13846"/>
    <cellStyle name="Normal 55 2 2 2 4 2" xfId="13847"/>
    <cellStyle name="Normal 56 2 2 2 4 2" xfId="13848"/>
    <cellStyle name="Normal 57 2 2 2 4 2" xfId="13849"/>
    <cellStyle name="Normal 6 2 3 2 2 2 4 2" xfId="13850"/>
    <cellStyle name="Normal 6 3 2 2 2 4 2" xfId="13851"/>
    <cellStyle name="Normal 60 2 2 2 4 2" xfId="13852"/>
    <cellStyle name="Normal 64 2 2 2 4 2" xfId="13853"/>
    <cellStyle name="Normal 65 2 2 2 4 2" xfId="13854"/>
    <cellStyle name="Normal 66 2 2 2 4 2" xfId="13855"/>
    <cellStyle name="Normal 67 2 2 2 4 2" xfId="13856"/>
    <cellStyle name="Normal 7 6 2 2 2 4 2" xfId="13857"/>
    <cellStyle name="Normal 71 2 2 2 4 2" xfId="13858"/>
    <cellStyle name="Normal 72 2 2 2 4 2" xfId="13859"/>
    <cellStyle name="Normal 73 2 2 2 4 2" xfId="13860"/>
    <cellStyle name="Normal 74 2 2 2 4 2" xfId="13861"/>
    <cellStyle name="Normal 76 2 2 2 4 2" xfId="13862"/>
    <cellStyle name="Normal 8 3 2 2 2 4 2" xfId="13863"/>
    <cellStyle name="Normal 81 2 2 2 4 2" xfId="13864"/>
    <cellStyle name="Normal 90 3 2" xfId="13865"/>
    <cellStyle name="Normal 78 5 3 2" xfId="13866"/>
    <cellStyle name="Normal 91 3 2" xfId="13867"/>
    <cellStyle name="Normal 5 3 5 3 2" xfId="13868"/>
    <cellStyle name="Normal 80 5 3 2" xfId="13869"/>
    <cellStyle name="Normal 79 5 3 2" xfId="13870"/>
    <cellStyle name="Normal 6 8 5 3 2" xfId="13871"/>
    <cellStyle name="Normal 5 2 5 3 2" xfId="13872"/>
    <cellStyle name="Normal 6 2 10 3 2" xfId="13873"/>
    <cellStyle name="Comma 2 2 3 5 3 2" xfId="13874"/>
    <cellStyle name="Comma 2 3 6 5 3 2" xfId="13875"/>
    <cellStyle name="Normal 18 2 5 3 2" xfId="13876"/>
    <cellStyle name="Normal 19 2 5 3 2" xfId="13877"/>
    <cellStyle name="Normal 2 2 3 5 3 2" xfId="13878"/>
    <cellStyle name="Normal 2 3 6 5 3 2" xfId="13879"/>
    <cellStyle name="Normal 2 3 2 5 3 2" xfId="13880"/>
    <cellStyle name="Normal 2 3 4 5 3 2" xfId="13881"/>
    <cellStyle name="Normal 2 3 5 5 3 2" xfId="13882"/>
    <cellStyle name="Normal 2 4 2 5 3 2" xfId="13883"/>
    <cellStyle name="Normal 2 5 5 3 2" xfId="13884"/>
    <cellStyle name="Normal 28 3 5 3 2" xfId="13885"/>
    <cellStyle name="Normal 3 2 2 5 3 2" xfId="13886"/>
    <cellStyle name="Normal 3 3 5 3 2" xfId="13887"/>
    <cellStyle name="Normal 30 3 5 3 2" xfId="13888"/>
    <cellStyle name="Normal 4 2 5 3 2" xfId="13889"/>
    <cellStyle name="Normal 40 2 5 3 2" xfId="13890"/>
    <cellStyle name="Normal 41 2 5 3 2" xfId="13891"/>
    <cellStyle name="Normal 42 2 5 3 2" xfId="13892"/>
    <cellStyle name="Normal 43 2 5 3 2" xfId="13893"/>
    <cellStyle name="Normal 44 2 5 3 2" xfId="13894"/>
    <cellStyle name="Normal 45 2 5 3 2" xfId="13895"/>
    <cellStyle name="Normal 46 2 5 3 2" xfId="13896"/>
    <cellStyle name="Normal 47 2 5 3 2" xfId="13897"/>
    <cellStyle name="Normal 51 5 3 2" xfId="13898"/>
    <cellStyle name="Normal 52 5 3 2" xfId="13899"/>
    <cellStyle name="Normal 53 5 3 2" xfId="13900"/>
    <cellStyle name="Normal 55 5 3 2" xfId="13901"/>
    <cellStyle name="Normal 56 5 3 2" xfId="13902"/>
    <cellStyle name="Normal 57 5 3 2" xfId="13903"/>
    <cellStyle name="Normal 6 2 3 5 3 2" xfId="13904"/>
    <cellStyle name="Normal 6 3 5 3 2" xfId="13905"/>
    <cellStyle name="Normal 60 5 3 2" xfId="13906"/>
    <cellStyle name="Normal 64 5 3 2" xfId="13907"/>
    <cellStyle name="Normal 65 5 3 2" xfId="13908"/>
    <cellStyle name="Normal 66 5 3 2" xfId="13909"/>
    <cellStyle name="Normal 67 5 3 2" xfId="13910"/>
    <cellStyle name="Normal 7 6 5 3 2" xfId="13911"/>
    <cellStyle name="Normal 71 5 3 2" xfId="13912"/>
    <cellStyle name="Normal 72 5 3 2" xfId="13913"/>
    <cellStyle name="Normal 73 5 3 2" xfId="13914"/>
    <cellStyle name="Normal 74 5 3 2" xfId="13915"/>
    <cellStyle name="Normal 76 5 3 2" xfId="13916"/>
    <cellStyle name="Normal 8 3 5 3 2" xfId="13917"/>
    <cellStyle name="Normal 81 5 3 2" xfId="13918"/>
    <cellStyle name="Normal 78 2 4 3 2" xfId="13919"/>
    <cellStyle name="Normal 5 3 2 4 3 2" xfId="13920"/>
    <cellStyle name="Normal 80 2 4 3 2" xfId="13921"/>
    <cellStyle name="Normal 79 2 4 3 2" xfId="13922"/>
    <cellStyle name="Normal 6 8 2 4 3 2" xfId="13923"/>
    <cellStyle name="Normal 5 2 2 4 3 2" xfId="13924"/>
    <cellStyle name="Normal 6 2 7 4 3 2" xfId="13925"/>
    <cellStyle name="Comma 2 2 3 2 4 3 2" xfId="13926"/>
    <cellStyle name="Comma 2 3 6 2 4 3 2" xfId="13927"/>
    <cellStyle name="Normal 18 2 2 4 3 2" xfId="13928"/>
    <cellStyle name="Normal 19 2 2 4 3 2" xfId="13929"/>
    <cellStyle name="Normal 2 2 3 2 4 3 2" xfId="13930"/>
    <cellStyle name="Normal 2 3 6 2 4 3 2" xfId="13931"/>
    <cellStyle name="Normal 2 3 2 2 4 3 2" xfId="13932"/>
    <cellStyle name="Normal 2 3 4 2 4 3 2" xfId="13933"/>
    <cellStyle name="Normal 2 3 5 2 4 3 2" xfId="13934"/>
    <cellStyle name="Normal 2 4 2 2 4 3 2" xfId="13935"/>
    <cellStyle name="Normal 2 5 2 4 3 2" xfId="13936"/>
    <cellStyle name="Normal 28 3 2 4 3 2" xfId="13937"/>
    <cellStyle name="Normal 3 2 2 2 4 3 2" xfId="13938"/>
    <cellStyle name="Normal 3 3 2 4 3 2" xfId="13939"/>
    <cellStyle name="Normal 30 3 2 4 3 2" xfId="13940"/>
    <cellStyle name="Normal 4 2 2 4 3 2" xfId="13941"/>
    <cellStyle name="Normal 40 2 2 4 3 2" xfId="13942"/>
    <cellStyle name="Normal 41 2 2 4 3 2" xfId="13943"/>
    <cellStyle name="Normal 42 2 2 4 3 2" xfId="13944"/>
    <cellStyle name="Normal 43 2 2 4 3 2" xfId="13945"/>
    <cellStyle name="Normal 44 2 2 4 3 2" xfId="13946"/>
    <cellStyle name="Normal 45 2 2 4 3 2" xfId="13947"/>
    <cellStyle name="Normal 46 2 2 4 3 2" xfId="13948"/>
    <cellStyle name="Normal 47 2 2 4 3 2" xfId="13949"/>
    <cellStyle name="Normal 51 2 4 3 2" xfId="13950"/>
    <cellStyle name="Normal 52 2 4 3 2" xfId="13951"/>
    <cellStyle name="Normal 53 2 4 3 2" xfId="13952"/>
    <cellStyle name="Normal 55 2 4 3 2" xfId="13953"/>
    <cellStyle name="Normal 56 2 4 3 2" xfId="13954"/>
    <cellStyle name="Normal 57 2 4 3 2" xfId="13955"/>
    <cellStyle name="Normal 6 2 3 2 4 3 2" xfId="13956"/>
    <cellStyle name="Normal 6 3 2 4 3 2" xfId="13957"/>
    <cellStyle name="Normal 60 2 4 3 2" xfId="13958"/>
    <cellStyle name="Normal 64 2 4 3 2" xfId="13959"/>
    <cellStyle name="Normal 65 2 4 3 2" xfId="13960"/>
    <cellStyle name="Normal 66 2 4 3 2" xfId="13961"/>
    <cellStyle name="Normal 67 2 4 3 2" xfId="13962"/>
    <cellStyle name="Normal 7 6 2 4 3 2" xfId="13963"/>
    <cellStyle name="Normal 71 2 4 3 2" xfId="13964"/>
    <cellStyle name="Normal 72 2 4 3 2" xfId="13965"/>
    <cellStyle name="Normal 73 2 4 3 2" xfId="13966"/>
    <cellStyle name="Normal 74 2 4 3 2" xfId="13967"/>
    <cellStyle name="Normal 76 2 4 3 2" xfId="13968"/>
    <cellStyle name="Normal 8 3 2 4 3 2" xfId="13969"/>
    <cellStyle name="Normal 81 2 4 3 2" xfId="13970"/>
    <cellStyle name="Normal 78 3 3 3 2" xfId="13971"/>
    <cellStyle name="Normal 5 3 3 3 3 2" xfId="13972"/>
    <cellStyle name="Normal 80 3 3 3 2" xfId="13973"/>
    <cellStyle name="Normal 79 3 3 3 2" xfId="13974"/>
    <cellStyle name="Normal 6 8 3 3 3 2" xfId="13975"/>
    <cellStyle name="Normal 5 2 3 3 3 2" xfId="13976"/>
    <cellStyle name="Normal 6 2 8 3 3 2" xfId="13977"/>
    <cellStyle name="Comma 2 2 3 3 3 3 2" xfId="13978"/>
    <cellStyle name="Comma 2 3 6 3 3 3 2" xfId="13979"/>
    <cellStyle name="Normal 18 2 3 3 3 2" xfId="13980"/>
    <cellStyle name="Normal 19 2 3 3 3 2" xfId="13981"/>
    <cellStyle name="Normal 2 2 3 3 3 3 2" xfId="13982"/>
    <cellStyle name="Normal 2 3 6 3 3 3 2" xfId="13983"/>
    <cellStyle name="Normal 2 3 2 3 3 3 2" xfId="13984"/>
    <cellStyle name="Normal 2 3 4 3 3 3 2" xfId="13985"/>
    <cellStyle name="Normal 2 3 5 3 3 3 2" xfId="13986"/>
    <cellStyle name="Normal 2 4 2 3 3 3 2" xfId="13987"/>
    <cellStyle name="Normal 2 5 3 3 3 2" xfId="13988"/>
    <cellStyle name="Normal 28 3 3 3 3 2" xfId="13989"/>
    <cellStyle name="Normal 3 2 2 3 3 3 2" xfId="13990"/>
    <cellStyle name="Normal 3 3 3 3 3 2" xfId="13991"/>
    <cellStyle name="Normal 30 3 3 3 3 2" xfId="13992"/>
    <cellStyle name="Normal 4 2 3 3 3 2" xfId="13993"/>
    <cellStyle name="Normal 40 2 3 3 3 2" xfId="13994"/>
    <cellStyle name="Normal 41 2 3 3 3 2" xfId="13995"/>
    <cellStyle name="Normal 42 2 3 3 3 2" xfId="13996"/>
    <cellStyle name="Normal 43 2 3 3 3 2" xfId="13997"/>
    <cellStyle name="Normal 44 2 3 3 3 2" xfId="13998"/>
    <cellStyle name="Normal 45 2 3 3 3 2" xfId="13999"/>
    <cellStyle name="Normal 46 2 3 3 3 2" xfId="14000"/>
    <cellStyle name="Normal 47 2 3 3 3 2" xfId="14001"/>
    <cellStyle name="Normal 51 3 3 3 2" xfId="14002"/>
    <cellStyle name="Normal 52 3 3 3 2" xfId="14003"/>
    <cellStyle name="Normal 53 3 3 3 2" xfId="14004"/>
    <cellStyle name="Normal 55 3 3 3 2" xfId="14005"/>
    <cellStyle name="Normal 56 3 3 3 2" xfId="14006"/>
    <cellStyle name="Normal 57 3 3 3 2" xfId="14007"/>
    <cellStyle name="Normal 6 2 3 3 3 3 2" xfId="14008"/>
    <cellStyle name="Normal 6 3 3 3 3 2" xfId="14009"/>
    <cellStyle name="Normal 60 3 3 3 2" xfId="14010"/>
    <cellStyle name="Normal 64 3 3 3 2" xfId="14011"/>
    <cellStyle name="Normal 65 3 3 3 2" xfId="14012"/>
    <cellStyle name="Normal 66 3 3 3 2" xfId="14013"/>
    <cellStyle name="Normal 67 3 3 3 2" xfId="14014"/>
    <cellStyle name="Normal 7 6 3 3 3 2" xfId="14015"/>
    <cellStyle name="Normal 71 3 3 3 2" xfId="14016"/>
    <cellStyle name="Normal 72 3 3 3 2" xfId="14017"/>
    <cellStyle name="Normal 73 3 3 3 2" xfId="14018"/>
    <cellStyle name="Normal 74 3 3 3 2" xfId="14019"/>
    <cellStyle name="Normal 76 3 3 3 2" xfId="14020"/>
    <cellStyle name="Normal 8 3 3 3 3 2" xfId="14021"/>
    <cellStyle name="Normal 81 3 3 3 2" xfId="14022"/>
    <cellStyle name="Normal 78 2 2 3 3 2" xfId="14023"/>
    <cellStyle name="Normal 5 3 2 2 3 3 2" xfId="14024"/>
    <cellStyle name="Normal 80 2 2 3 3 2" xfId="14025"/>
    <cellStyle name="Normal 79 2 2 3 3 2" xfId="14026"/>
    <cellStyle name="Normal 6 8 2 2 3 3 2" xfId="14027"/>
    <cellStyle name="Normal 5 2 2 2 3 3 2" xfId="14028"/>
    <cellStyle name="Normal 6 2 7 2 3 3 2" xfId="14029"/>
    <cellStyle name="Comma 2 2 3 2 2 3 3 2" xfId="14030"/>
    <cellStyle name="Comma 2 3 6 2 2 3 3 2" xfId="14031"/>
    <cellStyle name="Normal 18 2 2 2 3 3 2" xfId="14032"/>
    <cellStyle name="Normal 19 2 2 2 3 3 2" xfId="14033"/>
    <cellStyle name="Normal 2 2 3 2 2 3 3 2" xfId="14034"/>
    <cellStyle name="Normal 2 3 6 2 2 3 3 2" xfId="14035"/>
    <cellStyle name="Normal 2 3 2 2 2 3 3 2" xfId="14036"/>
    <cellStyle name="Normal 2 3 4 2 2 3 3 2" xfId="14037"/>
    <cellStyle name="Normal 2 3 5 2 2 3 3 2" xfId="14038"/>
    <cellStyle name="Normal 2 4 2 2 2 3 3 2" xfId="14039"/>
    <cellStyle name="Normal 2 5 2 2 3 3 2" xfId="14040"/>
    <cellStyle name="Normal 28 3 2 2 3 3 2" xfId="14041"/>
    <cellStyle name="Normal 3 2 2 2 2 3 3 2" xfId="14042"/>
    <cellStyle name="Normal 3 3 2 2 3 3 2" xfId="14043"/>
    <cellStyle name="Normal 30 3 2 2 3 3 2" xfId="14044"/>
    <cellStyle name="Normal 4 2 2 2 3 3 2" xfId="14045"/>
    <cellStyle name="Normal 40 2 2 2 3 3 2" xfId="14046"/>
    <cellStyle name="Normal 41 2 2 2 3 3 2" xfId="14047"/>
    <cellStyle name="Normal 42 2 2 2 3 3 2" xfId="14048"/>
    <cellStyle name="Normal 43 2 2 2 3 3 2" xfId="14049"/>
    <cellStyle name="Normal 44 2 2 2 3 3 2" xfId="14050"/>
    <cellStyle name="Normal 45 2 2 2 3 3 2" xfId="14051"/>
    <cellStyle name="Normal 46 2 2 2 3 3 2" xfId="14052"/>
    <cellStyle name="Normal 47 2 2 2 3 3 2" xfId="14053"/>
    <cellStyle name="Normal 51 2 2 3 3 2" xfId="14054"/>
    <cellStyle name="Normal 52 2 2 3 3 2" xfId="14055"/>
    <cellStyle name="Normal 53 2 2 3 3 2" xfId="14056"/>
    <cellStyle name="Normal 55 2 2 3 3 2" xfId="14057"/>
    <cellStyle name="Normal 56 2 2 3 3 2" xfId="14058"/>
    <cellStyle name="Normal 57 2 2 3 3 2" xfId="14059"/>
    <cellStyle name="Normal 6 2 3 2 2 3 3 2" xfId="14060"/>
    <cellStyle name="Normal 6 3 2 2 3 3 2" xfId="14061"/>
    <cellStyle name="Normal 60 2 2 3 3 2" xfId="14062"/>
    <cellStyle name="Normal 64 2 2 3 3 2" xfId="14063"/>
    <cellStyle name="Normal 65 2 2 3 3 2" xfId="14064"/>
    <cellStyle name="Normal 66 2 2 3 3 2" xfId="14065"/>
    <cellStyle name="Normal 67 2 2 3 3 2" xfId="14066"/>
    <cellStyle name="Normal 7 6 2 2 3 3 2" xfId="14067"/>
    <cellStyle name="Normal 71 2 2 3 3 2" xfId="14068"/>
    <cellStyle name="Normal 72 2 2 3 3 2" xfId="14069"/>
    <cellStyle name="Normal 73 2 2 3 3 2" xfId="14070"/>
    <cellStyle name="Normal 74 2 2 3 3 2" xfId="14071"/>
    <cellStyle name="Normal 76 2 2 3 3 2" xfId="14072"/>
    <cellStyle name="Normal 8 3 2 2 3 3 2" xfId="14073"/>
    <cellStyle name="Normal 81 2 2 3 3 2" xfId="14074"/>
    <cellStyle name="Normal 78 4 2 3 2" xfId="14075"/>
    <cellStyle name="Normal 5 3 4 2 3 2" xfId="14076"/>
    <cellStyle name="Normal 80 4 2 3 2" xfId="14077"/>
    <cellStyle name="Normal 79 4 2 3 2" xfId="14078"/>
    <cellStyle name="Normal 6 8 4 2 3 2" xfId="14079"/>
    <cellStyle name="Normal 5 2 4 2 3 2" xfId="14080"/>
    <cellStyle name="Normal 6 2 9 2 3 2" xfId="14081"/>
    <cellStyle name="Comma 2 2 3 4 2 3 2" xfId="14082"/>
    <cellStyle name="Comma 2 3 6 4 2 3 2" xfId="14083"/>
    <cellStyle name="Normal 18 2 4 2 3 2" xfId="14084"/>
    <cellStyle name="Normal 19 2 4 2 3 2" xfId="14085"/>
    <cellStyle name="Normal 2 2 3 4 2 3 2" xfId="14086"/>
    <cellStyle name="Normal 2 3 6 4 2 3 2" xfId="14087"/>
    <cellStyle name="Normal 2 3 2 4 2 3 2" xfId="14088"/>
    <cellStyle name="Normal 2 3 4 4 2 3 2" xfId="14089"/>
    <cellStyle name="Normal 2 3 5 4 2 3 2" xfId="14090"/>
    <cellStyle name="Normal 2 4 2 4 2 3 2" xfId="14091"/>
    <cellStyle name="Normal 2 5 4 2 3 2" xfId="14092"/>
    <cellStyle name="Normal 28 3 4 2 3 2" xfId="14093"/>
    <cellStyle name="Normal 3 2 2 4 2 3 2" xfId="14094"/>
    <cellStyle name="Normal 3 3 4 2 3 2" xfId="14095"/>
    <cellStyle name="Normal 30 3 4 2 3 2" xfId="14096"/>
    <cellStyle name="Normal 4 2 4 2 3 2" xfId="14097"/>
    <cellStyle name="Normal 40 2 4 2 3 2" xfId="14098"/>
    <cellStyle name="Normal 41 2 4 2 3 2" xfId="14099"/>
    <cellStyle name="Normal 42 2 4 2 3 2" xfId="14100"/>
    <cellStyle name="Normal 43 2 4 2 3 2" xfId="14101"/>
    <cellStyle name="Normal 44 2 4 2 3 2" xfId="14102"/>
    <cellStyle name="Normal 45 2 4 2 3 2" xfId="14103"/>
    <cellStyle name="Normal 46 2 4 2 3 2" xfId="14104"/>
    <cellStyle name="Normal 47 2 4 2 3 2" xfId="14105"/>
    <cellStyle name="Normal 51 4 2 3 2" xfId="14106"/>
    <cellStyle name="Normal 52 4 2 3 2" xfId="14107"/>
    <cellStyle name="Normal 53 4 2 3 2" xfId="14108"/>
    <cellStyle name="Normal 55 4 2 3 2" xfId="14109"/>
    <cellStyle name="Normal 56 4 2 3 2" xfId="14110"/>
    <cellStyle name="Normal 57 4 2 3 2" xfId="14111"/>
    <cellStyle name="Normal 6 2 3 4 2 3 2" xfId="14112"/>
    <cellStyle name="Normal 6 3 4 2 3 2" xfId="14113"/>
    <cellStyle name="Normal 60 4 2 3 2" xfId="14114"/>
    <cellStyle name="Normal 64 4 2 3 2" xfId="14115"/>
    <cellStyle name="Normal 65 4 2 3 2" xfId="14116"/>
    <cellStyle name="Normal 66 4 2 3 2" xfId="14117"/>
    <cellStyle name="Normal 67 4 2 3 2" xfId="14118"/>
    <cellStyle name="Normal 7 6 4 2 3 2" xfId="14119"/>
    <cellStyle name="Normal 71 4 2 3 2" xfId="14120"/>
    <cellStyle name="Normal 72 4 2 3 2" xfId="14121"/>
    <cellStyle name="Normal 73 4 2 3 2" xfId="14122"/>
    <cellStyle name="Normal 74 4 2 3 2" xfId="14123"/>
    <cellStyle name="Normal 76 4 2 3 2" xfId="14124"/>
    <cellStyle name="Normal 8 3 4 2 3 2" xfId="14125"/>
    <cellStyle name="Normal 81 4 2 3 2" xfId="14126"/>
    <cellStyle name="Normal 78 2 3 2 3 2" xfId="14127"/>
    <cellStyle name="Normal 5 3 2 3 2 3 2" xfId="14128"/>
    <cellStyle name="Normal 80 2 3 2 3 2" xfId="14129"/>
    <cellStyle name="Normal 79 2 3 2 3 2" xfId="14130"/>
    <cellStyle name="Normal 6 8 2 3 2 3 2" xfId="14131"/>
    <cellStyle name="Normal 5 2 2 3 2 3 2" xfId="14132"/>
    <cellStyle name="Normal 6 2 7 3 2 3 2" xfId="14133"/>
    <cellStyle name="Comma 2 2 3 2 3 2 3 2" xfId="14134"/>
    <cellStyle name="Comma 2 3 6 2 3 2 3 2" xfId="14135"/>
    <cellStyle name="Normal 18 2 2 3 2 3 2" xfId="14136"/>
    <cellStyle name="Normal 19 2 2 3 2 3 2" xfId="14137"/>
    <cellStyle name="Normal 2 2 3 2 3 2 3 2" xfId="14138"/>
    <cellStyle name="Normal 2 3 6 2 3 2 3 2" xfId="14139"/>
    <cellStyle name="Normal 2 3 2 2 3 2 3 2" xfId="14140"/>
    <cellStyle name="Normal 2 3 4 2 3 2 3 2" xfId="14141"/>
    <cellStyle name="Normal 2 3 5 2 3 2 3 2" xfId="14142"/>
    <cellStyle name="Normal 2 4 2 2 3 2 3 2" xfId="14143"/>
    <cellStyle name="Normal 2 5 2 3 2 3 2" xfId="14144"/>
    <cellStyle name="Normal 28 3 2 3 2 3 2" xfId="14145"/>
    <cellStyle name="Normal 3 2 2 2 3 2 3 2" xfId="14146"/>
    <cellStyle name="Normal 3 3 2 3 2 3 2" xfId="14147"/>
    <cellStyle name="Normal 30 3 2 3 2 3 2" xfId="14148"/>
    <cellStyle name="Normal 4 2 2 3 2 3 2" xfId="14149"/>
    <cellStyle name="Normal 40 2 2 3 2 3 2" xfId="14150"/>
    <cellStyle name="Normal 41 2 2 3 2 3 2" xfId="14151"/>
    <cellStyle name="Normal 42 2 2 3 2 3 2" xfId="14152"/>
    <cellStyle name="Normal 43 2 2 3 2 3 2" xfId="14153"/>
    <cellStyle name="Normal 44 2 2 3 2 3 2" xfId="14154"/>
    <cellStyle name="Normal 45 2 2 3 2 3 2" xfId="14155"/>
    <cellStyle name="Normal 46 2 2 3 2 3 2" xfId="14156"/>
    <cellStyle name="Normal 47 2 2 3 2 3 2" xfId="14157"/>
    <cellStyle name="Normal 51 2 3 2 3 2" xfId="14158"/>
    <cellStyle name="Normal 52 2 3 2 3 2" xfId="14159"/>
    <cellStyle name="Normal 53 2 3 2 3 2" xfId="14160"/>
    <cellStyle name="Normal 55 2 3 2 3 2" xfId="14161"/>
    <cellStyle name="Normal 56 2 3 2 3 2" xfId="14162"/>
    <cellStyle name="Normal 57 2 3 2 3 2" xfId="14163"/>
    <cellStyle name="Normal 6 2 3 2 3 2 3 2" xfId="14164"/>
    <cellStyle name="Normal 6 3 2 3 2 3 2" xfId="14165"/>
    <cellStyle name="Normal 60 2 3 2 3 2" xfId="14166"/>
    <cellStyle name="Normal 64 2 3 2 3 2" xfId="14167"/>
    <cellStyle name="Normal 65 2 3 2 3 2" xfId="14168"/>
    <cellStyle name="Normal 66 2 3 2 3 2" xfId="14169"/>
    <cellStyle name="Normal 67 2 3 2 3 2" xfId="14170"/>
    <cellStyle name="Normal 7 6 2 3 2 3 2" xfId="14171"/>
    <cellStyle name="Normal 71 2 3 2 3 2" xfId="14172"/>
    <cellStyle name="Normal 72 2 3 2 3 2" xfId="14173"/>
    <cellStyle name="Normal 73 2 3 2 3 2" xfId="14174"/>
    <cellStyle name="Normal 74 2 3 2 3 2" xfId="14175"/>
    <cellStyle name="Normal 76 2 3 2 3 2" xfId="14176"/>
    <cellStyle name="Normal 8 3 2 3 2 3 2" xfId="14177"/>
    <cellStyle name="Normal 81 2 3 2 3 2" xfId="14178"/>
    <cellStyle name="Normal 78 3 2 2 3 2" xfId="14179"/>
    <cellStyle name="Normal 5 3 3 2 2 3 2" xfId="14180"/>
    <cellStyle name="Normal 80 3 2 2 3 2" xfId="14181"/>
    <cellStyle name="Normal 79 3 2 2 3 2" xfId="14182"/>
    <cellStyle name="Normal 6 8 3 2 2 3 2" xfId="14183"/>
    <cellStyle name="Normal 5 2 3 2 2 3 2" xfId="14184"/>
    <cellStyle name="Normal 6 2 8 2 2 3 2" xfId="14185"/>
    <cellStyle name="Comma 2 2 3 3 2 2 3 2" xfId="14186"/>
    <cellStyle name="Comma 2 3 6 3 2 2 3 2" xfId="14187"/>
    <cellStyle name="Normal 18 2 3 2 2 3 2" xfId="14188"/>
    <cellStyle name="Normal 19 2 3 2 2 3 2" xfId="14189"/>
    <cellStyle name="Normal 2 2 3 3 2 2 3 2" xfId="14190"/>
    <cellStyle name="Normal 2 3 6 3 2 2 3 2" xfId="14191"/>
    <cellStyle name="Normal 2 3 2 3 2 2 3 2" xfId="14192"/>
    <cellStyle name="Normal 2 3 4 3 2 2 3 2" xfId="14193"/>
    <cellStyle name="Normal 2 3 5 3 2 2 3 2" xfId="14194"/>
    <cellStyle name="Normal 2 4 2 3 2 2 3 2" xfId="14195"/>
    <cellStyle name="Normal 2 5 3 2 2 3 2" xfId="14196"/>
    <cellStyle name="Normal 28 3 3 2 2 3 2" xfId="14197"/>
    <cellStyle name="Normal 3 2 2 3 2 2 3 2" xfId="14198"/>
    <cellStyle name="Normal 3 3 3 2 2 3 2" xfId="14199"/>
    <cellStyle name="Normal 30 3 3 2 2 3 2" xfId="14200"/>
    <cellStyle name="Normal 4 2 3 2 2 3 2" xfId="14201"/>
    <cellStyle name="Normal 40 2 3 2 2 3 2" xfId="14202"/>
    <cellStyle name="Normal 41 2 3 2 2 3 2" xfId="14203"/>
    <cellStyle name="Normal 42 2 3 2 2 3 2" xfId="14204"/>
    <cellStyle name="Normal 43 2 3 2 2 3 2" xfId="14205"/>
    <cellStyle name="Normal 44 2 3 2 2 3 2" xfId="14206"/>
    <cellStyle name="Normal 45 2 3 2 2 3 2" xfId="14207"/>
    <cellStyle name="Normal 46 2 3 2 2 3 2" xfId="14208"/>
    <cellStyle name="Normal 47 2 3 2 2 3 2" xfId="14209"/>
    <cellStyle name="Normal 51 3 2 2 3 2" xfId="14210"/>
    <cellStyle name="Normal 52 3 2 2 3 2" xfId="14211"/>
    <cellStyle name="Normal 53 3 2 2 3 2" xfId="14212"/>
    <cellStyle name="Normal 55 3 2 2 3 2" xfId="14213"/>
    <cellStyle name="Normal 56 3 2 2 3 2" xfId="14214"/>
    <cellStyle name="Normal 57 3 2 2 3 2" xfId="14215"/>
    <cellStyle name="Normal 6 2 3 3 2 2 3 2" xfId="14216"/>
    <cellStyle name="Normal 6 3 3 2 2 3 2" xfId="14217"/>
    <cellStyle name="Normal 60 3 2 2 3 2" xfId="14218"/>
    <cellStyle name="Normal 64 3 2 2 3 2" xfId="14219"/>
    <cellStyle name="Normal 65 3 2 2 3 2" xfId="14220"/>
    <cellStyle name="Normal 66 3 2 2 3 2" xfId="14221"/>
    <cellStyle name="Normal 67 3 2 2 3 2" xfId="14222"/>
    <cellStyle name="Normal 7 6 3 2 2 3 2" xfId="14223"/>
    <cellStyle name="Normal 71 3 2 2 3 2" xfId="14224"/>
    <cellStyle name="Normal 72 3 2 2 3 2" xfId="14225"/>
    <cellStyle name="Normal 73 3 2 2 3 2" xfId="14226"/>
    <cellStyle name="Normal 74 3 2 2 3 2" xfId="14227"/>
    <cellStyle name="Normal 76 3 2 2 3 2" xfId="14228"/>
    <cellStyle name="Normal 8 3 3 2 2 3 2" xfId="14229"/>
    <cellStyle name="Normal 81 3 2 2 3 2" xfId="14230"/>
    <cellStyle name="Normal 78 2 2 2 2 3 2" xfId="14231"/>
    <cellStyle name="Normal 5 3 2 2 2 2 3 2" xfId="14232"/>
    <cellStyle name="Normal 80 2 2 2 2 3 2" xfId="14233"/>
    <cellStyle name="Normal 79 2 2 2 2 3 2" xfId="14234"/>
    <cellStyle name="Normal 6 8 2 2 2 2 3 2" xfId="14235"/>
    <cellStyle name="Normal 5 2 2 2 2 2 3 2" xfId="14236"/>
    <cellStyle name="Normal 6 2 7 2 2 2 3 2" xfId="14237"/>
    <cellStyle name="Comma 2 2 3 2 2 2 2 3 2" xfId="14238"/>
    <cellStyle name="Comma 2 3 6 2 2 2 2 3 2" xfId="14239"/>
    <cellStyle name="Normal 18 2 2 2 2 2 3 2" xfId="14240"/>
    <cellStyle name="Normal 19 2 2 2 2 2 3 2" xfId="14241"/>
    <cellStyle name="Normal 2 2 3 2 2 2 2 3 2" xfId="14242"/>
    <cellStyle name="Normal 2 3 6 2 2 2 2 3 2" xfId="14243"/>
    <cellStyle name="Normal 2 3 2 2 2 2 2 3 2" xfId="14244"/>
    <cellStyle name="Normal 2 3 4 2 2 2 2 3 2" xfId="14245"/>
    <cellStyle name="Normal 2 3 5 2 2 2 2 3 2" xfId="14246"/>
    <cellStyle name="Normal 2 4 2 2 2 2 2 3 2" xfId="14247"/>
    <cellStyle name="Normal 2 5 2 2 2 2 3 2" xfId="14248"/>
    <cellStyle name="Normal 28 3 2 2 2 2 3 2" xfId="14249"/>
    <cellStyle name="Normal 3 2 2 2 2 2 2 3 2" xfId="14250"/>
    <cellStyle name="Normal 3 3 2 2 2 2 3 2" xfId="14251"/>
    <cellStyle name="Normal 30 3 2 2 2 2 3 2" xfId="14252"/>
    <cellStyle name="Normal 4 2 2 2 2 2 3 2" xfId="14253"/>
    <cellStyle name="Normal 40 2 2 2 2 2 3 2" xfId="14254"/>
    <cellStyle name="Normal 41 2 2 2 2 2 3 2" xfId="14255"/>
    <cellStyle name="Normal 42 2 2 2 2 2 3 2" xfId="14256"/>
    <cellStyle name="Normal 43 2 2 2 2 2 3 2" xfId="14257"/>
    <cellStyle name="Normal 44 2 2 2 2 2 3 2" xfId="14258"/>
    <cellStyle name="Normal 45 2 2 2 2 2 3 2" xfId="14259"/>
    <cellStyle name="Normal 46 2 2 2 2 2 3 2" xfId="14260"/>
    <cellStyle name="Normal 47 2 2 2 2 2 3 2" xfId="14261"/>
    <cellStyle name="Normal 51 2 2 2 2 3 2" xfId="14262"/>
    <cellStyle name="Normal 52 2 2 2 2 3 2" xfId="14263"/>
    <cellStyle name="Normal 53 2 2 2 2 3 2" xfId="14264"/>
    <cellStyle name="Normal 55 2 2 2 2 3 2" xfId="14265"/>
    <cellStyle name="Normal 56 2 2 2 2 3 2" xfId="14266"/>
    <cellStyle name="Normal 57 2 2 2 2 3 2" xfId="14267"/>
    <cellStyle name="Normal 6 2 3 2 2 2 2 3 2" xfId="14268"/>
    <cellStyle name="Normal 6 3 2 2 2 2 3 2" xfId="14269"/>
    <cellStyle name="Normal 60 2 2 2 2 3 2" xfId="14270"/>
    <cellStyle name="Normal 64 2 2 2 2 3 2" xfId="14271"/>
    <cellStyle name="Normal 65 2 2 2 2 3 2" xfId="14272"/>
    <cellStyle name="Normal 66 2 2 2 2 3 2" xfId="14273"/>
    <cellStyle name="Normal 67 2 2 2 2 3 2" xfId="14274"/>
    <cellStyle name="Normal 7 6 2 2 2 2 3 2" xfId="14275"/>
    <cellStyle name="Normal 71 2 2 2 2 3 2" xfId="14276"/>
    <cellStyle name="Normal 72 2 2 2 2 3 2" xfId="14277"/>
    <cellStyle name="Normal 73 2 2 2 2 3 2" xfId="14278"/>
    <cellStyle name="Normal 74 2 2 2 2 3 2" xfId="14279"/>
    <cellStyle name="Normal 76 2 2 2 2 3 2" xfId="14280"/>
    <cellStyle name="Normal 8 3 2 2 2 2 3 2" xfId="14281"/>
    <cellStyle name="Normal 81 2 2 2 2 3 2" xfId="14282"/>
    <cellStyle name="Normal 95 2 2" xfId="14283"/>
    <cellStyle name="Normal 78 6 2 2" xfId="14284"/>
    <cellStyle name="Normal 96 2 2" xfId="14285"/>
    <cellStyle name="Normal 5 3 6 2 2" xfId="14286"/>
    <cellStyle name="Normal 80 6 2 2" xfId="14287"/>
    <cellStyle name="Normal 79 6 2 2" xfId="14288"/>
    <cellStyle name="Normal 6 8 6 2 2" xfId="14289"/>
    <cellStyle name="Normal 5 2 6 2 2" xfId="14290"/>
    <cellStyle name="Normal 6 2 11 2 2" xfId="14291"/>
    <cellStyle name="Comma 2 2 3 6 2 2" xfId="14292"/>
    <cellStyle name="Comma 2 3 6 6 2 2" xfId="14293"/>
    <cellStyle name="Normal 18 2 6 2 2" xfId="14294"/>
    <cellStyle name="Normal 19 2 6 2 2" xfId="14295"/>
    <cellStyle name="Normal 2 2 3 6 2 2" xfId="14296"/>
    <cellStyle name="Normal 2 3 6 6 2 2" xfId="14297"/>
    <cellStyle name="Normal 2 3 2 6 2 2" xfId="14298"/>
    <cellStyle name="Normal 2 3 4 6 2 2" xfId="14299"/>
    <cellStyle name="Normal 2 3 5 6 2 2" xfId="14300"/>
    <cellStyle name="Normal 2 4 2 6 2 2" xfId="14301"/>
    <cellStyle name="Normal 2 5 6 2 2" xfId="14302"/>
    <cellStyle name="Normal 28 3 6 2 2" xfId="14303"/>
    <cellStyle name="Normal 3 2 2 6 2 2" xfId="14304"/>
    <cellStyle name="Normal 3 3 6 2 2" xfId="14305"/>
    <cellStyle name="Normal 30 3 6 2 2" xfId="14306"/>
    <cellStyle name="Normal 4 2 6 2 2" xfId="14307"/>
    <cellStyle name="Normal 40 2 6 2 2" xfId="14308"/>
    <cellStyle name="Normal 41 2 6 2 2" xfId="14309"/>
    <cellStyle name="Normal 42 2 6 2 2" xfId="14310"/>
    <cellStyle name="Normal 43 2 6 2 2" xfId="14311"/>
    <cellStyle name="Normal 44 2 6 2 2" xfId="14312"/>
    <cellStyle name="Normal 45 2 6 2 2" xfId="14313"/>
    <cellStyle name="Normal 46 2 6 2 2" xfId="14314"/>
    <cellStyle name="Normal 47 2 6 2 2" xfId="14315"/>
    <cellStyle name="Normal 51 6 2 2" xfId="14316"/>
    <cellStyle name="Normal 52 6 2 2" xfId="14317"/>
    <cellStyle name="Normal 53 6 2 2" xfId="14318"/>
    <cellStyle name="Normal 55 6 2 2" xfId="14319"/>
    <cellStyle name="Normal 56 6 2 2" xfId="14320"/>
    <cellStyle name="Normal 57 6 2 2" xfId="14321"/>
    <cellStyle name="Normal 6 2 3 6 2 2" xfId="14322"/>
    <cellStyle name="Normal 6 3 6 2 2" xfId="14323"/>
    <cellStyle name="Normal 60 6 2 2" xfId="14324"/>
    <cellStyle name="Normal 64 6 2 2" xfId="14325"/>
    <cellStyle name="Normal 65 6 2 2" xfId="14326"/>
    <cellStyle name="Normal 66 6 2 2" xfId="14327"/>
    <cellStyle name="Normal 67 6 2 2" xfId="14328"/>
    <cellStyle name="Normal 7 6 6 2 2" xfId="14329"/>
    <cellStyle name="Normal 71 6 2 2" xfId="14330"/>
    <cellStyle name="Normal 72 6 2 2" xfId="14331"/>
    <cellStyle name="Normal 73 6 2 2" xfId="14332"/>
    <cellStyle name="Normal 74 6 2 2" xfId="14333"/>
    <cellStyle name="Normal 76 6 2 2" xfId="14334"/>
    <cellStyle name="Normal 8 3 6 2 2" xfId="14335"/>
    <cellStyle name="Normal 81 6 2 2" xfId="14336"/>
    <cellStyle name="Normal 78 2 5 2 2" xfId="14337"/>
    <cellStyle name="Normal 5 3 2 5 2 2" xfId="14338"/>
    <cellStyle name="Normal 80 2 5 2 2" xfId="14339"/>
    <cellStyle name="Normal 79 2 5 2 2" xfId="14340"/>
    <cellStyle name="Normal 6 8 2 5 2 2" xfId="14341"/>
    <cellStyle name="Normal 5 2 2 5 2 2" xfId="14342"/>
    <cellStyle name="Normal 6 2 7 5 2 2" xfId="14343"/>
    <cellStyle name="Comma 2 2 3 2 5 2 2" xfId="14344"/>
    <cellStyle name="Comma 2 3 6 2 5 2 2" xfId="14345"/>
    <cellStyle name="Normal 18 2 2 5 2 2" xfId="14346"/>
    <cellStyle name="Normal 19 2 2 5 2 2" xfId="14347"/>
    <cellStyle name="Normal 2 2 3 2 5 2 2" xfId="14348"/>
    <cellStyle name="Normal 2 3 6 2 5 2 2" xfId="14349"/>
    <cellStyle name="Normal 2 3 2 2 5 2 2" xfId="14350"/>
    <cellStyle name="Normal 2 3 4 2 5 2 2" xfId="14351"/>
    <cellStyle name="Normal 2 3 5 2 5 2 2" xfId="14352"/>
    <cellStyle name="Normal 2 4 2 2 5 2 2" xfId="14353"/>
    <cellStyle name="Normal 2 5 2 5 2 2" xfId="14354"/>
    <cellStyle name="Normal 28 3 2 5 2 2" xfId="14355"/>
    <cellStyle name="Normal 3 2 2 2 5 2 2" xfId="14356"/>
    <cellStyle name="Normal 3 3 2 5 2 2" xfId="14357"/>
    <cellStyle name="Normal 30 3 2 5 2 2" xfId="14358"/>
    <cellStyle name="Normal 4 2 2 5 2 2" xfId="14359"/>
    <cellStyle name="Normal 40 2 2 5 2 2" xfId="14360"/>
    <cellStyle name="Normal 41 2 2 5 2 2" xfId="14361"/>
    <cellStyle name="Normal 42 2 2 5 2 2" xfId="14362"/>
    <cellStyle name="Normal 43 2 2 5 2 2" xfId="14363"/>
    <cellStyle name="Normal 44 2 2 5 2 2" xfId="14364"/>
    <cellStyle name="Normal 45 2 2 5 2 2" xfId="14365"/>
    <cellStyle name="Normal 46 2 2 5 2 2" xfId="14366"/>
    <cellStyle name="Normal 47 2 2 5 2 2" xfId="14367"/>
    <cellStyle name="Normal 51 2 5 2 2" xfId="14368"/>
    <cellStyle name="Normal 52 2 5 2 2" xfId="14369"/>
    <cellStyle name="Normal 53 2 5 2 2" xfId="14370"/>
    <cellStyle name="Normal 55 2 5 2 2" xfId="14371"/>
    <cellStyle name="Normal 56 2 5 2 2" xfId="14372"/>
    <cellStyle name="Normal 57 2 5 2 2" xfId="14373"/>
    <cellStyle name="Normal 6 2 3 2 5 2 2" xfId="14374"/>
    <cellStyle name="Normal 6 3 2 5 2 2" xfId="14375"/>
    <cellStyle name="Normal 60 2 5 2 2" xfId="14376"/>
    <cellStyle name="Normal 64 2 5 2 2" xfId="14377"/>
    <cellStyle name="Normal 65 2 5 2 2" xfId="14378"/>
    <cellStyle name="Normal 66 2 5 2 2" xfId="14379"/>
    <cellStyle name="Normal 67 2 5 2 2" xfId="14380"/>
    <cellStyle name="Normal 7 6 2 5 2 2" xfId="14381"/>
    <cellStyle name="Normal 71 2 5 2 2" xfId="14382"/>
    <cellStyle name="Normal 72 2 5 2 2" xfId="14383"/>
    <cellStyle name="Normal 73 2 5 2 2" xfId="14384"/>
    <cellStyle name="Normal 74 2 5 2 2" xfId="14385"/>
    <cellStyle name="Normal 76 2 5 2 2" xfId="14386"/>
    <cellStyle name="Normal 8 3 2 5 2 2" xfId="14387"/>
    <cellStyle name="Normal 81 2 5 2 2" xfId="14388"/>
    <cellStyle name="Normal 78 3 4 2 2" xfId="14389"/>
    <cellStyle name="Normal 5 3 3 4 2 2" xfId="14390"/>
    <cellStyle name="Normal 80 3 4 2 2" xfId="14391"/>
    <cellStyle name="Normal 79 3 4 2 2" xfId="14392"/>
    <cellStyle name="Normal 6 8 3 4 2 2" xfId="14393"/>
    <cellStyle name="Normal 5 2 3 4 2 2" xfId="14394"/>
    <cellStyle name="Normal 6 2 8 4 2 2" xfId="14395"/>
    <cellStyle name="Comma 2 2 3 3 4 2 2" xfId="14396"/>
    <cellStyle name="Comma 2 3 6 3 4 2 2" xfId="14397"/>
    <cellStyle name="Normal 18 2 3 4 2 2" xfId="14398"/>
    <cellStyle name="Normal 19 2 3 4 2 2" xfId="14399"/>
    <cellStyle name="Normal 2 2 3 3 4 2 2" xfId="14400"/>
    <cellStyle name="Normal 2 3 6 3 4 2 2" xfId="14401"/>
    <cellStyle name="Normal 2 3 2 3 4 2 2" xfId="14402"/>
    <cellStyle name="Normal 2 3 4 3 4 2 2" xfId="14403"/>
    <cellStyle name="Normal 2 3 5 3 4 2 2" xfId="14404"/>
    <cellStyle name="Normal 2 4 2 3 4 2 2" xfId="14405"/>
    <cellStyle name="Normal 2 5 3 4 2 2" xfId="14406"/>
    <cellStyle name="Normal 28 3 3 4 2 2" xfId="14407"/>
    <cellStyle name="Normal 3 2 2 3 4 2 2" xfId="14408"/>
    <cellStyle name="Normal 3 3 3 4 2 2" xfId="14409"/>
    <cellStyle name="Normal 30 3 3 4 2 2" xfId="14410"/>
    <cellStyle name="Normal 4 2 3 4 2 2" xfId="14411"/>
    <cellStyle name="Normal 40 2 3 4 2 2" xfId="14412"/>
    <cellStyle name="Normal 41 2 3 4 2 2" xfId="14413"/>
    <cellStyle name="Normal 42 2 3 4 2 2" xfId="14414"/>
    <cellStyle name="Normal 43 2 3 4 2 2" xfId="14415"/>
    <cellStyle name="Normal 44 2 3 4 2 2" xfId="14416"/>
    <cellStyle name="Normal 45 2 3 4 2 2" xfId="14417"/>
    <cellStyle name="Normal 46 2 3 4 2 2" xfId="14418"/>
    <cellStyle name="Normal 47 2 3 4 2 2" xfId="14419"/>
    <cellStyle name="Normal 51 3 4 2 2" xfId="14420"/>
    <cellStyle name="Normal 52 3 4 2 2" xfId="14421"/>
    <cellStyle name="Normal 53 3 4 2 2" xfId="14422"/>
    <cellStyle name="Normal 55 3 4 2 2" xfId="14423"/>
    <cellStyle name="Normal 56 3 4 2 2" xfId="14424"/>
    <cellStyle name="Normal 57 3 4 2 2" xfId="14425"/>
    <cellStyle name="Normal 6 2 3 3 4 2 2" xfId="14426"/>
    <cellStyle name="Normal 6 3 3 4 2 2" xfId="14427"/>
    <cellStyle name="Normal 60 3 4 2 2" xfId="14428"/>
    <cellStyle name="Normal 64 3 4 2 2" xfId="14429"/>
    <cellStyle name="Normal 65 3 4 2 2" xfId="14430"/>
    <cellStyle name="Normal 66 3 4 2 2" xfId="14431"/>
    <cellStyle name="Normal 67 3 4 2 2" xfId="14432"/>
    <cellStyle name="Normal 7 6 3 4 2 2" xfId="14433"/>
    <cellStyle name="Normal 71 3 4 2 2" xfId="14434"/>
    <cellStyle name="Normal 72 3 4 2 2" xfId="14435"/>
    <cellStyle name="Normal 73 3 4 2 2" xfId="14436"/>
    <cellStyle name="Normal 74 3 4 2 2" xfId="14437"/>
    <cellStyle name="Normal 76 3 4 2 2" xfId="14438"/>
    <cellStyle name="Normal 8 3 3 4 2 2" xfId="14439"/>
    <cellStyle name="Normal 81 3 4 2 2" xfId="14440"/>
    <cellStyle name="Normal 78 2 2 4 2 2" xfId="14441"/>
    <cellStyle name="Normal 5 3 2 2 4 2 2" xfId="14442"/>
    <cellStyle name="Normal 80 2 2 4 2 2" xfId="14443"/>
    <cellStyle name="Normal 79 2 2 4 2 2" xfId="14444"/>
    <cellStyle name="Normal 6 8 2 2 4 2 2" xfId="14445"/>
    <cellStyle name="Normal 5 2 2 2 4 2 2" xfId="14446"/>
    <cellStyle name="Normal 6 2 7 2 4 2 2" xfId="14447"/>
    <cellStyle name="Comma 2 2 3 2 2 4 2 2" xfId="14448"/>
    <cellStyle name="Comma 2 3 6 2 2 4 2 2" xfId="14449"/>
    <cellStyle name="Normal 18 2 2 2 4 2 2" xfId="14450"/>
    <cellStyle name="Normal 19 2 2 2 4 2 2" xfId="14451"/>
    <cellStyle name="Normal 2 2 3 2 2 4 2 2" xfId="14452"/>
    <cellStyle name="Normal 2 3 6 2 2 4 2 2" xfId="14453"/>
    <cellStyle name="Normal 2 3 2 2 2 4 2 2" xfId="14454"/>
    <cellStyle name="Normal 2 3 4 2 2 4 2 2" xfId="14455"/>
    <cellStyle name="Normal 2 3 5 2 2 4 2 2" xfId="14456"/>
    <cellStyle name="Normal 2 4 2 2 2 4 2 2" xfId="14457"/>
    <cellStyle name="Normal 2 5 2 2 4 2 2" xfId="14458"/>
    <cellStyle name="Normal 28 3 2 2 4 2 2" xfId="14459"/>
    <cellStyle name="Normal 3 2 2 2 2 4 2 2" xfId="14460"/>
    <cellStyle name="Normal 3 3 2 2 4 2 2" xfId="14461"/>
    <cellStyle name="Normal 30 3 2 2 4 2 2" xfId="14462"/>
    <cellStyle name="Normal 4 2 2 2 4 2 2" xfId="14463"/>
    <cellStyle name="Normal 40 2 2 2 4 2 2" xfId="14464"/>
    <cellStyle name="Normal 41 2 2 2 4 2 2" xfId="14465"/>
    <cellStyle name="Normal 42 2 2 2 4 2 2" xfId="14466"/>
    <cellStyle name="Normal 43 2 2 2 4 2 2" xfId="14467"/>
    <cellStyle name="Normal 44 2 2 2 4 2 2" xfId="14468"/>
    <cellStyle name="Normal 45 2 2 2 4 2 2" xfId="14469"/>
    <cellStyle name="Normal 46 2 2 2 4 2 2" xfId="14470"/>
    <cellStyle name="Normal 47 2 2 2 4 2 2" xfId="14471"/>
    <cellStyle name="Normal 51 2 2 4 2 2" xfId="14472"/>
    <cellStyle name="Normal 52 2 2 4 2 2" xfId="14473"/>
    <cellStyle name="Normal 53 2 2 4 2 2" xfId="14474"/>
    <cellStyle name="Normal 55 2 2 4 2 2" xfId="14475"/>
    <cellStyle name="Normal 56 2 2 4 2 2" xfId="14476"/>
    <cellStyle name="Normal 57 2 2 4 2 2" xfId="14477"/>
    <cellStyle name="Normal 6 2 3 2 2 4 2 2" xfId="14478"/>
    <cellStyle name="Normal 6 3 2 2 4 2 2" xfId="14479"/>
    <cellStyle name="Normal 60 2 2 4 2 2" xfId="14480"/>
    <cellStyle name="Normal 64 2 2 4 2 2" xfId="14481"/>
    <cellStyle name="Normal 65 2 2 4 2 2" xfId="14482"/>
    <cellStyle name="Normal 66 2 2 4 2 2" xfId="14483"/>
    <cellStyle name="Normal 67 2 2 4 2 2" xfId="14484"/>
    <cellStyle name="Normal 7 6 2 2 4 2 2" xfId="14485"/>
    <cellStyle name="Normal 71 2 2 4 2 2" xfId="14486"/>
    <cellStyle name="Normal 72 2 2 4 2 2" xfId="14487"/>
    <cellStyle name="Normal 73 2 2 4 2 2" xfId="14488"/>
    <cellStyle name="Normal 74 2 2 4 2 2" xfId="14489"/>
    <cellStyle name="Normal 76 2 2 4 2 2" xfId="14490"/>
    <cellStyle name="Normal 8 3 2 2 4 2 2" xfId="14491"/>
    <cellStyle name="Normal 81 2 2 4 2 2" xfId="14492"/>
    <cellStyle name="Normal 78 4 3 2 2" xfId="14493"/>
    <cellStyle name="Normal 5 3 4 3 2 2" xfId="14494"/>
    <cellStyle name="Normal 80 4 3 2 2" xfId="14495"/>
    <cellStyle name="Normal 79 4 3 2 2" xfId="14496"/>
    <cellStyle name="Normal 6 8 4 3 2 2" xfId="14497"/>
    <cellStyle name="Normal 5 2 4 3 2 2" xfId="14498"/>
    <cellStyle name="Normal 6 2 9 3 2 2" xfId="14499"/>
    <cellStyle name="Comma 2 2 3 4 3 2 2" xfId="14500"/>
    <cellStyle name="Comma 2 3 6 4 3 2 2" xfId="14501"/>
    <cellStyle name="Normal 18 2 4 3 2 2" xfId="14502"/>
    <cellStyle name="Normal 19 2 4 3 2 2" xfId="14503"/>
    <cellStyle name="Normal 2 2 3 4 3 2 2" xfId="14504"/>
    <cellStyle name="Normal 2 3 6 4 3 2 2" xfId="14505"/>
    <cellStyle name="Normal 2 3 2 4 3 2 2" xfId="14506"/>
    <cellStyle name="Normal 2 3 4 4 3 2 2" xfId="14507"/>
    <cellStyle name="Normal 2 3 5 4 3 2 2" xfId="14508"/>
    <cellStyle name="Normal 2 4 2 4 3 2 2" xfId="14509"/>
    <cellStyle name="Normal 2 5 4 3 2 2" xfId="14510"/>
    <cellStyle name="Normal 28 3 4 3 2 2" xfId="14511"/>
    <cellStyle name="Normal 3 2 2 4 3 2 2" xfId="14512"/>
    <cellStyle name="Normal 3 3 4 3 2 2" xfId="14513"/>
    <cellStyle name="Normal 30 3 4 3 2 2" xfId="14514"/>
    <cellStyle name="Normal 4 2 4 3 2 2" xfId="14515"/>
    <cellStyle name="Normal 40 2 4 3 2 2" xfId="14516"/>
    <cellStyle name="Normal 41 2 4 3 2 2" xfId="14517"/>
    <cellStyle name="Normal 42 2 4 3 2 2" xfId="14518"/>
    <cellStyle name="Normal 43 2 4 3 2 2" xfId="14519"/>
    <cellStyle name="Normal 44 2 4 3 2 2" xfId="14520"/>
    <cellStyle name="Normal 45 2 4 3 2 2" xfId="14521"/>
    <cellStyle name="Normal 46 2 4 3 2 2" xfId="14522"/>
    <cellStyle name="Normal 47 2 4 3 2 2" xfId="14523"/>
    <cellStyle name="Normal 51 4 3 2 2" xfId="14524"/>
    <cellStyle name="Normal 52 4 3 2 2" xfId="14525"/>
    <cellStyle name="Normal 53 4 3 2 2" xfId="14526"/>
    <cellStyle name="Normal 55 4 3 2 2" xfId="14527"/>
    <cellStyle name="Normal 56 4 3 2 2" xfId="14528"/>
    <cellStyle name="Normal 57 4 3 2 2" xfId="14529"/>
    <cellStyle name="Normal 6 2 3 4 3 2 2" xfId="14530"/>
    <cellStyle name="Normal 6 3 4 3 2 2" xfId="14531"/>
    <cellStyle name="Normal 60 4 3 2 2" xfId="14532"/>
    <cellStyle name="Normal 64 4 3 2 2" xfId="14533"/>
    <cellStyle name="Normal 65 4 3 2 2" xfId="14534"/>
    <cellStyle name="Normal 66 4 3 2 2" xfId="14535"/>
    <cellStyle name="Normal 67 4 3 2 2" xfId="14536"/>
    <cellStyle name="Normal 7 6 4 3 2 2" xfId="14537"/>
    <cellStyle name="Normal 71 4 3 2 2" xfId="14538"/>
    <cellStyle name="Normal 72 4 3 2 2" xfId="14539"/>
    <cellStyle name="Normal 73 4 3 2 2" xfId="14540"/>
    <cellStyle name="Normal 74 4 3 2 2" xfId="14541"/>
    <cellStyle name="Normal 76 4 3 2 2" xfId="14542"/>
    <cellStyle name="Normal 8 3 4 3 2 2" xfId="14543"/>
    <cellStyle name="Normal 81 4 3 2 2" xfId="14544"/>
    <cellStyle name="Normal 78 2 3 3 2 2" xfId="14545"/>
    <cellStyle name="Normal 5 3 2 3 3 2 2" xfId="14546"/>
    <cellStyle name="Normal 80 2 3 3 2 2" xfId="14547"/>
    <cellStyle name="Normal 79 2 3 3 2 2" xfId="14548"/>
    <cellStyle name="Normal 6 8 2 3 3 2 2" xfId="14549"/>
    <cellStyle name="Normal 5 2 2 3 3 2 2" xfId="14550"/>
    <cellStyle name="Normal 6 2 7 3 3 2 2" xfId="14551"/>
    <cellStyle name="Comma 2 2 3 2 3 3 2 2" xfId="14552"/>
    <cellStyle name="Comma 2 3 6 2 3 3 2 2" xfId="14553"/>
    <cellStyle name="Normal 18 2 2 3 3 2 2" xfId="14554"/>
    <cellStyle name="Normal 19 2 2 3 3 2 2" xfId="14555"/>
    <cellStyle name="Normal 2 2 3 2 3 3 2 2" xfId="14556"/>
    <cellStyle name="Normal 2 3 6 2 3 3 2 2" xfId="14557"/>
    <cellStyle name="Normal 2 3 2 2 3 3 2 2" xfId="14558"/>
    <cellStyle name="Normal 2 3 4 2 3 3 2 2" xfId="14559"/>
    <cellStyle name="Normal 2 3 5 2 3 3 2 2" xfId="14560"/>
    <cellStyle name="Normal 2 4 2 2 3 3 2 2" xfId="14561"/>
    <cellStyle name="Normal 2 5 2 3 3 2 2" xfId="14562"/>
    <cellStyle name="Normal 28 3 2 3 3 2 2" xfId="14563"/>
    <cellStyle name="Normal 3 2 2 2 3 3 2 2" xfId="14564"/>
    <cellStyle name="Normal 3 3 2 3 3 2 2" xfId="14565"/>
    <cellStyle name="Normal 30 3 2 3 3 2 2" xfId="14566"/>
    <cellStyle name="Normal 4 2 2 3 3 2 2" xfId="14567"/>
    <cellStyle name="Normal 40 2 2 3 3 2 2" xfId="14568"/>
    <cellStyle name="Normal 41 2 2 3 3 2 2" xfId="14569"/>
    <cellStyle name="Normal 42 2 2 3 3 2 2" xfId="14570"/>
    <cellStyle name="Normal 43 2 2 3 3 2 2" xfId="14571"/>
    <cellStyle name="Normal 44 2 2 3 3 2 2" xfId="14572"/>
    <cellStyle name="Normal 45 2 2 3 3 2 2" xfId="14573"/>
    <cellStyle name="Normal 46 2 2 3 3 2 2" xfId="14574"/>
    <cellStyle name="Normal 47 2 2 3 3 2 2" xfId="14575"/>
    <cellStyle name="Normal 51 2 3 3 2 2" xfId="14576"/>
    <cellStyle name="Normal 52 2 3 3 2 2" xfId="14577"/>
    <cellStyle name="Normal 53 2 3 3 2 2" xfId="14578"/>
    <cellStyle name="Normal 55 2 3 3 2 2" xfId="14579"/>
    <cellStyle name="Normal 56 2 3 3 2 2" xfId="14580"/>
    <cellStyle name="Normal 57 2 3 3 2 2" xfId="14581"/>
    <cellStyle name="Normal 6 2 3 2 3 3 2 2" xfId="14582"/>
    <cellStyle name="Normal 6 3 2 3 3 2 2" xfId="14583"/>
    <cellStyle name="Normal 60 2 3 3 2 2" xfId="14584"/>
    <cellStyle name="Normal 64 2 3 3 2 2" xfId="14585"/>
    <cellStyle name="Normal 65 2 3 3 2 2" xfId="14586"/>
    <cellStyle name="Normal 66 2 3 3 2 2" xfId="14587"/>
    <cellStyle name="Normal 67 2 3 3 2 2" xfId="14588"/>
    <cellStyle name="Normal 7 6 2 3 3 2 2" xfId="14589"/>
    <cellStyle name="Normal 71 2 3 3 2 2" xfId="14590"/>
    <cellStyle name="Normal 72 2 3 3 2 2" xfId="14591"/>
    <cellStyle name="Normal 73 2 3 3 2 2" xfId="14592"/>
    <cellStyle name="Normal 74 2 3 3 2 2" xfId="14593"/>
    <cellStyle name="Normal 76 2 3 3 2 2" xfId="14594"/>
    <cellStyle name="Normal 8 3 2 3 3 2 2" xfId="14595"/>
    <cellStyle name="Normal 81 2 3 3 2 2" xfId="14596"/>
    <cellStyle name="Normal 78 3 2 3 2 2" xfId="14597"/>
    <cellStyle name="Normal 5 3 3 2 3 2 2" xfId="14598"/>
    <cellStyle name="Normal 80 3 2 3 2 2" xfId="14599"/>
    <cellStyle name="Normal 79 3 2 3 2 2" xfId="14600"/>
    <cellStyle name="Normal 6 8 3 2 3 2 2" xfId="14601"/>
    <cellStyle name="Normal 5 2 3 2 3 2 2" xfId="14602"/>
    <cellStyle name="Normal 6 2 8 2 3 2 2" xfId="14603"/>
    <cellStyle name="Comma 2 2 3 3 2 3 2 2" xfId="14604"/>
    <cellStyle name="Comma 2 3 6 3 2 3 2 2" xfId="14605"/>
    <cellStyle name="Normal 18 2 3 2 3 2 2" xfId="14606"/>
    <cellStyle name="Normal 19 2 3 2 3 2 2" xfId="14607"/>
    <cellStyle name="Normal 2 2 3 3 2 3 2 2" xfId="14608"/>
    <cellStyle name="Normal 2 3 6 3 2 3 2 2" xfId="14609"/>
    <cellStyle name="Normal 2 3 2 3 2 3 2 2" xfId="14610"/>
    <cellStyle name="Normal 2 3 4 3 2 3 2 2" xfId="14611"/>
    <cellStyle name="Normal 2 3 5 3 2 3 2 2" xfId="14612"/>
    <cellStyle name="Normal 2 4 2 3 2 3 2 2" xfId="14613"/>
    <cellStyle name="Normal 2 5 3 2 3 2 2" xfId="14614"/>
    <cellStyle name="Normal 28 3 3 2 3 2 2" xfId="14615"/>
    <cellStyle name="Normal 3 2 2 3 2 3 2 2" xfId="14616"/>
    <cellStyle name="Normal 3 3 3 2 3 2 2" xfId="14617"/>
    <cellStyle name="Normal 30 3 3 2 3 2 2" xfId="14618"/>
    <cellStyle name="Normal 4 2 3 2 3 2 2" xfId="14619"/>
    <cellStyle name="Normal 40 2 3 2 3 2 2" xfId="14620"/>
    <cellStyle name="Normal 41 2 3 2 3 2 2" xfId="14621"/>
    <cellStyle name="Normal 42 2 3 2 3 2 2" xfId="14622"/>
    <cellStyle name="Normal 43 2 3 2 3 2 2" xfId="14623"/>
    <cellStyle name="Normal 44 2 3 2 3 2 2" xfId="14624"/>
    <cellStyle name="Normal 45 2 3 2 3 2 2" xfId="14625"/>
    <cellStyle name="Normal 46 2 3 2 3 2 2" xfId="14626"/>
    <cellStyle name="Normal 47 2 3 2 3 2 2" xfId="14627"/>
    <cellStyle name="Normal 51 3 2 3 2 2" xfId="14628"/>
    <cellStyle name="Normal 52 3 2 3 2 2" xfId="14629"/>
    <cellStyle name="Normal 53 3 2 3 2 2" xfId="14630"/>
    <cellStyle name="Normal 55 3 2 3 2 2" xfId="14631"/>
    <cellStyle name="Normal 56 3 2 3 2 2" xfId="14632"/>
    <cellStyle name="Normal 57 3 2 3 2 2" xfId="14633"/>
    <cellStyle name="Normal 6 2 3 3 2 3 2 2" xfId="14634"/>
    <cellStyle name="Normal 6 3 3 2 3 2 2" xfId="14635"/>
    <cellStyle name="Normal 60 3 2 3 2 2" xfId="14636"/>
    <cellStyle name="Normal 64 3 2 3 2 2" xfId="14637"/>
    <cellStyle name="Normal 65 3 2 3 2 2" xfId="14638"/>
    <cellStyle name="Normal 66 3 2 3 2 2" xfId="14639"/>
    <cellStyle name="Normal 67 3 2 3 2 2" xfId="14640"/>
    <cellStyle name="Normal 7 6 3 2 3 2 2" xfId="14641"/>
    <cellStyle name="Normal 71 3 2 3 2 2" xfId="14642"/>
    <cellStyle name="Normal 72 3 2 3 2 2" xfId="14643"/>
    <cellStyle name="Normal 73 3 2 3 2 2" xfId="14644"/>
    <cellStyle name="Normal 74 3 2 3 2 2" xfId="14645"/>
    <cellStyle name="Normal 76 3 2 3 2 2" xfId="14646"/>
    <cellStyle name="Normal 8 3 3 2 3 2 2" xfId="14647"/>
    <cellStyle name="Normal 81 3 2 3 2 2" xfId="14648"/>
    <cellStyle name="Normal 78 2 2 2 3 2 2" xfId="14649"/>
    <cellStyle name="Normal 5 3 2 2 2 3 2 2" xfId="14650"/>
    <cellStyle name="Normal 80 2 2 2 3 2 2" xfId="14651"/>
    <cellStyle name="Normal 79 2 2 2 3 2 2" xfId="14652"/>
    <cellStyle name="Normal 6 8 2 2 2 3 2 2" xfId="14653"/>
    <cellStyle name="Normal 5 2 2 2 2 3 2 2" xfId="14654"/>
    <cellStyle name="Normal 6 2 7 2 2 3 2 2" xfId="14655"/>
    <cellStyle name="Comma 2 2 3 2 2 2 3 2 2" xfId="14656"/>
    <cellStyle name="Comma 2 3 6 2 2 2 3 2 2" xfId="14657"/>
    <cellStyle name="Normal 18 2 2 2 2 3 2 2" xfId="14658"/>
    <cellStyle name="Normal 19 2 2 2 2 3 2 2" xfId="14659"/>
    <cellStyle name="Normal 2 2 3 2 2 2 3 2 2" xfId="14660"/>
    <cellStyle name="Normal 2 3 6 2 2 2 3 2 2" xfId="14661"/>
    <cellStyle name="Normal 2 3 2 2 2 2 3 2 2" xfId="14662"/>
    <cellStyle name="Normal 2 3 4 2 2 2 3 2 2" xfId="14663"/>
    <cellStyle name="Normal 2 3 5 2 2 2 3 2 2" xfId="14664"/>
    <cellStyle name="Normal 2 4 2 2 2 2 3 2 2" xfId="14665"/>
    <cellStyle name="Normal 2 5 2 2 2 3 2 2" xfId="14666"/>
    <cellStyle name="Normal 28 3 2 2 2 3 2 2" xfId="14667"/>
    <cellStyle name="Normal 3 2 2 2 2 2 3 2 2" xfId="14668"/>
    <cellStyle name="Normal 3 3 2 2 2 3 2 2" xfId="14669"/>
    <cellStyle name="Normal 30 3 2 2 2 3 2 2" xfId="14670"/>
    <cellStyle name="Normal 4 2 2 2 2 3 2 2" xfId="14671"/>
    <cellStyle name="Normal 40 2 2 2 2 3 2 2" xfId="14672"/>
    <cellStyle name="Normal 41 2 2 2 2 3 2 2" xfId="14673"/>
    <cellStyle name="Normal 42 2 2 2 2 3 2 2" xfId="14674"/>
    <cellStyle name="Normal 43 2 2 2 2 3 2 2" xfId="14675"/>
    <cellStyle name="Normal 44 2 2 2 2 3 2 2" xfId="14676"/>
    <cellStyle name="Normal 45 2 2 2 2 3 2 2" xfId="14677"/>
    <cellStyle name="Normal 46 2 2 2 2 3 2 2" xfId="14678"/>
    <cellStyle name="Normal 47 2 2 2 2 3 2 2" xfId="14679"/>
    <cellStyle name="Normal 51 2 2 2 3 2 2" xfId="14680"/>
    <cellStyle name="Normal 52 2 2 2 3 2 2" xfId="14681"/>
    <cellStyle name="Normal 53 2 2 2 3 2 2" xfId="14682"/>
    <cellStyle name="Normal 55 2 2 2 3 2 2" xfId="14683"/>
    <cellStyle name="Normal 56 2 2 2 3 2 2" xfId="14684"/>
    <cellStyle name="Normal 57 2 2 2 3 2 2" xfId="14685"/>
    <cellStyle name="Normal 6 2 3 2 2 2 3 2 2" xfId="14686"/>
    <cellStyle name="Normal 6 3 2 2 2 3 2 2" xfId="14687"/>
    <cellStyle name="Normal 60 2 2 2 3 2 2" xfId="14688"/>
    <cellStyle name="Normal 64 2 2 2 3 2 2" xfId="14689"/>
    <cellStyle name="Normal 65 2 2 2 3 2 2" xfId="14690"/>
    <cellStyle name="Normal 66 2 2 2 3 2 2" xfId="14691"/>
    <cellStyle name="Normal 67 2 2 2 3 2 2" xfId="14692"/>
    <cellStyle name="Normal 7 6 2 2 2 3 2 2" xfId="14693"/>
    <cellStyle name="Normal 71 2 2 2 3 2 2" xfId="14694"/>
    <cellStyle name="Normal 72 2 2 2 3 2 2" xfId="14695"/>
    <cellStyle name="Normal 73 2 2 2 3 2 2" xfId="14696"/>
    <cellStyle name="Normal 74 2 2 2 3 2 2" xfId="14697"/>
    <cellStyle name="Normal 76 2 2 2 3 2 2" xfId="14698"/>
    <cellStyle name="Normal 8 3 2 2 2 3 2 2" xfId="14699"/>
    <cellStyle name="Normal 81 2 2 2 3 2 2" xfId="14700"/>
    <cellStyle name="Normal 90 2 2 2" xfId="14701"/>
    <cellStyle name="Normal 78 5 2 2 2" xfId="14702"/>
    <cellStyle name="Normal 91 2 2 2" xfId="14703"/>
    <cellStyle name="Normal 5 3 5 2 2 2" xfId="14704"/>
    <cellStyle name="Normal 80 5 2 2 2" xfId="14705"/>
    <cellStyle name="Normal 79 5 2 2 2" xfId="14706"/>
    <cellStyle name="Normal 6 8 5 2 2 2" xfId="14707"/>
    <cellStyle name="Normal 5 2 5 2 2 2" xfId="14708"/>
    <cellStyle name="Normal 6 2 10 2 2 2" xfId="14709"/>
    <cellStyle name="Comma 2 2 3 5 2 2 2" xfId="14710"/>
    <cellStyle name="Comma 2 3 6 5 2 2 2" xfId="14711"/>
    <cellStyle name="Normal 18 2 5 2 2 2" xfId="14712"/>
    <cellStyle name="Normal 19 2 5 2 2 2" xfId="14713"/>
    <cellStyle name="Normal 2 2 3 5 2 2 2" xfId="14714"/>
    <cellStyle name="Normal 2 3 6 5 2 2 2" xfId="14715"/>
    <cellStyle name="Normal 2 3 2 5 2 2 2" xfId="14716"/>
    <cellStyle name="Normal 2 3 4 5 2 2 2" xfId="14717"/>
    <cellStyle name="Normal 2 3 5 5 2 2 2" xfId="14718"/>
    <cellStyle name="Normal 2 4 2 5 2 2 2" xfId="14719"/>
    <cellStyle name="Normal 2 5 5 2 2 2" xfId="14720"/>
    <cellStyle name="Normal 28 3 5 2 2 2" xfId="14721"/>
    <cellStyle name="Normal 3 2 2 5 2 2 2" xfId="14722"/>
    <cellStyle name="Normal 3 3 5 2 2 2" xfId="14723"/>
    <cellStyle name="Normal 30 3 5 2 2 2" xfId="14724"/>
    <cellStyle name="Normal 4 2 5 2 2 2" xfId="14725"/>
    <cellStyle name="Normal 40 2 5 2 2 2" xfId="14726"/>
    <cellStyle name="Normal 41 2 5 2 2 2" xfId="14727"/>
    <cellStyle name="Normal 42 2 5 2 2 2" xfId="14728"/>
    <cellStyle name="Normal 43 2 5 2 2 2" xfId="14729"/>
    <cellStyle name="Normal 44 2 5 2 2 2" xfId="14730"/>
    <cellStyle name="Normal 45 2 5 2 2 2" xfId="14731"/>
    <cellStyle name="Normal 46 2 5 2 2 2" xfId="14732"/>
    <cellStyle name="Normal 47 2 5 2 2 2" xfId="14733"/>
    <cellStyle name="Normal 51 5 2 2 2" xfId="14734"/>
    <cellStyle name="Normal 52 5 2 2 2" xfId="14735"/>
    <cellStyle name="Normal 53 5 2 2 2" xfId="14736"/>
    <cellStyle name="Normal 55 5 2 2 2" xfId="14737"/>
    <cellStyle name="Normal 56 5 2 2 2" xfId="14738"/>
    <cellStyle name="Normal 57 5 2 2 2" xfId="14739"/>
    <cellStyle name="Normal 6 2 3 5 2 2 2" xfId="14740"/>
    <cellStyle name="Normal 6 3 5 2 2 2" xfId="14741"/>
    <cellStyle name="Normal 60 5 2 2 2" xfId="14742"/>
    <cellStyle name="Normal 64 5 2 2 2" xfId="14743"/>
    <cellStyle name="Normal 65 5 2 2 2" xfId="14744"/>
    <cellStyle name="Normal 66 5 2 2 2" xfId="14745"/>
    <cellStyle name="Normal 67 5 2 2 2" xfId="14746"/>
    <cellStyle name="Normal 7 6 5 2 2 2" xfId="14747"/>
    <cellStyle name="Normal 71 5 2 2 2" xfId="14748"/>
    <cellStyle name="Normal 72 5 2 2 2" xfId="14749"/>
    <cellStyle name="Normal 73 5 2 2 2" xfId="14750"/>
    <cellStyle name="Normal 74 5 2 2 2" xfId="14751"/>
    <cellStyle name="Normal 76 5 2 2 2" xfId="14752"/>
    <cellStyle name="Normal 8 3 5 2 2 2" xfId="14753"/>
    <cellStyle name="Normal 81 5 2 2 2" xfId="14754"/>
    <cellStyle name="Normal 78 2 4 2 2 2" xfId="14755"/>
    <cellStyle name="Normal 5 3 2 4 2 2 2" xfId="14756"/>
    <cellStyle name="Normal 80 2 4 2 2 2" xfId="14757"/>
    <cellStyle name="Normal 79 2 4 2 2 2" xfId="14758"/>
    <cellStyle name="Normal 6 8 2 4 2 2 2" xfId="14759"/>
    <cellStyle name="Normal 5 2 2 4 2 2 2" xfId="14760"/>
    <cellStyle name="Normal 6 2 7 4 2 2 2" xfId="14761"/>
    <cellStyle name="Comma 2 2 3 2 4 2 2 2" xfId="14762"/>
    <cellStyle name="Comma 2 3 6 2 4 2 2 2" xfId="14763"/>
    <cellStyle name="Normal 18 2 2 4 2 2 2" xfId="14764"/>
    <cellStyle name="Normal 19 2 2 4 2 2 2" xfId="14765"/>
    <cellStyle name="Normal 2 2 3 2 4 2 2 2" xfId="14766"/>
    <cellStyle name="Normal 2 3 6 2 4 2 2 2" xfId="14767"/>
    <cellStyle name="Normal 2 3 2 2 4 2 2 2" xfId="14768"/>
    <cellStyle name="Normal 2 3 4 2 4 2 2 2" xfId="14769"/>
    <cellStyle name="Normal 2 3 5 2 4 2 2 2" xfId="14770"/>
    <cellStyle name="Normal 2 4 2 2 4 2 2 2" xfId="14771"/>
    <cellStyle name="Normal 2 5 2 4 2 2 2" xfId="14772"/>
    <cellStyle name="Normal 28 3 2 4 2 2 2" xfId="14773"/>
    <cellStyle name="Normal 3 2 2 2 4 2 2 2" xfId="14774"/>
    <cellStyle name="Normal 3 3 2 4 2 2 2" xfId="14775"/>
    <cellStyle name="Normal 30 3 2 4 2 2 2" xfId="14776"/>
    <cellStyle name="Normal 4 2 2 4 2 2 2" xfId="14777"/>
    <cellStyle name="Normal 40 2 2 4 2 2 2" xfId="14778"/>
    <cellStyle name="Normal 41 2 2 4 2 2 2" xfId="14779"/>
    <cellStyle name="Normal 42 2 2 4 2 2 2" xfId="14780"/>
    <cellStyle name="Normal 43 2 2 4 2 2 2" xfId="14781"/>
    <cellStyle name="Normal 44 2 2 4 2 2 2" xfId="14782"/>
    <cellStyle name="Normal 45 2 2 4 2 2 2" xfId="14783"/>
    <cellStyle name="Normal 46 2 2 4 2 2 2" xfId="14784"/>
    <cellStyle name="Normal 47 2 2 4 2 2 2" xfId="14785"/>
    <cellStyle name="Normal 51 2 4 2 2 2" xfId="14786"/>
    <cellStyle name="Normal 52 2 4 2 2 2" xfId="14787"/>
    <cellStyle name="Normal 53 2 4 2 2 2" xfId="14788"/>
    <cellStyle name="Normal 55 2 4 2 2 2" xfId="14789"/>
    <cellStyle name="Normal 56 2 4 2 2 2" xfId="14790"/>
    <cellStyle name="Normal 57 2 4 2 2 2" xfId="14791"/>
    <cellStyle name="Normal 6 2 3 2 4 2 2 2" xfId="14792"/>
    <cellStyle name="Normal 6 3 2 4 2 2 2" xfId="14793"/>
    <cellStyle name="Normal 60 2 4 2 2 2" xfId="14794"/>
    <cellStyle name="Normal 64 2 4 2 2 2" xfId="14795"/>
    <cellStyle name="Normal 65 2 4 2 2 2" xfId="14796"/>
    <cellStyle name="Normal 66 2 4 2 2 2" xfId="14797"/>
    <cellStyle name="Normal 67 2 4 2 2 2" xfId="14798"/>
    <cellStyle name="Normal 7 6 2 4 2 2 2" xfId="14799"/>
    <cellStyle name="Normal 71 2 4 2 2 2" xfId="14800"/>
    <cellStyle name="Normal 72 2 4 2 2 2" xfId="14801"/>
    <cellStyle name="Normal 73 2 4 2 2 2" xfId="14802"/>
    <cellStyle name="Normal 74 2 4 2 2 2" xfId="14803"/>
    <cellStyle name="Normal 76 2 4 2 2 2" xfId="14804"/>
    <cellStyle name="Normal 8 3 2 4 2 2 2" xfId="14805"/>
    <cellStyle name="Normal 81 2 4 2 2 2" xfId="14806"/>
    <cellStyle name="Normal 78 3 3 2 2 2" xfId="14807"/>
    <cellStyle name="Normal 5 3 3 3 2 2 2" xfId="14808"/>
    <cellStyle name="Normal 80 3 3 2 2 2" xfId="14809"/>
    <cellStyle name="Normal 79 3 3 2 2 2" xfId="14810"/>
    <cellStyle name="Normal 6 8 3 3 2 2 2" xfId="14811"/>
    <cellStyle name="Normal 5 2 3 3 2 2 2" xfId="14812"/>
    <cellStyle name="Normal 6 2 8 3 2 2 2" xfId="14813"/>
    <cellStyle name="Comma 2 2 3 3 3 2 2 2" xfId="14814"/>
    <cellStyle name="Comma 2 3 6 3 3 2 2 2" xfId="14815"/>
    <cellStyle name="Normal 18 2 3 3 2 2 2" xfId="14816"/>
    <cellStyle name="Normal 19 2 3 3 2 2 2" xfId="14817"/>
    <cellStyle name="Normal 2 2 3 3 3 2 2 2" xfId="14818"/>
    <cellStyle name="Normal 2 3 6 3 3 2 2 2" xfId="14819"/>
    <cellStyle name="Normal 2 3 2 3 3 2 2 2" xfId="14820"/>
    <cellStyle name="Normal 2 3 4 3 3 2 2 2" xfId="14821"/>
    <cellStyle name="Normal 2 3 5 3 3 2 2 2" xfId="14822"/>
    <cellStyle name="Normal 2 4 2 3 3 2 2 2" xfId="14823"/>
    <cellStyle name="Normal 2 5 3 3 2 2 2" xfId="14824"/>
    <cellStyle name="Normal 28 3 3 3 2 2 2" xfId="14825"/>
    <cellStyle name="Normal 3 2 2 3 3 2 2 2" xfId="14826"/>
    <cellStyle name="Normal 3 3 3 3 2 2 2" xfId="14827"/>
    <cellStyle name="Normal 30 3 3 3 2 2 2" xfId="14828"/>
    <cellStyle name="Normal 4 2 3 3 2 2 2" xfId="14829"/>
    <cellStyle name="Normal 40 2 3 3 2 2 2" xfId="14830"/>
    <cellStyle name="Normal 41 2 3 3 2 2 2" xfId="14831"/>
    <cellStyle name="Normal 42 2 3 3 2 2 2" xfId="14832"/>
    <cellStyle name="Normal 43 2 3 3 2 2 2" xfId="14833"/>
    <cellStyle name="Normal 44 2 3 3 2 2 2" xfId="14834"/>
    <cellStyle name="Normal 45 2 3 3 2 2 2" xfId="14835"/>
    <cellStyle name="Normal 46 2 3 3 2 2 2" xfId="14836"/>
    <cellStyle name="Normal 47 2 3 3 2 2 2" xfId="14837"/>
    <cellStyle name="Normal 51 3 3 2 2 2" xfId="14838"/>
    <cellStyle name="Normal 52 3 3 2 2 2" xfId="14839"/>
    <cellStyle name="Normal 53 3 3 2 2 2" xfId="14840"/>
    <cellStyle name="Normal 55 3 3 2 2 2" xfId="14841"/>
    <cellStyle name="Normal 56 3 3 2 2 2" xfId="14842"/>
    <cellStyle name="Normal 57 3 3 2 2 2" xfId="14843"/>
    <cellStyle name="Normal 6 2 3 3 3 2 2 2" xfId="14844"/>
    <cellStyle name="Normal 6 3 3 3 2 2 2" xfId="14845"/>
    <cellStyle name="Normal 60 3 3 2 2 2" xfId="14846"/>
    <cellStyle name="Normal 64 3 3 2 2 2" xfId="14847"/>
    <cellStyle name="Normal 65 3 3 2 2 2" xfId="14848"/>
    <cellStyle name="Normal 66 3 3 2 2 2" xfId="14849"/>
    <cellStyle name="Normal 67 3 3 2 2 2" xfId="14850"/>
    <cellStyle name="Normal 7 6 3 3 2 2 2" xfId="14851"/>
    <cellStyle name="Normal 71 3 3 2 2 2" xfId="14852"/>
    <cellStyle name="Normal 72 3 3 2 2 2" xfId="14853"/>
    <cellStyle name="Normal 73 3 3 2 2 2" xfId="14854"/>
    <cellStyle name="Normal 74 3 3 2 2 2" xfId="14855"/>
    <cellStyle name="Normal 76 3 3 2 2 2" xfId="14856"/>
    <cellStyle name="Normal 8 3 3 3 2 2 2" xfId="14857"/>
    <cellStyle name="Normal 81 3 3 2 2 2" xfId="14858"/>
    <cellStyle name="Normal 78 2 2 3 2 2 2" xfId="14859"/>
    <cellStyle name="Normal 5 3 2 2 3 2 2 2" xfId="14860"/>
    <cellStyle name="Normal 80 2 2 3 2 2 2" xfId="14861"/>
    <cellStyle name="Normal 79 2 2 3 2 2 2" xfId="14862"/>
    <cellStyle name="Normal 6 8 2 2 3 2 2 2" xfId="14863"/>
    <cellStyle name="Normal 5 2 2 2 3 2 2 2" xfId="14864"/>
    <cellStyle name="Normal 6 2 7 2 3 2 2 2" xfId="14865"/>
    <cellStyle name="Comma 2 2 3 2 2 3 2 2 2" xfId="14866"/>
    <cellStyle name="Comma 2 3 6 2 2 3 2 2 2" xfId="14867"/>
    <cellStyle name="Normal 18 2 2 2 3 2 2 2" xfId="14868"/>
    <cellStyle name="Normal 19 2 2 2 3 2 2 2" xfId="14869"/>
    <cellStyle name="Normal 2 2 3 2 2 3 2 2 2" xfId="14870"/>
    <cellStyle name="Normal 2 3 6 2 2 3 2 2 2" xfId="14871"/>
    <cellStyle name="Normal 2 3 2 2 2 3 2 2 2" xfId="14872"/>
    <cellStyle name="Normal 2 3 4 2 2 3 2 2 2" xfId="14873"/>
    <cellStyle name="Normal 2 3 5 2 2 3 2 2 2" xfId="14874"/>
    <cellStyle name="Normal 2 4 2 2 2 3 2 2 2" xfId="14875"/>
    <cellStyle name="Normal 2 5 2 2 3 2 2 2" xfId="14876"/>
    <cellStyle name="Normal 28 3 2 2 3 2 2 2" xfId="14877"/>
    <cellStyle name="Normal 3 2 2 2 2 3 2 2 2" xfId="14878"/>
    <cellStyle name="Normal 3 3 2 2 3 2 2 2" xfId="14879"/>
    <cellStyle name="Normal 30 3 2 2 3 2 2 2" xfId="14880"/>
    <cellStyle name="Normal 4 2 2 2 3 2 2 2" xfId="14881"/>
    <cellStyle name="Normal 40 2 2 2 3 2 2 2" xfId="14882"/>
    <cellStyle name="Normal 41 2 2 2 3 2 2 2" xfId="14883"/>
    <cellStyle name="Normal 42 2 2 2 3 2 2 2" xfId="14884"/>
    <cellStyle name="Normal 43 2 2 2 3 2 2 2" xfId="14885"/>
    <cellStyle name="Normal 44 2 2 2 3 2 2 2" xfId="14886"/>
    <cellStyle name="Normal 45 2 2 2 3 2 2 2" xfId="14887"/>
    <cellStyle name="Normal 46 2 2 2 3 2 2 2" xfId="14888"/>
    <cellStyle name="Normal 47 2 2 2 3 2 2 2" xfId="14889"/>
    <cellStyle name="Normal 51 2 2 3 2 2 2" xfId="14890"/>
    <cellStyle name="Normal 52 2 2 3 2 2 2" xfId="14891"/>
    <cellStyle name="Normal 53 2 2 3 2 2 2" xfId="14892"/>
    <cellStyle name="Normal 55 2 2 3 2 2 2" xfId="14893"/>
    <cellStyle name="Normal 56 2 2 3 2 2 2" xfId="14894"/>
    <cellStyle name="Normal 57 2 2 3 2 2 2" xfId="14895"/>
    <cellStyle name="Normal 6 2 3 2 2 3 2 2 2" xfId="14896"/>
    <cellStyle name="Normal 6 3 2 2 3 2 2 2" xfId="14897"/>
    <cellStyle name="Normal 60 2 2 3 2 2 2" xfId="14898"/>
    <cellStyle name="Normal 64 2 2 3 2 2 2" xfId="14899"/>
    <cellStyle name="Normal 65 2 2 3 2 2 2" xfId="14900"/>
    <cellStyle name="Normal 66 2 2 3 2 2 2" xfId="14901"/>
    <cellStyle name="Normal 67 2 2 3 2 2 2" xfId="14902"/>
    <cellStyle name="Normal 7 6 2 2 3 2 2 2" xfId="14903"/>
    <cellStyle name="Normal 71 2 2 3 2 2 2" xfId="14904"/>
    <cellStyle name="Normal 72 2 2 3 2 2 2" xfId="14905"/>
    <cellStyle name="Normal 73 2 2 3 2 2 2" xfId="14906"/>
    <cellStyle name="Normal 74 2 2 3 2 2 2" xfId="14907"/>
    <cellStyle name="Normal 76 2 2 3 2 2 2" xfId="14908"/>
    <cellStyle name="Normal 8 3 2 2 3 2 2 2" xfId="14909"/>
    <cellStyle name="Normal 81 2 2 3 2 2 2" xfId="14910"/>
    <cellStyle name="Normal 78 4 2 2 2 2" xfId="14911"/>
    <cellStyle name="Normal 5 3 4 2 2 2 2" xfId="14912"/>
    <cellStyle name="Normal 80 4 2 2 2 2" xfId="14913"/>
    <cellStyle name="Normal 79 4 2 2 2 2" xfId="14914"/>
    <cellStyle name="Normal 6 8 4 2 2 2 2" xfId="14915"/>
    <cellStyle name="Normal 5 2 4 2 2 2 2" xfId="14916"/>
    <cellStyle name="Normal 6 2 9 2 2 2 2" xfId="14917"/>
    <cellStyle name="Comma 2 2 3 4 2 2 2 2" xfId="14918"/>
    <cellStyle name="Comma 2 3 6 4 2 2 2 2" xfId="14919"/>
    <cellStyle name="Normal 18 2 4 2 2 2 2" xfId="14920"/>
    <cellStyle name="Normal 19 2 4 2 2 2 2" xfId="14921"/>
    <cellStyle name="Normal 2 2 3 4 2 2 2 2" xfId="14922"/>
    <cellStyle name="Normal 2 3 6 4 2 2 2 2" xfId="14923"/>
    <cellStyle name="Normal 2 3 2 4 2 2 2 2" xfId="14924"/>
    <cellStyle name="Normal 2 3 4 4 2 2 2 2" xfId="14925"/>
    <cellStyle name="Normal 2 3 5 4 2 2 2 2" xfId="14926"/>
    <cellStyle name="Normal 2 4 2 4 2 2 2 2" xfId="14927"/>
    <cellStyle name="Normal 2 5 4 2 2 2 2" xfId="14928"/>
    <cellStyle name="Normal 28 3 4 2 2 2 2" xfId="14929"/>
    <cellStyle name="Normal 3 2 2 4 2 2 2 2" xfId="14930"/>
    <cellStyle name="Normal 3 3 4 2 2 2 2" xfId="14931"/>
    <cellStyle name="Normal 30 3 4 2 2 2 2" xfId="14932"/>
    <cellStyle name="Normal 4 2 4 2 2 2 2" xfId="14933"/>
    <cellStyle name="Normal 40 2 4 2 2 2 2" xfId="14934"/>
    <cellStyle name="Normal 41 2 4 2 2 2 2" xfId="14935"/>
    <cellStyle name="Normal 42 2 4 2 2 2 2" xfId="14936"/>
    <cellStyle name="Normal 43 2 4 2 2 2 2" xfId="14937"/>
    <cellStyle name="Normal 44 2 4 2 2 2 2" xfId="14938"/>
    <cellStyle name="Normal 45 2 4 2 2 2 2" xfId="14939"/>
    <cellStyle name="Normal 46 2 4 2 2 2 2" xfId="14940"/>
    <cellStyle name="Normal 47 2 4 2 2 2 2" xfId="14941"/>
    <cellStyle name="Normal 51 4 2 2 2 2" xfId="14942"/>
    <cellStyle name="Normal 52 4 2 2 2 2" xfId="14943"/>
    <cellStyle name="Normal 53 4 2 2 2 2" xfId="14944"/>
    <cellStyle name="Normal 55 4 2 2 2 2" xfId="14945"/>
    <cellStyle name="Normal 56 4 2 2 2 2" xfId="14946"/>
    <cellStyle name="Normal 57 4 2 2 2 2" xfId="14947"/>
    <cellStyle name="Normal 6 2 3 4 2 2 2 2" xfId="14948"/>
    <cellStyle name="Normal 6 3 4 2 2 2 2" xfId="14949"/>
    <cellStyle name="Normal 60 4 2 2 2 2" xfId="14950"/>
    <cellStyle name="Normal 64 4 2 2 2 2" xfId="14951"/>
    <cellStyle name="Normal 65 4 2 2 2 2" xfId="14952"/>
    <cellStyle name="Normal 66 4 2 2 2 2" xfId="14953"/>
    <cellStyle name="Normal 67 4 2 2 2 2" xfId="14954"/>
    <cellStyle name="Normal 7 6 4 2 2 2 2" xfId="14955"/>
    <cellStyle name="Normal 71 4 2 2 2 2" xfId="14956"/>
    <cellStyle name="Normal 72 4 2 2 2 2" xfId="14957"/>
    <cellStyle name="Normal 73 4 2 2 2 2" xfId="14958"/>
    <cellStyle name="Normal 74 4 2 2 2 2" xfId="14959"/>
    <cellStyle name="Normal 76 4 2 2 2 2" xfId="14960"/>
    <cellStyle name="Normal 8 3 4 2 2 2 2" xfId="14961"/>
    <cellStyle name="Normal 81 4 2 2 2 2" xfId="14962"/>
    <cellStyle name="Normal 78 2 3 2 2 2 2" xfId="14963"/>
    <cellStyle name="Normal 5 3 2 3 2 2 2 2" xfId="14964"/>
    <cellStyle name="Normal 80 2 3 2 2 2 2" xfId="14965"/>
    <cellStyle name="Normal 79 2 3 2 2 2 2" xfId="14966"/>
    <cellStyle name="Normal 6 8 2 3 2 2 2 2" xfId="14967"/>
    <cellStyle name="Normal 5 2 2 3 2 2 2 2" xfId="14968"/>
    <cellStyle name="Normal 6 2 7 3 2 2 2 2" xfId="14969"/>
    <cellStyle name="Comma 2 2 3 2 3 2 2 2 2" xfId="14970"/>
    <cellStyle name="Comma 2 3 6 2 3 2 2 2 2" xfId="14971"/>
    <cellStyle name="Normal 18 2 2 3 2 2 2 2" xfId="14972"/>
    <cellStyle name="Normal 19 2 2 3 2 2 2 2" xfId="14973"/>
    <cellStyle name="Normal 2 2 3 2 3 2 2 2 2" xfId="14974"/>
    <cellStyle name="Normal 2 3 6 2 3 2 2 2 2" xfId="14975"/>
    <cellStyle name="Normal 2 3 2 2 3 2 2 2 2" xfId="14976"/>
    <cellStyle name="Normal 2 3 4 2 3 2 2 2 2" xfId="14977"/>
    <cellStyle name="Normal 2 3 5 2 3 2 2 2 2" xfId="14978"/>
    <cellStyle name="Normal 2 4 2 2 3 2 2 2 2" xfId="14979"/>
    <cellStyle name="Normal 2 5 2 3 2 2 2 2" xfId="14980"/>
    <cellStyle name="Normal 28 3 2 3 2 2 2 2" xfId="14981"/>
    <cellStyle name="Normal 3 2 2 2 3 2 2 2 2" xfId="14982"/>
    <cellStyle name="Normal 3 3 2 3 2 2 2 2" xfId="14983"/>
    <cellStyle name="Normal 30 3 2 3 2 2 2 2" xfId="14984"/>
    <cellStyle name="Normal 4 2 2 3 2 2 2 2" xfId="14985"/>
    <cellStyle name="Normal 40 2 2 3 2 2 2 2" xfId="14986"/>
    <cellStyle name="Normal 41 2 2 3 2 2 2 2" xfId="14987"/>
    <cellStyle name="Normal 42 2 2 3 2 2 2 2" xfId="14988"/>
    <cellStyle name="Normal 43 2 2 3 2 2 2 2" xfId="14989"/>
    <cellStyle name="Normal 44 2 2 3 2 2 2 2" xfId="14990"/>
    <cellStyle name="Normal 45 2 2 3 2 2 2 2" xfId="14991"/>
    <cellStyle name="Normal 46 2 2 3 2 2 2 2" xfId="14992"/>
    <cellStyle name="Normal 47 2 2 3 2 2 2 2" xfId="14993"/>
    <cellStyle name="Normal 51 2 3 2 2 2 2" xfId="14994"/>
    <cellStyle name="Normal 52 2 3 2 2 2 2" xfId="14995"/>
    <cellStyle name="Normal 53 2 3 2 2 2 2" xfId="14996"/>
    <cellStyle name="Normal 55 2 3 2 2 2 2" xfId="14997"/>
    <cellStyle name="Normal 56 2 3 2 2 2 2" xfId="14998"/>
    <cellStyle name="Normal 57 2 3 2 2 2 2" xfId="14999"/>
    <cellStyle name="Normal 6 2 3 2 3 2 2 2 2" xfId="15000"/>
    <cellStyle name="Normal 6 3 2 3 2 2 2 2" xfId="15001"/>
    <cellStyle name="Normal 60 2 3 2 2 2 2" xfId="15002"/>
    <cellStyle name="Normal 64 2 3 2 2 2 2" xfId="15003"/>
    <cellStyle name="Normal 65 2 3 2 2 2 2" xfId="15004"/>
    <cellStyle name="Normal 66 2 3 2 2 2 2" xfId="15005"/>
    <cellStyle name="Normal 67 2 3 2 2 2 2" xfId="15006"/>
    <cellStyle name="Normal 7 6 2 3 2 2 2 2" xfId="15007"/>
    <cellStyle name="Normal 71 2 3 2 2 2 2" xfId="15008"/>
    <cellStyle name="Normal 72 2 3 2 2 2 2" xfId="15009"/>
    <cellStyle name="Normal 73 2 3 2 2 2 2" xfId="15010"/>
    <cellStyle name="Normal 74 2 3 2 2 2 2" xfId="15011"/>
    <cellStyle name="Normal 76 2 3 2 2 2 2" xfId="15012"/>
    <cellStyle name="Normal 8 3 2 3 2 2 2 2" xfId="15013"/>
    <cellStyle name="Normal 81 2 3 2 2 2 2" xfId="15014"/>
    <cellStyle name="Normal 78 3 2 2 2 2 2" xfId="15015"/>
    <cellStyle name="Normal 5 3 3 2 2 2 2 2" xfId="15016"/>
    <cellStyle name="Normal 80 3 2 2 2 2 2" xfId="15017"/>
    <cellStyle name="Normal 79 3 2 2 2 2 2" xfId="15018"/>
    <cellStyle name="Normal 6 8 3 2 2 2 2 2" xfId="15019"/>
    <cellStyle name="Normal 5 2 3 2 2 2 2 2" xfId="15020"/>
    <cellStyle name="Normal 6 2 8 2 2 2 2 2" xfId="15021"/>
    <cellStyle name="Comma 2 2 3 3 2 2 2 2 2" xfId="15022"/>
    <cellStyle name="Comma 2 3 6 3 2 2 2 2 2" xfId="15023"/>
    <cellStyle name="Normal 18 2 3 2 2 2 2 2" xfId="15024"/>
    <cellStyle name="Normal 19 2 3 2 2 2 2 2" xfId="15025"/>
    <cellStyle name="Normal 2 2 3 3 2 2 2 2 2" xfId="15026"/>
    <cellStyle name="Normal 2 3 6 3 2 2 2 2 2" xfId="15027"/>
    <cellStyle name="Normal 2 3 2 3 2 2 2 2 2" xfId="15028"/>
    <cellStyle name="Normal 2 3 4 3 2 2 2 2 2" xfId="15029"/>
    <cellStyle name="Normal 2 3 5 3 2 2 2 2 2" xfId="15030"/>
    <cellStyle name="Normal 2 4 2 3 2 2 2 2 2" xfId="15031"/>
    <cellStyle name="Normal 2 5 3 2 2 2 2 2" xfId="15032"/>
    <cellStyle name="Normal 28 3 3 2 2 2 2 2" xfId="15033"/>
    <cellStyle name="Normal 3 2 2 3 2 2 2 2 2" xfId="15034"/>
    <cellStyle name="Normal 3 3 3 2 2 2 2 2" xfId="15035"/>
    <cellStyle name="Normal 30 3 3 2 2 2 2 2" xfId="15036"/>
    <cellStyle name="Normal 4 2 3 2 2 2 2 2" xfId="15037"/>
    <cellStyle name="Normal 40 2 3 2 2 2 2 2" xfId="15038"/>
    <cellStyle name="Normal 41 2 3 2 2 2 2 2" xfId="15039"/>
    <cellStyle name="Normal 42 2 3 2 2 2 2 2" xfId="15040"/>
    <cellStyle name="Normal 43 2 3 2 2 2 2 2" xfId="15041"/>
    <cellStyle name="Normal 44 2 3 2 2 2 2 2" xfId="15042"/>
    <cellStyle name="Normal 45 2 3 2 2 2 2 2" xfId="15043"/>
    <cellStyle name="Normal 46 2 3 2 2 2 2 2" xfId="15044"/>
    <cellStyle name="Normal 47 2 3 2 2 2 2 2" xfId="15045"/>
    <cellStyle name="Normal 51 3 2 2 2 2 2" xfId="15046"/>
    <cellStyle name="Normal 52 3 2 2 2 2 2" xfId="15047"/>
    <cellStyle name="Normal 53 3 2 2 2 2 2" xfId="15048"/>
    <cellStyle name="Normal 55 3 2 2 2 2 2" xfId="15049"/>
    <cellStyle name="Normal 56 3 2 2 2 2 2" xfId="15050"/>
    <cellStyle name="Normal 57 3 2 2 2 2 2" xfId="15051"/>
    <cellStyle name="Normal 6 2 3 3 2 2 2 2 2" xfId="15052"/>
    <cellStyle name="Normal 6 3 3 2 2 2 2 2" xfId="15053"/>
    <cellStyle name="Normal 60 3 2 2 2 2 2" xfId="15054"/>
    <cellStyle name="Normal 64 3 2 2 2 2 2" xfId="15055"/>
    <cellStyle name="Normal 65 3 2 2 2 2 2" xfId="15056"/>
    <cellStyle name="Normal 66 3 2 2 2 2 2" xfId="15057"/>
    <cellStyle name="Normal 67 3 2 2 2 2 2" xfId="15058"/>
    <cellStyle name="Normal 7 6 3 2 2 2 2 2" xfId="15059"/>
    <cellStyle name="Normal 71 3 2 2 2 2 2" xfId="15060"/>
    <cellStyle name="Normal 72 3 2 2 2 2 2" xfId="15061"/>
    <cellStyle name="Normal 73 3 2 2 2 2 2" xfId="15062"/>
    <cellStyle name="Normal 74 3 2 2 2 2 2" xfId="15063"/>
    <cellStyle name="Normal 76 3 2 2 2 2 2" xfId="15064"/>
    <cellStyle name="Normal 8 3 3 2 2 2 2 2" xfId="15065"/>
    <cellStyle name="Normal 81 3 2 2 2 2 2" xfId="15066"/>
    <cellStyle name="Normal 78 2 2 2 2 2 2 2" xfId="15067"/>
    <cellStyle name="Normal 5 3 2 2 2 2 2 2 2" xfId="15068"/>
    <cellStyle name="Normal 80 2 2 2 2 2 2 2" xfId="15069"/>
    <cellStyle name="Normal 79 2 2 2 2 2 2 2" xfId="15070"/>
    <cellStyle name="Normal 6 8 2 2 2 2 2 2 2" xfId="15071"/>
    <cellStyle name="Normal 5 2 2 2 2 2 2 2 2" xfId="15072"/>
    <cellStyle name="Normal 6 2 7 2 2 2 2 2 2" xfId="15073"/>
    <cellStyle name="Comma 2 2 3 2 2 2 2 2 2 2" xfId="15074"/>
    <cellStyle name="Comma 2 3 6 2 2 2 2 2 2 2" xfId="15075"/>
    <cellStyle name="Normal 18 2 2 2 2 2 2 2 2" xfId="15076"/>
    <cellStyle name="Normal 19 2 2 2 2 2 2 2 2" xfId="15077"/>
    <cellStyle name="Normal 2 2 3 2 2 2 2 2 2 2" xfId="15078"/>
    <cellStyle name="Normal 2 3 6 2 2 2 2 2 2 2" xfId="15079"/>
    <cellStyle name="Normal 2 3 2 2 2 2 2 2 2 2" xfId="15080"/>
    <cellStyle name="Normal 2 3 4 2 2 2 2 2 2 2" xfId="15081"/>
    <cellStyle name="Normal 2 3 5 2 2 2 2 2 2 2" xfId="15082"/>
    <cellStyle name="Normal 2 4 2 2 2 2 2 2 2 2" xfId="15083"/>
    <cellStyle name="Normal 2 5 2 2 2 2 2 2 2" xfId="15084"/>
    <cellStyle name="Normal 28 3 2 2 2 2 2 2 2" xfId="15085"/>
    <cellStyle name="Normal 3 2 2 2 2 2 2 2 2 2" xfId="15086"/>
    <cellStyle name="Normal 3 3 2 2 2 2 2 2 2" xfId="15087"/>
    <cellStyle name="Normal 30 3 2 2 2 2 2 2 2" xfId="15088"/>
    <cellStyle name="Normal 4 2 2 2 2 2 2 2 2" xfId="15089"/>
    <cellStyle name="Normal 40 2 2 2 2 2 2 2 2" xfId="15090"/>
    <cellStyle name="Normal 41 2 2 2 2 2 2 2 2" xfId="15091"/>
    <cellStyle name="Normal 42 2 2 2 2 2 2 2 2" xfId="15092"/>
    <cellStyle name="Normal 43 2 2 2 2 2 2 2 2" xfId="15093"/>
    <cellStyle name="Normal 44 2 2 2 2 2 2 2 2" xfId="15094"/>
    <cellStyle name="Normal 45 2 2 2 2 2 2 2 2" xfId="15095"/>
    <cellStyle name="Normal 46 2 2 2 2 2 2 2 2" xfId="15096"/>
    <cellStyle name="Normal 47 2 2 2 2 2 2 2 2" xfId="15097"/>
    <cellStyle name="Normal 51 2 2 2 2 2 2 2" xfId="15098"/>
    <cellStyle name="Normal 52 2 2 2 2 2 2 2" xfId="15099"/>
    <cellStyle name="Normal 53 2 2 2 2 2 2 2" xfId="15100"/>
    <cellStyle name="Normal 55 2 2 2 2 2 2 2" xfId="15101"/>
    <cellStyle name="Normal 56 2 2 2 2 2 2 2" xfId="15102"/>
    <cellStyle name="Normal 57 2 2 2 2 2 2 2" xfId="15103"/>
    <cellStyle name="Normal 6 2 3 2 2 2 2 2 2 2" xfId="15104"/>
    <cellStyle name="Normal 6 3 2 2 2 2 2 2 2" xfId="15105"/>
    <cellStyle name="Normal 60 2 2 2 2 2 2 2" xfId="15106"/>
    <cellStyle name="Normal 64 2 2 2 2 2 2 2" xfId="15107"/>
    <cellStyle name="Normal 65 2 2 2 2 2 2 2" xfId="15108"/>
    <cellStyle name="Normal 66 2 2 2 2 2 2 2" xfId="15109"/>
    <cellStyle name="Normal 67 2 2 2 2 2 2 2" xfId="15110"/>
    <cellStyle name="Normal 7 6 2 2 2 2 2 2 2" xfId="15111"/>
    <cellStyle name="Normal 71 2 2 2 2 2 2 2" xfId="15112"/>
    <cellStyle name="Normal 72 2 2 2 2 2 2 2" xfId="15113"/>
    <cellStyle name="Normal 73 2 2 2 2 2 2 2" xfId="15114"/>
    <cellStyle name="Normal 74 2 2 2 2 2 2 2" xfId="15115"/>
    <cellStyle name="Normal 76 2 2 2 2 2 2 2" xfId="15116"/>
    <cellStyle name="Normal 8 3 2 2 2 2 2 2 2" xfId="15117"/>
    <cellStyle name="Normal 81 2 2 2 2 2 2 2" xfId="15118"/>
    <cellStyle name="Normal 6 2 2 2 2 2" xfId="15119"/>
    <cellStyle name="Normal 78 8 2" xfId="15120"/>
    <cellStyle name="Normal 5 3 8 2" xfId="15121"/>
    <cellStyle name="Normal 80 8 2" xfId="15122"/>
    <cellStyle name="Normal 79 8 2" xfId="15123"/>
    <cellStyle name="Normal 6 8 8 2" xfId="15124"/>
    <cellStyle name="Normal 5 2 8 2" xfId="15125"/>
    <cellStyle name="Normal 6 2 13 2" xfId="15126"/>
    <cellStyle name="Comma 2 2 3 8 2" xfId="15127"/>
    <cellStyle name="Comma 2 3 6 8 2" xfId="15128"/>
    <cellStyle name="Normal 18 2 8 2" xfId="15129"/>
    <cellStyle name="Normal 19 2 8 2" xfId="15130"/>
    <cellStyle name="Normal 2 2 3 8 2" xfId="15131"/>
    <cellStyle name="Normal 2 3 6 8 2" xfId="15132"/>
    <cellStyle name="Normal 2 3 2 8 2" xfId="15133"/>
    <cellStyle name="Normal 2 3 4 8 2" xfId="15134"/>
    <cellStyle name="Normal 2 3 5 8 2" xfId="15135"/>
    <cellStyle name="Normal 2 4 2 8 2" xfId="15136"/>
    <cellStyle name="Normal 2 5 8 2" xfId="15137"/>
    <cellStyle name="Normal 28 3 8 2" xfId="15138"/>
    <cellStyle name="Normal 3 2 2 8 2" xfId="15139"/>
    <cellStyle name="Normal 3 3 8 2" xfId="15140"/>
    <cellStyle name="Normal 30 3 8 2" xfId="15141"/>
    <cellStyle name="Normal 4 2 8 2" xfId="15142"/>
    <cellStyle name="Normal 40 2 8 2" xfId="15143"/>
    <cellStyle name="Normal 41 2 8 2" xfId="15144"/>
    <cellStyle name="Normal 42 2 8 2" xfId="15145"/>
    <cellStyle name="Normal 43 2 8 2" xfId="15146"/>
    <cellStyle name="Normal 44 2 8 2" xfId="15147"/>
    <cellStyle name="Normal 45 2 8 2" xfId="15148"/>
    <cellStyle name="Normal 46 2 8 2" xfId="15149"/>
    <cellStyle name="Normal 47 2 8 2" xfId="15150"/>
    <cellStyle name="Normal 51 8 2" xfId="15151"/>
    <cellStyle name="Normal 52 8 2" xfId="15152"/>
    <cellStyle name="Normal 53 8 2" xfId="15153"/>
    <cellStyle name="Normal 55 8 2" xfId="15154"/>
    <cellStyle name="Normal 56 8 2" xfId="15155"/>
    <cellStyle name="Normal 57 8 2" xfId="15156"/>
    <cellStyle name="Normal 6 2 3 8 2" xfId="15157"/>
    <cellStyle name="Normal 6 3 8 2" xfId="15158"/>
    <cellStyle name="Normal 60 8 2" xfId="15159"/>
    <cellStyle name="Normal 64 8 2" xfId="15160"/>
    <cellStyle name="Normal 65 8 2" xfId="15161"/>
    <cellStyle name="Normal 66 8 2" xfId="15162"/>
    <cellStyle name="Normal 67 8 2" xfId="15163"/>
    <cellStyle name="Normal 7 6 8 2" xfId="15164"/>
    <cellStyle name="Normal 71 8 2" xfId="15165"/>
    <cellStyle name="Normal 72 8 2" xfId="15166"/>
    <cellStyle name="Normal 73 8 2" xfId="15167"/>
    <cellStyle name="Normal 74 8 2" xfId="15168"/>
    <cellStyle name="Normal 76 8 2" xfId="15169"/>
    <cellStyle name="Normal 8 3 8 2" xfId="15170"/>
    <cellStyle name="Normal 81 8 2" xfId="15171"/>
    <cellStyle name="Normal 78 2 7 2" xfId="15172"/>
    <cellStyle name="Normal 5 3 2 7 2" xfId="15173"/>
    <cellStyle name="Normal 80 2 7 2" xfId="15174"/>
    <cellStyle name="Normal 79 2 7 2" xfId="15175"/>
    <cellStyle name="Normal 6 8 2 7 2" xfId="15176"/>
    <cellStyle name="Normal 5 2 2 7 2" xfId="15177"/>
    <cellStyle name="Normal 6 2 7 7 2" xfId="15178"/>
    <cellStyle name="Comma 2 2 3 2 7 2" xfId="15179"/>
    <cellStyle name="Comma 2 3 6 2 7 2" xfId="15180"/>
    <cellStyle name="Normal 18 2 2 7 2" xfId="15181"/>
    <cellStyle name="Normal 19 2 2 7 2" xfId="15182"/>
    <cellStyle name="Normal 2 2 3 2 7 2" xfId="15183"/>
    <cellStyle name="Normal 2 3 6 2 7 2" xfId="15184"/>
    <cellStyle name="Normal 2 3 2 2 7 2" xfId="15185"/>
    <cellStyle name="Normal 2 3 4 2 7 2" xfId="15186"/>
    <cellStyle name="Normal 2 3 5 2 7 2" xfId="15187"/>
    <cellStyle name="Normal 2 4 2 2 7 2" xfId="15188"/>
    <cellStyle name="Normal 2 5 2 7 2" xfId="15189"/>
    <cellStyle name="Normal 28 3 2 7 2" xfId="15190"/>
    <cellStyle name="Normal 3 2 2 2 7 2" xfId="15191"/>
    <cellStyle name="Normal 3 3 2 7 2" xfId="15192"/>
    <cellStyle name="Normal 30 3 2 7 2" xfId="15193"/>
    <cellStyle name="Normal 4 2 2 7 2" xfId="15194"/>
    <cellStyle name="Normal 40 2 2 7 2" xfId="15195"/>
    <cellStyle name="Normal 41 2 2 7 2" xfId="15196"/>
    <cellStyle name="Normal 42 2 2 7 2" xfId="15197"/>
    <cellStyle name="Normal 43 2 2 7 2" xfId="15198"/>
    <cellStyle name="Normal 44 2 2 7 2" xfId="15199"/>
    <cellStyle name="Normal 45 2 2 7 2" xfId="15200"/>
    <cellStyle name="Normal 46 2 2 7 2" xfId="15201"/>
    <cellStyle name="Normal 47 2 2 7 2" xfId="15202"/>
    <cellStyle name="Normal 51 2 7 2" xfId="15203"/>
    <cellStyle name="Normal 52 2 7 2" xfId="15204"/>
    <cellStyle name="Normal 53 2 7 2" xfId="15205"/>
    <cellStyle name="Normal 55 2 7 2" xfId="15206"/>
    <cellStyle name="Normal 56 2 7 2" xfId="15207"/>
    <cellStyle name="Normal 57 2 7 2" xfId="15208"/>
    <cellStyle name="Normal 6 2 3 2 7 2" xfId="15209"/>
    <cellStyle name="Normal 6 3 2 7 2" xfId="15210"/>
    <cellStyle name="Normal 60 2 7 2" xfId="15211"/>
    <cellStyle name="Normal 64 2 7 2" xfId="15212"/>
    <cellStyle name="Normal 65 2 7 2" xfId="15213"/>
    <cellStyle name="Normal 66 2 7 2" xfId="15214"/>
    <cellStyle name="Normal 67 2 7 2" xfId="15215"/>
    <cellStyle name="Normal 7 6 2 7 2" xfId="15216"/>
    <cellStyle name="Normal 71 2 7 2" xfId="15217"/>
    <cellStyle name="Normal 72 2 7 2" xfId="15218"/>
    <cellStyle name="Normal 73 2 7 2" xfId="15219"/>
    <cellStyle name="Normal 74 2 7 2" xfId="15220"/>
    <cellStyle name="Normal 76 2 7 2" xfId="15221"/>
    <cellStyle name="Normal 8 3 2 7 2" xfId="15222"/>
    <cellStyle name="Normal 81 2 7 2" xfId="15223"/>
    <cellStyle name="Normal 78 3 6 2" xfId="15224"/>
    <cellStyle name="Normal 5 3 3 6 2" xfId="15225"/>
    <cellStyle name="Normal 80 3 6 2" xfId="15226"/>
    <cellStyle name="Normal 79 3 6 2" xfId="15227"/>
    <cellStyle name="Normal 6 8 3 6 2" xfId="15228"/>
    <cellStyle name="Normal 5 2 3 6 2" xfId="15229"/>
    <cellStyle name="Normal 6 2 8 6 2" xfId="15230"/>
    <cellStyle name="Comma 2 2 3 3 6 2" xfId="15231"/>
    <cellStyle name="Comma 2 3 6 3 6 2" xfId="15232"/>
    <cellStyle name="Normal 18 2 3 6 2" xfId="15233"/>
    <cellStyle name="Normal 19 2 3 6 2" xfId="15234"/>
    <cellStyle name="Normal 2 2 3 3 6 2" xfId="15235"/>
    <cellStyle name="Normal 2 3 6 3 6 2" xfId="15236"/>
    <cellStyle name="Normal 2 3 2 3 6 2" xfId="15237"/>
    <cellStyle name="Normal 2 3 4 3 6 2" xfId="15238"/>
    <cellStyle name="Normal 2 3 5 3 6 2" xfId="15239"/>
    <cellStyle name="Normal 2 4 2 3 6 2" xfId="15240"/>
    <cellStyle name="Normal 2 5 3 6 2" xfId="15241"/>
    <cellStyle name="Normal 28 3 3 6 2" xfId="15242"/>
    <cellStyle name="Normal 3 2 2 3 6 2" xfId="15243"/>
    <cellStyle name="Normal 3 3 3 6 2" xfId="15244"/>
    <cellStyle name="Normal 30 3 3 6 2" xfId="15245"/>
    <cellStyle name="Normal 4 2 3 6 2" xfId="15246"/>
    <cellStyle name="Normal 40 2 3 6 2" xfId="15247"/>
    <cellStyle name="Normal 41 2 3 6 2" xfId="15248"/>
    <cellStyle name="Normal 42 2 3 6 2" xfId="15249"/>
    <cellStyle name="Normal 43 2 3 6 2" xfId="15250"/>
    <cellStyle name="Normal 44 2 3 6 2" xfId="15251"/>
    <cellStyle name="Normal 45 2 3 6 2" xfId="15252"/>
    <cellStyle name="Normal 46 2 3 6 2" xfId="15253"/>
    <cellStyle name="Normal 47 2 3 6 2" xfId="15254"/>
    <cellStyle name="Normal 51 3 6 2" xfId="15255"/>
    <cellStyle name="Normal 52 3 6 2" xfId="15256"/>
    <cellStyle name="Normal 53 3 6 2" xfId="15257"/>
    <cellStyle name="Normal 55 3 6 2" xfId="15258"/>
    <cellStyle name="Normal 56 3 6 2" xfId="15259"/>
    <cellStyle name="Normal 57 3 6 2" xfId="15260"/>
    <cellStyle name="Normal 6 2 3 3 6 2" xfId="15261"/>
    <cellStyle name="Normal 6 3 3 6 2" xfId="15262"/>
    <cellStyle name="Normal 60 3 6 2" xfId="15263"/>
    <cellStyle name="Normal 64 3 6 2" xfId="15264"/>
    <cellStyle name="Normal 65 3 6 2" xfId="15265"/>
    <cellStyle name="Normal 66 3 6 2" xfId="15266"/>
    <cellStyle name="Normal 67 3 6 2" xfId="15267"/>
    <cellStyle name="Normal 7 6 3 6 2" xfId="15268"/>
    <cellStyle name="Normal 71 3 6 2" xfId="15269"/>
    <cellStyle name="Normal 72 3 6 2" xfId="15270"/>
    <cellStyle name="Normal 73 3 6 2" xfId="15271"/>
    <cellStyle name="Normal 74 3 6 2" xfId="15272"/>
    <cellStyle name="Normal 76 3 6 2" xfId="15273"/>
    <cellStyle name="Normal 8 3 3 6 2" xfId="15274"/>
    <cellStyle name="Normal 81 3 6 2" xfId="15275"/>
    <cellStyle name="Normal 78 2 2 6 2" xfId="15276"/>
    <cellStyle name="Normal 5 3 2 2 6 2" xfId="15277"/>
    <cellStyle name="Normal 80 2 2 6 2" xfId="15278"/>
    <cellStyle name="Normal 79 2 2 6 2" xfId="15279"/>
    <cellStyle name="Normal 6 8 2 2 6 2" xfId="15280"/>
    <cellStyle name="Normal 5 2 2 2 6 2" xfId="15281"/>
    <cellStyle name="Normal 6 2 7 2 6 2" xfId="15282"/>
    <cellStyle name="Comma 2 2 3 2 2 6 2" xfId="15283"/>
    <cellStyle name="Comma 2 3 6 2 2 6 2" xfId="15284"/>
    <cellStyle name="Normal 18 2 2 2 6 2" xfId="15285"/>
    <cellStyle name="Normal 19 2 2 2 6 2" xfId="15286"/>
    <cellStyle name="Normal 2 2 3 2 2 6 2" xfId="15287"/>
    <cellStyle name="Normal 2 3 6 2 2 6 2" xfId="15288"/>
    <cellStyle name="Normal 2 3 2 2 2 6 2" xfId="15289"/>
    <cellStyle name="Normal 2 3 4 2 2 6 2" xfId="15290"/>
    <cellStyle name="Normal 2 3 5 2 2 6 2" xfId="15291"/>
    <cellStyle name="Normal 2 4 2 2 2 6 2" xfId="15292"/>
    <cellStyle name="Normal 2 5 2 2 6 2" xfId="15293"/>
    <cellStyle name="Normal 28 3 2 2 6 2" xfId="15294"/>
    <cellStyle name="Normal 3 2 2 2 2 6 2" xfId="15295"/>
    <cellStyle name="Normal 3 3 2 2 6 2" xfId="15296"/>
    <cellStyle name="Normal 30 3 2 2 6 2" xfId="15297"/>
    <cellStyle name="Normal 4 2 2 2 6 2" xfId="15298"/>
    <cellStyle name="Normal 40 2 2 2 6 2" xfId="15299"/>
    <cellStyle name="Normal 41 2 2 2 6 2" xfId="15300"/>
    <cellStyle name="Normal 42 2 2 2 6 2" xfId="15301"/>
    <cellStyle name="Normal 43 2 2 2 6 2" xfId="15302"/>
    <cellStyle name="Normal 44 2 2 2 6 2" xfId="15303"/>
    <cellStyle name="Normal 45 2 2 2 6 2" xfId="15304"/>
    <cellStyle name="Normal 46 2 2 2 6 2" xfId="15305"/>
    <cellStyle name="Normal 47 2 2 2 6 2" xfId="15306"/>
    <cellStyle name="Normal 51 2 2 6 2" xfId="15307"/>
    <cellStyle name="Normal 52 2 2 6 2" xfId="15308"/>
    <cellStyle name="Normal 53 2 2 6 2" xfId="15309"/>
    <cellStyle name="Normal 55 2 2 6 2" xfId="15310"/>
    <cellStyle name="Normal 56 2 2 6 2" xfId="15311"/>
    <cellStyle name="Normal 57 2 2 6 2" xfId="15312"/>
    <cellStyle name="Normal 6 2 3 2 2 6 2" xfId="15313"/>
    <cellStyle name="Normal 6 3 2 2 6 2" xfId="15314"/>
    <cellStyle name="Normal 60 2 2 6 2" xfId="15315"/>
    <cellStyle name="Normal 64 2 2 6 2" xfId="15316"/>
    <cellStyle name="Normal 65 2 2 6 2" xfId="15317"/>
    <cellStyle name="Normal 66 2 2 6 2" xfId="15318"/>
    <cellStyle name="Normal 67 2 2 6 2" xfId="15319"/>
    <cellStyle name="Normal 7 6 2 2 6 2" xfId="15320"/>
    <cellStyle name="Normal 71 2 2 6 2" xfId="15321"/>
    <cellStyle name="Normal 72 2 2 6 2" xfId="15322"/>
    <cellStyle name="Normal 73 2 2 6 2" xfId="15323"/>
    <cellStyle name="Normal 74 2 2 6 2" xfId="15324"/>
    <cellStyle name="Normal 76 2 2 6 2" xfId="15325"/>
    <cellStyle name="Normal 8 3 2 2 6 2" xfId="15326"/>
    <cellStyle name="Normal 81 2 2 6 2" xfId="15327"/>
    <cellStyle name="Normal 78 4 5 2" xfId="15328"/>
    <cellStyle name="Normal 5 3 4 5 2" xfId="15329"/>
    <cellStyle name="Normal 80 4 5 2" xfId="15330"/>
    <cellStyle name="Normal 79 4 5 2" xfId="15331"/>
    <cellStyle name="Normal 6 8 4 5 2" xfId="15332"/>
    <cellStyle name="Normal 5 2 4 5 2" xfId="15333"/>
    <cellStyle name="Normal 6 2 9 5 2" xfId="15334"/>
    <cellStyle name="Comma 2 2 3 4 5 2" xfId="15335"/>
    <cellStyle name="Comma 2 3 6 4 5 2" xfId="15336"/>
    <cellStyle name="Normal 18 2 4 5 2" xfId="15337"/>
    <cellStyle name="Normal 19 2 4 5 2" xfId="15338"/>
    <cellStyle name="Normal 2 2 3 4 5 2" xfId="15339"/>
    <cellStyle name="Normal 2 3 6 4 5 2" xfId="15340"/>
    <cellStyle name="Normal 2 3 2 4 5 2" xfId="15341"/>
    <cellStyle name="Normal 2 3 4 4 5 2" xfId="15342"/>
    <cellStyle name="Normal 2 3 5 4 5 2" xfId="15343"/>
    <cellStyle name="Normal 2 4 2 4 5 2" xfId="15344"/>
    <cellStyle name="Normal 2 5 4 5 2" xfId="15345"/>
    <cellStyle name="Normal 28 3 4 5 2" xfId="15346"/>
    <cellStyle name="Normal 3 2 2 4 5 2" xfId="15347"/>
    <cellStyle name="Normal 3 3 4 5 2" xfId="15348"/>
    <cellStyle name="Normal 30 3 4 5 2" xfId="15349"/>
    <cellStyle name="Normal 4 2 4 5 2" xfId="15350"/>
    <cellStyle name="Normal 40 2 4 5 2" xfId="15351"/>
    <cellStyle name="Normal 41 2 4 5 2" xfId="15352"/>
    <cellStyle name="Normal 42 2 4 5 2" xfId="15353"/>
    <cellStyle name="Normal 43 2 4 5 2" xfId="15354"/>
    <cellStyle name="Normal 44 2 4 5 2" xfId="15355"/>
    <cellStyle name="Normal 45 2 4 5 2" xfId="15356"/>
    <cellStyle name="Normal 46 2 4 5 2" xfId="15357"/>
    <cellStyle name="Normal 47 2 4 5 2" xfId="15358"/>
    <cellStyle name="Normal 51 4 5 2" xfId="15359"/>
    <cellStyle name="Normal 52 4 5 2" xfId="15360"/>
    <cellStyle name="Normal 53 4 5 2" xfId="15361"/>
    <cellStyle name="Normal 55 4 5 2" xfId="15362"/>
    <cellStyle name="Normal 56 4 5 2" xfId="15363"/>
    <cellStyle name="Normal 57 4 5 2" xfId="15364"/>
    <cellStyle name="Normal 6 2 3 4 5 2" xfId="15365"/>
    <cellStyle name="Normal 6 3 4 5 2" xfId="15366"/>
    <cellStyle name="Normal 60 4 5 2" xfId="15367"/>
    <cellStyle name="Normal 64 4 5 2" xfId="15368"/>
    <cellStyle name="Normal 65 4 5 2" xfId="15369"/>
    <cellStyle name="Normal 66 4 5 2" xfId="15370"/>
    <cellStyle name="Normal 67 4 5 2" xfId="15371"/>
    <cellStyle name="Normal 7 6 4 5 2" xfId="15372"/>
    <cellStyle name="Normal 71 4 5 2" xfId="15373"/>
    <cellStyle name="Normal 72 4 5 2" xfId="15374"/>
    <cellStyle name="Normal 73 4 5 2" xfId="15375"/>
    <cellStyle name="Normal 74 4 5 2" xfId="15376"/>
    <cellStyle name="Normal 76 4 5 2" xfId="15377"/>
    <cellStyle name="Normal 8 3 4 5 2" xfId="15378"/>
    <cellStyle name="Normal 81 4 5 2" xfId="15379"/>
    <cellStyle name="Normal 78 2 3 5 2" xfId="15380"/>
    <cellStyle name="Normal 5 3 2 3 5 2" xfId="15381"/>
    <cellStyle name="Normal 80 2 3 5 2" xfId="15382"/>
    <cellStyle name="Normal 79 2 3 5 2" xfId="15383"/>
    <cellStyle name="Normal 6 8 2 3 5 2" xfId="15384"/>
    <cellStyle name="Normal 5 2 2 3 5 2" xfId="15385"/>
    <cellStyle name="Normal 6 2 7 3 5 2" xfId="15386"/>
    <cellStyle name="Comma 2 2 3 2 3 5 2" xfId="15387"/>
    <cellStyle name="Comma 2 3 6 2 3 5 2" xfId="15388"/>
    <cellStyle name="Normal 18 2 2 3 5 2" xfId="15389"/>
    <cellStyle name="Normal 19 2 2 3 5 2" xfId="15390"/>
    <cellStyle name="Normal 2 2 3 2 3 5 2" xfId="15391"/>
    <cellStyle name="Normal 2 3 6 2 3 5 2" xfId="15392"/>
    <cellStyle name="Normal 2 3 2 2 3 5 2" xfId="15393"/>
    <cellStyle name="Normal 2 3 4 2 3 5 2" xfId="15394"/>
    <cellStyle name="Normal 2 3 5 2 3 5 2" xfId="15395"/>
    <cellStyle name="Normal 2 4 2 2 3 5 2" xfId="15396"/>
    <cellStyle name="Normal 2 5 2 3 5 2" xfId="15397"/>
    <cellStyle name="Normal 28 3 2 3 5 2" xfId="15398"/>
    <cellStyle name="Normal 3 2 2 2 3 5 2" xfId="15399"/>
    <cellStyle name="Normal 3 3 2 3 5 2" xfId="15400"/>
    <cellStyle name="Normal 30 3 2 3 5 2" xfId="15401"/>
    <cellStyle name="Normal 4 2 2 3 5 2" xfId="15402"/>
    <cellStyle name="Normal 40 2 2 3 5 2" xfId="15403"/>
    <cellStyle name="Normal 41 2 2 3 5 2" xfId="15404"/>
    <cellStyle name="Normal 42 2 2 3 5 2" xfId="15405"/>
    <cellStyle name="Normal 43 2 2 3 5 2" xfId="15406"/>
    <cellStyle name="Normal 44 2 2 3 5 2" xfId="15407"/>
    <cellStyle name="Normal 45 2 2 3 5 2" xfId="15408"/>
    <cellStyle name="Normal 46 2 2 3 5 2" xfId="15409"/>
    <cellStyle name="Normal 47 2 2 3 5 2" xfId="15410"/>
    <cellStyle name="Normal 51 2 3 5 2" xfId="15411"/>
    <cellStyle name="Normal 52 2 3 5 2" xfId="15412"/>
    <cellStyle name="Normal 53 2 3 5 2" xfId="15413"/>
    <cellStyle name="Normal 55 2 3 5 2" xfId="15414"/>
    <cellStyle name="Normal 56 2 3 5 2" xfId="15415"/>
    <cellStyle name="Normal 57 2 3 5 2" xfId="15416"/>
    <cellStyle name="Normal 6 2 3 2 3 5 2" xfId="15417"/>
    <cellStyle name="Normal 6 3 2 3 5 2" xfId="15418"/>
    <cellStyle name="Normal 60 2 3 5 2" xfId="15419"/>
    <cellStyle name="Normal 64 2 3 5 2" xfId="15420"/>
    <cellStyle name="Normal 65 2 3 5 2" xfId="15421"/>
    <cellStyle name="Normal 66 2 3 5 2" xfId="15422"/>
    <cellStyle name="Normal 67 2 3 5 2" xfId="15423"/>
    <cellStyle name="Normal 7 6 2 3 5 2" xfId="15424"/>
    <cellStyle name="Normal 71 2 3 5 2" xfId="15425"/>
    <cellStyle name="Normal 72 2 3 5 2" xfId="15426"/>
    <cellStyle name="Normal 73 2 3 5 2" xfId="15427"/>
    <cellStyle name="Normal 74 2 3 5 2" xfId="15428"/>
    <cellStyle name="Normal 76 2 3 5 2" xfId="15429"/>
    <cellStyle name="Normal 8 3 2 3 5 2" xfId="15430"/>
    <cellStyle name="Normal 81 2 3 5 2" xfId="15431"/>
    <cellStyle name="Normal 78 3 2 5 2" xfId="15432"/>
    <cellStyle name="Normal 5 3 3 2 5 2" xfId="15433"/>
    <cellStyle name="Normal 80 3 2 5 2" xfId="15434"/>
    <cellStyle name="Normal 79 3 2 5 2" xfId="15435"/>
    <cellStyle name="Normal 6 8 3 2 5 2" xfId="15436"/>
    <cellStyle name="Normal 5 2 3 2 5 2" xfId="15437"/>
    <cellStyle name="Normal 6 2 8 2 5 2" xfId="15438"/>
    <cellStyle name="Comma 2 2 3 3 2 5 2" xfId="15439"/>
    <cellStyle name="Comma 2 3 6 3 2 5 2" xfId="15440"/>
    <cellStyle name="Normal 18 2 3 2 5 2" xfId="15441"/>
    <cellStyle name="Normal 19 2 3 2 5 2" xfId="15442"/>
    <cellStyle name="Normal 2 2 3 3 2 5 2" xfId="15443"/>
    <cellStyle name="Normal 2 3 6 3 2 5 2" xfId="15444"/>
    <cellStyle name="Normal 2 3 2 3 2 5 2" xfId="15445"/>
    <cellStyle name="Normal 2 3 4 3 2 5 2" xfId="15446"/>
    <cellStyle name="Normal 2 3 5 3 2 5 2" xfId="15447"/>
    <cellStyle name="Normal 2 4 2 3 2 5 2" xfId="15448"/>
    <cellStyle name="Normal 2 5 3 2 5 2" xfId="15449"/>
    <cellStyle name="Normal 28 3 3 2 5 2" xfId="15450"/>
    <cellStyle name="Normal 3 2 2 3 2 5 2" xfId="15451"/>
    <cellStyle name="Normal 3 3 3 2 5 2" xfId="15452"/>
    <cellStyle name="Normal 30 3 3 2 5 2" xfId="15453"/>
    <cellStyle name="Normal 4 2 3 2 5 2" xfId="15454"/>
    <cellStyle name="Normal 40 2 3 2 5 2" xfId="15455"/>
    <cellStyle name="Normal 41 2 3 2 5 2" xfId="15456"/>
    <cellStyle name="Normal 42 2 3 2 5 2" xfId="15457"/>
    <cellStyle name="Normal 43 2 3 2 5 2" xfId="15458"/>
    <cellStyle name="Normal 44 2 3 2 5 2" xfId="15459"/>
    <cellStyle name="Normal 45 2 3 2 5 2" xfId="15460"/>
    <cellStyle name="Normal 46 2 3 2 5 2" xfId="15461"/>
    <cellStyle name="Normal 47 2 3 2 5 2" xfId="15462"/>
    <cellStyle name="Normal 51 3 2 5 2" xfId="15463"/>
    <cellStyle name="Normal 52 3 2 5 2" xfId="15464"/>
    <cellStyle name="Normal 53 3 2 5 2" xfId="15465"/>
    <cellStyle name="Normal 55 3 2 5 2" xfId="15466"/>
    <cellStyle name="Normal 56 3 2 5 2" xfId="15467"/>
    <cellStyle name="Normal 57 3 2 5 2" xfId="15468"/>
    <cellStyle name="Normal 6 2 3 3 2 5 2" xfId="15469"/>
    <cellStyle name="Normal 6 3 3 2 5 2" xfId="15470"/>
    <cellStyle name="Normal 60 3 2 5 2" xfId="15471"/>
    <cellStyle name="Normal 64 3 2 5 2" xfId="15472"/>
    <cellStyle name="Normal 65 3 2 5 2" xfId="15473"/>
    <cellStyle name="Normal 66 3 2 5 2" xfId="15474"/>
    <cellStyle name="Normal 67 3 2 5 2" xfId="15475"/>
    <cellStyle name="Normal 7 6 3 2 5 2" xfId="15476"/>
    <cellStyle name="Normal 71 3 2 5 2" xfId="15477"/>
    <cellStyle name="Normal 72 3 2 5 2" xfId="15478"/>
    <cellStyle name="Normal 73 3 2 5 2" xfId="15479"/>
    <cellStyle name="Normal 74 3 2 5 2" xfId="15480"/>
    <cellStyle name="Normal 76 3 2 5 2" xfId="15481"/>
    <cellStyle name="Normal 8 3 3 2 5 2" xfId="15482"/>
    <cellStyle name="Normal 81 3 2 5 2" xfId="15483"/>
    <cellStyle name="Normal 78 2 2 2 5 2" xfId="15484"/>
    <cellStyle name="Normal 5 3 2 2 2 5 2" xfId="15485"/>
    <cellStyle name="Normal 80 2 2 2 5 2" xfId="15486"/>
    <cellStyle name="Normal 79 2 2 2 5 2" xfId="15487"/>
    <cellStyle name="Normal 6 8 2 2 2 5 2" xfId="15488"/>
    <cellStyle name="Normal 5 2 2 2 2 5 2" xfId="15489"/>
    <cellStyle name="Normal 6 2 7 2 2 5 2" xfId="15490"/>
    <cellStyle name="Comma 2 2 3 2 2 2 5 2" xfId="15491"/>
    <cellStyle name="Comma 2 3 6 2 2 2 5 2" xfId="15492"/>
    <cellStyle name="Normal 18 2 2 2 2 5 2" xfId="15493"/>
    <cellStyle name="Normal 19 2 2 2 2 5 2" xfId="15494"/>
    <cellStyle name="Normal 2 2 3 2 2 2 5 2" xfId="15495"/>
    <cellStyle name="Normal 2 3 6 2 2 2 5 2" xfId="15496"/>
    <cellStyle name="Normal 2 3 2 2 2 2 5 2" xfId="15497"/>
    <cellStyle name="Normal 2 3 4 2 2 2 5 2" xfId="15498"/>
    <cellStyle name="Normal 2 3 5 2 2 2 5 2" xfId="15499"/>
    <cellStyle name="Normal 2 4 2 2 2 2 5 2" xfId="15500"/>
    <cellStyle name="Normal 2 5 2 2 2 5 2" xfId="15501"/>
    <cellStyle name="Normal 28 3 2 2 2 5 2" xfId="15502"/>
    <cellStyle name="Normal 3 2 2 2 2 2 5 2" xfId="15503"/>
    <cellStyle name="Normal 3 3 2 2 2 5 2" xfId="15504"/>
    <cellStyle name="Normal 30 3 2 2 2 5 2" xfId="15505"/>
    <cellStyle name="Normal 4 2 2 2 2 5 2" xfId="15506"/>
    <cellStyle name="Normal 40 2 2 2 2 5 2" xfId="15507"/>
    <cellStyle name="Normal 41 2 2 2 2 5 2" xfId="15508"/>
    <cellStyle name="Normal 42 2 2 2 2 5 2" xfId="15509"/>
    <cellStyle name="Normal 43 2 2 2 2 5 2" xfId="15510"/>
    <cellStyle name="Normal 44 2 2 2 2 5 2" xfId="15511"/>
    <cellStyle name="Normal 45 2 2 2 2 5 2" xfId="15512"/>
    <cellStyle name="Normal 46 2 2 2 2 5 2" xfId="15513"/>
    <cellStyle name="Normal 47 2 2 2 2 5 2" xfId="15514"/>
    <cellStyle name="Normal 51 2 2 2 5 2" xfId="15515"/>
    <cellStyle name="Normal 52 2 2 2 5 2" xfId="15516"/>
    <cellStyle name="Normal 53 2 2 2 5 2" xfId="15517"/>
    <cellStyle name="Normal 55 2 2 2 5 2" xfId="15518"/>
    <cellStyle name="Normal 56 2 2 2 5 2" xfId="15519"/>
    <cellStyle name="Normal 57 2 2 2 5 2" xfId="15520"/>
    <cellStyle name="Normal 6 2 3 2 2 2 5 2" xfId="15521"/>
    <cellStyle name="Normal 6 3 2 2 2 5 2" xfId="15522"/>
    <cellStyle name="Normal 60 2 2 2 5 2" xfId="15523"/>
    <cellStyle name="Normal 64 2 2 2 5 2" xfId="15524"/>
    <cellStyle name="Normal 65 2 2 2 5 2" xfId="15525"/>
    <cellStyle name="Normal 66 2 2 2 5 2" xfId="15526"/>
    <cellStyle name="Normal 67 2 2 2 5 2" xfId="15527"/>
    <cellStyle name="Normal 7 6 2 2 2 5 2" xfId="15528"/>
    <cellStyle name="Normal 71 2 2 2 5 2" xfId="15529"/>
    <cellStyle name="Normal 72 2 2 2 5 2" xfId="15530"/>
    <cellStyle name="Normal 73 2 2 2 5 2" xfId="15531"/>
    <cellStyle name="Normal 74 2 2 2 5 2" xfId="15532"/>
    <cellStyle name="Normal 76 2 2 2 5 2" xfId="15533"/>
    <cellStyle name="Normal 8 3 2 2 2 5 2" xfId="15534"/>
    <cellStyle name="Normal 81 2 2 2 5 2" xfId="15535"/>
    <cellStyle name="Normal 90 4 2" xfId="15536"/>
    <cellStyle name="Normal 78 5 4 2" xfId="15537"/>
    <cellStyle name="Normal 91 4 2" xfId="15538"/>
    <cellStyle name="Normal 5 3 5 4 2" xfId="15539"/>
    <cellStyle name="Normal 80 5 4 2" xfId="15540"/>
    <cellStyle name="Normal 79 5 4 2" xfId="15541"/>
    <cellStyle name="Normal 6 8 5 4 2" xfId="15542"/>
    <cellStyle name="Normal 5 2 5 4 2" xfId="15543"/>
    <cellStyle name="Normal 6 2 10 4 2" xfId="15544"/>
    <cellStyle name="Comma 2 2 3 5 4 2" xfId="15545"/>
    <cellStyle name="Comma 2 3 6 5 4 2" xfId="15546"/>
    <cellStyle name="Normal 18 2 5 4 2" xfId="15547"/>
    <cellStyle name="Normal 19 2 5 4 2" xfId="15548"/>
    <cellStyle name="Normal 2 2 3 5 4 2" xfId="15549"/>
    <cellStyle name="Normal 2 3 6 5 4 2" xfId="15550"/>
    <cellStyle name="Normal 2 3 2 5 4 2" xfId="15551"/>
    <cellStyle name="Normal 2 3 4 5 4 2" xfId="15552"/>
    <cellStyle name="Normal 2 3 5 5 4 2" xfId="15553"/>
    <cellStyle name="Normal 2 4 2 5 4 2" xfId="15554"/>
    <cellStyle name="Normal 2 5 5 4 2" xfId="15555"/>
    <cellStyle name="Normal 28 3 5 4 2" xfId="15556"/>
    <cellStyle name="Normal 3 2 2 5 4 2" xfId="15557"/>
    <cellStyle name="Normal 3 3 5 4 2" xfId="15558"/>
    <cellStyle name="Normal 30 3 5 4 2" xfId="15559"/>
    <cellStyle name="Normal 4 2 5 4 2" xfId="15560"/>
    <cellStyle name="Normal 40 2 5 4 2" xfId="15561"/>
    <cellStyle name="Normal 41 2 5 4 2" xfId="15562"/>
    <cellStyle name="Normal 42 2 5 4 2" xfId="15563"/>
    <cellStyle name="Normal 43 2 5 4 2" xfId="15564"/>
    <cellStyle name="Normal 44 2 5 4 2" xfId="15565"/>
    <cellStyle name="Normal 45 2 5 4 2" xfId="15566"/>
    <cellStyle name="Normal 46 2 5 4 2" xfId="15567"/>
    <cellStyle name="Normal 47 2 5 4 2" xfId="15568"/>
    <cellStyle name="Normal 51 5 4 2" xfId="15569"/>
    <cellStyle name="Normal 52 5 4 2" xfId="15570"/>
    <cellStyle name="Normal 53 5 4 2" xfId="15571"/>
    <cellStyle name="Normal 55 5 4 2" xfId="15572"/>
    <cellStyle name="Normal 56 5 4 2" xfId="15573"/>
    <cellStyle name="Normal 57 5 4 2" xfId="15574"/>
    <cellStyle name="Normal 6 2 3 5 4 2" xfId="15575"/>
    <cellStyle name="Normal 6 3 5 4 2" xfId="15576"/>
    <cellStyle name="Normal 60 5 4 2" xfId="15577"/>
    <cellStyle name="Normal 64 5 4 2" xfId="15578"/>
    <cellStyle name="Normal 65 5 4 2" xfId="15579"/>
    <cellStyle name="Normal 66 5 4 2" xfId="15580"/>
    <cellStyle name="Normal 67 5 4 2" xfId="15581"/>
    <cellStyle name="Normal 7 6 5 4 2" xfId="15582"/>
    <cellStyle name="Normal 71 5 4 2" xfId="15583"/>
    <cellStyle name="Normal 72 5 4 2" xfId="15584"/>
    <cellStyle name="Normal 73 5 4 2" xfId="15585"/>
    <cellStyle name="Normal 74 5 4 2" xfId="15586"/>
    <cellStyle name="Normal 76 5 4 2" xfId="15587"/>
    <cellStyle name="Normal 8 3 5 4 2" xfId="15588"/>
    <cellStyle name="Normal 81 5 4 2" xfId="15589"/>
    <cellStyle name="Normal 78 2 4 4 2" xfId="15590"/>
    <cellStyle name="Normal 5 3 2 4 4 2" xfId="15591"/>
    <cellStyle name="Normal 80 2 4 4 2" xfId="15592"/>
    <cellStyle name="Normal 79 2 4 4 2" xfId="15593"/>
    <cellStyle name="Normal 6 8 2 4 4 2" xfId="15594"/>
    <cellStyle name="Normal 5 2 2 4 4 2" xfId="15595"/>
    <cellStyle name="Normal 6 2 7 4 4 2" xfId="15596"/>
    <cellStyle name="Comma 2 2 3 2 4 4 2" xfId="15597"/>
    <cellStyle name="Comma 2 3 6 2 4 4 2" xfId="15598"/>
    <cellStyle name="Normal 18 2 2 4 4 2" xfId="15599"/>
    <cellStyle name="Normal 19 2 2 4 4 2" xfId="15600"/>
    <cellStyle name="Normal 2 2 3 2 4 4 2" xfId="15601"/>
    <cellStyle name="Normal 2 3 6 2 4 4 2" xfId="15602"/>
    <cellStyle name="Normal 2 3 2 2 4 4 2" xfId="15603"/>
    <cellStyle name="Normal 2 3 4 2 4 4 2" xfId="15604"/>
    <cellStyle name="Normal 2 3 5 2 4 4 2" xfId="15605"/>
    <cellStyle name="Normal 2 4 2 2 4 4 2" xfId="15606"/>
    <cellStyle name="Normal 2 5 2 4 4 2" xfId="15607"/>
    <cellStyle name="Normal 28 3 2 4 4 2" xfId="15608"/>
    <cellStyle name="Normal 3 2 2 2 4 4 2" xfId="15609"/>
    <cellStyle name="Normal 3 3 2 4 4 2" xfId="15610"/>
    <cellStyle name="Normal 30 3 2 4 4 2" xfId="15611"/>
    <cellStyle name="Normal 4 2 2 4 4 2" xfId="15612"/>
    <cellStyle name="Normal 40 2 2 4 4 2" xfId="15613"/>
    <cellStyle name="Normal 41 2 2 4 4 2" xfId="15614"/>
    <cellStyle name="Normal 42 2 2 4 4 2" xfId="15615"/>
    <cellStyle name="Normal 43 2 2 4 4 2" xfId="15616"/>
    <cellStyle name="Normal 44 2 2 4 4 2" xfId="15617"/>
    <cellStyle name="Normal 45 2 2 4 4 2" xfId="15618"/>
    <cellStyle name="Normal 46 2 2 4 4 2" xfId="15619"/>
    <cellStyle name="Normal 47 2 2 4 4 2" xfId="15620"/>
    <cellStyle name="Normal 51 2 4 4 2" xfId="15621"/>
    <cellStyle name="Normal 52 2 4 4 2" xfId="15622"/>
    <cellStyle name="Normal 53 2 4 4 2" xfId="15623"/>
    <cellStyle name="Normal 55 2 4 4 2" xfId="15624"/>
    <cellStyle name="Normal 56 2 4 4 2" xfId="15625"/>
    <cellStyle name="Normal 57 2 4 4 2" xfId="15626"/>
    <cellStyle name="Normal 6 2 3 2 4 4 2" xfId="15627"/>
    <cellStyle name="Normal 6 3 2 4 4 2" xfId="15628"/>
    <cellStyle name="Normal 60 2 4 4 2" xfId="15629"/>
    <cellStyle name="Normal 64 2 4 4 2" xfId="15630"/>
    <cellStyle name="Normal 65 2 4 4 2" xfId="15631"/>
    <cellStyle name="Normal 66 2 4 4 2" xfId="15632"/>
    <cellStyle name="Normal 67 2 4 4 2" xfId="15633"/>
    <cellStyle name="Normal 7 6 2 4 4 2" xfId="15634"/>
    <cellStyle name="Normal 71 2 4 4 2" xfId="15635"/>
    <cellStyle name="Normal 72 2 4 4 2" xfId="15636"/>
    <cellStyle name="Normal 73 2 4 4 2" xfId="15637"/>
    <cellStyle name="Normal 74 2 4 4 2" xfId="15638"/>
    <cellStyle name="Normal 76 2 4 4 2" xfId="15639"/>
    <cellStyle name="Normal 8 3 2 4 4 2" xfId="15640"/>
    <cellStyle name="Normal 81 2 4 4 2" xfId="15641"/>
    <cellStyle name="Normal 78 3 3 4 2" xfId="15642"/>
    <cellStyle name="Normal 5 3 3 3 4 2" xfId="15643"/>
    <cellStyle name="Normal 80 3 3 4 2" xfId="15644"/>
    <cellStyle name="Normal 79 3 3 4 2" xfId="15645"/>
    <cellStyle name="Normal 6 8 3 3 4 2" xfId="15646"/>
    <cellStyle name="Normal 5 2 3 3 4 2" xfId="15647"/>
    <cellStyle name="Normal 6 2 8 3 4 2" xfId="15648"/>
    <cellStyle name="Comma 2 2 3 3 3 4 2" xfId="15649"/>
    <cellStyle name="Comma 2 3 6 3 3 4 2" xfId="15650"/>
    <cellStyle name="Normal 18 2 3 3 4 2" xfId="15651"/>
    <cellStyle name="Normal 19 2 3 3 4 2" xfId="15652"/>
    <cellStyle name="Normal 2 2 3 3 3 4 2" xfId="15653"/>
    <cellStyle name="Normal 2 3 6 3 3 4 2" xfId="15654"/>
    <cellStyle name="Normal 2 3 2 3 3 4 2" xfId="15655"/>
    <cellStyle name="Normal 2 3 4 3 3 4 2" xfId="15656"/>
    <cellStyle name="Normal 2 3 5 3 3 4 2" xfId="15657"/>
    <cellStyle name="Normal 2 4 2 3 3 4 2" xfId="15658"/>
    <cellStyle name="Normal 2 5 3 3 4 2" xfId="15659"/>
    <cellStyle name="Normal 28 3 3 3 4 2" xfId="15660"/>
    <cellStyle name="Normal 3 2 2 3 3 4 2" xfId="15661"/>
    <cellStyle name="Normal 3 3 3 3 4 2" xfId="15662"/>
    <cellStyle name="Normal 30 3 3 3 4 2" xfId="15663"/>
    <cellStyle name="Normal 4 2 3 3 4 2" xfId="15664"/>
    <cellStyle name="Normal 40 2 3 3 4 2" xfId="15665"/>
    <cellStyle name="Normal 41 2 3 3 4 2" xfId="15666"/>
    <cellStyle name="Normal 42 2 3 3 4 2" xfId="15667"/>
    <cellStyle name="Normal 43 2 3 3 4 2" xfId="15668"/>
    <cellStyle name="Normal 44 2 3 3 4 2" xfId="15669"/>
    <cellStyle name="Normal 45 2 3 3 4 2" xfId="15670"/>
    <cellStyle name="Normal 46 2 3 3 4 2" xfId="15671"/>
    <cellStyle name="Normal 47 2 3 3 4 2" xfId="15672"/>
    <cellStyle name="Normal 51 3 3 4 2" xfId="15673"/>
    <cellStyle name="Normal 52 3 3 4 2" xfId="15674"/>
    <cellStyle name="Normal 53 3 3 4 2" xfId="15675"/>
    <cellStyle name="Normal 55 3 3 4 2" xfId="15676"/>
    <cellStyle name="Normal 56 3 3 4 2" xfId="15677"/>
    <cellStyle name="Normal 57 3 3 4 2" xfId="15678"/>
    <cellStyle name="Normal 6 2 3 3 3 4 2" xfId="15679"/>
    <cellStyle name="Normal 6 3 3 3 4 2" xfId="15680"/>
    <cellStyle name="Normal 60 3 3 4 2" xfId="15681"/>
    <cellStyle name="Normal 64 3 3 4 2" xfId="15682"/>
    <cellStyle name="Normal 65 3 3 4 2" xfId="15683"/>
    <cellStyle name="Normal 66 3 3 4 2" xfId="15684"/>
    <cellStyle name="Normal 67 3 3 4 2" xfId="15685"/>
    <cellStyle name="Normal 7 6 3 3 4 2" xfId="15686"/>
    <cellStyle name="Normal 71 3 3 4 2" xfId="15687"/>
    <cellStyle name="Normal 72 3 3 4 2" xfId="15688"/>
    <cellStyle name="Normal 73 3 3 4 2" xfId="15689"/>
    <cellStyle name="Normal 74 3 3 4 2" xfId="15690"/>
    <cellStyle name="Normal 76 3 3 4 2" xfId="15691"/>
    <cellStyle name="Normal 8 3 3 3 4 2" xfId="15692"/>
    <cellStyle name="Normal 81 3 3 4 2" xfId="15693"/>
    <cellStyle name="Normal 78 2 2 3 4 2" xfId="15694"/>
    <cellStyle name="Normal 5 3 2 2 3 4 2" xfId="15695"/>
    <cellStyle name="Normal 80 2 2 3 4 2" xfId="15696"/>
    <cellStyle name="Normal 79 2 2 3 4 2" xfId="15697"/>
    <cellStyle name="Normal 6 8 2 2 3 4 2" xfId="15698"/>
    <cellStyle name="Normal 5 2 2 2 3 4 2" xfId="15699"/>
    <cellStyle name="Normal 6 2 7 2 3 4 2" xfId="15700"/>
    <cellStyle name="Comma 2 2 3 2 2 3 4 2" xfId="15701"/>
    <cellStyle name="Comma 2 3 6 2 2 3 4 2" xfId="15702"/>
    <cellStyle name="Normal 18 2 2 2 3 4 2" xfId="15703"/>
    <cellStyle name="Normal 19 2 2 2 3 4 2" xfId="15704"/>
    <cellStyle name="Normal 2 2 3 2 2 3 4 2" xfId="15705"/>
    <cellStyle name="Normal 2 3 6 2 2 3 4 2" xfId="15706"/>
    <cellStyle name="Normal 2 3 2 2 2 3 4 2" xfId="15707"/>
    <cellStyle name="Normal 2 3 4 2 2 3 4 2" xfId="15708"/>
    <cellStyle name="Normal 2 3 5 2 2 3 4 2" xfId="15709"/>
    <cellStyle name="Normal 2 4 2 2 2 3 4 2" xfId="15710"/>
    <cellStyle name="Normal 2 5 2 2 3 4 2" xfId="15711"/>
    <cellStyle name="Normal 28 3 2 2 3 4 2" xfId="15712"/>
    <cellStyle name="Normal 3 2 2 2 2 3 4 2" xfId="15713"/>
    <cellStyle name="Normal 3 3 2 2 3 4 2" xfId="15714"/>
    <cellStyle name="Normal 30 3 2 2 3 4 2" xfId="15715"/>
    <cellStyle name="Normal 4 2 2 2 3 4 2" xfId="15716"/>
    <cellStyle name="Normal 40 2 2 2 3 4 2" xfId="15717"/>
    <cellStyle name="Normal 41 2 2 2 3 4 2" xfId="15718"/>
    <cellStyle name="Normal 42 2 2 2 3 4 2" xfId="15719"/>
    <cellStyle name="Normal 43 2 2 2 3 4 2" xfId="15720"/>
    <cellStyle name="Normal 44 2 2 2 3 4 2" xfId="15721"/>
    <cellStyle name="Normal 45 2 2 2 3 4 2" xfId="15722"/>
    <cellStyle name="Normal 46 2 2 2 3 4 2" xfId="15723"/>
    <cellStyle name="Normal 47 2 2 2 3 4 2" xfId="15724"/>
    <cellStyle name="Normal 51 2 2 3 4 2" xfId="15725"/>
    <cellStyle name="Normal 52 2 2 3 4 2" xfId="15726"/>
    <cellStyle name="Normal 53 2 2 3 4 2" xfId="15727"/>
    <cellStyle name="Normal 55 2 2 3 4 2" xfId="15728"/>
    <cellStyle name="Normal 56 2 2 3 4 2" xfId="15729"/>
    <cellStyle name="Normal 57 2 2 3 4 2" xfId="15730"/>
    <cellStyle name="Normal 6 2 3 2 2 3 4 2" xfId="15731"/>
    <cellStyle name="Normal 6 3 2 2 3 4 2" xfId="15732"/>
    <cellStyle name="Normal 60 2 2 3 4 2" xfId="15733"/>
    <cellStyle name="Normal 64 2 2 3 4 2" xfId="15734"/>
    <cellStyle name="Normal 65 2 2 3 4 2" xfId="15735"/>
    <cellStyle name="Normal 66 2 2 3 4 2" xfId="15736"/>
    <cellStyle name="Normal 67 2 2 3 4 2" xfId="15737"/>
    <cellStyle name="Normal 7 6 2 2 3 4 2" xfId="15738"/>
    <cellStyle name="Normal 71 2 2 3 4 2" xfId="15739"/>
    <cellStyle name="Normal 72 2 2 3 4 2" xfId="15740"/>
    <cellStyle name="Normal 73 2 2 3 4 2" xfId="15741"/>
    <cellStyle name="Normal 74 2 2 3 4 2" xfId="15742"/>
    <cellStyle name="Normal 76 2 2 3 4 2" xfId="15743"/>
    <cellStyle name="Normal 8 3 2 2 3 4 2" xfId="15744"/>
    <cellStyle name="Normal 81 2 2 3 4 2" xfId="15745"/>
    <cellStyle name="Normal 78 4 2 4 2" xfId="15746"/>
    <cellStyle name="Normal 5 3 4 2 4 2" xfId="15747"/>
    <cellStyle name="Normal 80 4 2 4 2" xfId="15748"/>
    <cellStyle name="Normal 79 4 2 4 2" xfId="15749"/>
    <cellStyle name="Normal 6 8 4 2 4 2" xfId="15750"/>
    <cellStyle name="Normal 5 2 4 2 4 2" xfId="15751"/>
    <cellStyle name="Normal 6 2 9 2 4 2" xfId="15752"/>
    <cellStyle name="Comma 2 2 3 4 2 4 2" xfId="15753"/>
    <cellStyle name="Comma 2 3 6 4 2 4 2" xfId="15754"/>
    <cellStyle name="Normal 18 2 4 2 4 2" xfId="15755"/>
    <cellStyle name="Normal 19 2 4 2 4 2" xfId="15756"/>
    <cellStyle name="Normal 2 2 3 4 2 4 2" xfId="15757"/>
    <cellStyle name="Normal 2 3 6 4 2 4 2" xfId="15758"/>
    <cellStyle name="Normal 2 3 2 4 2 4 2" xfId="15759"/>
    <cellStyle name="Normal 2 3 4 4 2 4 2" xfId="15760"/>
    <cellStyle name="Normal 2 3 5 4 2 4 2" xfId="15761"/>
    <cellStyle name="Normal 2 4 2 4 2 4 2" xfId="15762"/>
    <cellStyle name="Normal 2 5 4 2 4 2" xfId="15763"/>
    <cellStyle name="Normal 28 3 4 2 4 2" xfId="15764"/>
    <cellStyle name="Normal 3 2 2 4 2 4 2" xfId="15765"/>
    <cellStyle name="Normal 3 3 4 2 4 2" xfId="15766"/>
    <cellStyle name="Normal 30 3 4 2 4 2" xfId="15767"/>
    <cellStyle name="Normal 4 2 4 2 4 2" xfId="15768"/>
    <cellStyle name="Normal 40 2 4 2 4 2" xfId="15769"/>
    <cellStyle name="Normal 41 2 4 2 4 2" xfId="15770"/>
    <cellStyle name="Normal 42 2 4 2 4 2" xfId="15771"/>
    <cellStyle name="Normal 43 2 4 2 4 2" xfId="15772"/>
    <cellStyle name="Normal 44 2 4 2 4 2" xfId="15773"/>
    <cellStyle name="Normal 45 2 4 2 4 2" xfId="15774"/>
    <cellStyle name="Normal 46 2 4 2 4 2" xfId="15775"/>
    <cellStyle name="Normal 47 2 4 2 4 2" xfId="15776"/>
    <cellStyle name="Normal 51 4 2 4 2" xfId="15777"/>
    <cellStyle name="Normal 52 4 2 4 2" xfId="15778"/>
    <cellStyle name="Normal 53 4 2 4 2" xfId="15779"/>
    <cellStyle name="Normal 55 4 2 4 2" xfId="15780"/>
    <cellStyle name="Normal 56 4 2 4 2" xfId="15781"/>
    <cellStyle name="Normal 57 4 2 4 2" xfId="15782"/>
    <cellStyle name="Normal 6 2 3 4 2 4 2" xfId="15783"/>
    <cellStyle name="Normal 6 3 4 2 4 2" xfId="15784"/>
    <cellStyle name="Normal 60 4 2 4 2" xfId="15785"/>
    <cellStyle name="Normal 64 4 2 4 2" xfId="15786"/>
    <cellStyle name="Normal 65 4 2 4 2" xfId="15787"/>
    <cellStyle name="Normal 66 4 2 4 2" xfId="15788"/>
    <cellStyle name="Normal 67 4 2 4 2" xfId="15789"/>
    <cellStyle name="Normal 7 6 4 2 4 2" xfId="15790"/>
    <cellStyle name="Normal 71 4 2 4 2" xfId="15791"/>
    <cellStyle name="Normal 72 4 2 4 2" xfId="15792"/>
    <cellStyle name="Normal 73 4 2 4 2" xfId="15793"/>
    <cellStyle name="Normal 74 4 2 4 2" xfId="15794"/>
    <cellStyle name="Normal 76 4 2 4 2" xfId="15795"/>
    <cellStyle name="Normal 8 3 4 2 4 2" xfId="15796"/>
    <cellStyle name="Normal 81 4 2 4 2" xfId="15797"/>
    <cellStyle name="Normal 78 2 3 2 4 2" xfId="15798"/>
    <cellStyle name="Normal 5 3 2 3 2 4 2" xfId="15799"/>
    <cellStyle name="Normal 80 2 3 2 4 2" xfId="15800"/>
    <cellStyle name="Normal 79 2 3 2 4 2" xfId="15801"/>
    <cellStyle name="Normal 6 8 2 3 2 4 2" xfId="15802"/>
    <cellStyle name="Normal 5 2 2 3 2 4 2" xfId="15803"/>
    <cellStyle name="Normal 6 2 7 3 2 4 2" xfId="15804"/>
    <cellStyle name="Comma 2 2 3 2 3 2 4 2" xfId="15805"/>
    <cellStyle name="Comma 2 3 6 2 3 2 4 2" xfId="15806"/>
    <cellStyle name="Normal 18 2 2 3 2 4 2" xfId="15807"/>
    <cellStyle name="Normal 19 2 2 3 2 4 2" xfId="15808"/>
    <cellStyle name="Normal 2 2 3 2 3 2 4 2" xfId="15809"/>
    <cellStyle name="Normal 2 3 6 2 3 2 4 2" xfId="15810"/>
    <cellStyle name="Normal 2 3 2 2 3 2 4 2" xfId="15811"/>
    <cellStyle name="Normal 2 3 4 2 3 2 4 2" xfId="15812"/>
    <cellStyle name="Normal 2 3 5 2 3 2 4 2" xfId="15813"/>
    <cellStyle name="Normal 2 4 2 2 3 2 4 2" xfId="15814"/>
    <cellStyle name="Normal 2 5 2 3 2 4 2" xfId="15815"/>
    <cellStyle name="Normal 28 3 2 3 2 4 2" xfId="15816"/>
    <cellStyle name="Normal 3 2 2 2 3 2 4 2" xfId="15817"/>
    <cellStyle name="Normal 3 3 2 3 2 4 2" xfId="15818"/>
    <cellStyle name="Normal 30 3 2 3 2 4 2" xfId="15819"/>
    <cellStyle name="Normal 4 2 2 3 2 4 2" xfId="15820"/>
    <cellStyle name="Normal 40 2 2 3 2 4 2" xfId="15821"/>
    <cellStyle name="Normal 41 2 2 3 2 4 2" xfId="15822"/>
    <cellStyle name="Normal 42 2 2 3 2 4 2" xfId="15823"/>
    <cellStyle name="Normal 43 2 2 3 2 4 2" xfId="15824"/>
    <cellStyle name="Normal 44 2 2 3 2 4 2" xfId="15825"/>
    <cellStyle name="Normal 45 2 2 3 2 4 2" xfId="15826"/>
    <cellStyle name="Normal 46 2 2 3 2 4 2" xfId="15827"/>
    <cellStyle name="Normal 47 2 2 3 2 4 2" xfId="15828"/>
    <cellStyle name="Normal 51 2 3 2 4 2" xfId="15829"/>
    <cellStyle name="Normal 52 2 3 2 4 2" xfId="15830"/>
    <cellStyle name="Normal 53 2 3 2 4 2" xfId="15831"/>
    <cellStyle name="Normal 55 2 3 2 4 2" xfId="15832"/>
    <cellStyle name="Normal 56 2 3 2 4 2" xfId="15833"/>
    <cellStyle name="Normal 57 2 3 2 4 2" xfId="15834"/>
    <cellStyle name="Normal 6 2 3 2 3 2 4 2" xfId="15835"/>
    <cellStyle name="Normal 6 3 2 3 2 4 2" xfId="15836"/>
    <cellStyle name="Normal 60 2 3 2 4 2" xfId="15837"/>
    <cellStyle name="Normal 64 2 3 2 4 2" xfId="15838"/>
    <cellStyle name="Normal 65 2 3 2 4 2" xfId="15839"/>
    <cellStyle name="Normal 66 2 3 2 4 2" xfId="15840"/>
    <cellStyle name="Normal 67 2 3 2 4 2" xfId="15841"/>
    <cellStyle name="Normal 7 6 2 3 2 4 2" xfId="15842"/>
    <cellStyle name="Normal 71 2 3 2 4 2" xfId="15843"/>
    <cellStyle name="Normal 72 2 3 2 4 2" xfId="15844"/>
    <cellStyle name="Normal 73 2 3 2 4 2" xfId="15845"/>
    <cellStyle name="Normal 74 2 3 2 4 2" xfId="15846"/>
    <cellStyle name="Normal 76 2 3 2 4 2" xfId="15847"/>
    <cellStyle name="Normal 8 3 2 3 2 4 2" xfId="15848"/>
    <cellStyle name="Normal 81 2 3 2 4 2" xfId="15849"/>
    <cellStyle name="Normal 78 3 2 2 4 2" xfId="15850"/>
    <cellStyle name="Normal 5 3 3 2 2 4 2" xfId="15851"/>
    <cellStyle name="Normal 80 3 2 2 4 2" xfId="15852"/>
    <cellStyle name="Normal 79 3 2 2 4 2" xfId="15853"/>
    <cellStyle name="Normal 6 8 3 2 2 4 2" xfId="15854"/>
    <cellStyle name="Normal 5 2 3 2 2 4 2" xfId="15855"/>
    <cellStyle name="Normal 6 2 8 2 2 4 2" xfId="15856"/>
    <cellStyle name="Comma 2 2 3 3 2 2 4 2" xfId="15857"/>
    <cellStyle name="Comma 2 3 6 3 2 2 4 2" xfId="15858"/>
    <cellStyle name="Normal 18 2 3 2 2 4 2" xfId="15859"/>
    <cellStyle name="Normal 19 2 3 2 2 4 2" xfId="15860"/>
    <cellStyle name="Normal 2 2 3 3 2 2 4 2" xfId="15861"/>
    <cellStyle name="Normal 2 3 6 3 2 2 4 2" xfId="15862"/>
    <cellStyle name="Normal 2 3 2 3 2 2 4 2" xfId="15863"/>
    <cellStyle name="Normal 2 3 4 3 2 2 4 2" xfId="15864"/>
    <cellStyle name="Normal 2 3 5 3 2 2 4 2" xfId="15865"/>
    <cellStyle name="Normal 2 4 2 3 2 2 4 2" xfId="15866"/>
    <cellStyle name="Normal 2 5 3 2 2 4 2" xfId="15867"/>
    <cellStyle name="Normal 28 3 3 2 2 4 2" xfId="15868"/>
    <cellStyle name="Normal 3 2 2 3 2 2 4 2" xfId="15869"/>
    <cellStyle name="Normal 3 3 3 2 2 4 2" xfId="15870"/>
    <cellStyle name="Normal 30 3 3 2 2 4 2" xfId="15871"/>
    <cellStyle name="Normal 4 2 3 2 2 4 2" xfId="15872"/>
    <cellStyle name="Normal 40 2 3 2 2 4 2" xfId="15873"/>
    <cellStyle name="Normal 41 2 3 2 2 4 2" xfId="15874"/>
    <cellStyle name="Normal 42 2 3 2 2 4 2" xfId="15875"/>
    <cellStyle name="Normal 43 2 3 2 2 4 2" xfId="15876"/>
    <cellStyle name="Normal 44 2 3 2 2 4 2" xfId="15877"/>
    <cellStyle name="Normal 45 2 3 2 2 4 2" xfId="15878"/>
    <cellStyle name="Normal 46 2 3 2 2 4 2" xfId="15879"/>
    <cellStyle name="Normal 47 2 3 2 2 4 2" xfId="15880"/>
    <cellStyle name="Normal 51 3 2 2 4 2" xfId="15881"/>
    <cellStyle name="Normal 52 3 2 2 4 2" xfId="15882"/>
    <cellStyle name="Normal 53 3 2 2 4 2" xfId="15883"/>
    <cellStyle name="Normal 55 3 2 2 4 2" xfId="15884"/>
    <cellStyle name="Normal 56 3 2 2 4 2" xfId="15885"/>
    <cellStyle name="Normal 57 3 2 2 4 2" xfId="15886"/>
    <cellStyle name="Normal 6 2 3 3 2 2 4 2" xfId="15887"/>
    <cellStyle name="Normal 6 3 3 2 2 4 2" xfId="15888"/>
    <cellStyle name="Normal 60 3 2 2 4 2" xfId="15889"/>
    <cellStyle name="Normal 64 3 2 2 4 2" xfId="15890"/>
    <cellStyle name="Normal 65 3 2 2 4 2" xfId="15891"/>
    <cellStyle name="Normal 66 3 2 2 4 2" xfId="15892"/>
    <cellStyle name="Normal 67 3 2 2 4 2" xfId="15893"/>
    <cellStyle name="Normal 7 6 3 2 2 4 2" xfId="15894"/>
    <cellStyle name="Normal 71 3 2 2 4 2" xfId="15895"/>
    <cellStyle name="Normal 72 3 2 2 4 2" xfId="15896"/>
    <cellStyle name="Normal 73 3 2 2 4 2" xfId="15897"/>
    <cellStyle name="Normal 74 3 2 2 4 2" xfId="15898"/>
    <cellStyle name="Normal 76 3 2 2 4 2" xfId="15899"/>
    <cellStyle name="Normal 8 3 3 2 2 4 2" xfId="15900"/>
    <cellStyle name="Normal 81 3 2 2 4 2" xfId="15901"/>
    <cellStyle name="Normal 78 2 2 2 2 4 2" xfId="15902"/>
    <cellStyle name="Normal 5 3 2 2 2 2 4 2" xfId="15903"/>
    <cellStyle name="Normal 80 2 2 2 2 4 2" xfId="15904"/>
    <cellStyle name="Normal 79 2 2 2 2 4 2" xfId="15905"/>
    <cellStyle name="Normal 6 8 2 2 2 2 4 2" xfId="15906"/>
    <cellStyle name="Normal 5 2 2 2 2 2 4 2" xfId="15907"/>
    <cellStyle name="Normal 6 2 7 2 2 2 4 2" xfId="15908"/>
    <cellStyle name="Comma 2 2 3 2 2 2 2 4 2" xfId="15909"/>
    <cellStyle name="Comma 2 3 6 2 2 2 2 4 2" xfId="15910"/>
    <cellStyle name="Normal 18 2 2 2 2 2 4 2" xfId="15911"/>
    <cellStyle name="Normal 19 2 2 2 2 2 4 2" xfId="15912"/>
    <cellStyle name="Normal 2 2 3 2 2 2 2 4 2" xfId="15913"/>
    <cellStyle name="Normal 2 3 6 2 2 2 2 4 2" xfId="15914"/>
    <cellStyle name="Normal 2 3 2 2 2 2 2 4 2" xfId="15915"/>
    <cellStyle name="Normal 2 3 4 2 2 2 2 4 2" xfId="15916"/>
    <cellStyle name="Normal 2 3 5 2 2 2 2 4 2" xfId="15917"/>
    <cellStyle name="Normal 2 4 2 2 2 2 2 4 2" xfId="15918"/>
    <cellStyle name="Normal 2 5 2 2 2 2 4 2" xfId="15919"/>
    <cellStyle name="Normal 28 3 2 2 2 2 4 2" xfId="15920"/>
    <cellStyle name="Normal 3 2 2 2 2 2 2 4 2" xfId="15921"/>
    <cellStyle name="Normal 3 3 2 2 2 2 4 2" xfId="15922"/>
    <cellStyle name="Normal 30 3 2 2 2 2 4 2" xfId="15923"/>
    <cellStyle name="Normal 4 2 2 2 2 2 4 2" xfId="15924"/>
    <cellStyle name="Normal 40 2 2 2 2 2 4 2" xfId="15925"/>
    <cellStyle name="Normal 41 2 2 2 2 2 4 2" xfId="15926"/>
    <cellStyle name="Normal 42 2 2 2 2 2 4 2" xfId="15927"/>
    <cellStyle name="Normal 43 2 2 2 2 2 4 2" xfId="15928"/>
    <cellStyle name="Normal 44 2 2 2 2 2 4 2" xfId="15929"/>
    <cellStyle name="Normal 45 2 2 2 2 2 4 2" xfId="15930"/>
    <cellStyle name="Normal 46 2 2 2 2 2 4 2" xfId="15931"/>
    <cellStyle name="Normal 47 2 2 2 2 2 4 2" xfId="15932"/>
    <cellStyle name="Normal 51 2 2 2 2 4 2" xfId="15933"/>
    <cellStyle name="Normal 52 2 2 2 2 4 2" xfId="15934"/>
    <cellStyle name="Normal 53 2 2 2 2 4 2" xfId="15935"/>
    <cellStyle name="Normal 55 2 2 2 2 4 2" xfId="15936"/>
    <cellStyle name="Normal 56 2 2 2 2 4 2" xfId="15937"/>
    <cellStyle name="Normal 57 2 2 2 2 4 2" xfId="15938"/>
    <cellStyle name="Normal 6 2 3 2 2 2 2 4 2" xfId="15939"/>
    <cellStyle name="Normal 6 3 2 2 2 2 4 2" xfId="15940"/>
    <cellStyle name="Normal 60 2 2 2 2 4 2" xfId="15941"/>
    <cellStyle name="Normal 64 2 2 2 2 4 2" xfId="15942"/>
    <cellStyle name="Normal 65 2 2 2 2 4 2" xfId="15943"/>
    <cellStyle name="Normal 66 2 2 2 2 4 2" xfId="15944"/>
    <cellStyle name="Normal 67 2 2 2 2 4 2" xfId="15945"/>
    <cellStyle name="Normal 7 6 2 2 2 2 4 2" xfId="15946"/>
    <cellStyle name="Normal 71 2 2 2 2 4 2" xfId="15947"/>
    <cellStyle name="Normal 72 2 2 2 2 4 2" xfId="15948"/>
    <cellStyle name="Normal 73 2 2 2 2 4 2" xfId="15949"/>
    <cellStyle name="Normal 74 2 2 2 2 4 2" xfId="15950"/>
    <cellStyle name="Normal 76 2 2 2 2 4 2" xfId="15951"/>
    <cellStyle name="Normal 8 3 2 2 2 2 4 2" xfId="15952"/>
    <cellStyle name="Normal 81 2 2 2 2 4 2" xfId="15953"/>
    <cellStyle name="Normal 95 3 2" xfId="15954"/>
    <cellStyle name="Normal 78 6 3 2" xfId="15955"/>
    <cellStyle name="Normal 96 3 2" xfId="15956"/>
    <cellStyle name="Normal 5 3 6 3 2" xfId="15957"/>
    <cellStyle name="Normal 80 6 3 2" xfId="15958"/>
    <cellStyle name="Normal 79 6 3 2" xfId="15959"/>
    <cellStyle name="Normal 6 8 6 3 2" xfId="15960"/>
    <cellStyle name="Normal 5 2 6 3 2" xfId="15961"/>
    <cellStyle name="Normal 6 2 11 3 2" xfId="15962"/>
    <cellStyle name="Comma 2 2 3 6 3 2" xfId="15963"/>
    <cellStyle name="Comma 2 3 6 6 3 2" xfId="15964"/>
    <cellStyle name="Normal 18 2 6 3 2" xfId="15965"/>
    <cellStyle name="Normal 19 2 6 3 2" xfId="15966"/>
    <cellStyle name="Normal 2 2 3 6 3 2" xfId="15967"/>
    <cellStyle name="Normal 2 3 6 6 3 2" xfId="15968"/>
    <cellStyle name="Normal 2 3 2 6 3 2" xfId="15969"/>
    <cellStyle name="Normal 2 3 4 6 3 2" xfId="15970"/>
    <cellStyle name="Normal 2 3 5 6 3 2" xfId="15971"/>
    <cellStyle name="Normal 2 4 2 6 3 2" xfId="15972"/>
    <cellStyle name="Normal 2 5 6 3 2" xfId="15973"/>
    <cellStyle name="Normal 28 3 6 3 2" xfId="15974"/>
    <cellStyle name="Normal 3 2 2 6 3 2" xfId="15975"/>
    <cellStyle name="Normal 3 3 6 3 2" xfId="15976"/>
    <cellStyle name="Normal 30 3 6 3 2" xfId="15977"/>
    <cellStyle name="Normal 4 2 6 3 2" xfId="15978"/>
    <cellStyle name="Normal 40 2 6 3 2" xfId="15979"/>
    <cellStyle name="Normal 41 2 6 3 2" xfId="15980"/>
    <cellStyle name="Normal 42 2 6 3 2" xfId="15981"/>
    <cellStyle name="Normal 43 2 6 3 2" xfId="15982"/>
    <cellStyle name="Normal 44 2 6 3 2" xfId="15983"/>
    <cellStyle name="Normal 45 2 6 3 2" xfId="15984"/>
    <cellStyle name="Normal 46 2 6 3 2" xfId="15985"/>
    <cellStyle name="Normal 47 2 6 3 2" xfId="15986"/>
    <cellStyle name="Normal 51 6 3 2" xfId="15987"/>
    <cellStyle name="Normal 52 6 3 2" xfId="15988"/>
    <cellStyle name="Normal 53 6 3 2" xfId="15989"/>
    <cellStyle name="Normal 55 6 3 2" xfId="15990"/>
    <cellStyle name="Normal 56 6 3 2" xfId="15991"/>
    <cellStyle name="Normal 57 6 3 2" xfId="15992"/>
    <cellStyle name="Normal 6 2 3 6 3 2" xfId="15993"/>
    <cellStyle name="Normal 6 3 6 3 2" xfId="15994"/>
    <cellStyle name="Normal 60 6 3 2" xfId="15995"/>
    <cellStyle name="Normal 64 6 3 2" xfId="15996"/>
    <cellStyle name="Normal 65 6 3 2" xfId="15997"/>
    <cellStyle name="Normal 66 6 3 2" xfId="15998"/>
    <cellStyle name="Normal 67 6 3 2" xfId="15999"/>
    <cellStyle name="Normal 7 6 6 3 2" xfId="16000"/>
    <cellStyle name="Normal 71 6 3 2" xfId="16001"/>
    <cellStyle name="Normal 72 6 3 2" xfId="16002"/>
    <cellStyle name="Normal 73 6 3 2" xfId="16003"/>
    <cellStyle name="Normal 74 6 3 2" xfId="16004"/>
    <cellStyle name="Normal 76 6 3 2" xfId="16005"/>
    <cellStyle name="Normal 8 3 6 3 2" xfId="16006"/>
    <cellStyle name="Normal 81 6 3 2" xfId="16007"/>
    <cellStyle name="Normal 78 2 5 3 2" xfId="16008"/>
    <cellStyle name="Normal 5 3 2 5 3 2" xfId="16009"/>
    <cellStyle name="Normal 80 2 5 3 2" xfId="16010"/>
    <cellStyle name="Normal 79 2 5 3 2" xfId="16011"/>
    <cellStyle name="Normal 6 8 2 5 3 2" xfId="16012"/>
    <cellStyle name="Normal 5 2 2 5 3 2" xfId="16013"/>
    <cellStyle name="Normal 6 2 7 5 3 2" xfId="16014"/>
    <cellStyle name="Comma 2 2 3 2 5 3 2" xfId="16015"/>
    <cellStyle name="Comma 2 3 6 2 5 3 2" xfId="16016"/>
    <cellStyle name="Normal 18 2 2 5 3 2" xfId="16017"/>
    <cellStyle name="Normal 19 2 2 5 3 2" xfId="16018"/>
    <cellStyle name="Normal 2 2 3 2 5 3 2" xfId="16019"/>
    <cellStyle name="Normal 2 3 6 2 5 3 2" xfId="16020"/>
    <cellStyle name="Normal 2 3 2 2 5 3 2" xfId="16021"/>
    <cellStyle name="Normal 2 3 4 2 5 3 2" xfId="16022"/>
    <cellStyle name="Normal 2 3 5 2 5 3 2" xfId="16023"/>
    <cellStyle name="Normal 2 4 2 2 5 3 2" xfId="16024"/>
    <cellStyle name="Normal 2 5 2 5 3 2" xfId="16025"/>
    <cellStyle name="Normal 28 3 2 5 3 2" xfId="16026"/>
    <cellStyle name="Normal 3 2 2 2 5 3 2" xfId="16027"/>
    <cellStyle name="Normal 3 3 2 5 3 2" xfId="16028"/>
    <cellStyle name="Normal 30 3 2 5 3 2" xfId="16029"/>
    <cellStyle name="Normal 4 2 2 5 3 2" xfId="16030"/>
    <cellStyle name="Normal 40 2 2 5 3 2" xfId="16031"/>
    <cellStyle name="Normal 41 2 2 5 3 2" xfId="16032"/>
    <cellStyle name="Normal 42 2 2 5 3 2" xfId="16033"/>
    <cellStyle name="Normal 43 2 2 5 3 2" xfId="16034"/>
    <cellStyle name="Normal 44 2 2 5 3 2" xfId="16035"/>
    <cellStyle name="Normal 45 2 2 5 3 2" xfId="16036"/>
    <cellStyle name="Normal 46 2 2 5 3 2" xfId="16037"/>
    <cellStyle name="Normal 47 2 2 5 3 2" xfId="16038"/>
    <cellStyle name="Normal 51 2 5 3 2" xfId="16039"/>
    <cellStyle name="Normal 52 2 5 3 2" xfId="16040"/>
    <cellStyle name="Normal 53 2 5 3 2" xfId="16041"/>
    <cellStyle name="Normal 55 2 5 3 2" xfId="16042"/>
    <cellStyle name="Normal 56 2 5 3 2" xfId="16043"/>
    <cellStyle name="Normal 57 2 5 3 2" xfId="16044"/>
    <cellStyle name="Normal 6 2 3 2 5 3 2" xfId="16045"/>
    <cellStyle name="Normal 6 3 2 5 3 2" xfId="16046"/>
    <cellStyle name="Normal 60 2 5 3 2" xfId="16047"/>
    <cellStyle name="Normal 64 2 5 3 2" xfId="16048"/>
    <cellStyle name="Normal 65 2 5 3 2" xfId="16049"/>
    <cellStyle name="Normal 66 2 5 3 2" xfId="16050"/>
    <cellStyle name="Normal 67 2 5 3 2" xfId="16051"/>
    <cellStyle name="Normal 7 6 2 5 3 2" xfId="16052"/>
    <cellStyle name="Normal 71 2 5 3 2" xfId="16053"/>
    <cellStyle name="Normal 72 2 5 3 2" xfId="16054"/>
    <cellStyle name="Normal 73 2 5 3 2" xfId="16055"/>
    <cellStyle name="Normal 74 2 5 3 2" xfId="16056"/>
    <cellStyle name="Normal 76 2 5 3 2" xfId="16057"/>
    <cellStyle name="Normal 8 3 2 5 3 2" xfId="16058"/>
    <cellStyle name="Normal 81 2 5 3 2" xfId="16059"/>
    <cellStyle name="Normal 78 3 4 3 2" xfId="16060"/>
    <cellStyle name="Normal 5 3 3 4 3 2" xfId="16061"/>
    <cellStyle name="Normal 80 3 4 3 2" xfId="16062"/>
    <cellStyle name="Normal 79 3 4 3 2" xfId="16063"/>
    <cellStyle name="Normal 6 8 3 4 3 2" xfId="16064"/>
    <cellStyle name="Normal 5 2 3 4 3 2" xfId="16065"/>
    <cellStyle name="Normal 6 2 8 4 3 2" xfId="16066"/>
    <cellStyle name="Comma 2 2 3 3 4 3 2" xfId="16067"/>
    <cellStyle name="Comma 2 3 6 3 4 3 2" xfId="16068"/>
    <cellStyle name="Normal 18 2 3 4 3 2" xfId="16069"/>
    <cellStyle name="Normal 19 2 3 4 3 2" xfId="16070"/>
    <cellStyle name="Normal 2 2 3 3 4 3 2" xfId="16071"/>
    <cellStyle name="Normal 2 3 6 3 4 3 2" xfId="16072"/>
    <cellStyle name="Normal 2 3 2 3 4 3 2" xfId="16073"/>
    <cellStyle name="Normal 2 3 4 3 4 3 2" xfId="16074"/>
    <cellStyle name="Normal 2 3 5 3 4 3 2" xfId="16075"/>
    <cellStyle name="Normal 2 4 2 3 4 3 2" xfId="16076"/>
    <cellStyle name="Normal 2 5 3 4 3 2" xfId="16077"/>
    <cellStyle name="Normal 28 3 3 4 3 2" xfId="16078"/>
    <cellStyle name="Normal 3 2 2 3 4 3 2" xfId="16079"/>
    <cellStyle name="Normal 3 3 3 4 3 2" xfId="16080"/>
    <cellStyle name="Normal 30 3 3 4 3 2" xfId="16081"/>
    <cellStyle name="Normal 4 2 3 4 3 2" xfId="16082"/>
    <cellStyle name="Normal 40 2 3 4 3 2" xfId="16083"/>
    <cellStyle name="Normal 41 2 3 4 3 2" xfId="16084"/>
    <cellStyle name="Normal 42 2 3 4 3 2" xfId="16085"/>
    <cellStyle name="Normal 43 2 3 4 3 2" xfId="16086"/>
    <cellStyle name="Normal 44 2 3 4 3 2" xfId="16087"/>
    <cellStyle name="Normal 45 2 3 4 3 2" xfId="16088"/>
    <cellStyle name="Normal 46 2 3 4 3 2" xfId="16089"/>
    <cellStyle name="Normal 47 2 3 4 3 2" xfId="16090"/>
    <cellStyle name="Normal 51 3 4 3 2" xfId="16091"/>
    <cellStyle name="Normal 52 3 4 3 2" xfId="16092"/>
    <cellStyle name="Normal 53 3 4 3 2" xfId="16093"/>
    <cellStyle name="Normal 55 3 4 3 2" xfId="16094"/>
    <cellStyle name="Normal 56 3 4 3 2" xfId="16095"/>
    <cellStyle name="Normal 57 3 4 3 2" xfId="16096"/>
    <cellStyle name="Normal 6 2 3 3 4 3 2" xfId="16097"/>
    <cellStyle name="Normal 6 3 3 4 3 2" xfId="16098"/>
    <cellStyle name="Normal 60 3 4 3 2" xfId="16099"/>
    <cellStyle name="Normal 64 3 4 3 2" xfId="16100"/>
    <cellStyle name="Normal 65 3 4 3 2" xfId="16101"/>
    <cellStyle name="Normal 66 3 4 3 2" xfId="16102"/>
    <cellStyle name="Normal 67 3 4 3 2" xfId="16103"/>
    <cellStyle name="Normal 7 6 3 4 3 2" xfId="16104"/>
    <cellStyle name="Normal 71 3 4 3 2" xfId="16105"/>
    <cellStyle name="Normal 72 3 4 3 2" xfId="16106"/>
    <cellStyle name="Normal 73 3 4 3 2" xfId="16107"/>
    <cellStyle name="Normal 74 3 4 3 2" xfId="16108"/>
    <cellStyle name="Normal 76 3 4 3 2" xfId="16109"/>
    <cellStyle name="Normal 8 3 3 4 3 2" xfId="16110"/>
    <cellStyle name="Normal 81 3 4 3 2" xfId="16111"/>
    <cellStyle name="Normal 78 2 2 4 3 2" xfId="16112"/>
    <cellStyle name="Normal 5 3 2 2 4 3 2" xfId="16113"/>
    <cellStyle name="Normal 80 2 2 4 3 2" xfId="16114"/>
    <cellStyle name="Normal 79 2 2 4 3 2" xfId="16115"/>
    <cellStyle name="Normal 6 8 2 2 4 3 2" xfId="16116"/>
    <cellStyle name="Normal 5 2 2 2 4 3 2" xfId="16117"/>
    <cellStyle name="Normal 6 2 7 2 4 3 2" xfId="16118"/>
    <cellStyle name="Comma 2 2 3 2 2 4 3 2" xfId="16119"/>
    <cellStyle name="Comma 2 3 6 2 2 4 3 2" xfId="16120"/>
    <cellStyle name="Normal 18 2 2 2 4 3 2" xfId="16121"/>
    <cellStyle name="Normal 19 2 2 2 4 3 2" xfId="16122"/>
    <cellStyle name="Normal 2 2 3 2 2 4 3 2" xfId="16123"/>
    <cellStyle name="Normal 2 3 6 2 2 4 3 2" xfId="16124"/>
    <cellStyle name="Normal 2 3 2 2 2 4 3 2" xfId="16125"/>
    <cellStyle name="Normal 2 3 4 2 2 4 3 2" xfId="16126"/>
    <cellStyle name="Normal 2 3 5 2 2 4 3 2" xfId="16127"/>
    <cellStyle name="Normal 2 4 2 2 2 4 3 2" xfId="16128"/>
    <cellStyle name="Normal 2 5 2 2 4 3 2" xfId="16129"/>
    <cellStyle name="Normal 28 3 2 2 4 3 2" xfId="16130"/>
    <cellStyle name="Normal 3 2 2 2 2 4 3 2" xfId="16131"/>
    <cellStyle name="Normal 3 3 2 2 4 3 2" xfId="16132"/>
    <cellStyle name="Normal 30 3 2 2 4 3 2" xfId="16133"/>
    <cellStyle name="Normal 4 2 2 2 4 3 2" xfId="16134"/>
    <cellStyle name="Normal 40 2 2 2 4 3 2" xfId="16135"/>
    <cellStyle name="Normal 41 2 2 2 4 3 2" xfId="16136"/>
    <cellStyle name="Normal 42 2 2 2 4 3 2" xfId="16137"/>
    <cellStyle name="Normal 43 2 2 2 4 3 2" xfId="16138"/>
    <cellStyle name="Normal 44 2 2 2 4 3 2" xfId="16139"/>
    <cellStyle name="Normal 45 2 2 2 4 3 2" xfId="16140"/>
    <cellStyle name="Normal 46 2 2 2 4 3 2" xfId="16141"/>
    <cellStyle name="Normal 47 2 2 2 4 3 2" xfId="16142"/>
    <cellStyle name="Normal 51 2 2 4 3 2" xfId="16143"/>
    <cellStyle name="Normal 52 2 2 4 3 2" xfId="16144"/>
    <cellStyle name="Normal 53 2 2 4 3 2" xfId="16145"/>
    <cellStyle name="Normal 55 2 2 4 3 2" xfId="16146"/>
    <cellStyle name="Normal 56 2 2 4 3 2" xfId="16147"/>
    <cellStyle name="Normal 57 2 2 4 3 2" xfId="16148"/>
    <cellStyle name="Normal 6 2 3 2 2 4 3 2" xfId="16149"/>
    <cellStyle name="Normal 6 3 2 2 4 3 2" xfId="16150"/>
    <cellStyle name="Normal 60 2 2 4 3 2" xfId="16151"/>
    <cellStyle name="Normal 64 2 2 4 3 2" xfId="16152"/>
    <cellStyle name="Normal 65 2 2 4 3 2" xfId="16153"/>
    <cellStyle name="Normal 66 2 2 4 3 2" xfId="16154"/>
    <cellStyle name="Normal 67 2 2 4 3 2" xfId="16155"/>
    <cellStyle name="Normal 7 6 2 2 4 3 2" xfId="16156"/>
    <cellStyle name="Normal 71 2 2 4 3 2" xfId="16157"/>
    <cellStyle name="Normal 72 2 2 4 3 2" xfId="16158"/>
    <cellStyle name="Normal 73 2 2 4 3 2" xfId="16159"/>
    <cellStyle name="Normal 74 2 2 4 3 2" xfId="16160"/>
    <cellStyle name="Normal 76 2 2 4 3 2" xfId="16161"/>
    <cellStyle name="Normal 8 3 2 2 4 3 2" xfId="16162"/>
    <cellStyle name="Normal 81 2 2 4 3 2" xfId="16163"/>
    <cellStyle name="Normal 78 4 3 3 2" xfId="16164"/>
    <cellStyle name="Normal 5 3 4 3 3 2" xfId="16165"/>
    <cellStyle name="Normal 80 4 3 3 2" xfId="16166"/>
    <cellStyle name="Normal 79 4 3 3 2" xfId="16167"/>
    <cellStyle name="Normal 6 8 4 3 3 2" xfId="16168"/>
    <cellStyle name="Normal 5 2 4 3 3 2" xfId="16169"/>
    <cellStyle name="Normal 6 2 9 3 3 2" xfId="16170"/>
    <cellStyle name="Comma 2 2 3 4 3 3 2" xfId="16171"/>
    <cellStyle name="Comma 2 3 6 4 3 3 2" xfId="16172"/>
    <cellStyle name="Normal 18 2 4 3 3 2" xfId="16173"/>
    <cellStyle name="Normal 19 2 4 3 3 2" xfId="16174"/>
    <cellStyle name="Normal 2 2 3 4 3 3 2" xfId="16175"/>
    <cellStyle name="Normal 2 3 6 4 3 3 2" xfId="16176"/>
    <cellStyle name="Normal 2 3 2 4 3 3 2" xfId="16177"/>
    <cellStyle name="Normal 2 3 4 4 3 3 2" xfId="16178"/>
    <cellStyle name="Normal 2 3 5 4 3 3 2" xfId="16179"/>
    <cellStyle name="Normal 2 4 2 4 3 3 2" xfId="16180"/>
    <cellStyle name="Normal 2 5 4 3 3 2" xfId="16181"/>
    <cellStyle name="Normal 28 3 4 3 3 2" xfId="16182"/>
    <cellStyle name="Normal 3 2 2 4 3 3 2" xfId="16183"/>
    <cellStyle name="Normal 3 3 4 3 3 2" xfId="16184"/>
    <cellStyle name="Normal 30 3 4 3 3 2" xfId="16185"/>
    <cellStyle name="Normal 4 2 4 3 3 2" xfId="16186"/>
    <cellStyle name="Normal 40 2 4 3 3 2" xfId="16187"/>
    <cellStyle name="Normal 41 2 4 3 3 2" xfId="16188"/>
    <cellStyle name="Normal 42 2 4 3 3 2" xfId="16189"/>
    <cellStyle name="Normal 43 2 4 3 3 2" xfId="16190"/>
    <cellStyle name="Normal 44 2 4 3 3 2" xfId="16191"/>
    <cellStyle name="Normal 45 2 4 3 3 2" xfId="16192"/>
    <cellStyle name="Normal 46 2 4 3 3 2" xfId="16193"/>
    <cellStyle name="Normal 47 2 4 3 3 2" xfId="16194"/>
    <cellStyle name="Normal 51 4 3 3 2" xfId="16195"/>
    <cellStyle name="Normal 52 4 3 3 2" xfId="16196"/>
    <cellStyle name="Normal 53 4 3 3 2" xfId="16197"/>
    <cellStyle name="Normal 55 4 3 3 2" xfId="16198"/>
    <cellStyle name="Normal 56 4 3 3 2" xfId="16199"/>
    <cellStyle name="Normal 57 4 3 3 2" xfId="16200"/>
    <cellStyle name="Normal 6 2 3 4 3 3 2" xfId="16201"/>
    <cellStyle name="Normal 6 3 4 3 3 2" xfId="16202"/>
    <cellStyle name="Normal 60 4 3 3 2" xfId="16203"/>
    <cellStyle name="Normal 64 4 3 3 2" xfId="16204"/>
    <cellStyle name="Normal 65 4 3 3 2" xfId="16205"/>
    <cellStyle name="Normal 66 4 3 3 2" xfId="16206"/>
    <cellStyle name="Normal 67 4 3 3 2" xfId="16207"/>
    <cellStyle name="Normal 7 6 4 3 3 2" xfId="16208"/>
    <cellStyle name="Normal 71 4 3 3 2" xfId="16209"/>
    <cellStyle name="Normal 72 4 3 3 2" xfId="16210"/>
    <cellStyle name="Normal 73 4 3 3 2" xfId="16211"/>
    <cellStyle name="Normal 74 4 3 3 2" xfId="16212"/>
    <cellStyle name="Normal 76 4 3 3 2" xfId="16213"/>
    <cellStyle name="Normal 8 3 4 3 3 2" xfId="16214"/>
    <cellStyle name="Normal 81 4 3 3 2" xfId="16215"/>
    <cellStyle name="Normal 78 2 3 3 3 2" xfId="16216"/>
    <cellStyle name="Normal 5 3 2 3 3 3 2" xfId="16217"/>
    <cellStyle name="Normal 80 2 3 3 3 2" xfId="16218"/>
    <cellStyle name="Normal 79 2 3 3 3 2" xfId="16219"/>
    <cellStyle name="Normal 6 8 2 3 3 3 2" xfId="16220"/>
    <cellStyle name="Normal 5 2 2 3 3 3 2" xfId="16221"/>
    <cellStyle name="Normal 6 2 7 3 3 3 2" xfId="16222"/>
    <cellStyle name="Comma 2 2 3 2 3 3 3 2" xfId="16223"/>
    <cellStyle name="Comma 2 3 6 2 3 3 3 2" xfId="16224"/>
    <cellStyle name="Normal 18 2 2 3 3 3 2" xfId="16225"/>
    <cellStyle name="Normal 19 2 2 3 3 3 2" xfId="16226"/>
    <cellStyle name="Normal 2 2 3 2 3 3 3 2" xfId="16227"/>
    <cellStyle name="Normal 2 3 6 2 3 3 3 2" xfId="16228"/>
    <cellStyle name="Normal 2 3 2 2 3 3 3 2" xfId="16229"/>
    <cellStyle name="Normal 2 3 4 2 3 3 3 2" xfId="16230"/>
    <cellStyle name="Normal 2 3 5 2 3 3 3 2" xfId="16231"/>
    <cellStyle name="Normal 2 4 2 2 3 3 3 2" xfId="16232"/>
    <cellStyle name="Normal 2 5 2 3 3 3 2" xfId="16233"/>
    <cellStyle name="Normal 28 3 2 3 3 3 2" xfId="16234"/>
    <cellStyle name="Normal 3 2 2 2 3 3 3 2" xfId="16235"/>
    <cellStyle name="Normal 3 3 2 3 3 3 2" xfId="16236"/>
    <cellStyle name="Normal 30 3 2 3 3 3 2" xfId="16237"/>
    <cellStyle name="Normal 4 2 2 3 3 3 2" xfId="16238"/>
    <cellStyle name="Normal 40 2 2 3 3 3 2" xfId="16239"/>
    <cellStyle name="Normal 41 2 2 3 3 3 2" xfId="16240"/>
    <cellStyle name="Normal 42 2 2 3 3 3 2" xfId="16241"/>
    <cellStyle name="Normal 43 2 2 3 3 3 2" xfId="16242"/>
    <cellStyle name="Normal 44 2 2 3 3 3 2" xfId="16243"/>
    <cellStyle name="Normal 45 2 2 3 3 3 2" xfId="16244"/>
    <cellStyle name="Normal 46 2 2 3 3 3 2" xfId="16245"/>
    <cellStyle name="Normal 47 2 2 3 3 3 2" xfId="16246"/>
    <cellStyle name="Normal 51 2 3 3 3 2" xfId="16247"/>
    <cellStyle name="Normal 52 2 3 3 3 2" xfId="16248"/>
    <cellStyle name="Normal 53 2 3 3 3 2" xfId="16249"/>
    <cellStyle name="Normal 55 2 3 3 3 2" xfId="16250"/>
    <cellStyle name="Normal 56 2 3 3 3 2" xfId="16251"/>
    <cellStyle name="Normal 57 2 3 3 3 2" xfId="16252"/>
    <cellStyle name="Normal 6 2 3 2 3 3 3 2" xfId="16253"/>
    <cellStyle name="Normal 6 3 2 3 3 3 2" xfId="16254"/>
    <cellStyle name="Normal 60 2 3 3 3 2" xfId="16255"/>
    <cellStyle name="Normal 64 2 3 3 3 2" xfId="16256"/>
    <cellStyle name="Normal 65 2 3 3 3 2" xfId="16257"/>
    <cellStyle name="Normal 66 2 3 3 3 2" xfId="16258"/>
    <cellStyle name="Normal 67 2 3 3 3 2" xfId="16259"/>
    <cellStyle name="Normal 7 6 2 3 3 3 2" xfId="16260"/>
    <cellStyle name="Normal 71 2 3 3 3 2" xfId="16261"/>
    <cellStyle name="Normal 72 2 3 3 3 2" xfId="16262"/>
    <cellStyle name="Normal 73 2 3 3 3 2" xfId="16263"/>
    <cellStyle name="Normal 74 2 3 3 3 2" xfId="16264"/>
    <cellStyle name="Normal 76 2 3 3 3 2" xfId="16265"/>
    <cellStyle name="Normal 8 3 2 3 3 3 2" xfId="16266"/>
    <cellStyle name="Normal 81 2 3 3 3 2" xfId="16267"/>
    <cellStyle name="Normal 78 3 2 3 3 2" xfId="16268"/>
    <cellStyle name="Normal 5 3 3 2 3 3 2" xfId="16269"/>
    <cellStyle name="Normal 80 3 2 3 3 2" xfId="16270"/>
    <cellStyle name="Normal 79 3 2 3 3 2" xfId="16271"/>
    <cellStyle name="Normal 6 8 3 2 3 3 2" xfId="16272"/>
    <cellStyle name="Normal 5 2 3 2 3 3 2" xfId="16273"/>
    <cellStyle name="Normal 6 2 8 2 3 3 2" xfId="16274"/>
    <cellStyle name="Comma 2 2 3 3 2 3 3 2" xfId="16275"/>
    <cellStyle name="Comma 2 3 6 3 2 3 3 2" xfId="16276"/>
    <cellStyle name="Normal 18 2 3 2 3 3 2" xfId="16277"/>
    <cellStyle name="Normal 19 2 3 2 3 3 2" xfId="16278"/>
    <cellStyle name="Normal 2 2 3 3 2 3 3 2" xfId="16279"/>
    <cellStyle name="Normal 2 3 6 3 2 3 3 2" xfId="16280"/>
    <cellStyle name="Normal 2 3 2 3 2 3 3 2" xfId="16281"/>
    <cellStyle name="Normal 2 3 4 3 2 3 3 2" xfId="16282"/>
    <cellStyle name="Normal 2 3 5 3 2 3 3 2" xfId="16283"/>
    <cellStyle name="Normal 2 4 2 3 2 3 3 2" xfId="16284"/>
    <cellStyle name="Normal 2 5 3 2 3 3 2" xfId="16285"/>
    <cellStyle name="Normal 28 3 3 2 3 3 2" xfId="16286"/>
    <cellStyle name="Normal 3 2 2 3 2 3 3 2" xfId="16287"/>
    <cellStyle name="Normal 3 3 3 2 3 3 2" xfId="16288"/>
    <cellStyle name="Normal 30 3 3 2 3 3 2" xfId="16289"/>
    <cellStyle name="Normal 4 2 3 2 3 3 2" xfId="16290"/>
    <cellStyle name="Normal 40 2 3 2 3 3 2" xfId="16291"/>
    <cellStyle name="Normal 41 2 3 2 3 3 2" xfId="16292"/>
    <cellStyle name="Normal 42 2 3 2 3 3 2" xfId="16293"/>
    <cellStyle name="Normal 43 2 3 2 3 3 2" xfId="16294"/>
    <cellStyle name="Normal 44 2 3 2 3 3 2" xfId="16295"/>
    <cellStyle name="Normal 45 2 3 2 3 3 2" xfId="16296"/>
    <cellStyle name="Normal 46 2 3 2 3 3 2" xfId="16297"/>
    <cellStyle name="Normal 47 2 3 2 3 3 2" xfId="16298"/>
    <cellStyle name="Normal 51 3 2 3 3 2" xfId="16299"/>
    <cellStyle name="Normal 52 3 2 3 3 2" xfId="16300"/>
    <cellStyle name="Normal 53 3 2 3 3 2" xfId="16301"/>
    <cellStyle name="Normal 55 3 2 3 3 2" xfId="16302"/>
    <cellStyle name="Normal 56 3 2 3 3 2" xfId="16303"/>
    <cellStyle name="Normal 57 3 2 3 3 2" xfId="16304"/>
    <cellStyle name="Normal 6 2 3 3 2 3 3 2" xfId="16305"/>
    <cellStyle name="Normal 6 3 3 2 3 3 2" xfId="16306"/>
    <cellStyle name="Normal 60 3 2 3 3 2" xfId="16307"/>
    <cellStyle name="Normal 64 3 2 3 3 2" xfId="16308"/>
    <cellStyle name="Normal 65 3 2 3 3 2" xfId="16309"/>
    <cellStyle name="Normal 66 3 2 3 3 2" xfId="16310"/>
    <cellStyle name="Normal 67 3 2 3 3 2" xfId="16311"/>
    <cellStyle name="Normal 7 6 3 2 3 3 2" xfId="16312"/>
    <cellStyle name="Normal 71 3 2 3 3 2" xfId="16313"/>
    <cellStyle name="Normal 72 3 2 3 3 2" xfId="16314"/>
    <cellStyle name="Normal 73 3 2 3 3 2" xfId="16315"/>
    <cellStyle name="Normal 74 3 2 3 3 2" xfId="16316"/>
    <cellStyle name="Normal 76 3 2 3 3 2" xfId="16317"/>
    <cellStyle name="Normal 8 3 3 2 3 3 2" xfId="16318"/>
    <cellStyle name="Normal 81 3 2 3 3 2" xfId="16319"/>
    <cellStyle name="Normal 78 2 2 2 3 3 2" xfId="16320"/>
    <cellStyle name="Normal 5 3 2 2 2 3 3 2" xfId="16321"/>
    <cellStyle name="Normal 80 2 2 2 3 3 2" xfId="16322"/>
    <cellStyle name="Normal 79 2 2 2 3 3 2" xfId="16323"/>
    <cellStyle name="Normal 6 8 2 2 2 3 3 2" xfId="16324"/>
    <cellStyle name="Normal 5 2 2 2 2 3 3 2" xfId="16325"/>
    <cellStyle name="Normal 6 2 7 2 2 3 3 2" xfId="16326"/>
    <cellStyle name="Comma 2 2 3 2 2 2 3 3 2" xfId="16327"/>
    <cellStyle name="Comma 2 3 6 2 2 2 3 3 2" xfId="16328"/>
    <cellStyle name="Normal 18 2 2 2 2 3 3 2" xfId="16329"/>
    <cellStyle name="Normal 19 2 2 2 2 3 3 2" xfId="16330"/>
    <cellStyle name="Normal 2 2 3 2 2 2 3 3 2" xfId="16331"/>
    <cellStyle name="Normal 2 3 6 2 2 2 3 3 2" xfId="16332"/>
    <cellStyle name="Normal 2 3 2 2 2 2 3 3 2" xfId="16333"/>
    <cellStyle name="Normal 2 3 4 2 2 2 3 3 2" xfId="16334"/>
    <cellStyle name="Normal 2 3 5 2 2 2 3 3 2" xfId="16335"/>
    <cellStyle name="Normal 2 4 2 2 2 2 3 3 2" xfId="16336"/>
    <cellStyle name="Normal 2 5 2 2 2 3 3 2" xfId="16337"/>
    <cellStyle name="Normal 28 3 2 2 2 3 3 2" xfId="16338"/>
    <cellStyle name="Normal 3 2 2 2 2 2 3 3 2" xfId="16339"/>
    <cellStyle name="Normal 3 3 2 2 2 3 3 2" xfId="16340"/>
    <cellStyle name="Normal 30 3 2 2 2 3 3 2" xfId="16341"/>
    <cellStyle name="Normal 4 2 2 2 2 3 3 2" xfId="16342"/>
    <cellStyle name="Normal 40 2 2 2 2 3 3 2" xfId="16343"/>
    <cellStyle name="Normal 41 2 2 2 2 3 3 2" xfId="16344"/>
    <cellStyle name="Normal 42 2 2 2 2 3 3 2" xfId="16345"/>
    <cellStyle name="Normal 43 2 2 2 2 3 3 2" xfId="16346"/>
    <cellStyle name="Normal 44 2 2 2 2 3 3 2" xfId="16347"/>
    <cellStyle name="Normal 45 2 2 2 2 3 3 2" xfId="16348"/>
    <cellStyle name="Normal 46 2 2 2 2 3 3 2" xfId="16349"/>
    <cellStyle name="Normal 47 2 2 2 2 3 3 2" xfId="16350"/>
    <cellStyle name="Normal 51 2 2 2 3 3 2" xfId="16351"/>
    <cellStyle name="Normal 52 2 2 2 3 3 2" xfId="16352"/>
    <cellStyle name="Normal 53 2 2 2 3 3 2" xfId="16353"/>
    <cellStyle name="Normal 55 2 2 2 3 3 2" xfId="16354"/>
    <cellStyle name="Normal 56 2 2 2 3 3 2" xfId="16355"/>
    <cellStyle name="Normal 57 2 2 2 3 3 2" xfId="16356"/>
    <cellStyle name="Normal 6 2 3 2 2 2 3 3 2" xfId="16357"/>
    <cellStyle name="Normal 6 3 2 2 2 3 3 2" xfId="16358"/>
    <cellStyle name="Normal 60 2 2 2 3 3 2" xfId="16359"/>
    <cellStyle name="Normal 64 2 2 2 3 3 2" xfId="16360"/>
    <cellStyle name="Normal 65 2 2 2 3 3 2" xfId="16361"/>
    <cellStyle name="Normal 66 2 2 2 3 3 2" xfId="16362"/>
    <cellStyle name="Normal 67 2 2 2 3 3 2" xfId="16363"/>
    <cellStyle name="Normal 7 6 2 2 2 3 3 2" xfId="16364"/>
    <cellStyle name="Normal 71 2 2 2 3 3 2" xfId="16365"/>
    <cellStyle name="Normal 72 2 2 2 3 3 2" xfId="16366"/>
    <cellStyle name="Normal 73 2 2 2 3 3 2" xfId="16367"/>
    <cellStyle name="Normal 74 2 2 2 3 3 2" xfId="16368"/>
    <cellStyle name="Normal 76 2 2 2 3 3 2" xfId="16369"/>
    <cellStyle name="Normal 8 3 2 2 2 3 3 2" xfId="16370"/>
    <cellStyle name="Normal 81 2 2 2 3 3 2" xfId="16371"/>
    <cellStyle name="Normal 90 2 3 2" xfId="16372"/>
    <cellStyle name="Normal 78 5 2 3 2" xfId="16373"/>
    <cellStyle name="Normal 91 2 3 2" xfId="16374"/>
    <cellStyle name="Normal 5 3 5 2 3 2" xfId="16375"/>
    <cellStyle name="Normal 80 5 2 3 2" xfId="16376"/>
    <cellStyle name="Normal 79 5 2 3 2" xfId="16377"/>
    <cellStyle name="Normal 6 8 5 2 3 2" xfId="16378"/>
    <cellStyle name="Normal 5 2 5 2 3 2" xfId="16379"/>
    <cellStyle name="Normal 6 2 10 2 3 2" xfId="16380"/>
    <cellStyle name="Comma 2 2 3 5 2 3 2" xfId="16381"/>
    <cellStyle name="Comma 2 3 6 5 2 3 2" xfId="16382"/>
    <cellStyle name="Normal 18 2 5 2 3 2" xfId="16383"/>
    <cellStyle name="Normal 19 2 5 2 3 2" xfId="16384"/>
    <cellStyle name="Normal 2 2 3 5 2 3 2" xfId="16385"/>
    <cellStyle name="Normal 2 3 6 5 2 3 2" xfId="16386"/>
    <cellStyle name="Normal 2 3 2 5 2 3 2" xfId="16387"/>
    <cellStyle name="Normal 2 3 4 5 2 3 2" xfId="16388"/>
    <cellStyle name="Normal 2 3 5 5 2 3 2" xfId="16389"/>
    <cellStyle name="Normal 2 4 2 5 2 3 2" xfId="16390"/>
    <cellStyle name="Normal 2 5 5 2 3 2" xfId="16391"/>
    <cellStyle name="Normal 28 3 5 2 3 2" xfId="16392"/>
    <cellStyle name="Normal 3 2 2 5 2 3 2" xfId="16393"/>
    <cellStyle name="Normal 3 3 5 2 3 2" xfId="16394"/>
    <cellStyle name="Normal 30 3 5 2 3 2" xfId="16395"/>
    <cellStyle name="Normal 4 2 5 2 3 2" xfId="16396"/>
    <cellStyle name="Normal 40 2 5 2 3 2" xfId="16397"/>
    <cellStyle name="Normal 41 2 5 2 3 2" xfId="16398"/>
    <cellStyle name="Normal 42 2 5 2 3 2" xfId="16399"/>
    <cellStyle name="Normal 43 2 5 2 3 2" xfId="16400"/>
    <cellStyle name="Normal 44 2 5 2 3 2" xfId="16401"/>
    <cellStyle name="Normal 45 2 5 2 3 2" xfId="16402"/>
    <cellStyle name="Normal 46 2 5 2 3 2" xfId="16403"/>
    <cellStyle name="Normal 47 2 5 2 3 2" xfId="16404"/>
    <cellStyle name="Normal 51 5 2 3 2" xfId="16405"/>
    <cellStyle name="Normal 52 5 2 3 2" xfId="16406"/>
    <cellStyle name="Normal 53 5 2 3 2" xfId="16407"/>
    <cellStyle name="Normal 55 5 2 3 2" xfId="16408"/>
    <cellStyle name="Normal 56 5 2 3 2" xfId="16409"/>
    <cellStyle name="Normal 57 5 2 3 2" xfId="16410"/>
    <cellStyle name="Normal 6 2 3 5 2 3 2" xfId="16411"/>
    <cellStyle name="Normal 6 3 5 2 3 2" xfId="16412"/>
    <cellStyle name="Normal 60 5 2 3 2" xfId="16413"/>
    <cellStyle name="Normal 64 5 2 3 2" xfId="16414"/>
    <cellStyle name="Normal 65 5 2 3 2" xfId="16415"/>
    <cellStyle name="Normal 66 5 2 3 2" xfId="16416"/>
    <cellStyle name="Normal 67 5 2 3 2" xfId="16417"/>
    <cellStyle name="Normal 7 6 5 2 3 2" xfId="16418"/>
    <cellStyle name="Normal 71 5 2 3 2" xfId="16419"/>
    <cellStyle name="Normal 72 5 2 3 2" xfId="16420"/>
    <cellStyle name="Normal 73 5 2 3 2" xfId="16421"/>
    <cellStyle name="Normal 74 5 2 3 2" xfId="16422"/>
    <cellStyle name="Normal 76 5 2 3 2" xfId="16423"/>
    <cellStyle name="Normal 8 3 5 2 3 2" xfId="16424"/>
    <cellStyle name="Normal 81 5 2 3 2" xfId="16425"/>
    <cellStyle name="Normal 78 2 4 2 3 2" xfId="16426"/>
    <cellStyle name="Normal 5 3 2 4 2 3 2" xfId="16427"/>
    <cellStyle name="Normal 80 2 4 2 3 2" xfId="16428"/>
    <cellStyle name="Normal 79 2 4 2 3 2" xfId="16429"/>
    <cellStyle name="Normal 6 8 2 4 2 3 2" xfId="16430"/>
    <cellStyle name="Normal 5 2 2 4 2 3 2" xfId="16431"/>
    <cellStyle name="Normal 6 2 7 4 2 3 2" xfId="16432"/>
    <cellStyle name="Comma 2 2 3 2 4 2 3 2" xfId="16433"/>
    <cellStyle name="Comma 2 3 6 2 4 2 3 2" xfId="16434"/>
    <cellStyle name="Normal 18 2 2 4 2 3 2" xfId="16435"/>
    <cellStyle name="Normal 19 2 2 4 2 3 2" xfId="16436"/>
    <cellStyle name="Normal 2 2 3 2 4 2 3 2" xfId="16437"/>
    <cellStyle name="Normal 2 3 6 2 4 2 3 2" xfId="16438"/>
    <cellStyle name="Normal 2 3 2 2 4 2 3 2" xfId="16439"/>
    <cellStyle name="Normal 2 3 4 2 4 2 3 2" xfId="16440"/>
    <cellStyle name="Normal 2 3 5 2 4 2 3 2" xfId="16441"/>
    <cellStyle name="Normal 2 4 2 2 4 2 3 2" xfId="16442"/>
    <cellStyle name="Normal 2 5 2 4 2 3 2" xfId="16443"/>
    <cellStyle name="Normal 28 3 2 4 2 3 2" xfId="16444"/>
    <cellStyle name="Normal 3 2 2 2 4 2 3 2" xfId="16445"/>
    <cellStyle name="Normal 3 3 2 4 2 3 2" xfId="16446"/>
    <cellStyle name="Normal 30 3 2 4 2 3 2" xfId="16447"/>
    <cellStyle name="Normal 4 2 2 4 2 3 2" xfId="16448"/>
    <cellStyle name="Normal 40 2 2 4 2 3 2" xfId="16449"/>
    <cellStyle name="Normal 41 2 2 4 2 3 2" xfId="16450"/>
    <cellStyle name="Normal 42 2 2 4 2 3 2" xfId="16451"/>
    <cellStyle name="Normal 43 2 2 4 2 3 2" xfId="16452"/>
    <cellStyle name="Normal 44 2 2 4 2 3 2" xfId="16453"/>
    <cellStyle name="Normal 45 2 2 4 2 3 2" xfId="16454"/>
    <cellStyle name="Normal 46 2 2 4 2 3 2" xfId="16455"/>
    <cellStyle name="Normal 47 2 2 4 2 3 2" xfId="16456"/>
    <cellStyle name="Normal 51 2 4 2 3 2" xfId="16457"/>
    <cellStyle name="Normal 52 2 4 2 3 2" xfId="16458"/>
    <cellStyle name="Normal 53 2 4 2 3 2" xfId="16459"/>
    <cellStyle name="Normal 55 2 4 2 3 2" xfId="16460"/>
    <cellStyle name="Normal 56 2 4 2 3 2" xfId="16461"/>
    <cellStyle name="Normal 57 2 4 2 3 2" xfId="16462"/>
    <cellStyle name="Normal 6 2 3 2 4 2 3 2" xfId="16463"/>
    <cellStyle name="Normal 6 3 2 4 2 3 2" xfId="16464"/>
    <cellStyle name="Normal 60 2 4 2 3 2" xfId="16465"/>
    <cellStyle name="Normal 64 2 4 2 3 2" xfId="16466"/>
    <cellStyle name="Normal 65 2 4 2 3 2" xfId="16467"/>
    <cellStyle name="Normal 66 2 4 2 3 2" xfId="16468"/>
    <cellStyle name="Normal 67 2 4 2 3 2" xfId="16469"/>
    <cellStyle name="Normal 7 6 2 4 2 3 2" xfId="16470"/>
    <cellStyle name="Normal 71 2 4 2 3 2" xfId="16471"/>
    <cellStyle name="Normal 72 2 4 2 3 2" xfId="16472"/>
    <cellStyle name="Normal 73 2 4 2 3 2" xfId="16473"/>
    <cellStyle name="Normal 74 2 4 2 3 2" xfId="16474"/>
    <cellStyle name="Normal 76 2 4 2 3 2" xfId="16475"/>
    <cellStyle name="Normal 8 3 2 4 2 3 2" xfId="16476"/>
    <cellStyle name="Normal 81 2 4 2 3 2" xfId="16477"/>
    <cellStyle name="Normal 78 3 3 2 3 2" xfId="16478"/>
    <cellStyle name="Normal 5 3 3 3 2 3 2" xfId="16479"/>
    <cellStyle name="Normal 80 3 3 2 3 2" xfId="16480"/>
    <cellStyle name="Normal 79 3 3 2 3 2" xfId="16481"/>
    <cellStyle name="Normal 6 8 3 3 2 3 2" xfId="16482"/>
    <cellStyle name="Normal 5 2 3 3 2 3 2" xfId="16483"/>
    <cellStyle name="Normal 6 2 8 3 2 3 2" xfId="16484"/>
    <cellStyle name="Comma 2 2 3 3 3 2 3 2" xfId="16485"/>
    <cellStyle name="Comma 2 3 6 3 3 2 3 2" xfId="16486"/>
    <cellStyle name="Normal 18 2 3 3 2 3 2" xfId="16487"/>
    <cellStyle name="Normal 19 2 3 3 2 3 2" xfId="16488"/>
    <cellStyle name="Normal 2 2 3 3 3 2 3 2" xfId="16489"/>
    <cellStyle name="Normal 2 3 6 3 3 2 3 2" xfId="16490"/>
    <cellStyle name="Normal 2 3 2 3 3 2 3 2" xfId="16491"/>
    <cellStyle name="Normal 2 3 4 3 3 2 3 2" xfId="16492"/>
    <cellStyle name="Normal 2 3 5 3 3 2 3 2" xfId="16493"/>
    <cellStyle name="Normal 2 4 2 3 3 2 3 2" xfId="16494"/>
    <cellStyle name="Normal 2 5 3 3 2 3 2" xfId="16495"/>
    <cellStyle name="Normal 28 3 3 3 2 3 2" xfId="16496"/>
    <cellStyle name="Normal 3 2 2 3 3 2 3 2" xfId="16497"/>
    <cellStyle name="Normal 3 3 3 3 2 3 2" xfId="16498"/>
    <cellStyle name="Normal 30 3 3 3 2 3 2" xfId="16499"/>
    <cellStyle name="Normal 4 2 3 3 2 3 2" xfId="16500"/>
    <cellStyle name="Normal 40 2 3 3 2 3 2" xfId="16501"/>
    <cellStyle name="Normal 41 2 3 3 2 3 2" xfId="16502"/>
    <cellStyle name="Normal 42 2 3 3 2 3 2" xfId="16503"/>
    <cellStyle name="Normal 43 2 3 3 2 3 2" xfId="16504"/>
    <cellStyle name="Normal 44 2 3 3 2 3 2" xfId="16505"/>
    <cellStyle name="Normal 45 2 3 3 2 3 2" xfId="16506"/>
    <cellStyle name="Normal 46 2 3 3 2 3 2" xfId="16507"/>
    <cellStyle name="Normal 47 2 3 3 2 3 2" xfId="16508"/>
    <cellStyle name="Normal 51 3 3 2 3 2" xfId="16509"/>
    <cellStyle name="Normal 52 3 3 2 3 2" xfId="16510"/>
    <cellStyle name="Normal 53 3 3 2 3 2" xfId="16511"/>
    <cellStyle name="Normal 55 3 3 2 3 2" xfId="16512"/>
    <cellStyle name="Normal 56 3 3 2 3 2" xfId="16513"/>
    <cellStyle name="Normal 57 3 3 2 3 2" xfId="16514"/>
    <cellStyle name="Normal 6 2 3 3 3 2 3 2" xfId="16515"/>
    <cellStyle name="Normal 6 3 3 3 2 3 2" xfId="16516"/>
    <cellStyle name="Normal 60 3 3 2 3 2" xfId="16517"/>
    <cellStyle name="Normal 64 3 3 2 3 2" xfId="16518"/>
    <cellStyle name="Normal 65 3 3 2 3 2" xfId="16519"/>
    <cellStyle name="Normal 66 3 3 2 3 2" xfId="16520"/>
    <cellStyle name="Normal 67 3 3 2 3 2" xfId="16521"/>
    <cellStyle name="Normal 7 6 3 3 2 3 2" xfId="16522"/>
    <cellStyle name="Normal 71 3 3 2 3 2" xfId="16523"/>
    <cellStyle name="Normal 72 3 3 2 3 2" xfId="16524"/>
    <cellStyle name="Normal 73 3 3 2 3 2" xfId="16525"/>
    <cellStyle name="Normal 74 3 3 2 3 2" xfId="16526"/>
    <cellStyle name="Normal 76 3 3 2 3 2" xfId="16527"/>
    <cellStyle name="Normal 8 3 3 3 2 3 2" xfId="16528"/>
    <cellStyle name="Normal 81 3 3 2 3 2" xfId="16529"/>
    <cellStyle name="Normal 78 2 2 3 2 3 2" xfId="16530"/>
    <cellStyle name="Normal 5 3 2 2 3 2 3 2" xfId="16531"/>
    <cellStyle name="Normal 80 2 2 3 2 3 2" xfId="16532"/>
    <cellStyle name="Normal 79 2 2 3 2 3 2" xfId="16533"/>
    <cellStyle name="Normal 6 8 2 2 3 2 3 2" xfId="16534"/>
    <cellStyle name="Normal 5 2 2 2 3 2 3 2" xfId="16535"/>
    <cellStyle name="Normal 6 2 7 2 3 2 3 2" xfId="16536"/>
    <cellStyle name="Comma 2 2 3 2 2 3 2 3 2" xfId="16537"/>
    <cellStyle name="Comma 2 3 6 2 2 3 2 3 2" xfId="16538"/>
    <cellStyle name="Normal 18 2 2 2 3 2 3 2" xfId="16539"/>
    <cellStyle name="Normal 19 2 2 2 3 2 3 2" xfId="16540"/>
    <cellStyle name="Normal 2 2 3 2 2 3 2 3 2" xfId="16541"/>
    <cellStyle name="Normal 2 3 6 2 2 3 2 3 2" xfId="16542"/>
    <cellStyle name="Normal 2 3 2 2 2 3 2 3 2" xfId="16543"/>
    <cellStyle name="Normal 2 3 4 2 2 3 2 3 2" xfId="16544"/>
    <cellStyle name="Normal 2 3 5 2 2 3 2 3 2" xfId="16545"/>
    <cellStyle name="Normal 2 4 2 2 2 3 2 3 2" xfId="16546"/>
    <cellStyle name="Normal 2 5 2 2 3 2 3 2" xfId="16547"/>
    <cellStyle name="Normal 28 3 2 2 3 2 3 2" xfId="16548"/>
    <cellStyle name="Normal 3 2 2 2 2 3 2 3 2" xfId="16549"/>
    <cellStyle name="Normal 3 3 2 2 3 2 3 2" xfId="16550"/>
    <cellStyle name="Normal 30 3 2 2 3 2 3 2" xfId="16551"/>
    <cellStyle name="Normal 4 2 2 2 3 2 3 2" xfId="16552"/>
    <cellStyle name="Normal 40 2 2 2 3 2 3 2" xfId="16553"/>
    <cellStyle name="Normal 41 2 2 2 3 2 3 2" xfId="16554"/>
    <cellStyle name="Normal 42 2 2 2 3 2 3 2" xfId="16555"/>
    <cellStyle name="Normal 43 2 2 2 3 2 3 2" xfId="16556"/>
    <cellStyle name="Normal 44 2 2 2 3 2 3 2" xfId="16557"/>
    <cellStyle name="Normal 45 2 2 2 3 2 3 2" xfId="16558"/>
    <cellStyle name="Normal 46 2 2 2 3 2 3 2" xfId="16559"/>
    <cellStyle name="Normal 47 2 2 2 3 2 3 2" xfId="16560"/>
    <cellStyle name="Normal 51 2 2 3 2 3 2" xfId="16561"/>
    <cellStyle name="Normal 52 2 2 3 2 3 2" xfId="16562"/>
    <cellStyle name="Normal 53 2 2 3 2 3 2" xfId="16563"/>
    <cellStyle name="Normal 55 2 2 3 2 3 2" xfId="16564"/>
    <cellStyle name="Normal 56 2 2 3 2 3 2" xfId="16565"/>
    <cellStyle name="Normal 57 2 2 3 2 3 2" xfId="16566"/>
    <cellStyle name="Normal 6 2 3 2 2 3 2 3 2" xfId="16567"/>
    <cellStyle name="Normal 6 3 2 2 3 2 3 2" xfId="16568"/>
    <cellStyle name="Normal 60 2 2 3 2 3 2" xfId="16569"/>
    <cellStyle name="Normal 64 2 2 3 2 3 2" xfId="16570"/>
    <cellStyle name="Normal 65 2 2 3 2 3 2" xfId="16571"/>
    <cellStyle name="Normal 66 2 2 3 2 3 2" xfId="16572"/>
    <cellStyle name="Normal 67 2 2 3 2 3 2" xfId="16573"/>
    <cellStyle name="Normal 7 6 2 2 3 2 3 2" xfId="16574"/>
    <cellStyle name="Normal 71 2 2 3 2 3 2" xfId="16575"/>
    <cellStyle name="Normal 72 2 2 3 2 3 2" xfId="16576"/>
    <cellStyle name="Normal 73 2 2 3 2 3 2" xfId="16577"/>
    <cellStyle name="Normal 74 2 2 3 2 3 2" xfId="16578"/>
    <cellStyle name="Normal 76 2 2 3 2 3 2" xfId="16579"/>
    <cellStyle name="Normal 8 3 2 2 3 2 3 2" xfId="16580"/>
    <cellStyle name="Normal 81 2 2 3 2 3 2" xfId="16581"/>
    <cellStyle name="Normal 78 4 2 2 3 2" xfId="16582"/>
    <cellStyle name="Normal 5 3 4 2 2 3 2" xfId="16583"/>
    <cellStyle name="Normal 80 4 2 2 3 2" xfId="16584"/>
    <cellStyle name="Normal 79 4 2 2 3 2" xfId="16585"/>
    <cellStyle name="Normal 6 8 4 2 2 3 2" xfId="16586"/>
    <cellStyle name="Normal 5 2 4 2 2 3 2" xfId="16587"/>
    <cellStyle name="Normal 6 2 9 2 2 3 2" xfId="16588"/>
    <cellStyle name="Comma 2 2 3 4 2 2 3 2" xfId="16589"/>
    <cellStyle name="Comma 2 3 6 4 2 2 3 2" xfId="16590"/>
    <cellStyle name="Normal 18 2 4 2 2 3 2" xfId="16591"/>
    <cellStyle name="Normal 19 2 4 2 2 3 2" xfId="16592"/>
    <cellStyle name="Normal 2 2 3 4 2 2 3 2" xfId="16593"/>
    <cellStyle name="Normal 2 3 6 4 2 2 3 2" xfId="16594"/>
    <cellStyle name="Normal 2 3 2 4 2 2 3 2" xfId="16595"/>
    <cellStyle name="Normal 2 3 4 4 2 2 3 2" xfId="16596"/>
    <cellStyle name="Normal 2 3 5 4 2 2 3 2" xfId="16597"/>
    <cellStyle name="Normal 2 4 2 4 2 2 3 2" xfId="16598"/>
    <cellStyle name="Normal 2 5 4 2 2 3 2" xfId="16599"/>
    <cellStyle name="Normal 28 3 4 2 2 3 2" xfId="16600"/>
    <cellStyle name="Normal 3 2 2 4 2 2 3 2" xfId="16601"/>
    <cellStyle name="Normal 3 3 4 2 2 3 2" xfId="16602"/>
    <cellStyle name="Normal 30 3 4 2 2 3 2" xfId="16603"/>
    <cellStyle name="Normal 4 2 4 2 2 3 2" xfId="16604"/>
    <cellStyle name="Normal 40 2 4 2 2 3 2" xfId="16605"/>
    <cellStyle name="Normal 41 2 4 2 2 3 2" xfId="16606"/>
    <cellStyle name="Normal 42 2 4 2 2 3 2" xfId="16607"/>
    <cellStyle name="Normal 43 2 4 2 2 3 2" xfId="16608"/>
    <cellStyle name="Normal 44 2 4 2 2 3 2" xfId="16609"/>
    <cellStyle name="Normal 45 2 4 2 2 3 2" xfId="16610"/>
    <cellStyle name="Normal 46 2 4 2 2 3 2" xfId="16611"/>
    <cellStyle name="Normal 47 2 4 2 2 3 2" xfId="16612"/>
    <cellStyle name="Normal 51 4 2 2 3 2" xfId="16613"/>
    <cellStyle name="Normal 52 4 2 2 3 2" xfId="16614"/>
    <cellStyle name="Normal 53 4 2 2 3 2" xfId="16615"/>
    <cellStyle name="Normal 55 4 2 2 3 2" xfId="16616"/>
    <cellStyle name="Normal 56 4 2 2 3 2" xfId="16617"/>
    <cellStyle name="Normal 57 4 2 2 3 2" xfId="16618"/>
    <cellStyle name="Normal 6 2 3 4 2 2 3 2" xfId="16619"/>
    <cellStyle name="Normal 6 3 4 2 2 3 2" xfId="16620"/>
    <cellStyle name="Normal 60 4 2 2 3 2" xfId="16621"/>
    <cellStyle name="Normal 64 4 2 2 3 2" xfId="16622"/>
    <cellStyle name="Normal 65 4 2 2 3 2" xfId="16623"/>
    <cellStyle name="Normal 66 4 2 2 3 2" xfId="16624"/>
    <cellStyle name="Normal 67 4 2 2 3 2" xfId="16625"/>
    <cellStyle name="Normal 7 6 4 2 2 3 2" xfId="16626"/>
    <cellStyle name="Normal 71 4 2 2 3 2" xfId="16627"/>
    <cellStyle name="Normal 72 4 2 2 3 2" xfId="16628"/>
    <cellStyle name="Normal 73 4 2 2 3 2" xfId="16629"/>
    <cellStyle name="Normal 74 4 2 2 3 2" xfId="16630"/>
    <cellStyle name="Normal 76 4 2 2 3 2" xfId="16631"/>
    <cellStyle name="Normal 8 3 4 2 2 3 2" xfId="16632"/>
    <cellStyle name="Normal 81 4 2 2 3 2" xfId="16633"/>
    <cellStyle name="Normal 78 2 3 2 2 3 2" xfId="16634"/>
    <cellStyle name="Normal 5 3 2 3 2 2 3 2" xfId="16635"/>
    <cellStyle name="Normal 80 2 3 2 2 3 2" xfId="16636"/>
    <cellStyle name="Normal 79 2 3 2 2 3 2" xfId="16637"/>
    <cellStyle name="Normal 6 8 2 3 2 2 3 2" xfId="16638"/>
    <cellStyle name="Normal 5 2 2 3 2 2 3 2" xfId="16639"/>
    <cellStyle name="Normal 6 2 7 3 2 2 3 2" xfId="16640"/>
    <cellStyle name="Comma 2 2 3 2 3 2 2 3 2" xfId="16641"/>
    <cellStyle name="Comma 2 3 6 2 3 2 2 3 2" xfId="16642"/>
    <cellStyle name="Normal 18 2 2 3 2 2 3 2" xfId="16643"/>
    <cellStyle name="Normal 19 2 2 3 2 2 3 2" xfId="16644"/>
    <cellStyle name="Normal 2 2 3 2 3 2 2 3 2" xfId="16645"/>
    <cellStyle name="Normal 2 3 6 2 3 2 2 3 2" xfId="16646"/>
    <cellStyle name="Normal 2 3 2 2 3 2 2 3 2" xfId="16647"/>
    <cellStyle name="Normal 2 3 4 2 3 2 2 3 2" xfId="16648"/>
    <cellStyle name="Normal 2 3 5 2 3 2 2 3 2" xfId="16649"/>
    <cellStyle name="Normal 2 4 2 2 3 2 2 3 2" xfId="16650"/>
    <cellStyle name="Normal 2 5 2 3 2 2 3 2" xfId="16651"/>
    <cellStyle name="Normal 28 3 2 3 2 2 3 2" xfId="16652"/>
    <cellStyle name="Normal 3 2 2 2 3 2 2 3 2" xfId="16653"/>
    <cellStyle name="Normal 3 3 2 3 2 2 3 2" xfId="16654"/>
    <cellStyle name="Normal 30 3 2 3 2 2 3 2" xfId="16655"/>
    <cellStyle name="Normal 4 2 2 3 2 2 3 2" xfId="16656"/>
    <cellStyle name="Normal 40 2 2 3 2 2 3 2" xfId="16657"/>
    <cellStyle name="Normal 41 2 2 3 2 2 3 2" xfId="16658"/>
    <cellStyle name="Normal 42 2 2 3 2 2 3 2" xfId="16659"/>
    <cellStyle name="Normal 43 2 2 3 2 2 3 2" xfId="16660"/>
    <cellStyle name="Normal 44 2 2 3 2 2 3 2" xfId="16661"/>
    <cellStyle name="Normal 45 2 2 3 2 2 3 2" xfId="16662"/>
    <cellStyle name="Normal 46 2 2 3 2 2 3 2" xfId="16663"/>
    <cellStyle name="Normal 47 2 2 3 2 2 3 2" xfId="16664"/>
    <cellStyle name="Normal 51 2 3 2 2 3 2" xfId="16665"/>
    <cellStyle name="Normal 52 2 3 2 2 3 2" xfId="16666"/>
    <cellStyle name="Normal 53 2 3 2 2 3 2" xfId="16667"/>
    <cellStyle name="Normal 55 2 3 2 2 3 2" xfId="16668"/>
    <cellStyle name="Normal 56 2 3 2 2 3 2" xfId="16669"/>
    <cellStyle name="Normal 57 2 3 2 2 3 2" xfId="16670"/>
    <cellStyle name="Normal 6 2 3 2 3 2 2 3 2" xfId="16671"/>
    <cellStyle name="Normal 6 3 2 3 2 2 3 2" xfId="16672"/>
    <cellStyle name="Normal 60 2 3 2 2 3 2" xfId="16673"/>
    <cellStyle name="Normal 64 2 3 2 2 3 2" xfId="16674"/>
    <cellStyle name="Normal 65 2 3 2 2 3 2" xfId="16675"/>
    <cellStyle name="Normal 66 2 3 2 2 3 2" xfId="16676"/>
    <cellStyle name="Normal 67 2 3 2 2 3 2" xfId="16677"/>
    <cellStyle name="Normal 7 6 2 3 2 2 3 2" xfId="16678"/>
    <cellStyle name="Normal 71 2 3 2 2 3 2" xfId="16679"/>
    <cellStyle name="Normal 72 2 3 2 2 3 2" xfId="16680"/>
    <cellStyle name="Normal 73 2 3 2 2 3 2" xfId="16681"/>
    <cellStyle name="Normal 74 2 3 2 2 3 2" xfId="16682"/>
    <cellStyle name="Normal 76 2 3 2 2 3 2" xfId="16683"/>
    <cellStyle name="Normal 8 3 2 3 2 2 3 2" xfId="16684"/>
    <cellStyle name="Normal 81 2 3 2 2 3 2" xfId="16685"/>
    <cellStyle name="Normal 78 3 2 2 2 3 2" xfId="16686"/>
    <cellStyle name="Normal 5 3 3 2 2 2 3 2" xfId="16687"/>
    <cellStyle name="Normal 80 3 2 2 2 3 2" xfId="16688"/>
    <cellStyle name="Normal 79 3 2 2 2 3 2" xfId="16689"/>
    <cellStyle name="Normal 6 8 3 2 2 2 3 2" xfId="16690"/>
    <cellStyle name="Normal 5 2 3 2 2 2 3 2" xfId="16691"/>
    <cellStyle name="Normal 6 2 8 2 2 2 3 2" xfId="16692"/>
    <cellStyle name="Comma 2 2 3 3 2 2 2 3 2" xfId="16693"/>
    <cellStyle name="Comma 2 3 6 3 2 2 2 3 2" xfId="16694"/>
    <cellStyle name="Normal 18 2 3 2 2 2 3 2" xfId="16695"/>
    <cellStyle name="Normal 19 2 3 2 2 2 3 2" xfId="16696"/>
    <cellStyle name="Normal 2 2 3 3 2 2 2 3 2" xfId="16697"/>
    <cellStyle name="Normal 2 3 6 3 2 2 2 3 2" xfId="16698"/>
    <cellStyle name="Normal 2 3 2 3 2 2 2 3 2" xfId="16699"/>
    <cellStyle name="Normal 2 3 4 3 2 2 2 3 2" xfId="16700"/>
    <cellStyle name="Normal 2 3 5 3 2 2 2 3 2" xfId="16701"/>
    <cellStyle name="Normal 2 4 2 3 2 2 2 3 2" xfId="16702"/>
    <cellStyle name="Normal 2 5 3 2 2 2 3 2" xfId="16703"/>
    <cellStyle name="Normal 28 3 3 2 2 2 3 2" xfId="16704"/>
    <cellStyle name="Normal 3 2 2 3 2 2 2 3 2" xfId="16705"/>
    <cellStyle name="Normal 3 3 3 2 2 2 3 2" xfId="16706"/>
    <cellStyle name="Normal 30 3 3 2 2 2 3 2" xfId="16707"/>
    <cellStyle name="Normal 4 2 3 2 2 2 3 2" xfId="16708"/>
    <cellStyle name="Normal 40 2 3 2 2 2 3 2" xfId="16709"/>
    <cellStyle name="Normal 41 2 3 2 2 2 3 2" xfId="16710"/>
    <cellStyle name="Normal 42 2 3 2 2 2 3 2" xfId="16711"/>
    <cellStyle name="Normal 43 2 3 2 2 2 3 2" xfId="16712"/>
    <cellStyle name="Normal 44 2 3 2 2 2 3 2" xfId="16713"/>
    <cellStyle name="Normal 45 2 3 2 2 2 3 2" xfId="16714"/>
    <cellStyle name="Normal 46 2 3 2 2 2 3 2" xfId="16715"/>
    <cellStyle name="Normal 47 2 3 2 2 2 3 2" xfId="16716"/>
    <cellStyle name="Normal 51 3 2 2 2 3 2" xfId="16717"/>
    <cellStyle name="Normal 52 3 2 2 2 3 2" xfId="16718"/>
    <cellStyle name="Normal 53 3 2 2 2 3 2" xfId="16719"/>
    <cellStyle name="Normal 55 3 2 2 2 3 2" xfId="16720"/>
    <cellStyle name="Normal 56 3 2 2 2 3 2" xfId="16721"/>
    <cellStyle name="Normal 57 3 2 2 2 3 2" xfId="16722"/>
    <cellStyle name="Normal 6 2 3 3 2 2 2 3 2" xfId="16723"/>
    <cellStyle name="Normal 6 3 3 2 2 2 3 2" xfId="16724"/>
    <cellStyle name="Normal 60 3 2 2 2 3 2" xfId="16725"/>
    <cellStyle name="Normal 64 3 2 2 2 3 2" xfId="16726"/>
    <cellStyle name="Normal 65 3 2 2 2 3 2" xfId="16727"/>
    <cellStyle name="Normal 66 3 2 2 2 3 2" xfId="16728"/>
    <cellStyle name="Normal 67 3 2 2 2 3 2" xfId="16729"/>
    <cellStyle name="Normal 7 6 3 2 2 2 3 2" xfId="16730"/>
    <cellStyle name="Normal 71 3 2 2 2 3 2" xfId="16731"/>
    <cellStyle name="Normal 72 3 2 2 2 3 2" xfId="16732"/>
    <cellStyle name="Normal 73 3 2 2 2 3 2" xfId="16733"/>
    <cellStyle name="Normal 74 3 2 2 2 3 2" xfId="16734"/>
    <cellStyle name="Normal 76 3 2 2 2 3 2" xfId="16735"/>
    <cellStyle name="Normal 8 3 3 2 2 2 3 2" xfId="16736"/>
    <cellStyle name="Normal 81 3 2 2 2 3 2" xfId="16737"/>
    <cellStyle name="Normal 78 2 2 2 2 2 3 2" xfId="16738"/>
    <cellStyle name="Normal 5 3 2 2 2 2 2 3 2" xfId="16739"/>
    <cellStyle name="Normal 80 2 2 2 2 2 3 2" xfId="16740"/>
    <cellStyle name="Normal 79 2 2 2 2 2 3 2" xfId="16741"/>
    <cellStyle name="Normal 6 8 2 2 2 2 2 3 2" xfId="16742"/>
    <cellStyle name="Normal 5 2 2 2 2 2 2 3 2" xfId="16743"/>
    <cellStyle name="Normal 6 2 7 2 2 2 2 3 2" xfId="16744"/>
    <cellStyle name="Comma 2 2 3 2 2 2 2 2 3 2" xfId="16745"/>
    <cellStyle name="Comma 2 3 6 2 2 2 2 2 3 2" xfId="16746"/>
    <cellStyle name="Normal 18 2 2 2 2 2 2 3 2" xfId="16747"/>
    <cellStyle name="Normal 19 2 2 2 2 2 2 3 2" xfId="16748"/>
    <cellStyle name="Normal 2 2 3 2 2 2 2 2 3 2" xfId="16749"/>
    <cellStyle name="Normal 2 3 6 2 2 2 2 2 3 2" xfId="16750"/>
    <cellStyle name="Normal 2 3 2 2 2 2 2 2 3 2" xfId="16751"/>
    <cellStyle name="Normal 2 3 4 2 2 2 2 2 3 2" xfId="16752"/>
    <cellStyle name="Normal 2 3 5 2 2 2 2 2 3 2" xfId="16753"/>
    <cellStyle name="Normal 2 4 2 2 2 2 2 2 3 2" xfId="16754"/>
    <cellStyle name="Normal 2 5 2 2 2 2 2 3 2" xfId="16755"/>
    <cellStyle name="Normal 28 3 2 2 2 2 2 3 2" xfId="16756"/>
    <cellStyle name="Normal 3 2 2 2 2 2 2 2 3 2" xfId="16757"/>
    <cellStyle name="Normal 3 3 2 2 2 2 2 3 2" xfId="16758"/>
    <cellStyle name="Normal 30 3 2 2 2 2 2 3 2" xfId="16759"/>
    <cellStyle name="Normal 4 2 2 2 2 2 2 3 2" xfId="16760"/>
    <cellStyle name="Normal 40 2 2 2 2 2 2 3 2" xfId="16761"/>
    <cellStyle name="Normal 41 2 2 2 2 2 2 3 2" xfId="16762"/>
    <cellStyle name="Normal 42 2 2 2 2 2 2 3 2" xfId="16763"/>
    <cellStyle name="Normal 43 2 2 2 2 2 2 3 2" xfId="16764"/>
    <cellStyle name="Normal 44 2 2 2 2 2 2 3 2" xfId="16765"/>
    <cellStyle name="Normal 45 2 2 2 2 2 2 3 2" xfId="16766"/>
    <cellStyle name="Normal 46 2 2 2 2 2 2 3 2" xfId="16767"/>
    <cellStyle name="Normal 47 2 2 2 2 2 2 3 2" xfId="16768"/>
    <cellStyle name="Normal 51 2 2 2 2 2 3 2" xfId="16769"/>
    <cellStyle name="Normal 52 2 2 2 2 2 3 2" xfId="16770"/>
    <cellStyle name="Normal 53 2 2 2 2 2 3 2" xfId="16771"/>
    <cellStyle name="Normal 55 2 2 2 2 2 3 2" xfId="16772"/>
    <cellStyle name="Normal 56 2 2 2 2 2 3 2" xfId="16773"/>
    <cellStyle name="Normal 57 2 2 2 2 2 3 2" xfId="16774"/>
    <cellStyle name="Normal 6 2 3 2 2 2 2 2 3 2" xfId="16775"/>
    <cellStyle name="Normal 6 3 2 2 2 2 2 3 2" xfId="16776"/>
    <cellStyle name="Normal 60 2 2 2 2 2 3 2" xfId="16777"/>
    <cellStyle name="Normal 64 2 2 2 2 2 3 2" xfId="16778"/>
    <cellStyle name="Normal 65 2 2 2 2 2 3 2" xfId="16779"/>
    <cellStyle name="Normal 66 2 2 2 2 2 3 2" xfId="16780"/>
    <cellStyle name="Normal 67 2 2 2 2 2 3 2" xfId="16781"/>
    <cellStyle name="Normal 7 6 2 2 2 2 2 3 2" xfId="16782"/>
    <cellStyle name="Normal 71 2 2 2 2 2 3 2" xfId="16783"/>
    <cellStyle name="Normal 72 2 2 2 2 2 3 2" xfId="16784"/>
    <cellStyle name="Normal 73 2 2 2 2 2 3 2" xfId="16785"/>
    <cellStyle name="Normal 74 2 2 2 2 2 3 2" xfId="16786"/>
    <cellStyle name="Normal 76 2 2 2 2 2 3 2" xfId="16787"/>
    <cellStyle name="Normal 8 3 2 2 2 2 2 3 2" xfId="16788"/>
    <cellStyle name="Normal 81 2 2 2 2 2 3 2" xfId="16789"/>
    <cellStyle name="Normal 6 2 2 2 3 2" xfId="16790"/>
    <cellStyle name="Normal 98" xfId="16791"/>
    <cellStyle name="Percent 93" xfId="16792"/>
    <cellStyle name="Comma 51" xfId="16793"/>
    <cellStyle name="Normal 100" xfId="16794"/>
    <cellStyle name="Percent 92" xfId="16795"/>
    <cellStyle name="Comma 50" xfId="16796"/>
    <cellStyle name="Input 10" xfId="16797"/>
    <cellStyle name="Normal 101" xfId="16798"/>
    <cellStyle name="Input 9" xfId="16799"/>
    <cellStyle name="Comma 49" xfId="16800"/>
    <cellStyle name="Percent 91" xfId="16801"/>
    <cellStyle name="Percent 106" xfId="16802"/>
    <cellStyle name="Comma 65" xfId="16803"/>
    <cellStyle name="Percent 103" xfId="16804"/>
    <cellStyle name="Comma 61" xfId="16805"/>
    <cellStyle name="Percent 101" xfId="16806"/>
    <cellStyle name="Comma 57" xfId="16807"/>
    <cellStyle name="Percent 99" xfId="16808"/>
    <cellStyle name="Comma 63" xfId="16809"/>
    <cellStyle name="Percent 107" xfId="16810"/>
    <cellStyle name="Percent 102" xfId="16811"/>
    <cellStyle name="Percent 97" xfId="16812"/>
    <cellStyle name="Normal 112" xfId="16813"/>
    <cellStyle name="Comma 62" xfId="16814"/>
    <cellStyle name="Comma 56" xfId="16815"/>
    <cellStyle name="Normal 119" xfId="16816"/>
    <cellStyle name="Normal 114" xfId="16817"/>
    <cellStyle name="Normal 117" xfId="16818"/>
    <cellStyle name="Comma 59" xfId="16819"/>
    <cellStyle name="Normal 113" xfId="16820"/>
    <cellStyle name="Comma 54" xfId="16821"/>
    <cellStyle name="Percent 100" xfId="16822"/>
    <cellStyle name="Normal 118" xfId="16823"/>
    <cellStyle name="Percent 104" xfId="16824"/>
    <cellStyle name="Normal 116" xfId="16825"/>
    <cellStyle name="Normal 111" xfId="16826"/>
    <cellStyle name="Comma 60" xfId="16827"/>
    <cellStyle name="Comma 67" xfId="16828"/>
    <cellStyle name="Normal 120" xfId="16829"/>
    <cellStyle name="Comma 55" xfId="16830"/>
    <cellStyle name="Normal 110" xfId="16831"/>
    <cellStyle name="Comma 66" xfId="16832"/>
    <cellStyle name="Normal 115" xfId="16833"/>
    <cellStyle name="Percent 108" xfId="16834"/>
    <cellStyle name="Comma 68" xfId="16835"/>
    <cellStyle name="Normal 122" xfId="16836"/>
    <cellStyle name="Percent 105" xfId="16837"/>
    <cellStyle name="Percent 96" xfId="16838"/>
    <cellStyle name="Comma 58" xfId="16839"/>
    <cellStyle name="Normal 121" xfId="16840"/>
    <cellStyle name="Percent 110" xfId="16841"/>
    <cellStyle name="Percent 98" xfId="16842"/>
    <cellStyle name="Comma 64" xfId="16843"/>
    <cellStyle name="Normal 78 12" xfId="16844"/>
    <cellStyle name="Normal 5 3 12" xfId="16845"/>
    <cellStyle name="Normal 80 12" xfId="16846"/>
    <cellStyle name="Normal 79 12" xfId="16847"/>
    <cellStyle name="Normal 6 8 12" xfId="16848"/>
    <cellStyle name="Normal 5 2 12" xfId="16849"/>
    <cellStyle name="Normal 6 2 17" xfId="16850"/>
    <cellStyle name="Comma 2 2 3 12" xfId="16851"/>
    <cellStyle name="Comma 2 3 6 12" xfId="16852"/>
    <cellStyle name="Normal 18 2 12" xfId="16853"/>
    <cellStyle name="Normal 19 2 12" xfId="16854"/>
    <cellStyle name="Normal 2 2 3 12" xfId="16855"/>
    <cellStyle name="Normal 2 3 6 12" xfId="16856"/>
    <cellStyle name="Normal 2 3 2 12" xfId="16857"/>
    <cellStyle name="Normal 2 3 4 12" xfId="16858"/>
    <cellStyle name="Normal 2 3 5 12" xfId="16859"/>
    <cellStyle name="Normal 2 4 2 12" xfId="16860"/>
    <cellStyle name="Normal 2 5 12" xfId="16861"/>
    <cellStyle name="Normal 28 3 12" xfId="16862"/>
    <cellStyle name="Normal 3 2 2 12" xfId="16863"/>
    <cellStyle name="Normal 3 3 12" xfId="16864"/>
    <cellStyle name="Normal 30 3 12" xfId="16865"/>
    <cellStyle name="Normal 4 2 12" xfId="16866"/>
    <cellStyle name="Normal 40 2 12" xfId="16867"/>
    <cellStyle name="Normal 41 2 12" xfId="16868"/>
    <cellStyle name="Normal 42 2 12" xfId="16869"/>
    <cellStyle name="Normal 43 2 12" xfId="16870"/>
    <cellStyle name="Normal 44 2 12" xfId="16871"/>
    <cellStyle name="Normal 45 2 12" xfId="16872"/>
    <cellStyle name="Normal 46 2 12" xfId="16873"/>
    <cellStyle name="Normal 47 2 12" xfId="16874"/>
    <cellStyle name="Normal 51 12" xfId="16875"/>
    <cellStyle name="Normal 52 12" xfId="16876"/>
    <cellStyle name="Normal 53 12" xfId="16877"/>
    <cellStyle name="Normal 55 12" xfId="16878"/>
    <cellStyle name="Normal 56 12" xfId="16879"/>
    <cellStyle name="Normal 57 12" xfId="16880"/>
    <cellStyle name="Normal 6 2 3 12" xfId="16881"/>
    <cellStyle name="Normal 6 3 12" xfId="16882"/>
    <cellStyle name="Normal 60 12" xfId="16883"/>
    <cellStyle name="Normal 64 12" xfId="16884"/>
    <cellStyle name="Normal 65 12" xfId="16885"/>
    <cellStyle name="Normal 66 12" xfId="16886"/>
    <cellStyle name="Normal 67 12" xfId="16887"/>
    <cellStyle name="Normal 7 6 12" xfId="16888"/>
    <cellStyle name="Normal 71 12" xfId="16889"/>
    <cellStyle name="Normal 72 12" xfId="16890"/>
    <cellStyle name="Normal 73 12" xfId="16891"/>
    <cellStyle name="Normal 74 12" xfId="16892"/>
    <cellStyle name="Normal 76 12" xfId="16893"/>
    <cellStyle name="Normal 8 3 12" xfId="16894"/>
    <cellStyle name="Normal 81 12" xfId="16895"/>
    <cellStyle name="Comma 74" xfId="16896"/>
    <cellStyle name="Percent 117" xfId="16897"/>
    <cellStyle name="Normal 78 2 11" xfId="16898"/>
    <cellStyle name="Normal 5 3 2 11" xfId="16899"/>
    <cellStyle name="Normal 80 2 11" xfId="16900"/>
    <cellStyle name="Normal 79 2 11" xfId="16901"/>
    <cellStyle name="Normal 6 8 2 11" xfId="16902"/>
    <cellStyle name="Normal 5 2 2 11" xfId="16903"/>
    <cellStyle name="Normal 6 2 7 11" xfId="16904"/>
    <cellStyle name="Comma 2 2 3 2 11" xfId="16905"/>
    <cellStyle name="Comma 2 3 6 2 11" xfId="16906"/>
    <cellStyle name="Normal 18 2 2 11" xfId="16907"/>
    <cellStyle name="Normal 19 2 2 11" xfId="16908"/>
    <cellStyle name="Normal 2 2 3 2 11" xfId="16909"/>
    <cellStyle name="Normal 2 3 6 2 11" xfId="16910"/>
    <cellStyle name="Normal 2 3 2 2 11" xfId="16911"/>
    <cellStyle name="Normal 2 3 4 2 11" xfId="16912"/>
    <cellStyle name="Normal 2 3 5 2 11" xfId="16913"/>
    <cellStyle name="Normal 2 4 2 2 11" xfId="16914"/>
    <cellStyle name="Normal 2 5 2 11" xfId="16915"/>
    <cellStyle name="Normal 28 3 2 11" xfId="16916"/>
    <cellStyle name="Normal 3 2 2 2 11" xfId="16917"/>
    <cellStyle name="Normal 3 3 2 11" xfId="16918"/>
    <cellStyle name="Normal 30 3 2 11" xfId="16919"/>
    <cellStyle name="Normal 4 2 2 11" xfId="16920"/>
    <cellStyle name="Normal 40 2 2 11" xfId="16921"/>
    <cellStyle name="Normal 41 2 2 11" xfId="16922"/>
    <cellStyle name="Normal 42 2 2 11" xfId="16923"/>
    <cellStyle name="Normal 43 2 2 11" xfId="16924"/>
    <cellStyle name="Normal 44 2 2 11" xfId="16925"/>
    <cellStyle name="Normal 45 2 2 11" xfId="16926"/>
    <cellStyle name="Normal 46 2 2 11" xfId="16927"/>
    <cellStyle name="Normal 47 2 2 11" xfId="16928"/>
    <cellStyle name="Normal 51 2 11" xfId="16929"/>
    <cellStyle name="Normal 52 2 11" xfId="16930"/>
    <cellStyle name="Normal 53 2 11" xfId="16931"/>
    <cellStyle name="Normal 55 2 11" xfId="16932"/>
    <cellStyle name="Normal 56 2 11" xfId="16933"/>
    <cellStyle name="Normal 57 2 11" xfId="16934"/>
    <cellStyle name="Normal 6 2 3 2 11" xfId="16935"/>
    <cellStyle name="Normal 6 3 2 11" xfId="16936"/>
    <cellStyle name="Normal 60 2 11" xfId="16937"/>
    <cellStyle name="Normal 64 2 11" xfId="16938"/>
    <cellStyle name="Normal 65 2 11" xfId="16939"/>
    <cellStyle name="Normal 66 2 11" xfId="16940"/>
    <cellStyle name="Normal 67 2 11" xfId="16941"/>
    <cellStyle name="Normal 7 6 2 11" xfId="16942"/>
    <cellStyle name="Normal 71 2 11" xfId="16943"/>
    <cellStyle name="Normal 72 2 11" xfId="16944"/>
    <cellStyle name="Normal 73 2 11" xfId="16945"/>
    <cellStyle name="Normal 74 2 11" xfId="16946"/>
    <cellStyle name="Normal 76 2 11" xfId="16947"/>
    <cellStyle name="Normal 8 3 2 11" xfId="16948"/>
    <cellStyle name="Normal 81 2 11" xfId="16949"/>
    <cellStyle name="Normal 78 3 10" xfId="16950"/>
    <cellStyle name="Normal 5 3 3 10" xfId="16951"/>
    <cellStyle name="Normal 80 3 10" xfId="16952"/>
    <cellStyle name="Normal 79 3 10" xfId="16953"/>
    <cellStyle name="Normal 6 8 3 10" xfId="16954"/>
    <cellStyle name="Normal 5 2 3 10" xfId="16955"/>
    <cellStyle name="Normal 6 2 8 10" xfId="16956"/>
    <cellStyle name="Comma 2 2 3 3 10" xfId="16957"/>
    <cellStyle name="Comma 2 3 6 3 10" xfId="16958"/>
    <cellStyle name="Normal 18 2 3 10" xfId="16959"/>
    <cellStyle name="Normal 19 2 3 10" xfId="16960"/>
    <cellStyle name="Normal 2 2 3 3 10" xfId="16961"/>
    <cellStyle name="Normal 2 3 6 3 10" xfId="16962"/>
    <cellStyle name="Normal 2 3 2 3 10" xfId="16963"/>
    <cellStyle name="Normal 2 3 4 3 10" xfId="16964"/>
    <cellStyle name="Normal 2 3 5 3 10" xfId="16965"/>
    <cellStyle name="Normal 2 4 2 3 10" xfId="16966"/>
    <cellStyle name="Normal 2 5 3 10" xfId="16967"/>
    <cellStyle name="Normal 28 3 3 10" xfId="16968"/>
    <cellStyle name="Normal 3 2 2 3 10" xfId="16969"/>
    <cellStyle name="Normal 3 3 3 10" xfId="16970"/>
    <cellStyle name="Normal 30 3 3 10" xfId="16971"/>
    <cellStyle name="Normal 4 2 3 10" xfId="16972"/>
    <cellStyle name="Normal 40 2 3 10" xfId="16973"/>
    <cellStyle name="Normal 41 2 3 10" xfId="16974"/>
    <cellStyle name="Normal 42 2 3 10" xfId="16975"/>
    <cellStyle name="Normal 43 2 3 10" xfId="16976"/>
    <cellStyle name="Normal 44 2 3 10" xfId="16977"/>
    <cellStyle name="Normal 45 2 3 10" xfId="16978"/>
    <cellStyle name="Normal 46 2 3 10" xfId="16979"/>
    <cellStyle name="Normal 47 2 3 10" xfId="16980"/>
    <cellStyle name="Normal 51 3 10" xfId="16981"/>
    <cellStyle name="Normal 52 3 10" xfId="16982"/>
    <cellStyle name="Normal 53 3 10" xfId="16983"/>
    <cellStyle name="Normal 55 3 10" xfId="16984"/>
    <cellStyle name="Normal 56 3 10" xfId="16985"/>
    <cellStyle name="Normal 57 3 10" xfId="16986"/>
    <cellStyle name="Normal 6 2 3 3 10" xfId="16987"/>
    <cellStyle name="Normal 6 3 3 10" xfId="16988"/>
    <cellStyle name="Normal 60 3 10" xfId="16989"/>
    <cellStyle name="Normal 64 3 10" xfId="16990"/>
    <cellStyle name="Normal 65 3 10" xfId="16991"/>
    <cellStyle name="Normal 66 3 10" xfId="16992"/>
    <cellStyle name="Normal 67 3 10" xfId="16993"/>
    <cellStyle name="Normal 7 6 3 10" xfId="16994"/>
    <cellStyle name="Normal 71 3 10" xfId="16995"/>
    <cellStyle name="Normal 72 3 10" xfId="16996"/>
    <cellStyle name="Normal 73 3 10" xfId="16997"/>
    <cellStyle name="Normal 74 3 10" xfId="16998"/>
    <cellStyle name="Normal 76 3 10" xfId="16999"/>
    <cellStyle name="Normal 8 3 3 10" xfId="17000"/>
    <cellStyle name="Normal 81 3 10" xfId="17001"/>
    <cellStyle name="Normal 78 2 2 10" xfId="17002"/>
    <cellStyle name="Normal 5 3 2 2 10" xfId="17003"/>
    <cellStyle name="Normal 80 2 2 10" xfId="17004"/>
    <cellStyle name="Normal 79 2 2 10" xfId="17005"/>
    <cellStyle name="Normal 6 8 2 2 10" xfId="17006"/>
    <cellStyle name="Normal 5 2 2 2 10" xfId="17007"/>
    <cellStyle name="Normal 6 2 7 2 10" xfId="17008"/>
    <cellStyle name="Comma 2 2 3 2 2 10" xfId="17009"/>
    <cellStyle name="Comma 2 3 6 2 2 10" xfId="17010"/>
    <cellStyle name="Normal 18 2 2 2 10" xfId="17011"/>
    <cellStyle name="Normal 19 2 2 2 10" xfId="17012"/>
    <cellStyle name="Normal 2 2 3 2 2 10" xfId="17013"/>
    <cellStyle name="Normal 2 3 6 2 2 10" xfId="17014"/>
    <cellStyle name="Normal 2 3 2 2 2 10" xfId="17015"/>
    <cellStyle name="Normal 2 3 4 2 2 10" xfId="17016"/>
    <cellStyle name="Normal 2 3 5 2 2 10" xfId="17017"/>
    <cellStyle name="Normal 2 4 2 2 2 10" xfId="17018"/>
    <cellStyle name="Normal 2 5 2 2 10" xfId="17019"/>
    <cellStyle name="Normal 28 3 2 2 10" xfId="17020"/>
    <cellStyle name="Normal 3 2 2 2 2 10" xfId="17021"/>
    <cellStyle name="Normal 3 3 2 2 10" xfId="17022"/>
    <cellStyle name="Normal 30 3 2 2 10" xfId="17023"/>
    <cellStyle name="Normal 4 2 2 2 10" xfId="17024"/>
    <cellStyle name="Normal 40 2 2 2 10" xfId="17025"/>
    <cellStyle name="Normal 41 2 2 2 10" xfId="17026"/>
    <cellStyle name="Normal 42 2 2 2 10" xfId="17027"/>
    <cellStyle name="Normal 43 2 2 2 10" xfId="17028"/>
    <cellStyle name="Normal 44 2 2 2 10" xfId="17029"/>
    <cellStyle name="Normal 45 2 2 2 10" xfId="17030"/>
    <cellStyle name="Normal 46 2 2 2 10" xfId="17031"/>
    <cellStyle name="Normal 47 2 2 2 10" xfId="17032"/>
    <cellStyle name="Normal 51 2 2 10" xfId="17033"/>
    <cellStyle name="Normal 52 2 2 10" xfId="17034"/>
    <cellStyle name="Normal 53 2 2 10" xfId="17035"/>
    <cellStyle name="Normal 55 2 2 10" xfId="17036"/>
    <cellStyle name="Normal 56 2 2 10" xfId="17037"/>
    <cellStyle name="Normal 57 2 2 10" xfId="17038"/>
    <cellStyle name="Normal 6 2 3 2 2 10" xfId="17039"/>
    <cellStyle name="Normal 6 3 2 2 10" xfId="17040"/>
    <cellStyle name="Normal 60 2 2 10" xfId="17041"/>
    <cellStyle name="Normal 64 2 2 10" xfId="17042"/>
    <cellStyle name="Normal 65 2 2 10" xfId="17043"/>
    <cellStyle name="Normal 66 2 2 10" xfId="17044"/>
    <cellStyle name="Normal 67 2 2 10" xfId="17045"/>
    <cellStyle name="Normal 7 6 2 2 10" xfId="17046"/>
    <cellStyle name="Normal 71 2 2 10" xfId="17047"/>
    <cellStyle name="Normal 72 2 2 10" xfId="17048"/>
    <cellStyle name="Normal 73 2 2 10" xfId="17049"/>
    <cellStyle name="Normal 74 2 2 10" xfId="17050"/>
    <cellStyle name="Normal 76 2 2 10" xfId="17051"/>
    <cellStyle name="Normal 8 3 2 2 10" xfId="17052"/>
    <cellStyle name="Normal 81 2 2 10" xfId="17053"/>
    <cellStyle name="Normal 78 4 9" xfId="17054"/>
    <cellStyle name="Normal 5 3 4 9" xfId="17055"/>
    <cellStyle name="Normal 80 4 9" xfId="17056"/>
    <cellStyle name="Normal 79 4 9" xfId="17057"/>
    <cellStyle name="Normal 6 8 4 9" xfId="17058"/>
    <cellStyle name="Normal 5 2 4 9" xfId="17059"/>
    <cellStyle name="Normal 6 2 9 9" xfId="17060"/>
    <cellStyle name="Comma 2 2 3 4 9" xfId="17061"/>
    <cellStyle name="Comma 2 3 6 4 9" xfId="17062"/>
    <cellStyle name="Normal 18 2 4 9" xfId="17063"/>
    <cellStyle name="Normal 19 2 4 9" xfId="17064"/>
    <cellStyle name="Normal 2 2 3 4 9" xfId="17065"/>
    <cellStyle name="Normal 2 3 6 4 9" xfId="17066"/>
    <cellStyle name="Normal 2 3 2 4 9" xfId="17067"/>
    <cellStyle name="Normal 2 3 4 4 9" xfId="17068"/>
    <cellStyle name="Normal 2 3 5 4 9" xfId="17069"/>
    <cellStyle name="Normal 2 4 2 4 9" xfId="17070"/>
    <cellStyle name="Normal 2 5 4 9" xfId="17071"/>
    <cellStyle name="Normal 28 3 4 9" xfId="17072"/>
    <cellStyle name="Normal 3 2 2 4 9" xfId="17073"/>
    <cellStyle name="Normal 3 3 4 9" xfId="17074"/>
    <cellStyle name="Normal 30 3 4 9" xfId="17075"/>
    <cellStyle name="Normal 4 2 4 9" xfId="17076"/>
    <cellStyle name="Normal 40 2 4 9" xfId="17077"/>
    <cellStyle name="Normal 41 2 4 9" xfId="17078"/>
    <cellStyle name="Normal 42 2 4 9" xfId="17079"/>
    <cellStyle name="Normal 43 2 4 9" xfId="17080"/>
    <cellStyle name="Normal 44 2 4 9" xfId="17081"/>
    <cellStyle name="Normal 45 2 4 9" xfId="17082"/>
    <cellStyle name="Normal 46 2 4 9" xfId="17083"/>
    <cellStyle name="Normal 47 2 4 9" xfId="17084"/>
    <cellStyle name="Normal 51 4 9" xfId="17085"/>
    <cellStyle name="Normal 52 4 9" xfId="17086"/>
    <cellStyle name="Normal 53 4 9" xfId="17087"/>
    <cellStyle name="Normal 55 4 9" xfId="17088"/>
    <cellStyle name="Normal 56 4 9" xfId="17089"/>
    <cellStyle name="Normal 57 4 9" xfId="17090"/>
    <cellStyle name="Normal 6 2 3 4 9" xfId="17091"/>
    <cellStyle name="Normal 6 3 4 9" xfId="17092"/>
    <cellStyle name="Normal 60 4 9" xfId="17093"/>
    <cellStyle name="Normal 64 4 9" xfId="17094"/>
    <cellStyle name="Normal 65 4 9" xfId="17095"/>
    <cellStyle name="Normal 66 4 9" xfId="17096"/>
    <cellStyle name="Normal 67 4 9" xfId="17097"/>
    <cellStyle name="Normal 7 6 4 9" xfId="17098"/>
    <cellStyle name="Normal 71 4 9" xfId="17099"/>
    <cellStyle name="Normal 72 4 9" xfId="17100"/>
    <cellStyle name="Normal 73 4 9" xfId="17101"/>
    <cellStyle name="Normal 74 4 9" xfId="17102"/>
    <cellStyle name="Normal 76 4 9" xfId="17103"/>
    <cellStyle name="Normal 8 3 4 9" xfId="17104"/>
    <cellStyle name="Normal 81 4 9" xfId="17105"/>
    <cellStyle name="Normal 78 2 3 9" xfId="17106"/>
    <cellStyle name="Normal 5 3 2 3 9" xfId="17107"/>
    <cellStyle name="Normal 80 2 3 9" xfId="17108"/>
    <cellStyle name="Normal 79 2 3 9" xfId="17109"/>
    <cellStyle name="Normal 6 8 2 3 9" xfId="17110"/>
    <cellStyle name="Normal 5 2 2 3 9" xfId="17111"/>
    <cellStyle name="Normal 6 2 7 3 9" xfId="17112"/>
    <cellStyle name="Comma 2 2 3 2 3 9" xfId="17113"/>
    <cellStyle name="Comma 2 3 6 2 3 9" xfId="17114"/>
    <cellStyle name="Normal 18 2 2 3 9" xfId="17115"/>
    <cellStyle name="Normal 19 2 2 3 9" xfId="17116"/>
    <cellStyle name="Normal 2 2 3 2 3 9" xfId="17117"/>
    <cellStyle name="Normal 2 3 6 2 3 9" xfId="17118"/>
    <cellStyle name="Normal 2 3 2 2 3 9" xfId="17119"/>
    <cellStyle name="Normal 2 3 4 2 3 9" xfId="17120"/>
    <cellStyle name="Normal 2 3 5 2 3 9" xfId="17121"/>
    <cellStyle name="Normal 2 4 2 2 3 9" xfId="17122"/>
    <cellStyle name="Normal 2 5 2 3 9" xfId="17123"/>
    <cellStyle name="Normal 28 3 2 3 9" xfId="17124"/>
    <cellStyle name="Normal 3 2 2 2 3 9" xfId="17125"/>
    <cellStyle name="Normal 3 3 2 3 9" xfId="17126"/>
    <cellStyle name="Normal 30 3 2 3 9" xfId="17127"/>
    <cellStyle name="Normal 4 2 2 3 9" xfId="17128"/>
    <cellStyle name="Normal 40 2 2 3 9" xfId="17129"/>
    <cellStyle name="Normal 41 2 2 3 9" xfId="17130"/>
    <cellStyle name="Normal 42 2 2 3 9" xfId="17131"/>
    <cellStyle name="Normal 43 2 2 3 9" xfId="17132"/>
    <cellStyle name="Normal 44 2 2 3 9" xfId="17133"/>
    <cellStyle name="Normal 45 2 2 3 9" xfId="17134"/>
    <cellStyle name="Normal 46 2 2 3 9" xfId="17135"/>
    <cellStyle name="Normal 47 2 2 3 9" xfId="17136"/>
    <cellStyle name="Normal 51 2 3 9" xfId="17137"/>
    <cellStyle name="Normal 52 2 3 9" xfId="17138"/>
    <cellStyle name="Normal 53 2 3 9" xfId="17139"/>
    <cellStyle name="Normal 55 2 3 9" xfId="17140"/>
    <cellStyle name="Normal 56 2 3 9" xfId="17141"/>
    <cellStyle name="Normal 57 2 3 9" xfId="17142"/>
    <cellStyle name="Normal 6 2 3 2 3 9" xfId="17143"/>
    <cellStyle name="Normal 6 3 2 3 9" xfId="17144"/>
    <cellStyle name="Normal 60 2 3 9" xfId="17145"/>
    <cellStyle name="Normal 64 2 3 9" xfId="17146"/>
    <cellStyle name="Normal 65 2 3 9" xfId="17147"/>
    <cellStyle name="Normal 66 2 3 9" xfId="17148"/>
    <cellStyle name="Normal 67 2 3 9" xfId="17149"/>
    <cellStyle name="Normal 7 6 2 3 9" xfId="17150"/>
    <cellStyle name="Normal 71 2 3 9" xfId="17151"/>
    <cellStyle name="Normal 72 2 3 9" xfId="17152"/>
    <cellStyle name="Normal 73 2 3 9" xfId="17153"/>
    <cellStyle name="Normal 74 2 3 9" xfId="17154"/>
    <cellStyle name="Normal 76 2 3 9" xfId="17155"/>
    <cellStyle name="Normal 8 3 2 3 9" xfId="17156"/>
    <cellStyle name="Normal 81 2 3 9" xfId="17157"/>
    <cellStyle name="Normal 78 3 2 9" xfId="17158"/>
    <cellStyle name="Normal 5 3 3 2 9" xfId="17159"/>
    <cellStyle name="Normal 80 3 2 9" xfId="17160"/>
    <cellStyle name="Normal 79 3 2 9" xfId="17161"/>
    <cellStyle name="Normal 6 8 3 2 9" xfId="17162"/>
    <cellStyle name="Normal 5 2 3 2 9" xfId="17163"/>
    <cellStyle name="Normal 6 2 8 2 9" xfId="17164"/>
    <cellStyle name="Comma 2 2 3 3 2 9" xfId="17165"/>
    <cellStyle name="Comma 2 3 6 3 2 9" xfId="17166"/>
    <cellStyle name="Normal 18 2 3 2 9" xfId="17167"/>
    <cellStyle name="Normal 19 2 3 2 9" xfId="17168"/>
    <cellStyle name="Normal 2 2 3 3 2 9" xfId="17169"/>
    <cellStyle name="Normal 2 3 6 3 2 9" xfId="17170"/>
    <cellStyle name="Normal 2 3 2 3 2 9" xfId="17171"/>
    <cellStyle name="Normal 2 3 4 3 2 9" xfId="17172"/>
    <cellStyle name="Normal 2 3 5 3 2 9" xfId="17173"/>
    <cellStyle name="Normal 2 4 2 3 2 9" xfId="17174"/>
    <cellStyle name="Normal 2 5 3 2 9" xfId="17175"/>
    <cellStyle name="Normal 28 3 3 2 9" xfId="17176"/>
    <cellStyle name="Normal 3 2 2 3 2 9" xfId="17177"/>
    <cellStyle name="Normal 3 3 3 2 9" xfId="17178"/>
    <cellStyle name="Normal 30 3 3 2 9" xfId="17179"/>
    <cellStyle name="Normal 4 2 3 2 9" xfId="17180"/>
    <cellStyle name="Normal 40 2 3 2 9" xfId="17181"/>
    <cellStyle name="Normal 41 2 3 2 9" xfId="17182"/>
    <cellStyle name="Normal 42 2 3 2 9" xfId="17183"/>
    <cellStyle name="Normal 43 2 3 2 9" xfId="17184"/>
    <cellStyle name="Normal 44 2 3 2 9" xfId="17185"/>
    <cellStyle name="Normal 45 2 3 2 9" xfId="17186"/>
    <cellStyle name="Normal 46 2 3 2 9" xfId="17187"/>
    <cellStyle name="Normal 47 2 3 2 9" xfId="17188"/>
    <cellStyle name="Normal 51 3 2 9" xfId="17189"/>
    <cellStyle name="Normal 52 3 2 9" xfId="17190"/>
    <cellStyle name="Normal 53 3 2 9" xfId="17191"/>
    <cellStyle name="Normal 55 3 2 9" xfId="17192"/>
    <cellStyle name="Normal 56 3 2 9" xfId="17193"/>
    <cellStyle name="Normal 57 3 2 9" xfId="17194"/>
    <cellStyle name="Normal 6 2 3 3 2 9" xfId="17195"/>
    <cellStyle name="Normal 6 3 3 2 9" xfId="17196"/>
    <cellStyle name="Normal 60 3 2 9" xfId="17197"/>
    <cellStyle name="Normal 64 3 2 9" xfId="17198"/>
    <cellStyle name="Normal 65 3 2 9" xfId="17199"/>
    <cellStyle name="Normal 66 3 2 9" xfId="17200"/>
    <cellStyle name="Normal 67 3 2 9" xfId="17201"/>
    <cellStyle name="Normal 7 6 3 2 9" xfId="17202"/>
    <cellStyle name="Normal 71 3 2 9" xfId="17203"/>
    <cellStyle name="Normal 72 3 2 9" xfId="17204"/>
    <cellStyle name="Normal 73 3 2 9" xfId="17205"/>
    <cellStyle name="Normal 74 3 2 9" xfId="17206"/>
    <cellStyle name="Normal 76 3 2 9" xfId="17207"/>
    <cellStyle name="Normal 8 3 3 2 9" xfId="17208"/>
    <cellStyle name="Normal 81 3 2 9" xfId="17209"/>
    <cellStyle name="Normal 78 2 2 2 9" xfId="17210"/>
    <cellStyle name="Normal 5 3 2 2 2 9" xfId="17211"/>
    <cellStyle name="Normal 80 2 2 2 9" xfId="17212"/>
    <cellStyle name="Normal 79 2 2 2 9" xfId="17213"/>
    <cellStyle name="Normal 6 8 2 2 2 9" xfId="17214"/>
    <cellStyle name="Normal 5 2 2 2 2 9" xfId="17215"/>
    <cellStyle name="Normal 6 2 7 2 2 9" xfId="17216"/>
    <cellStyle name="Comma 2 2 3 2 2 2 9" xfId="17217"/>
    <cellStyle name="Comma 2 3 6 2 2 2 9" xfId="17218"/>
    <cellStyle name="Normal 18 2 2 2 2 9" xfId="17219"/>
    <cellStyle name="Normal 19 2 2 2 2 9" xfId="17220"/>
    <cellStyle name="Normal 2 2 3 2 2 2 9" xfId="17221"/>
    <cellStyle name="Normal 2 3 6 2 2 2 9" xfId="17222"/>
    <cellStyle name="Normal 2 3 2 2 2 2 9" xfId="17223"/>
    <cellStyle name="Normal 2 3 4 2 2 2 9" xfId="17224"/>
    <cellStyle name="Normal 2 3 5 2 2 2 9" xfId="17225"/>
    <cellStyle name="Normal 2 4 2 2 2 2 9" xfId="17226"/>
    <cellStyle name="Normal 2 5 2 2 2 9" xfId="17227"/>
    <cellStyle name="Normal 28 3 2 2 2 9" xfId="17228"/>
    <cellStyle name="Normal 3 2 2 2 2 2 9" xfId="17229"/>
    <cellStyle name="Normal 3 3 2 2 2 9" xfId="17230"/>
    <cellStyle name="Normal 30 3 2 2 2 9" xfId="17231"/>
    <cellStyle name="Normal 4 2 2 2 2 9" xfId="17232"/>
    <cellStyle name="Normal 40 2 2 2 2 9" xfId="17233"/>
    <cellStyle name="Normal 41 2 2 2 2 9" xfId="17234"/>
    <cellStyle name="Normal 42 2 2 2 2 9" xfId="17235"/>
    <cellStyle name="Normal 43 2 2 2 2 9" xfId="17236"/>
    <cellStyle name="Normal 44 2 2 2 2 9" xfId="17237"/>
    <cellStyle name="Normal 45 2 2 2 2 9" xfId="17238"/>
    <cellStyle name="Normal 46 2 2 2 2 9" xfId="17239"/>
    <cellStyle name="Normal 47 2 2 2 2 9" xfId="17240"/>
    <cellStyle name="Normal 51 2 2 2 9" xfId="17241"/>
    <cellStyle name="Normal 52 2 2 2 9" xfId="17242"/>
    <cellStyle name="Normal 53 2 2 2 9" xfId="17243"/>
    <cellStyle name="Normal 55 2 2 2 9" xfId="17244"/>
    <cellStyle name="Normal 56 2 2 2 9" xfId="17245"/>
    <cellStyle name="Normal 57 2 2 2 9" xfId="17246"/>
    <cellStyle name="Normal 6 2 3 2 2 2 9" xfId="17247"/>
    <cellStyle name="Normal 6 3 2 2 2 9" xfId="17248"/>
    <cellStyle name="Normal 60 2 2 2 9" xfId="17249"/>
    <cellStyle name="Normal 64 2 2 2 9" xfId="17250"/>
    <cellStyle name="Normal 65 2 2 2 9" xfId="17251"/>
    <cellStyle name="Normal 66 2 2 2 9" xfId="17252"/>
    <cellStyle name="Normal 67 2 2 2 9" xfId="17253"/>
    <cellStyle name="Normal 7 6 2 2 2 9" xfId="17254"/>
    <cellStyle name="Normal 71 2 2 2 9" xfId="17255"/>
    <cellStyle name="Normal 72 2 2 2 9" xfId="17256"/>
    <cellStyle name="Normal 73 2 2 2 9" xfId="17257"/>
    <cellStyle name="Normal 74 2 2 2 9" xfId="17258"/>
    <cellStyle name="Normal 76 2 2 2 9" xfId="17259"/>
    <cellStyle name="Normal 8 3 2 2 2 9" xfId="17260"/>
    <cellStyle name="Normal 81 2 2 2 9" xfId="17261"/>
    <cellStyle name="Normal 90 8" xfId="17262"/>
    <cellStyle name="Normal 78 5 8" xfId="17263"/>
    <cellStyle name="Normal 91 8" xfId="17264"/>
    <cellStyle name="Normal 5 3 5 8" xfId="17265"/>
    <cellStyle name="Normal 80 5 8" xfId="17266"/>
    <cellStyle name="Normal 79 5 8" xfId="17267"/>
    <cellStyle name="Normal 6 8 5 8" xfId="17268"/>
    <cellStyle name="Normal 5 2 5 8" xfId="17269"/>
    <cellStyle name="Normal 6 2 10 8" xfId="17270"/>
    <cellStyle name="Comma 2 2 3 5 8" xfId="17271"/>
    <cellStyle name="Comma 2 3 6 5 8" xfId="17272"/>
    <cellStyle name="Normal 18 2 5 8" xfId="17273"/>
    <cellStyle name="Normal 19 2 5 8" xfId="17274"/>
    <cellStyle name="Normal 2 2 3 5 8" xfId="17275"/>
    <cellStyle name="Normal 2 3 6 5 8" xfId="17276"/>
    <cellStyle name="Normal 2 3 2 5 8" xfId="17277"/>
    <cellStyle name="Normal 2 3 4 5 8" xfId="17278"/>
    <cellStyle name="Normal 2 3 5 5 8" xfId="17279"/>
    <cellStyle name="Normal 2 4 2 5 8" xfId="17280"/>
    <cellStyle name="Normal 2 5 5 8" xfId="17281"/>
    <cellStyle name="Normal 28 3 5 8" xfId="17282"/>
    <cellStyle name="Normal 3 2 2 5 8" xfId="17283"/>
    <cellStyle name="Normal 3 3 5 8" xfId="17284"/>
    <cellStyle name="Normal 30 3 5 8" xfId="17285"/>
    <cellStyle name="Normal 4 2 5 8" xfId="17286"/>
    <cellStyle name="Normal 40 2 5 8" xfId="17287"/>
    <cellStyle name="Normal 41 2 5 8" xfId="17288"/>
    <cellStyle name="Normal 42 2 5 8" xfId="17289"/>
    <cellStyle name="Normal 43 2 5 8" xfId="17290"/>
    <cellStyle name="Normal 44 2 5 8" xfId="17291"/>
    <cellStyle name="Normal 45 2 5 8" xfId="17292"/>
    <cellStyle name="Normal 46 2 5 8" xfId="17293"/>
    <cellStyle name="Normal 47 2 5 8" xfId="17294"/>
    <cellStyle name="Normal 51 5 8" xfId="17295"/>
    <cellStyle name="Normal 52 5 8" xfId="17296"/>
    <cellStyle name="Normal 53 5 8" xfId="17297"/>
    <cellStyle name="Normal 55 5 8" xfId="17298"/>
    <cellStyle name="Normal 56 5 8" xfId="17299"/>
    <cellStyle name="Normal 57 5 8" xfId="17300"/>
    <cellStyle name="Normal 6 2 3 5 8" xfId="17301"/>
    <cellStyle name="Normal 6 3 5 8" xfId="17302"/>
    <cellStyle name="Normal 60 5 8" xfId="17303"/>
    <cellStyle name="Normal 64 5 8" xfId="17304"/>
    <cellStyle name="Normal 65 5 8" xfId="17305"/>
    <cellStyle name="Normal 66 5 8" xfId="17306"/>
    <cellStyle name="Normal 67 5 8" xfId="17307"/>
    <cellStyle name="Normal 7 6 5 8" xfId="17308"/>
    <cellStyle name="Normal 71 5 8" xfId="17309"/>
    <cellStyle name="Normal 72 5 8" xfId="17310"/>
    <cellStyle name="Normal 73 5 8" xfId="17311"/>
    <cellStyle name="Normal 74 5 8" xfId="17312"/>
    <cellStyle name="Normal 76 5 8" xfId="17313"/>
    <cellStyle name="Normal 8 3 5 8" xfId="17314"/>
    <cellStyle name="Normal 81 5 8" xfId="17315"/>
    <cellStyle name="Normal 78 2 4 8" xfId="17316"/>
    <cellStyle name="Normal 5 3 2 4 8" xfId="17317"/>
    <cellStyle name="Normal 80 2 4 8" xfId="17318"/>
    <cellStyle name="Normal 79 2 4 8" xfId="17319"/>
    <cellStyle name="Normal 6 8 2 4 8" xfId="17320"/>
    <cellStyle name="Normal 5 2 2 4 8" xfId="17321"/>
    <cellStyle name="Normal 6 2 7 4 8" xfId="17322"/>
    <cellStyle name="Comma 2 2 3 2 4 8" xfId="17323"/>
    <cellStyle name="Comma 2 3 6 2 4 8" xfId="17324"/>
    <cellStyle name="Normal 18 2 2 4 8" xfId="17325"/>
    <cellStyle name="Normal 19 2 2 4 8" xfId="17326"/>
    <cellStyle name="Normal 2 2 3 2 4 8" xfId="17327"/>
    <cellStyle name="Normal 2 3 6 2 4 8" xfId="17328"/>
    <cellStyle name="Normal 2 3 2 2 4 8" xfId="17329"/>
    <cellStyle name="Normal 2 3 4 2 4 8" xfId="17330"/>
    <cellStyle name="Normal 2 3 5 2 4 8" xfId="17331"/>
    <cellStyle name="Normal 2 4 2 2 4 8" xfId="17332"/>
    <cellStyle name="Normal 2 5 2 4 8" xfId="17333"/>
    <cellStyle name="Normal 28 3 2 4 8" xfId="17334"/>
    <cellStyle name="Normal 3 2 2 2 4 8" xfId="17335"/>
    <cellStyle name="Normal 3 3 2 4 8" xfId="17336"/>
    <cellStyle name="Normal 30 3 2 4 8" xfId="17337"/>
    <cellStyle name="Normal 4 2 2 4 8" xfId="17338"/>
    <cellStyle name="Normal 40 2 2 4 8" xfId="17339"/>
    <cellStyle name="Normal 41 2 2 4 8" xfId="17340"/>
    <cellStyle name="Normal 42 2 2 4 8" xfId="17341"/>
    <cellStyle name="Normal 43 2 2 4 8" xfId="17342"/>
    <cellStyle name="Normal 44 2 2 4 8" xfId="17343"/>
    <cellStyle name="Normal 45 2 2 4 8" xfId="17344"/>
    <cellStyle name="Normal 46 2 2 4 8" xfId="17345"/>
    <cellStyle name="Normal 47 2 2 4 8" xfId="17346"/>
    <cellStyle name="Normal 51 2 4 8" xfId="17347"/>
    <cellStyle name="Normal 52 2 4 8" xfId="17348"/>
    <cellStyle name="Normal 53 2 4 8" xfId="17349"/>
    <cellStyle name="Normal 55 2 4 8" xfId="17350"/>
    <cellStyle name="Normal 56 2 4 8" xfId="17351"/>
    <cellStyle name="Normal 57 2 4 8" xfId="17352"/>
    <cellStyle name="Normal 6 2 3 2 4 8" xfId="17353"/>
    <cellStyle name="Normal 6 3 2 4 8" xfId="17354"/>
    <cellStyle name="Normal 60 2 4 8" xfId="17355"/>
    <cellStyle name="Normal 64 2 4 8" xfId="17356"/>
    <cellStyle name="Normal 65 2 4 8" xfId="17357"/>
    <cellStyle name="Normal 66 2 4 8" xfId="17358"/>
    <cellStyle name="Normal 67 2 4 8" xfId="17359"/>
    <cellStyle name="Normal 7 6 2 4 8" xfId="17360"/>
    <cellStyle name="Normal 71 2 4 8" xfId="17361"/>
    <cellStyle name="Normal 72 2 4 8" xfId="17362"/>
    <cellStyle name="Normal 73 2 4 8" xfId="17363"/>
    <cellStyle name="Normal 74 2 4 8" xfId="17364"/>
    <cellStyle name="Normal 76 2 4 8" xfId="17365"/>
    <cellStyle name="Normal 8 3 2 4 8" xfId="17366"/>
    <cellStyle name="Normal 81 2 4 8" xfId="17367"/>
    <cellStyle name="Normal 78 3 3 8" xfId="17368"/>
    <cellStyle name="Normal 5 3 3 3 8" xfId="17369"/>
    <cellStyle name="Normal 80 3 3 8" xfId="17370"/>
    <cellStyle name="Normal 79 3 3 8" xfId="17371"/>
    <cellStyle name="Normal 6 8 3 3 8" xfId="17372"/>
    <cellStyle name="Normal 5 2 3 3 8" xfId="17373"/>
    <cellStyle name="Normal 6 2 8 3 8" xfId="17374"/>
    <cellStyle name="Comma 2 2 3 3 3 8" xfId="17375"/>
    <cellStyle name="Comma 2 3 6 3 3 8" xfId="17376"/>
    <cellStyle name="Normal 18 2 3 3 8" xfId="17377"/>
    <cellStyle name="Normal 19 2 3 3 8" xfId="17378"/>
    <cellStyle name="Normal 2 2 3 3 3 8" xfId="17379"/>
    <cellStyle name="Normal 2 3 6 3 3 8" xfId="17380"/>
    <cellStyle name="Normal 2 3 2 3 3 8" xfId="17381"/>
    <cellStyle name="Normal 2 3 4 3 3 8" xfId="17382"/>
    <cellStyle name="Normal 2 3 5 3 3 8" xfId="17383"/>
    <cellStyle name="Normal 2 4 2 3 3 8" xfId="17384"/>
    <cellStyle name="Normal 2 5 3 3 8" xfId="17385"/>
    <cellStyle name="Normal 28 3 3 3 8" xfId="17386"/>
    <cellStyle name="Normal 3 2 2 3 3 8" xfId="17387"/>
    <cellStyle name="Normal 3 3 3 3 8" xfId="17388"/>
    <cellStyle name="Normal 30 3 3 3 8" xfId="17389"/>
    <cellStyle name="Normal 4 2 3 3 8" xfId="17390"/>
    <cellStyle name="Normal 40 2 3 3 8" xfId="17391"/>
    <cellStyle name="Normal 41 2 3 3 8" xfId="17392"/>
    <cellStyle name="Normal 42 2 3 3 8" xfId="17393"/>
    <cellStyle name="Normal 43 2 3 3 8" xfId="17394"/>
    <cellStyle name="Normal 44 2 3 3 8" xfId="17395"/>
    <cellStyle name="Normal 45 2 3 3 8" xfId="17396"/>
    <cellStyle name="Normal 46 2 3 3 8" xfId="17397"/>
    <cellStyle name="Normal 47 2 3 3 8" xfId="17398"/>
    <cellStyle name="Normal 51 3 3 8" xfId="17399"/>
    <cellStyle name="Normal 52 3 3 8" xfId="17400"/>
    <cellStyle name="Normal 53 3 3 8" xfId="17401"/>
    <cellStyle name="Normal 55 3 3 8" xfId="17402"/>
    <cellStyle name="Normal 56 3 3 8" xfId="17403"/>
    <cellStyle name="Normal 57 3 3 8" xfId="17404"/>
    <cellStyle name="Normal 6 2 3 3 3 8" xfId="17405"/>
    <cellStyle name="Normal 6 3 3 3 8" xfId="17406"/>
    <cellStyle name="Normal 60 3 3 8" xfId="17407"/>
    <cellStyle name="Normal 64 3 3 8" xfId="17408"/>
    <cellStyle name="Normal 65 3 3 8" xfId="17409"/>
    <cellStyle name="Normal 66 3 3 8" xfId="17410"/>
    <cellStyle name="Normal 67 3 3 8" xfId="17411"/>
    <cellStyle name="Normal 7 6 3 3 8" xfId="17412"/>
    <cellStyle name="Normal 71 3 3 8" xfId="17413"/>
    <cellStyle name="Normal 72 3 3 8" xfId="17414"/>
    <cellStyle name="Normal 73 3 3 8" xfId="17415"/>
    <cellStyle name="Normal 74 3 3 8" xfId="17416"/>
    <cellStyle name="Normal 76 3 3 8" xfId="17417"/>
    <cellStyle name="Normal 8 3 3 3 8" xfId="17418"/>
    <cellStyle name="Normal 81 3 3 8" xfId="17419"/>
    <cellStyle name="Normal 78 2 2 3 8" xfId="17420"/>
    <cellStyle name="Normal 5 3 2 2 3 8" xfId="17421"/>
    <cellStyle name="Normal 80 2 2 3 8" xfId="17422"/>
    <cellStyle name="Normal 79 2 2 3 8" xfId="17423"/>
    <cellStyle name="Normal 6 8 2 2 3 8" xfId="17424"/>
    <cellStyle name="Normal 5 2 2 2 3 8" xfId="17425"/>
    <cellStyle name="Normal 6 2 7 2 3 8" xfId="17426"/>
    <cellStyle name="Comma 2 2 3 2 2 3 8" xfId="17427"/>
    <cellStyle name="Comma 2 3 6 2 2 3 8" xfId="17428"/>
    <cellStyle name="Normal 18 2 2 2 3 8" xfId="17429"/>
    <cellStyle name="Normal 19 2 2 2 3 8" xfId="17430"/>
    <cellStyle name="Normal 2 2 3 2 2 3 8" xfId="17431"/>
    <cellStyle name="Normal 2 3 6 2 2 3 8" xfId="17432"/>
    <cellStyle name="Normal 2 3 2 2 2 3 8" xfId="17433"/>
    <cellStyle name="Normal 2 3 4 2 2 3 8" xfId="17434"/>
    <cellStyle name="Normal 2 3 5 2 2 3 8" xfId="17435"/>
    <cellStyle name="Normal 2 4 2 2 2 3 8" xfId="17436"/>
    <cellStyle name="Normal 2 5 2 2 3 8" xfId="17437"/>
    <cellStyle name="Normal 28 3 2 2 3 8" xfId="17438"/>
    <cellStyle name="Normal 3 2 2 2 2 3 8" xfId="17439"/>
    <cellStyle name="Normal 3 3 2 2 3 8" xfId="17440"/>
    <cellStyle name="Normal 30 3 2 2 3 8" xfId="17441"/>
    <cellStyle name="Normal 4 2 2 2 3 8" xfId="17442"/>
    <cellStyle name="Normal 40 2 2 2 3 8" xfId="17443"/>
    <cellStyle name="Normal 41 2 2 2 3 8" xfId="17444"/>
    <cellStyle name="Normal 42 2 2 2 3 8" xfId="17445"/>
    <cellStyle name="Normal 43 2 2 2 3 8" xfId="17446"/>
    <cellStyle name="Normal 44 2 2 2 3 8" xfId="17447"/>
    <cellStyle name="Normal 45 2 2 2 3 8" xfId="17448"/>
    <cellStyle name="Normal 46 2 2 2 3 8" xfId="17449"/>
    <cellStyle name="Normal 47 2 2 2 3 8" xfId="17450"/>
    <cellStyle name="Normal 51 2 2 3 8" xfId="17451"/>
    <cellStyle name="Normal 52 2 2 3 8" xfId="17452"/>
    <cellStyle name="Normal 53 2 2 3 8" xfId="17453"/>
    <cellStyle name="Normal 55 2 2 3 8" xfId="17454"/>
    <cellStyle name="Normal 56 2 2 3 8" xfId="17455"/>
    <cellStyle name="Normal 57 2 2 3 8" xfId="17456"/>
    <cellStyle name="Normal 6 2 3 2 2 3 8" xfId="17457"/>
    <cellStyle name="Normal 6 3 2 2 3 8" xfId="17458"/>
    <cellStyle name="Normal 60 2 2 3 8" xfId="17459"/>
    <cellStyle name="Normal 64 2 2 3 8" xfId="17460"/>
    <cellStyle name="Normal 65 2 2 3 8" xfId="17461"/>
    <cellStyle name="Normal 66 2 2 3 8" xfId="17462"/>
    <cellStyle name="Normal 67 2 2 3 8" xfId="17463"/>
    <cellStyle name="Normal 7 6 2 2 3 8" xfId="17464"/>
    <cellStyle name="Normal 71 2 2 3 8" xfId="17465"/>
    <cellStyle name="Normal 72 2 2 3 8" xfId="17466"/>
    <cellStyle name="Normal 73 2 2 3 8" xfId="17467"/>
    <cellStyle name="Normal 74 2 2 3 8" xfId="17468"/>
    <cellStyle name="Normal 76 2 2 3 8" xfId="17469"/>
    <cellStyle name="Normal 8 3 2 2 3 8" xfId="17470"/>
    <cellStyle name="Normal 81 2 2 3 8" xfId="17471"/>
    <cellStyle name="Normal 78 4 2 8" xfId="17472"/>
    <cellStyle name="Normal 5 3 4 2 8" xfId="17473"/>
    <cellStyle name="Normal 80 4 2 8" xfId="17474"/>
    <cellStyle name="Normal 79 4 2 8" xfId="17475"/>
    <cellStyle name="Normal 6 8 4 2 8" xfId="17476"/>
    <cellStyle name="Normal 5 2 4 2 8" xfId="17477"/>
    <cellStyle name="Normal 6 2 9 2 8" xfId="17478"/>
    <cellStyle name="Comma 2 2 3 4 2 8" xfId="17479"/>
    <cellStyle name="Comma 2 3 6 4 2 8" xfId="17480"/>
    <cellStyle name="Normal 18 2 4 2 8" xfId="17481"/>
    <cellStyle name="Normal 19 2 4 2 8" xfId="17482"/>
    <cellStyle name="Normal 2 2 3 4 2 8" xfId="17483"/>
    <cellStyle name="Normal 2 3 6 4 2 8" xfId="17484"/>
    <cellStyle name="Normal 2 3 2 4 2 8" xfId="17485"/>
    <cellStyle name="Normal 2 3 4 4 2 8" xfId="17486"/>
    <cellStyle name="Normal 2 3 5 4 2 8" xfId="17487"/>
    <cellStyle name="Normal 2 4 2 4 2 8" xfId="17488"/>
    <cellStyle name="Normal 2 5 4 2 8" xfId="17489"/>
    <cellStyle name="Normal 28 3 4 2 8" xfId="17490"/>
    <cellStyle name="Normal 3 2 2 4 2 8" xfId="17491"/>
    <cellStyle name="Normal 3 3 4 2 8" xfId="17492"/>
    <cellStyle name="Normal 30 3 4 2 8" xfId="17493"/>
    <cellStyle name="Normal 4 2 4 2 8" xfId="17494"/>
    <cellStyle name="Normal 40 2 4 2 8" xfId="17495"/>
    <cellStyle name="Normal 41 2 4 2 8" xfId="17496"/>
    <cellStyle name="Normal 42 2 4 2 8" xfId="17497"/>
    <cellStyle name="Normal 43 2 4 2 8" xfId="17498"/>
    <cellStyle name="Normal 44 2 4 2 8" xfId="17499"/>
    <cellStyle name="Normal 45 2 4 2 8" xfId="17500"/>
    <cellStyle name="Normal 46 2 4 2 8" xfId="17501"/>
    <cellStyle name="Normal 47 2 4 2 8" xfId="17502"/>
    <cellStyle name="Normal 51 4 2 8" xfId="17503"/>
    <cellStyle name="Normal 52 4 2 8" xfId="17504"/>
    <cellStyle name="Normal 53 4 2 8" xfId="17505"/>
    <cellStyle name="Normal 55 4 2 8" xfId="17506"/>
    <cellStyle name="Normal 56 4 2 8" xfId="17507"/>
    <cellStyle name="Normal 57 4 2 8" xfId="17508"/>
    <cellStyle name="Normal 6 2 3 4 2 8" xfId="17509"/>
    <cellStyle name="Normal 6 3 4 2 8" xfId="17510"/>
    <cellStyle name="Normal 60 4 2 8" xfId="17511"/>
    <cellStyle name="Normal 64 4 2 8" xfId="17512"/>
    <cellStyle name="Normal 65 4 2 8" xfId="17513"/>
    <cellStyle name="Normal 66 4 2 8" xfId="17514"/>
    <cellStyle name="Normal 67 4 2 8" xfId="17515"/>
    <cellStyle name="Normal 7 6 4 2 8" xfId="17516"/>
    <cellStyle name="Normal 71 4 2 8" xfId="17517"/>
    <cellStyle name="Normal 72 4 2 8" xfId="17518"/>
    <cellStyle name="Normal 73 4 2 8" xfId="17519"/>
    <cellStyle name="Normal 74 4 2 8" xfId="17520"/>
    <cellStyle name="Normal 76 4 2 8" xfId="17521"/>
    <cellStyle name="Normal 8 3 4 2 8" xfId="17522"/>
    <cellStyle name="Normal 81 4 2 8" xfId="17523"/>
    <cellStyle name="Normal 78 2 3 2 8" xfId="17524"/>
    <cellStyle name="Normal 5 3 2 3 2 8" xfId="17525"/>
    <cellStyle name="Normal 80 2 3 2 8" xfId="17526"/>
    <cellStyle name="Normal 79 2 3 2 8" xfId="17527"/>
    <cellStyle name="Normal 6 8 2 3 2 8" xfId="17528"/>
    <cellStyle name="Normal 5 2 2 3 2 8" xfId="17529"/>
    <cellStyle name="Normal 6 2 7 3 2 8" xfId="17530"/>
    <cellStyle name="Comma 2 2 3 2 3 2 8" xfId="17531"/>
    <cellStyle name="Comma 2 3 6 2 3 2 8" xfId="17532"/>
    <cellStyle name="Normal 18 2 2 3 2 8" xfId="17533"/>
    <cellStyle name="Normal 19 2 2 3 2 8" xfId="17534"/>
    <cellStyle name="Normal 2 2 3 2 3 2 8" xfId="17535"/>
    <cellStyle name="Normal 2 3 6 2 3 2 8" xfId="17536"/>
    <cellStyle name="Normal 2 3 2 2 3 2 8" xfId="17537"/>
    <cellStyle name="Normal 2 3 4 2 3 2 8" xfId="17538"/>
    <cellStyle name="Normal 2 3 5 2 3 2 8" xfId="17539"/>
    <cellStyle name="Normal 2 4 2 2 3 2 8" xfId="17540"/>
    <cellStyle name="Normal 2 5 2 3 2 8" xfId="17541"/>
    <cellStyle name="Normal 28 3 2 3 2 8" xfId="17542"/>
    <cellStyle name="Normal 3 2 2 2 3 2 8" xfId="17543"/>
    <cellStyle name="Normal 3 3 2 3 2 8" xfId="17544"/>
    <cellStyle name="Normal 30 3 2 3 2 8" xfId="17545"/>
    <cellStyle name="Normal 4 2 2 3 2 8" xfId="17546"/>
    <cellStyle name="Normal 40 2 2 3 2 8" xfId="17547"/>
    <cellStyle name="Normal 41 2 2 3 2 8" xfId="17548"/>
    <cellStyle name="Normal 42 2 2 3 2 8" xfId="17549"/>
    <cellStyle name="Normal 43 2 2 3 2 8" xfId="17550"/>
    <cellStyle name="Normal 44 2 2 3 2 8" xfId="17551"/>
    <cellStyle name="Normal 45 2 2 3 2 8" xfId="17552"/>
    <cellStyle name="Normal 46 2 2 3 2 8" xfId="17553"/>
    <cellStyle name="Normal 47 2 2 3 2 8" xfId="17554"/>
    <cellStyle name="Normal 51 2 3 2 8" xfId="17555"/>
    <cellStyle name="Normal 52 2 3 2 8" xfId="17556"/>
    <cellStyle name="Normal 53 2 3 2 8" xfId="17557"/>
    <cellStyle name="Normal 55 2 3 2 8" xfId="17558"/>
    <cellStyle name="Normal 56 2 3 2 8" xfId="17559"/>
    <cellStyle name="Normal 57 2 3 2 8" xfId="17560"/>
    <cellStyle name="Normal 6 2 3 2 3 2 8" xfId="17561"/>
    <cellStyle name="Normal 6 3 2 3 2 8" xfId="17562"/>
    <cellStyle name="Normal 60 2 3 2 8" xfId="17563"/>
    <cellStyle name="Normal 64 2 3 2 8" xfId="17564"/>
    <cellStyle name="Normal 65 2 3 2 8" xfId="17565"/>
    <cellStyle name="Normal 66 2 3 2 8" xfId="17566"/>
    <cellStyle name="Normal 67 2 3 2 8" xfId="17567"/>
    <cellStyle name="Normal 7 6 2 3 2 8" xfId="17568"/>
    <cellStyle name="Normal 71 2 3 2 8" xfId="17569"/>
    <cellStyle name="Normal 72 2 3 2 8" xfId="17570"/>
    <cellStyle name="Normal 73 2 3 2 8" xfId="17571"/>
    <cellStyle name="Normal 74 2 3 2 8" xfId="17572"/>
    <cellStyle name="Normal 76 2 3 2 8" xfId="17573"/>
    <cellStyle name="Normal 8 3 2 3 2 8" xfId="17574"/>
    <cellStyle name="Normal 81 2 3 2 8" xfId="17575"/>
    <cellStyle name="Normal 78 3 2 2 8" xfId="17576"/>
    <cellStyle name="Normal 5 3 3 2 2 8" xfId="17577"/>
    <cellStyle name="Normal 80 3 2 2 8" xfId="17578"/>
    <cellStyle name="Normal 79 3 2 2 8" xfId="17579"/>
    <cellStyle name="Normal 6 8 3 2 2 8" xfId="17580"/>
    <cellStyle name="Normal 5 2 3 2 2 8" xfId="17581"/>
    <cellStyle name="Normal 6 2 8 2 2 8" xfId="17582"/>
    <cellStyle name="Comma 2 2 3 3 2 2 8" xfId="17583"/>
    <cellStyle name="Comma 2 3 6 3 2 2 8" xfId="17584"/>
    <cellStyle name="Normal 18 2 3 2 2 8" xfId="17585"/>
    <cellStyle name="Normal 19 2 3 2 2 8" xfId="17586"/>
    <cellStyle name="Normal 2 2 3 3 2 2 8" xfId="17587"/>
    <cellStyle name="Normal 2 3 6 3 2 2 8" xfId="17588"/>
    <cellStyle name="Normal 2 3 2 3 2 2 8" xfId="17589"/>
    <cellStyle name="Normal 2 3 4 3 2 2 8" xfId="17590"/>
    <cellStyle name="Normal 2 3 5 3 2 2 8" xfId="17591"/>
    <cellStyle name="Normal 2 4 2 3 2 2 8" xfId="17592"/>
    <cellStyle name="Normal 2 5 3 2 2 8" xfId="17593"/>
    <cellStyle name="Normal 28 3 3 2 2 8" xfId="17594"/>
    <cellStyle name="Normal 3 2 2 3 2 2 8" xfId="17595"/>
    <cellStyle name="Normal 3 3 3 2 2 8" xfId="17596"/>
    <cellStyle name="Normal 30 3 3 2 2 8" xfId="17597"/>
    <cellStyle name="Normal 4 2 3 2 2 8" xfId="17598"/>
    <cellStyle name="Normal 40 2 3 2 2 8" xfId="17599"/>
    <cellStyle name="Normal 41 2 3 2 2 8" xfId="17600"/>
    <cellStyle name="Normal 42 2 3 2 2 8" xfId="17601"/>
    <cellStyle name="Normal 43 2 3 2 2 8" xfId="17602"/>
    <cellStyle name="Normal 44 2 3 2 2 8" xfId="17603"/>
    <cellStyle name="Normal 45 2 3 2 2 8" xfId="17604"/>
    <cellStyle name="Normal 46 2 3 2 2 8" xfId="17605"/>
    <cellStyle name="Normal 47 2 3 2 2 8" xfId="17606"/>
    <cellStyle name="Normal 51 3 2 2 8" xfId="17607"/>
    <cellStyle name="Normal 52 3 2 2 8" xfId="17608"/>
    <cellStyle name="Normal 53 3 2 2 8" xfId="17609"/>
    <cellStyle name="Normal 55 3 2 2 8" xfId="17610"/>
    <cellStyle name="Normal 56 3 2 2 8" xfId="17611"/>
    <cellStyle name="Normal 57 3 2 2 8" xfId="17612"/>
    <cellStyle name="Normal 6 2 3 3 2 2 8" xfId="17613"/>
    <cellStyle name="Normal 6 3 3 2 2 8" xfId="17614"/>
    <cellStyle name="Normal 60 3 2 2 8" xfId="17615"/>
    <cellStyle name="Normal 64 3 2 2 8" xfId="17616"/>
    <cellStyle name="Normal 65 3 2 2 8" xfId="17617"/>
    <cellStyle name="Normal 66 3 2 2 8" xfId="17618"/>
    <cellStyle name="Normal 67 3 2 2 8" xfId="17619"/>
    <cellStyle name="Normal 7 6 3 2 2 8" xfId="17620"/>
    <cellStyle name="Normal 71 3 2 2 8" xfId="17621"/>
    <cellStyle name="Normal 72 3 2 2 8" xfId="17622"/>
    <cellStyle name="Normal 73 3 2 2 8" xfId="17623"/>
    <cellStyle name="Normal 74 3 2 2 8" xfId="17624"/>
    <cellStyle name="Normal 76 3 2 2 8" xfId="17625"/>
    <cellStyle name="Normal 8 3 3 2 2 8" xfId="17626"/>
    <cellStyle name="Normal 81 3 2 2 8" xfId="17627"/>
    <cellStyle name="Normal 78 2 2 2 2 8" xfId="17628"/>
    <cellStyle name="Normal 5 3 2 2 2 2 8" xfId="17629"/>
    <cellStyle name="Normal 80 2 2 2 2 8" xfId="17630"/>
    <cellStyle name="Normal 79 2 2 2 2 8" xfId="17631"/>
    <cellStyle name="Normal 6 8 2 2 2 2 8" xfId="17632"/>
    <cellStyle name="Normal 5 2 2 2 2 2 8" xfId="17633"/>
    <cellStyle name="Normal 6 2 7 2 2 2 8" xfId="17634"/>
    <cellStyle name="Comma 2 2 3 2 2 2 2 8" xfId="17635"/>
    <cellStyle name="Comma 2 3 6 2 2 2 2 8" xfId="17636"/>
    <cellStyle name="Normal 18 2 2 2 2 2 8" xfId="17637"/>
    <cellStyle name="Normal 19 2 2 2 2 2 8" xfId="17638"/>
    <cellStyle name="Normal 2 2 3 2 2 2 2 8" xfId="17639"/>
    <cellStyle name="Normal 2 3 6 2 2 2 2 8" xfId="17640"/>
    <cellStyle name="Normal 2 3 2 2 2 2 2 8" xfId="17641"/>
    <cellStyle name="Normal 2 3 4 2 2 2 2 8" xfId="17642"/>
    <cellStyle name="Normal 2 3 5 2 2 2 2 8" xfId="17643"/>
    <cellStyle name="Normal 2 4 2 2 2 2 2 8" xfId="17644"/>
    <cellStyle name="Normal 2 5 2 2 2 2 8" xfId="17645"/>
    <cellStyle name="Normal 28 3 2 2 2 2 8" xfId="17646"/>
    <cellStyle name="Normal 3 2 2 2 2 2 2 8" xfId="17647"/>
    <cellStyle name="Normal 3 3 2 2 2 2 8" xfId="17648"/>
    <cellStyle name="Normal 30 3 2 2 2 2 8" xfId="17649"/>
    <cellStyle name="Normal 4 2 2 2 2 2 8" xfId="17650"/>
    <cellStyle name="Normal 40 2 2 2 2 2 8" xfId="17651"/>
    <cellStyle name="Normal 41 2 2 2 2 2 8" xfId="17652"/>
    <cellStyle name="Normal 42 2 2 2 2 2 8" xfId="17653"/>
    <cellStyle name="Normal 43 2 2 2 2 2 8" xfId="17654"/>
    <cellStyle name="Normal 44 2 2 2 2 2 8" xfId="17655"/>
    <cellStyle name="Normal 45 2 2 2 2 2 8" xfId="17656"/>
    <cellStyle name="Normal 46 2 2 2 2 2 8" xfId="17657"/>
    <cellStyle name="Normal 47 2 2 2 2 2 8" xfId="17658"/>
    <cellStyle name="Normal 51 2 2 2 2 8" xfId="17659"/>
    <cellStyle name="Normal 52 2 2 2 2 8" xfId="17660"/>
    <cellStyle name="Normal 53 2 2 2 2 8" xfId="17661"/>
    <cellStyle name="Normal 55 2 2 2 2 8" xfId="17662"/>
    <cellStyle name="Normal 56 2 2 2 2 8" xfId="17663"/>
    <cellStyle name="Normal 57 2 2 2 2 8" xfId="17664"/>
    <cellStyle name="Normal 6 2 3 2 2 2 2 8" xfId="17665"/>
    <cellStyle name="Normal 6 3 2 2 2 2 8" xfId="17666"/>
    <cellStyle name="Normal 60 2 2 2 2 8" xfId="17667"/>
    <cellStyle name="Normal 64 2 2 2 2 8" xfId="17668"/>
    <cellStyle name="Normal 65 2 2 2 2 8" xfId="17669"/>
    <cellStyle name="Normal 66 2 2 2 2 8" xfId="17670"/>
    <cellStyle name="Normal 67 2 2 2 2 8" xfId="17671"/>
    <cellStyle name="Normal 7 6 2 2 2 2 8" xfId="17672"/>
    <cellStyle name="Normal 71 2 2 2 2 8" xfId="17673"/>
    <cellStyle name="Normal 72 2 2 2 2 8" xfId="17674"/>
    <cellStyle name="Normal 73 2 2 2 2 8" xfId="17675"/>
    <cellStyle name="Normal 74 2 2 2 2 8" xfId="17676"/>
    <cellStyle name="Normal 76 2 2 2 2 8" xfId="17677"/>
    <cellStyle name="Normal 8 3 2 2 2 2 8" xfId="17678"/>
    <cellStyle name="Normal 81 2 2 2 2 8" xfId="17679"/>
    <cellStyle name="Normal 95 7" xfId="17680"/>
    <cellStyle name="Normal 78 6 7" xfId="17681"/>
    <cellStyle name="Normal 96 7" xfId="17682"/>
    <cellStyle name="Normal 5 3 6 7" xfId="17683"/>
    <cellStyle name="Normal 80 6 7" xfId="17684"/>
    <cellStyle name="Normal 79 6 7" xfId="17685"/>
    <cellStyle name="Normal 6 8 6 7" xfId="17686"/>
    <cellStyle name="Normal 5 2 6 7" xfId="17687"/>
    <cellStyle name="Normal 6 2 11 7" xfId="17688"/>
    <cellStyle name="Comma 2 2 3 6 7" xfId="17689"/>
    <cellStyle name="Comma 2 3 6 6 7" xfId="17690"/>
    <cellStyle name="Normal 18 2 6 7" xfId="17691"/>
    <cellStyle name="Normal 19 2 6 7" xfId="17692"/>
    <cellStyle name="Normal 2 2 3 6 7" xfId="17693"/>
    <cellStyle name="Normal 2 3 6 6 7" xfId="17694"/>
    <cellStyle name="Normal 2 3 2 6 7" xfId="17695"/>
    <cellStyle name="Normal 2 3 4 6 7" xfId="17696"/>
    <cellStyle name="Normal 2 3 5 6 7" xfId="17697"/>
    <cellStyle name="Normal 2 4 2 6 7" xfId="17698"/>
    <cellStyle name="Normal 2 5 6 7" xfId="17699"/>
    <cellStyle name="Normal 28 3 6 7" xfId="17700"/>
    <cellStyle name="Normal 3 2 2 6 7" xfId="17701"/>
    <cellStyle name="Normal 3 3 6 7" xfId="17702"/>
    <cellStyle name="Normal 30 3 6 7" xfId="17703"/>
    <cellStyle name="Normal 4 2 6 7" xfId="17704"/>
    <cellStyle name="Normal 40 2 6 7" xfId="17705"/>
    <cellStyle name="Normal 41 2 6 7" xfId="17706"/>
    <cellStyle name="Normal 42 2 6 7" xfId="17707"/>
    <cellStyle name="Normal 43 2 6 7" xfId="17708"/>
    <cellStyle name="Normal 44 2 6 7" xfId="17709"/>
    <cellStyle name="Normal 45 2 6 7" xfId="17710"/>
    <cellStyle name="Normal 46 2 6 7" xfId="17711"/>
    <cellStyle name="Normal 47 2 6 7" xfId="17712"/>
    <cellStyle name="Normal 51 6 7" xfId="17713"/>
    <cellStyle name="Normal 52 6 7" xfId="17714"/>
    <cellStyle name="Normal 53 6 7" xfId="17715"/>
    <cellStyle name="Normal 55 6 7" xfId="17716"/>
    <cellStyle name="Normal 56 6 7" xfId="17717"/>
    <cellStyle name="Normal 57 6 7" xfId="17718"/>
    <cellStyle name="Normal 6 2 3 6 7" xfId="17719"/>
    <cellStyle name="Normal 6 3 6 7" xfId="17720"/>
    <cellStyle name="Normal 60 6 7" xfId="17721"/>
    <cellStyle name="Normal 64 6 7" xfId="17722"/>
    <cellStyle name="Normal 65 6 7" xfId="17723"/>
    <cellStyle name="Normal 66 6 7" xfId="17724"/>
    <cellStyle name="Normal 67 6 7" xfId="17725"/>
    <cellStyle name="Normal 7 6 6 7" xfId="17726"/>
    <cellStyle name="Normal 71 6 7" xfId="17727"/>
    <cellStyle name="Normal 72 6 7" xfId="17728"/>
    <cellStyle name="Normal 73 6 7" xfId="17729"/>
    <cellStyle name="Normal 74 6 7" xfId="17730"/>
    <cellStyle name="Normal 76 6 7" xfId="17731"/>
    <cellStyle name="Normal 8 3 6 7" xfId="17732"/>
    <cellStyle name="Normal 81 6 7" xfId="17733"/>
    <cellStyle name="Normal 78 2 5 7" xfId="17734"/>
    <cellStyle name="Normal 5 3 2 5 7" xfId="17735"/>
    <cellStyle name="Normal 80 2 5 7" xfId="17736"/>
    <cellStyle name="Normal 79 2 5 7" xfId="17737"/>
    <cellStyle name="Normal 6 8 2 5 7" xfId="17738"/>
    <cellStyle name="Normal 5 2 2 5 7" xfId="17739"/>
    <cellStyle name="Normal 6 2 7 5 7" xfId="17740"/>
    <cellStyle name="Comma 2 2 3 2 5 7" xfId="17741"/>
    <cellStyle name="Comma 2 3 6 2 5 7" xfId="17742"/>
    <cellStyle name="Normal 18 2 2 5 7" xfId="17743"/>
    <cellStyle name="Normal 19 2 2 5 7" xfId="17744"/>
    <cellStyle name="Normal 2 2 3 2 5 7" xfId="17745"/>
    <cellStyle name="Normal 2 3 6 2 5 7" xfId="17746"/>
    <cellStyle name="Normal 2 3 2 2 5 7" xfId="17747"/>
    <cellStyle name="Normal 2 3 4 2 5 7" xfId="17748"/>
    <cellStyle name="Normal 2 3 5 2 5 7" xfId="17749"/>
    <cellStyle name="Normal 2 4 2 2 5 7" xfId="17750"/>
    <cellStyle name="Normal 2 5 2 5 7" xfId="17751"/>
    <cellStyle name="Normal 28 3 2 5 7" xfId="17752"/>
    <cellStyle name="Normal 3 2 2 2 5 7" xfId="17753"/>
    <cellStyle name="Normal 3 3 2 5 7" xfId="17754"/>
    <cellStyle name="Normal 30 3 2 5 7" xfId="17755"/>
    <cellStyle name="Normal 4 2 2 5 7" xfId="17756"/>
    <cellStyle name="Normal 40 2 2 5 7" xfId="17757"/>
    <cellStyle name="Normal 41 2 2 5 7" xfId="17758"/>
    <cellStyle name="Normal 42 2 2 5 7" xfId="17759"/>
    <cellStyle name="Normal 43 2 2 5 7" xfId="17760"/>
    <cellStyle name="Normal 44 2 2 5 7" xfId="17761"/>
    <cellStyle name="Normal 45 2 2 5 7" xfId="17762"/>
    <cellStyle name="Normal 46 2 2 5 7" xfId="17763"/>
    <cellStyle name="Normal 47 2 2 5 7" xfId="17764"/>
    <cellStyle name="Normal 51 2 5 7" xfId="17765"/>
    <cellStyle name="Normal 52 2 5 7" xfId="17766"/>
    <cellStyle name="Normal 53 2 5 7" xfId="17767"/>
    <cellStyle name="Normal 55 2 5 7" xfId="17768"/>
    <cellStyle name="Normal 56 2 5 7" xfId="17769"/>
    <cellStyle name="Normal 57 2 5 7" xfId="17770"/>
    <cellStyle name="Normal 6 2 3 2 5 7" xfId="17771"/>
    <cellStyle name="Normal 6 3 2 5 7" xfId="17772"/>
    <cellStyle name="Normal 60 2 5 7" xfId="17773"/>
    <cellStyle name="Normal 64 2 5 7" xfId="17774"/>
    <cellStyle name="Normal 65 2 5 7" xfId="17775"/>
    <cellStyle name="Normal 66 2 5 7" xfId="17776"/>
    <cellStyle name="Normal 67 2 5 7" xfId="17777"/>
    <cellStyle name="Normal 7 6 2 5 7" xfId="17778"/>
    <cellStyle name="Normal 71 2 5 7" xfId="17779"/>
    <cellStyle name="Normal 72 2 5 7" xfId="17780"/>
    <cellStyle name="Normal 73 2 5 7" xfId="17781"/>
    <cellStyle name="Normal 74 2 5 7" xfId="17782"/>
    <cellStyle name="Normal 76 2 5 7" xfId="17783"/>
    <cellStyle name="Normal 8 3 2 5 7" xfId="17784"/>
    <cellStyle name="Normal 81 2 5 7" xfId="17785"/>
    <cellStyle name="Normal 78 3 4 7" xfId="17786"/>
    <cellStyle name="Normal 5 3 3 4 7" xfId="17787"/>
    <cellStyle name="Normal 80 3 4 7" xfId="17788"/>
    <cellStyle name="Normal 79 3 4 7" xfId="17789"/>
    <cellStyle name="Normal 6 8 3 4 7" xfId="17790"/>
    <cellStyle name="Normal 5 2 3 4 7" xfId="17791"/>
    <cellStyle name="Normal 6 2 8 4 7" xfId="17792"/>
    <cellStyle name="Comma 2 2 3 3 4 7" xfId="17793"/>
    <cellStyle name="Comma 2 3 6 3 4 7" xfId="17794"/>
    <cellStyle name="Normal 18 2 3 4 7" xfId="17795"/>
    <cellStyle name="Normal 19 2 3 4 7" xfId="17796"/>
    <cellStyle name="Normal 2 2 3 3 4 7" xfId="17797"/>
    <cellStyle name="Normal 2 3 6 3 4 7" xfId="17798"/>
    <cellStyle name="Normal 2 3 2 3 4 7" xfId="17799"/>
    <cellStyle name="Normal 2 3 4 3 4 7" xfId="17800"/>
    <cellStyle name="Normal 2 3 5 3 4 7" xfId="17801"/>
    <cellStyle name="Normal 2 4 2 3 4 7" xfId="17802"/>
    <cellStyle name="Normal 2 5 3 4 7" xfId="17803"/>
    <cellStyle name="Normal 28 3 3 4 7" xfId="17804"/>
    <cellStyle name="Normal 3 2 2 3 4 7" xfId="17805"/>
    <cellStyle name="Normal 3 3 3 4 7" xfId="17806"/>
    <cellStyle name="Normal 30 3 3 4 7" xfId="17807"/>
    <cellStyle name="Normal 4 2 3 4 7" xfId="17808"/>
    <cellStyle name="Normal 40 2 3 4 7" xfId="17809"/>
    <cellStyle name="Normal 41 2 3 4 7" xfId="17810"/>
    <cellStyle name="Normal 42 2 3 4 7" xfId="17811"/>
    <cellStyle name="Normal 43 2 3 4 7" xfId="17812"/>
    <cellStyle name="Normal 44 2 3 4 7" xfId="17813"/>
    <cellStyle name="Normal 45 2 3 4 7" xfId="17814"/>
    <cellStyle name="Normal 46 2 3 4 7" xfId="17815"/>
    <cellStyle name="Normal 47 2 3 4 7" xfId="17816"/>
    <cellStyle name="Normal 51 3 4 7" xfId="17817"/>
    <cellStyle name="Normal 52 3 4 7" xfId="17818"/>
    <cellStyle name="Normal 53 3 4 7" xfId="17819"/>
    <cellStyle name="Normal 55 3 4 7" xfId="17820"/>
    <cellStyle name="Normal 56 3 4 7" xfId="17821"/>
    <cellStyle name="Normal 57 3 4 7" xfId="17822"/>
    <cellStyle name="Normal 6 2 3 3 4 7" xfId="17823"/>
    <cellStyle name="Normal 6 3 3 4 7" xfId="17824"/>
    <cellStyle name="Normal 60 3 4 7" xfId="17825"/>
    <cellStyle name="Normal 64 3 4 7" xfId="17826"/>
    <cellStyle name="Normal 65 3 4 7" xfId="17827"/>
    <cellStyle name="Normal 66 3 4 7" xfId="17828"/>
    <cellStyle name="Normal 67 3 4 7" xfId="17829"/>
    <cellStyle name="Normal 7 6 3 4 7" xfId="17830"/>
    <cellStyle name="Normal 71 3 4 7" xfId="17831"/>
    <cellStyle name="Normal 72 3 4 7" xfId="17832"/>
    <cellStyle name="Normal 73 3 4 7" xfId="17833"/>
    <cellStyle name="Normal 74 3 4 7" xfId="17834"/>
    <cellStyle name="Normal 76 3 4 7" xfId="17835"/>
    <cellStyle name="Normal 8 3 3 4 7" xfId="17836"/>
    <cellStyle name="Normal 81 3 4 7" xfId="17837"/>
    <cellStyle name="Normal 78 2 2 4 7" xfId="17838"/>
    <cellStyle name="Normal 5 3 2 2 4 7" xfId="17839"/>
    <cellStyle name="Normal 80 2 2 4 7" xfId="17840"/>
    <cellStyle name="Normal 79 2 2 4 7" xfId="17841"/>
    <cellStyle name="Normal 6 8 2 2 4 7" xfId="17842"/>
    <cellStyle name="Normal 5 2 2 2 4 7" xfId="17843"/>
    <cellStyle name="Normal 6 2 7 2 4 7" xfId="17844"/>
    <cellStyle name="Comma 2 2 3 2 2 4 7" xfId="17845"/>
    <cellStyle name="Comma 2 3 6 2 2 4 7" xfId="17846"/>
    <cellStyle name="Normal 18 2 2 2 4 7" xfId="17847"/>
    <cellStyle name="Normal 19 2 2 2 4 7" xfId="17848"/>
    <cellStyle name="Normal 2 2 3 2 2 4 7" xfId="17849"/>
    <cellStyle name="Normal 2 3 6 2 2 4 7" xfId="17850"/>
    <cellStyle name="Normal 2 3 2 2 2 4 7" xfId="17851"/>
    <cellStyle name="Normal 2 3 4 2 2 4 7" xfId="17852"/>
    <cellStyle name="Normal 2 3 5 2 2 4 7" xfId="17853"/>
    <cellStyle name="Normal 2 4 2 2 2 4 7" xfId="17854"/>
    <cellStyle name="Normal 2 5 2 2 4 7" xfId="17855"/>
    <cellStyle name="Normal 28 3 2 2 4 7" xfId="17856"/>
    <cellStyle name="Normal 3 2 2 2 2 4 7" xfId="17857"/>
    <cellStyle name="Normal 3 3 2 2 4 7" xfId="17858"/>
    <cellStyle name="Normal 30 3 2 2 4 7" xfId="17859"/>
    <cellStyle name="Normal 4 2 2 2 4 7" xfId="17860"/>
    <cellStyle name="Normal 40 2 2 2 4 7" xfId="17861"/>
    <cellStyle name="Normal 41 2 2 2 4 7" xfId="17862"/>
    <cellStyle name="Normal 42 2 2 2 4 7" xfId="17863"/>
    <cellStyle name="Normal 43 2 2 2 4 7" xfId="17864"/>
    <cellStyle name="Normal 44 2 2 2 4 7" xfId="17865"/>
    <cellStyle name="Normal 45 2 2 2 4 7" xfId="17866"/>
    <cellStyle name="Normal 46 2 2 2 4 7" xfId="17867"/>
    <cellStyle name="Normal 47 2 2 2 4 7" xfId="17868"/>
    <cellStyle name="Normal 51 2 2 4 7" xfId="17869"/>
    <cellStyle name="Normal 52 2 2 4 7" xfId="17870"/>
    <cellStyle name="Normal 53 2 2 4 7" xfId="17871"/>
    <cellStyle name="Normal 55 2 2 4 7" xfId="17872"/>
    <cellStyle name="Normal 56 2 2 4 7" xfId="17873"/>
    <cellStyle name="Normal 57 2 2 4 7" xfId="17874"/>
    <cellStyle name="Normal 6 2 3 2 2 4 7" xfId="17875"/>
    <cellStyle name="Normal 6 3 2 2 4 7" xfId="17876"/>
    <cellStyle name="Normal 60 2 2 4 7" xfId="17877"/>
    <cellStyle name="Normal 64 2 2 4 7" xfId="17878"/>
    <cellStyle name="Normal 65 2 2 4 7" xfId="17879"/>
    <cellStyle name="Normal 66 2 2 4 7" xfId="17880"/>
    <cellStyle name="Normal 67 2 2 4 7" xfId="17881"/>
    <cellStyle name="Normal 7 6 2 2 4 7" xfId="17882"/>
    <cellStyle name="Normal 71 2 2 4 7" xfId="17883"/>
    <cellStyle name="Normal 72 2 2 4 7" xfId="17884"/>
    <cellStyle name="Normal 73 2 2 4 7" xfId="17885"/>
    <cellStyle name="Normal 74 2 2 4 7" xfId="17886"/>
    <cellStyle name="Normal 76 2 2 4 7" xfId="17887"/>
    <cellStyle name="Normal 8 3 2 2 4 7" xfId="17888"/>
    <cellStyle name="Normal 81 2 2 4 7" xfId="17889"/>
    <cellStyle name="Normal 78 4 3 7" xfId="17890"/>
    <cellStyle name="Normal 5 3 4 3 7" xfId="17891"/>
    <cellStyle name="Normal 80 4 3 7" xfId="17892"/>
    <cellStyle name="Normal 79 4 3 7" xfId="17893"/>
    <cellStyle name="Normal 6 8 4 3 7" xfId="17894"/>
    <cellStyle name="Normal 5 2 4 3 7" xfId="17895"/>
    <cellStyle name="Normal 6 2 9 3 7" xfId="17896"/>
    <cellStyle name="Comma 2 2 3 4 3 7" xfId="17897"/>
    <cellStyle name="Comma 2 3 6 4 3 7" xfId="17898"/>
    <cellStyle name="Normal 18 2 4 3 7" xfId="17899"/>
    <cellStyle name="Normal 19 2 4 3 7" xfId="17900"/>
    <cellStyle name="Normal 2 2 3 4 3 7" xfId="17901"/>
    <cellStyle name="Normal 2 3 6 4 3 7" xfId="17902"/>
    <cellStyle name="Normal 2 3 2 4 3 7" xfId="17903"/>
    <cellStyle name="Normal 2 3 4 4 3 7" xfId="17904"/>
    <cellStyle name="Normal 2 3 5 4 3 7" xfId="17905"/>
    <cellStyle name="Normal 2 4 2 4 3 7" xfId="17906"/>
    <cellStyle name="Normal 2 5 4 3 7" xfId="17907"/>
    <cellStyle name="Normal 28 3 4 3 7" xfId="17908"/>
    <cellStyle name="Normal 3 2 2 4 3 7" xfId="17909"/>
    <cellStyle name="Normal 3 3 4 3 7" xfId="17910"/>
    <cellStyle name="Normal 30 3 4 3 7" xfId="17911"/>
    <cellStyle name="Normal 4 2 4 3 7" xfId="17912"/>
    <cellStyle name="Normal 40 2 4 3 7" xfId="17913"/>
    <cellStyle name="Normal 41 2 4 3 7" xfId="17914"/>
    <cellStyle name="Normal 42 2 4 3 7" xfId="17915"/>
    <cellStyle name="Normal 43 2 4 3 7" xfId="17916"/>
    <cellStyle name="Normal 44 2 4 3 7" xfId="17917"/>
    <cellStyle name="Normal 45 2 4 3 7" xfId="17918"/>
    <cellStyle name="Normal 46 2 4 3 7" xfId="17919"/>
    <cellStyle name="Normal 47 2 4 3 7" xfId="17920"/>
    <cellStyle name="Normal 51 4 3 7" xfId="17921"/>
    <cellStyle name="Normal 52 4 3 7" xfId="17922"/>
    <cellStyle name="Normal 53 4 3 7" xfId="17923"/>
    <cellStyle name="Normal 55 4 3 7" xfId="17924"/>
    <cellStyle name="Normal 56 4 3 7" xfId="17925"/>
    <cellStyle name="Normal 57 4 3 7" xfId="17926"/>
    <cellStyle name="Normal 6 2 3 4 3 7" xfId="17927"/>
    <cellStyle name="Normal 6 3 4 3 7" xfId="17928"/>
    <cellStyle name="Normal 60 4 3 7" xfId="17929"/>
    <cellStyle name="Normal 64 4 3 7" xfId="17930"/>
    <cellStyle name="Normal 65 4 3 7" xfId="17931"/>
    <cellStyle name="Normal 66 4 3 7" xfId="17932"/>
    <cellStyle name="Normal 67 4 3 7" xfId="17933"/>
    <cellStyle name="Normal 7 6 4 3 7" xfId="17934"/>
    <cellStyle name="Normal 71 4 3 7" xfId="17935"/>
    <cellStyle name="Normal 72 4 3 7" xfId="17936"/>
    <cellStyle name="Normal 73 4 3 7" xfId="17937"/>
    <cellStyle name="Normal 74 4 3 7" xfId="17938"/>
    <cellStyle name="Normal 76 4 3 7" xfId="17939"/>
    <cellStyle name="Normal 8 3 4 3 7" xfId="17940"/>
    <cellStyle name="Normal 81 4 3 7" xfId="17941"/>
    <cellStyle name="Normal 78 2 3 3 7" xfId="17942"/>
    <cellStyle name="Normal 5 3 2 3 3 7" xfId="17943"/>
    <cellStyle name="Normal 80 2 3 3 7" xfId="17944"/>
    <cellStyle name="Normal 79 2 3 3 7" xfId="17945"/>
    <cellStyle name="Normal 6 8 2 3 3 7" xfId="17946"/>
    <cellStyle name="Normal 5 2 2 3 3 7" xfId="17947"/>
    <cellStyle name="Normal 6 2 7 3 3 7" xfId="17948"/>
    <cellStyle name="Comma 2 2 3 2 3 3 7" xfId="17949"/>
    <cellStyle name="Comma 2 3 6 2 3 3 7" xfId="17950"/>
    <cellStyle name="Normal 18 2 2 3 3 7" xfId="17951"/>
    <cellStyle name="Normal 19 2 2 3 3 7" xfId="17952"/>
    <cellStyle name="Normal 2 2 3 2 3 3 7" xfId="17953"/>
    <cellStyle name="Normal 2 3 6 2 3 3 7" xfId="17954"/>
    <cellStyle name="Normal 2 3 2 2 3 3 7" xfId="17955"/>
    <cellStyle name="Normal 2 3 4 2 3 3 7" xfId="17956"/>
    <cellStyle name="Normal 2 3 5 2 3 3 7" xfId="17957"/>
    <cellStyle name="Normal 2 4 2 2 3 3 7" xfId="17958"/>
    <cellStyle name="Normal 2 5 2 3 3 7" xfId="17959"/>
    <cellStyle name="Normal 28 3 2 3 3 7" xfId="17960"/>
    <cellStyle name="Normal 3 2 2 2 3 3 7" xfId="17961"/>
    <cellStyle name="Normal 3 3 2 3 3 7" xfId="17962"/>
    <cellStyle name="Normal 30 3 2 3 3 7" xfId="17963"/>
    <cellStyle name="Normal 4 2 2 3 3 7" xfId="17964"/>
    <cellStyle name="Normal 40 2 2 3 3 7" xfId="17965"/>
    <cellStyle name="Normal 41 2 2 3 3 7" xfId="17966"/>
    <cellStyle name="Normal 42 2 2 3 3 7" xfId="17967"/>
    <cellStyle name="Normal 43 2 2 3 3 7" xfId="17968"/>
    <cellStyle name="Normal 44 2 2 3 3 7" xfId="17969"/>
    <cellStyle name="Normal 45 2 2 3 3 7" xfId="17970"/>
    <cellStyle name="Normal 46 2 2 3 3 7" xfId="17971"/>
    <cellStyle name="Normal 47 2 2 3 3 7" xfId="17972"/>
    <cellStyle name="Normal 51 2 3 3 7" xfId="17973"/>
    <cellStyle name="Normal 52 2 3 3 7" xfId="17974"/>
    <cellStyle name="Normal 53 2 3 3 7" xfId="17975"/>
    <cellStyle name="Normal 55 2 3 3 7" xfId="17976"/>
    <cellStyle name="Normal 56 2 3 3 7" xfId="17977"/>
    <cellStyle name="Normal 57 2 3 3 7" xfId="17978"/>
    <cellStyle name="Normal 6 2 3 2 3 3 7" xfId="17979"/>
    <cellStyle name="Normal 6 3 2 3 3 7" xfId="17980"/>
    <cellStyle name="Normal 60 2 3 3 7" xfId="17981"/>
    <cellStyle name="Normal 64 2 3 3 7" xfId="17982"/>
    <cellStyle name="Normal 65 2 3 3 7" xfId="17983"/>
    <cellStyle name="Normal 66 2 3 3 7" xfId="17984"/>
    <cellStyle name="Normal 67 2 3 3 7" xfId="17985"/>
    <cellStyle name="Normal 7 6 2 3 3 7" xfId="17986"/>
    <cellStyle name="Normal 71 2 3 3 7" xfId="17987"/>
    <cellStyle name="Normal 72 2 3 3 7" xfId="17988"/>
    <cellStyle name="Normal 73 2 3 3 7" xfId="17989"/>
    <cellStyle name="Normal 74 2 3 3 7" xfId="17990"/>
    <cellStyle name="Normal 76 2 3 3 7" xfId="17991"/>
    <cellStyle name="Normal 8 3 2 3 3 7" xfId="17992"/>
    <cellStyle name="Normal 81 2 3 3 7" xfId="17993"/>
    <cellStyle name="Normal 78 3 2 3 7" xfId="17994"/>
    <cellStyle name="Normal 5 3 3 2 3 7" xfId="17995"/>
    <cellStyle name="Normal 80 3 2 3 7" xfId="17996"/>
    <cellStyle name="Normal 79 3 2 3 7" xfId="17997"/>
    <cellStyle name="Normal 6 8 3 2 3 7" xfId="17998"/>
    <cellStyle name="Normal 5 2 3 2 3 7" xfId="17999"/>
    <cellStyle name="Normal 6 2 8 2 3 7" xfId="18000"/>
    <cellStyle name="Comma 2 2 3 3 2 3 7" xfId="18001"/>
    <cellStyle name="Comma 2 3 6 3 2 3 7" xfId="18002"/>
    <cellStyle name="Normal 18 2 3 2 3 7" xfId="18003"/>
    <cellStyle name="Normal 19 2 3 2 3 7" xfId="18004"/>
    <cellStyle name="Normal 2 2 3 3 2 3 7" xfId="18005"/>
    <cellStyle name="Normal 2 3 6 3 2 3 7" xfId="18006"/>
    <cellStyle name="Normal 2 3 2 3 2 3 7" xfId="18007"/>
    <cellStyle name="Normal 2 3 4 3 2 3 7" xfId="18008"/>
    <cellStyle name="Normal 2 3 5 3 2 3 7" xfId="18009"/>
    <cellStyle name="Normal 2 4 2 3 2 3 7" xfId="18010"/>
    <cellStyle name="Normal 2 5 3 2 3 7" xfId="18011"/>
    <cellStyle name="Normal 28 3 3 2 3 7" xfId="18012"/>
    <cellStyle name="Normal 3 2 2 3 2 3 7" xfId="18013"/>
    <cellStyle name="Normal 3 3 3 2 3 7" xfId="18014"/>
    <cellStyle name="Normal 30 3 3 2 3 7" xfId="18015"/>
    <cellStyle name="Normal 4 2 3 2 3 7" xfId="18016"/>
    <cellStyle name="Normal 40 2 3 2 3 7" xfId="18017"/>
    <cellStyle name="Normal 41 2 3 2 3 7" xfId="18018"/>
    <cellStyle name="Normal 42 2 3 2 3 7" xfId="18019"/>
    <cellStyle name="Normal 43 2 3 2 3 7" xfId="18020"/>
    <cellStyle name="Normal 44 2 3 2 3 7" xfId="18021"/>
    <cellStyle name="Normal 45 2 3 2 3 7" xfId="18022"/>
    <cellStyle name="Normal 46 2 3 2 3 7" xfId="18023"/>
    <cellStyle name="Normal 47 2 3 2 3 7" xfId="18024"/>
    <cellStyle name="Normal 51 3 2 3 7" xfId="18025"/>
    <cellStyle name="Normal 52 3 2 3 7" xfId="18026"/>
    <cellStyle name="Normal 53 3 2 3 7" xfId="18027"/>
    <cellStyle name="Normal 55 3 2 3 7" xfId="18028"/>
    <cellStyle name="Normal 56 3 2 3 7" xfId="18029"/>
    <cellStyle name="Normal 57 3 2 3 7" xfId="18030"/>
    <cellStyle name="Normal 6 2 3 3 2 3 7" xfId="18031"/>
    <cellStyle name="Normal 6 3 3 2 3 7" xfId="18032"/>
    <cellStyle name="Normal 60 3 2 3 7" xfId="18033"/>
    <cellStyle name="Normal 64 3 2 3 7" xfId="18034"/>
    <cellStyle name="Normal 65 3 2 3 7" xfId="18035"/>
    <cellStyle name="Normal 66 3 2 3 7" xfId="18036"/>
    <cellStyle name="Normal 67 3 2 3 7" xfId="18037"/>
    <cellStyle name="Normal 7 6 3 2 3 7" xfId="18038"/>
    <cellStyle name="Normal 71 3 2 3 7" xfId="18039"/>
    <cellStyle name="Normal 72 3 2 3 7" xfId="18040"/>
    <cellStyle name="Normal 73 3 2 3 7" xfId="18041"/>
    <cellStyle name="Normal 74 3 2 3 7" xfId="18042"/>
    <cellStyle name="Normal 76 3 2 3 7" xfId="18043"/>
    <cellStyle name="Normal 8 3 3 2 3 7" xfId="18044"/>
    <cellStyle name="Normal 81 3 2 3 7" xfId="18045"/>
    <cellStyle name="Normal 78 2 2 2 3 7" xfId="18046"/>
    <cellStyle name="Normal 5 3 2 2 2 3 7" xfId="18047"/>
    <cellStyle name="Normal 80 2 2 2 3 7" xfId="18048"/>
    <cellStyle name="Normal 79 2 2 2 3 7" xfId="18049"/>
    <cellStyle name="Normal 6 8 2 2 2 3 7" xfId="18050"/>
    <cellStyle name="Normal 5 2 2 2 2 3 7" xfId="18051"/>
    <cellStyle name="Normal 6 2 7 2 2 3 7" xfId="18052"/>
    <cellStyle name="Comma 2 2 3 2 2 2 3 7" xfId="18053"/>
    <cellStyle name="Comma 2 3 6 2 2 2 3 7" xfId="18054"/>
    <cellStyle name="Normal 18 2 2 2 2 3 7" xfId="18055"/>
    <cellStyle name="Normal 19 2 2 2 2 3 7" xfId="18056"/>
    <cellStyle name="Normal 2 2 3 2 2 2 3 7" xfId="18057"/>
    <cellStyle name="Normal 2 3 6 2 2 2 3 7" xfId="18058"/>
    <cellStyle name="Normal 2 3 2 2 2 2 3 7" xfId="18059"/>
    <cellStyle name="Normal 2 3 4 2 2 2 3 7" xfId="18060"/>
    <cellStyle name="Normal 2 3 5 2 2 2 3 7" xfId="18061"/>
    <cellStyle name="Normal 2 4 2 2 2 2 3 7" xfId="18062"/>
    <cellStyle name="Normal 2 5 2 2 2 3 7" xfId="18063"/>
    <cellStyle name="Normal 28 3 2 2 2 3 7" xfId="18064"/>
    <cellStyle name="Normal 3 2 2 2 2 2 3 7" xfId="18065"/>
    <cellStyle name="Normal 3 3 2 2 2 3 7" xfId="18066"/>
    <cellStyle name="Normal 30 3 2 2 2 3 7" xfId="18067"/>
    <cellStyle name="Normal 4 2 2 2 2 3 7" xfId="18068"/>
    <cellStyle name="Normal 40 2 2 2 2 3 7" xfId="18069"/>
    <cellStyle name="Normal 41 2 2 2 2 3 7" xfId="18070"/>
    <cellStyle name="Normal 42 2 2 2 2 3 7" xfId="18071"/>
    <cellStyle name="Normal 43 2 2 2 2 3 7" xfId="18072"/>
    <cellStyle name="Normal 44 2 2 2 2 3 7" xfId="18073"/>
    <cellStyle name="Normal 45 2 2 2 2 3 7" xfId="18074"/>
    <cellStyle name="Normal 46 2 2 2 2 3 7" xfId="18075"/>
    <cellStyle name="Normal 47 2 2 2 2 3 7" xfId="18076"/>
    <cellStyle name="Normal 51 2 2 2 3 7" xfId="18077"/>
    <cellStyle name="Normal 52 2 2 2 3 7" xfId="18078"/>
    <cellStyle name="Normal 53 2 2 2 3 7" xfId="18079"/>
    <cellStyle name="Normal 55 2 2 2 3 7" xfId="18080"/>
    <cellStyle name="Normal 56 2 2 2 3 7" xfId="18081"/>
    <cellStyle name="Normal 57 2 2 2 3 7" xfId="18082"/>
    <cellStyle name="Normal 6 2 3 2 2 2 3 7" xfId="18083"/>
    <cellStyle name="Normal 6 3 2 2 2 3 7" xfId="18084"/>
    <cellStyle name="Normal 60 2 2 2 3 7" xfId="18085"/>
    <cellStyle name="Normal 64 2 2 2 3 7" xfId="18086"/>
    <cellStyle name="Normal 65 2 2 2 3 7" xfId="18087"/>
    <cellStyle name="Normal 66 2 2 2 3 7" xfId="18088"/>
    <cellStyle name="Normal 67 2 2 2 3 7" xfId="18089"/>
    <cellStyle name="Normal 7 6 2 2 2 3 7" xfId="18090"/>
    <cellStyle name="Normal 71 2 2 2 3 7" xfId="18091"/>
    <cellStyle name="Normal 72 2 2 2 3 7" xfId="18092"/>
    <cellStyle name="Normal 73 2 2 2 3 7" xfId="18093"/>
    <cellStyle name="Normal 74 2 2 2 3 7" xfId="18094"/>
    <cellStyle name="Normal 76 2 2 2 3 7" xfId="18095"/>
    <cellStyle name="Normal 8 3 2 2 2 3 7" xfId="18096"/>
    <cellStyle name="Normal 81 2 2 2 3 7" xfId="18097"/>
    <cellStyle name="Normal 90 2 7" xfId="18098"/>
    <cellStyle name="Normal 78 5 2 7" xfId="18099"/>
    <cellStyle name="Normal 91 2 7" xfId="18100"/>
    <cellStyle name="Normal 5 3 5 2 7" xfId="18101"/>
    <cellStyle name="Normal 80 5 2 7" xfId="18102"/>
    <cellStyle name="Normal 79 5 2 7" xfId="18103"/>
    <cellStyle name="Normal 6 8 5 2 7" xfId="18104"/>
    <cellStyle name="Normal 5 2 5 2 7" xfId="18105"/>
    <cellStyle name="Normal 6 2 10 2 7" xfId="18106"/>
    <cellStyle name="Comma 2 2 3 5 2 7" xfId="18107"/>
    <cellStyle name="Comma 2 3 6 5 2 7" xfId="18108"/>
    <cellStyle name="Normal 18 2 5 2 7" xfId="18109"/>
    <cellStyle name="Normal 19 2 5 2 7" xfId="18110"/>
    <cellStyle name="Normal 2 2 3 5 2 7" xfId="18111"/>
    <cellStyle name="Normal 2 3 6 5 2 7" xfId="18112"/>
    <cellStyle name="Normal 2 3 2 5 2 7" xfId="18113"/>
    <cellStyle name="Normal 2 3 4 5 2 7" xfId="18114"/>
    <cellStyle name="Normal 2 3 5 5 2 7" xfId="18115"/>
    <cellStyle name="Normal 2 4 2 5 2 7" xfId="18116"/>
    <cellStyle name="Normal 2 5 5 2 7" xfId="18117"/>
    <cellStyle name="Normal 28 3 5 2 7" xfId="18118"/>
    <cellStyle name="Normal 3 2 2 5 2 7" xfId="18119"/>
    <cellStyle name="Normal 3 3 5 2 7" xfId="18120"/>
    <cellStyle name="Normal 30 3 5 2 7" xfId="18121"/>
    <cellStyle name="Normal 4 2 5 2 7" xfId="18122"/>
    <cellStyle name="Normal 40 2 5 2 7" xfId="18123"/>
    <cellStyle name="Normal 41 2 5 2 7" xfId="18124"/>
    <cellStyle name="Normal 42 2 5 2 7" xfId="18125"/>
    <cellStyle name="Normal 43 2 5 2 7" xfId="18126"/>
    <cellStyle name="Normal 44 2 5 2 7" xfId="18127"/>
    <cellStyle name="Normal 45 2 5 2 7" xfId="18128"/>
    <cellStyle name="Normal 46 2 5 2 7" xfId="18129"/>
    <cellStyle name="Normal 47 2 5 2 7" xfId="18130"/>
    <cellStyle name="Normal 51 5 2 7" xfId="18131"/>
    <cellStyle name="Normal 52 5 2 7" xfId="18132"/>
    <cellStyle name="Normal 53 5 2 7" xfId="18133"/>
    <cellStyle name="Normal 55 5 2 7" xfId="18134"/>
    <cellStyle name="Normal 56 5 2 7" xfId="18135"/>
    <cellStyle name="Normal 57 5 2 7" xfId="18136"/>
    <cellStyle name="Normal 6 2 3 5 2 7" xfId="18137"/>
    <cellStyle name="Normal 6 3 5 2 7" xfId="18138"/>
    <cellStyle name="Normal 60 5 2 7" xfId="18139"/>
    <cellStyle name="Normal 64 5 2 7" xfId="18140"/>
    <cellStyle name="Normal 65 5 2 7" xfId="18141"/>
    <cellStyle name="Normal 66 5 2 7" xfId="18142"/>
    <cellStyle name="Normal 67 5 2 7" xfId="18143"/>
    <cellStyle name="Normal 7 6 5 2 7" xfId="18144"/>
    <cellStyle name="Normal 71 5 2 7" xfId="18145"/>
    <cellStyle name="Normal 72 5 2 7" xfId="18146"/>
    <cellStyle name="Normal 73 5 2 7" xfId="18147"/>
    <cellStyle name="Normal 74 5 2 7" xfId="18148"/>
    <cellStyle name="Normal 76 5 2 7" xfId="18149"/>
    <cellStyle name="Normal 8 3 5 2 7" xfId="18150"/>
    <cellStyle name="Normal 81 5 2 7" xfId="18151"/>
    <cellStyle name="Normal 78 2 4 2 7" xfId="18152"/>
    <cellStyle name="Normal 5 3 2 4 2 7" xfId="18153"/>
    <cellStyle name="Normal 80 2 4 2 7" xfId="18154"/>
    <cellStyle name="Normal 79 2 4 2 7" xfId="18155"/>
    <cellStyle name="Normal 6 8 2 4 2 7" xfId="18156"/>
    <cellStyle name="Normal 5 2 2 4 2 7" xfId="18157"/>
    <cellStyle name="Normal 6 2 7 4 2 7" xfId="18158"/>
    <cellStyle name="Comma 2 2 3 2 4 2 7" xfId="18159"/>
    <cellStyle name="Comma 2 3 6 2 4 2 7" xfId="18160"/>
    <cellStyle name="Normal 18 2 2 4 2 7" xfId="18161"/>
    <cellStyle name="Normal 19 2 2 4 2 7" xfId="18162"/>
    <cellStyle name="Normal 2 2 3 2 4 2 7" xfId="18163"/>
    <cellStyle name="Normal 2 3 6 2 4 2 7" xfId="18164"/>
    <cellStyle name="Normal 2 3 2 2 4 2 7" xfId="18165"/>
    <cellStyle name="Normal 2 3 4 2 4 2 7" xfId="18166"/>
    <cellStyle name="Normal 2 3 5 2 4 2 7" xfId="18167"/>
    <cellStyle name="Normal 2 4 2 2 4 2 7" xfId="18168"/>
    <cellStyle name="Normal 2 5 2 4 2 7" xfId="18169"/>
    <cellStyle name="Normal 28 3 2 4 2 7" xfId="18170"/>
    <cellStyle name="Normal 3 2 2 2 4 2 7" xfId="18171"/>
    <cellStyle name="Normal 3 3 2 4 2 7" xfId="18172"/>
    <cellStyle name="Normal 30 3 2 4 2 7" xfId="18173"/>
    <cellStyle name="Normal 4 2 2 4 2 7" xfId="18174"/>
    <cellStyle name="Normal 40 2 2 4 2 7" xfId="18175"/>
    <cellStyle name="Normal 41 2 2 4 2 7" xfId="18176"/>
    <cellStyle name="Normal 42 2 2 4 2 7" xfId="18177"/>
    <cellStyle name="Normal 43 2 2 4 2 7" xfId="18178"/>
    <cellStyle name="Normal 44 2 2 4 2 7" xfId="18179"/>
    <cellStyle name="Normal 45 2 2 4 2 7" xfId="18180"/>
    <cellStyle name="Normal 46 2 2 4 2 7" xfId="18181"/>
    <cellStyle name="Normal 47 2 2 4 2 7" xfId="18182"/>
    <cellStyle name="Normal 51 2 4 2 7" xfId="18183"/>
    <cellStyle name="Normal 52 2 4 2 7" xfId="18184"/>
    <cellStyle name="Normal 53 2 4 2 7" xfId="18185"/>
    <cellStyle name="Normal 55 2 4 2 7" xfId="18186"/>
    <cellStyle name="Normal 56 2 4 2 7" xfId="18187"/>
    <cellStyle name="Normal 57 2 4 2 7" xfId="18188"/>
    <cellStyle name="Normal 6 2 3 2 4 2 7" xfId="18189"/>
    <cellStyle name="Normal 6 3 2 4 2 7" xfId="18190"/>
    <cellStyle name="Normal 60 2 4 2 7" xfId="18191"/>
    <cellStyle name="Normal 64 2 4 2 7" xfId="18192"/>
    <cellStyle name="Normal 65 2 4 2 7" xfId="18193"/>
    <cellStyle name="Normal 66 2 4 2 7" xfId="18194"/>
    <cellStyle name="Normal 67 2 4 2 7" xfId="18195"/>
    <cellStyle name="Normal 7 6 2 4 2 7" xfId="18196"/>
    <cellStyle name="Normal 71 2 4 2 7" xfId="18197"/>
    <cellStyle name="Normal 72 2 4 2 7" xfId="18198"/>
    <cellStyle name="Normal 73 2 4 2 7" xfId="18199"/>
    <cellStyle name="Normal 74 2 4 2 7" xfId="18200"/>
    <cellStyle name="Normal 76 2 4 2 7" xfId="18201"/>
    <cellStyle name="Normal 8 3 2 4 2 7" xfId="18202"/>
    <cellStyle name="Normal 81 2 4 2 7" xfId="18203"/>
    <cellStyle name="Normal 78 3 3 2 7" xfId="18204"/>
    <cellStyle name="Normal 5 3 3 3 2 7" xfId="18205"/>
    <cellStyle name="Normal 80 3 3 2 7" xfId="18206"/>
    <cellStyle name="Normal 79 3 3 2 7" xfId="18207"/>
    <cellStyle name="Normal 6 8 3 3 2 7" xfId="18208"/>
    <cellStyle name="Normal 5 2 3 3 2 7" xfId="18209"/>
    <cellStyle name="Normal 6 2 8 3 2 7" xfId="18210"/>
    <cellStyle name="Comma 2 2 3 3 3 2 7" xfId="18211"/>
    <cellStyle name="Comma 2 3 6 3 3 2 7" xfId="18212"/>
    <cellStyle name="Normal 18 2 3 3 2 7" xfId="18213"/>
    <cellStyle name="Normal 19 2 3 3 2 7" xfId="18214"/>
    <cellStyle name="Normal 2 2 3 3 3 2 7" xfId="18215"/>
    <cellStyle name="Normal 2 3 6 3 3 2 7" xfId="18216"/>
    <cellStyle name="Normal 2 3 2 3 3 2 7" xfId="18217"/>
    <cellStyle name="Normal 2 3 4 3 3 2 7" xfId="18218"/>
    <cellStyle name="Normal 2 3 5 3 3 2 7" xfId="18219"/>
    <cellStyle name="Normal 2 4 2 3 3 2 7" xfId="18220"/>
    <cellStyle name="Normal 2 5 3 3 2 7" xfId="18221"/>
    <cellStyle name="Normal 28 3 3 3 2 7" xfId="18222"/>
    <cellStyle name="Normal 3 2 2 3 3 2 7" xfId="18223"/>
    <cellStyle name="Normal 3 3 3 3 2 7" xfId="18224"/>
    <cellStyle name="Normal 30 3 3 3 2 7" xfId="18225"/>
    <cellStyle name="Normal 4 2 3 3 2 7" xfId="18226"/>
    <cellStyle name="Normal 40 2 3 3 2 7" xfId="18227"/>
    <cellStyle name="Normal 41 2 3 3 2 7" xfId="18228"/>
    <cellStyle name="Normal 42 2 3 3 2 7" xfId="18229"/>
    <cellStyle name="Normal 43 2 3 3 2 7" xfId="18230"/>
    <cellStyle name="Normal 44 2 3 3 2 7" xfId="18231"/>
    <cellStyle name="Normal 45 2 3 3 2 7" xfId="18232"/>
    <cellStyle name="Normal 46 2 3 3 2 7" xfId="18233"/>
    <cellStyle name="Normal 47 2 3 3 2 7" xfId="18234"/>
    <cellStyle name="Normal 51 3 3 2 7" xfId="18235"/>
    <cellStyle name="Normal 52 3 3 2 7" xfId="18236"/>
    <cellStyle name="Normal 53 3 3 2 7" xfId="18237"/>
    <cellStyle name="Normal 55 3 3 2 7" xfId="18238"/>
    <cellStyle name="Normal 56 3 3 2 7" xfId="18239"/>
    <cellStyle name="Normal 57 3 3 2 7" xfId="18240"/>
    <cellStyle name="Normal 6 2 3 3 3 2 7" xfId="18241"/>
    <cellStyle name="Normal 6 3 3 3 2 7" xfId="18242"/>
    <cellStyle name="Normal 60 3 3 2 7" xfId="18243"/>
    <cellStyle name="Normal 64 3 3 2 7" xfId="18244"/>
    <cellStyle name="Normal 65 3 3 2 7" xfId="18245"/>
    <cellStyle name="Normal 66 3 3 2 7" xfId="18246"/>
    <cellStyle name="Normal 67 3 3 2 7" xfId="18247"/>
    <cellStyle name="Normal 7 6 3 3 2 7" xfId="18248"/>
    <cellStyle name="Normal 71 3 3 2 7" xfId="18249"/>
    <cellStyle name="Normal 72 3 3 2 7" xfId="18250"/>
    <cellStyle name="Normal 73 3 3 2 7" xfId="18251"/>
    <cellStyle name="Normal 74 3 3 2 7" xfId="18252"/>
    <cellStyle name="Normal 76 3 3 2 7" xfId="18253"/>
    <cellStyle name="Normal 8 3 3 3 2 7" xfId="18254"/>
    <cellStyle name="Normal 81 3 3 2 7" xfId="18255"/>
    <cellStyle name="Normal 78 2 2 3 2 7" xfId="18256"/>
    <cellStyle name="Normal 5 3 2 2 3 2 7" xfId="18257"/>
    <cellStyle name="Normal 80 2 2 3 2 7" xfId="18258"/>
    <cellStyle name="Normal 79 2 2 3 2 7" xfId="18259"/>
    <cellStyle name="Normal 6 8 2 2 3 2 7" xfId="18260"/>
    <cellStyle name="Normal 5 2 2 2 3 2 7" xfId="18261"/>
    <cellStyle name="Normal 6 2 7 2 3 2 7" xfId="18262"/>
    <cellStyle name="Comma 2 2 3 2 2 3 2 7" xfId="18263"/>
    <cellStyle name="Comma 2 3 6 2 2 3 2 7" xfId="18264"/>
    <cellStyle name="Normal 18 2 2 2 3 2 7" xfId="18265"/>
    <cellStyle name="Normal 19 2 2 2 3 2 7" xfId="18266"/>
    <cellStyle name="Normal 2 2 3 2 2 3 2 7" xfId="18267"/>
    <cellStyle name="Normal 2 3 6 2 2 3 2 7" xfId="18268"/>
    <cellStyle name="Normal 2 3 2 2 2 3 2 7" xfId="18269"/>
    <cellStyle name="Normal 2 3 4 2 2 3 2 7" xfId="18270"/>
    <cellStyle name="Normal 2 3 5 2 2 3 2 7" xfId="18271"/>
    <cellStyle name="Normal 2 4 2 2 2 3 2 7" xfId="18272"/>
    <cellStyle name="Normal 2 5 2 2 3 2 7" xfId="18273"/>
    <cellStyle name="Normal 28 3 2 2 3 2 7" xfId="18274"/>
    <cellStyle name="Normal 3 2 2 2 2 3 2 7" xfId="18275"/>
    <cellStyle name="Normal 3 3 2 2 3 2 7" xfId="18276"/>
    <cellStyle name="Normal 30 3 2 2 3 2 7" xfId="18277"/>
    <cellStyle name="Normal 4 2 2 2 3 2 7" xfId="18278"/>
    <cellStyle name="Normal 40 2 2 2 3 2 7" xfId="18279"/>
    <cellStyle name="Normal 41 2 2 2 3 2 7" xfId="18280"/>
    <cellStyle name="Normal 42 2 2 2 3 2 7" xfId="18281"/>
    <cellStyle name="Normal 43 2 2 2 3 2 7" xfId="18282"/>
    <cellStyle name="Normal 44 2 2 2 3 2 7" xfId="18283"/>
    <cellStyle name="Normal 45 2 2 2 3 2 7" xfId="18284"/>
    <cellStyle name="Normal 46 2 2 2 3 2 7" xfId="18285"/>
    <cellStyle name="Normal 47 2 2 2 3 2 7" xfId="18286"/>
    <cellStyle name="Normal 51 2 2 3 2 7" xfId="18287"/>
    <cellStyle name="Normal 52 2 2 3 2 7" xfId="18288"/>
    <cellStyle name="Normal 53 2 2 3 2 7" xfId="18289"/>
    <cellStyle name="Normal 55 2 2 3 2 7" xfId="18290"/>
    <cellStyle name="Normal 56 2 2 3 2 7" xfId="18291"/>
    <cellStyle name="Normal 57 2 2 3 2 7" xfId="18292"/>
    <cellStyle name="Normal 6 2 3 2 2 3 2 7" xfId="18293"/>
    <cellStyle name="Normal 6 3 2 2 3 2 7" xfId="18294"/>
    <cellStyle name="Normal 60 2 2 3 2 7" xfId="18295"/>
    <cellStyle name="Normal 64 2 2 3 2 7" xfId="18296"/>
    <cellStyle name="Normal 65 2 2 3 2 7" xfId="18297"/>
    <cellStyle name="Normal 66 2 2 3 2 7" xfId="18298"/>
    <cellStyle name="Normal 67 2 2 3 2 7" xfId="18299"/>
    <cellStyle name="Normal 7 6 2 2 3 2 7" xfId="18300"/>
    <cellStyle name="Normal 71 2 2 3 2 7" xfId="18301"/>
    <cellStyle name="Normal 72 2 2 3 2 7" xfId="18302"/>
    <cellStyle name="Normal 73 2 2 3 2 7" xfId="18303"/>
    <cellStyle name="Normal 74 2 2 3 2 7" xfId="18304"/>
    <cellStyle name="Normal 76 2 2 3 2 7" xfId="18305"/>
    <cellStyle name="Normal 8 3 2 2 3 2 7" xfId="18306"/>
    <cellStyle name="Normal 81 2 2 3 2 7" xfId="18307"/>
    <cellStyle name="Normal 78 4 2 2 7" xfId="18308"/>
    <cellStyle name="Normal 5 3 4 2 2 7" xfId="18309"/>
    <cellStyle name="Normal 80 4 2 2 7" xfId="18310"/>
    <cellStyle name="Normal 79 4 2 2 7" xfId="18311"/>
    <cellStyle name="Normal 6 8 4 2 2 7" xfId="18312"/>
    <cellStyle name="Normal 5 2 4 2 2 7" xfId="18313"/>
    <cellStyle name="Normal 6 2 9 2 2 7" xfId="18314"/>
    <cellStyle name="Comma 2 2 3 4 2 2 7" xfId="18315"/>
    <cellStyle name="Comma 2 3 6 4 2 2 7" xfId="18316"/>
    <cellStyle name="Normal 18 2 4 2 2 7" xfId="18317"/>
    <cellStyle name="Normal 19 2 4 2 2 7" xfId="18318"/>
    <cellStyle name="Normal 2 2 3 4 2 2 7" xfId="18319"/>
    <cellStyle name="Normal 2 3 6 4 2 2 7" xfId="18320"/>
    <cellStyle name="Normal 2 3 2 4 2 2 7" xfId="18321"/>
    <cellStyle name="Normal 2 3 4 4 2 2 7" xfId="18322"/>
    <cellStyle name="Normal 2 3 5 4 2 2 7" xfId="18323"/>
    <cellStyle name="Normal 2 4 2 4 2 2 7" xfId="18324"/>
    <cellStyle name="Normal 2 5 4 2 2 7" xfId="18325"/>
    <cellStyle name="Normal 28 3 4 2 2 7" xfId="18326"/>
    <cellStyle name="Normal 3 2 2 4 2 2 7" xfId="18327"/>
    <cellStyle name="Normal 3 3 4 2 2 7" xfId="18328"/>
    <cellStyle name="Normal 30 3 4 2 2 7" xfId="18329"/>
    <cellStyle name="Normal 4 2 4 2 2 7" xfId="18330"/>
    <cellStyle name="Normal 40 2 4 2 2 7" xfId="18331"/>
    <cellStyle name="Normal 41 2 4 2 2 7" xfId="18332"/>
    <cellStyle name="Normal 42 2 4 2 2 7" xfId="18333"/>
    <cellStyle name="Normal 43 2 4 2 2 7" xfId="18334"/>
    <cellStyle name="Normal 44 2 4 2 2 7" xfId="18335"/>
    <cellStyle name="Normal 45 2 4 2 2 7" xfId="18336"/>
    <cellStyle name="Normal 46 2 4 2 2 7" xfId="18337"/>
    <cellStyle name="Normal 47 2 4 2 2 7" xfId="18338"/>
    <cellStyle name="Normal 51 4 2 2 7" xfId="18339"/>
    <cellStyle name="Normal 52 4 2 2 7" xfId="18340"/>
    <cellStyle name="Normal 53 4 2 2 7" xfId="18341"/>
    <cellStyle name="Normal 55 4 2 2 7" xfId="18342"/>
    <cellStyle name="Normal 56 4 2 2 7" xfId="18343"/>
    <cellStyle name="Normal 57 4 2 2 7" xfId="18344"/>
    <cellStyle name="Normal 6 2 3 4 2 2 7" xfId="18345"/>
    <cellStyle name="Normal 6 3 4 2 2 7" xfId="18346"/>
    <cellStyle name="Normal 60 4 2 2 7" xfId="18347"/>
    <cellStyle name="Normal 64 4 2 2 7" xfId="18348"/>
    <cellStyle name="Normal 65 4 2 2 7" xfId="18349"/>
    <cellStyle name="Normal 66 4 2 2 7" xfId="18350"/>
    <cellStyle name="Normal 67 4 2 2 7" xfId="18351"/>
    <cellStyle name="Normal 7 6 4 2 2 7" xfId="18352"/>
    <cellStyle name="Normal 71 4 2 2 7" xfId="18353"/>
    <cellStyle name="Normal 72 4 2 2 7" xfId="18354"/>
    <cellStyle name="Normal 73 4 2 2 7" xfId="18355"/>
    <cellStyle name="Normal 74 4 2 2 7" xfId="18356"/>
    <cellStyle name="Normal 76 4 2 2 7" xfId="18357"/>
    <cellStyle name="Normal 8 3 4 2 2 7" xfId="18358"/>
    <cellStyle name="Normal 81 4 2 2 7" xfId="18359"/>
    <cellStyle name="Normal 78 2 3 2 2 7" xfId="18360"/>
    <cellStyle name="Normal 5 3 2 3 2 2 7" xfId="18361"/>
    <cellStyle name="Normal 80 2 3 2 2 7" xfId="18362"/>
    <cellStyle name="Normal 79 2 3 2 2 7" xfId="18363"/>
    <cellStyle name="Normal 6 8 2 3 2 2 7" xfId="18364"/>
    <cellStyle name="Normal 5 2 2 3 2 2 7" xfId="18365"/>
    <cellStyle name="Normal 6 2 7 3 2 2 7" xfId="18366"/>
    <cellStyle name="Comma 2 2 3 2 3 2 2 7" xfId="18367"/>
    <cellStyle name="Comma 2 3 6 2 3 2 2 7" xfId="18368"/>
    <cellStyle name="Normal 18 2 2 3 2 2 7" xfId="18369"/>
    <cellStyle name="Normal 19 2 2 3 2 2 7" xfId="18370"/>
    <cellStyle name="Normal 2 2 3 2 3 2 2 7" xfId="18371"/>
    <cellStyle name="Normal 2 3 6 2 3 2 2 7" xfId="18372"/>
    <cellStyle name="Normal 2 3 2 2 3 2 2 7" xfId="18373"/>
    <cellStyle name="Normal 2 3 4 2 3 2 2 7" xfId="18374"/>
    <cellStyle name="Normal 2 3 5 2 3 2 2 7" xfId="18375"/>
    <cellStyle name="Normal 2 4 2 2 3 2 2 7" xfId="18376"/>
    <cellStyle name="Normal 2 5 2 3 2 2 7" xfId="18377"/>
    <cellStyle name="Normal 28 3 2 3 2 2 7" xfId="18378"/>
    <cellStyle name="Normal 3 2 2 2 3 2 2 7" xfId="18379"/>
    <cellStyle name="Normal 3 3 2 3 2 2 7" xfId="18380"/>
    <cellStyle name="Normal 30 3 2 3 2 2 7" xfId="18381"/>
    <cellStyle name="Normal 4 2 2 3 2 2 7" xfId="18382"/>
    <cellStyle name="Normal 40 2 2 3 2 2 7" xfId="18383"/>
    <cellStyle name="Normal 41 2 2 3 2 2 7" xfId="18384"/>
    <cellStyle name="Normal 42 2 2 3 2 2 7" xfId="18385"/>
    <cellStyle name="Normal 43 2 2 3 2 2 7" xfId="18386"/>
    <cellStyle name="Normal 44 2 2 3 2 2 7" xfId="18387"/>
    <cellStyle name="Normal 45 2 2 3 2 2 7" xfId="18388"/>
    <cellStyle name="Normal 46 2 2 3 2 2 7" xfId="18389"/>
    <cellStyle name="Normal 47 2 2 3 2 2 7" xfId="18390"/>
    <cellStyle name="Normal 51 2 3 2 2 7" xfId="18391"/>
    <cellStyle name="Normal 52 2 3 2 2 7" xfId="18392"/>
    <cellStyle name="Normal 53 2 3 2 2 7" xfId="18393"/>
    <cellStyle name="Normal 55 2 3 2 2 7" xfId="18394"/>
    <cellStyle name="Normal 56 2 3 2 2 7" xfId="18395"/>
    <cellStyle name="Normal 57 2 3 2 2 7" xfId="18396"/>
    <cellStyle name="Normal 6 2 3 2 3 2 2 7" xfId="18397"/>
    <cellStyle name="Normal 6 3 2 3 2 2 7" xfId="18398"/>
    <cellStyle name="Normal 60 2 3 2 2 7" xfId="18399"/>
    <cellStyle name="Normal 64 2 3 2 2 7" xfId="18400"/>
    <cellStyle name="Normal 65 2 3 2 2 7" xfId="18401"/>
    <cellStyle name="Normal 66 2 3 2 2 7" xfId="18402"/>
    <cellStyle name="Normal 67 2 3 2 2 7" xfId="18403"/>
    <cellStyle name="Normal 7 6 2 3 2 2 7" xfId="18404"/>
    <cellStyle name="Normal 71 2 3 2 2 7" xfId="18405"/>
    <cellStyle name="Normal 72 2 3 2 2 7" xfId="18406"/>
    <cellStyle name="Normal 73 2 3 2 2 7" xfId="18407"/>
    <cellStyle name="Normal 74 2 3 2 2 7" xfId="18408"/>
    <cellStyle name="Normal 76 2 3 2 2 7" xfId="18409"/>
    <cellStyle name="Normal 8 3 2 3 2 2 7" xfId="18410"/>
    <cellStyle name="Normal 81 2 3 2 2 7" xfId="18411"/>
    <cellStyle name="Normal 78 3 2 2 2 7" xfId="18412"/>
    <cellStyle name="Normal 5 3 3 2 2 2 7" xfId="18413"/>
    <cellStyle name="Normal 80 3 2 2 2 7" xfId="18414"/>
    <cellStyle name="Normal 79 3 2 2 2 7" xfId="18415"/>
    <cellStyle name="Normal 6 8 3 2 2 2 7" xfId="18416"/>
    <cellStyle name="Normal 5 2 3 2 2 2 7" xfId="18417"/>
    <cellStyle name="Normal 6 2 8 2 2 2 7" xfId="18418"/>
    <cellStyle name="Comma 2 2 3 3 2 2 2 7" xfId="18419"/>
    <cellStyle name="Comma 2 3 6 3 2 2 2 7" xfId="18420"/>
    <cellStyle name="Normal 18 2 3 2 2 2 7" xfId="18421"/>
    <cellStyle name="Normal 19 2 3 2 2 2 7" xfId="18422"/>
    <cellStyle name="Normal 2 2 3 3 2 2 2 7" xfId="18423"/>
    <cellStyle name="Normal 2 3 6 3 2 2 2 7" xfId="18424"/>
    <cellStyle name="Normal 2 3 2 3 2 2 2 7" xfId="18425"/>
    <cellStyle name="Normal 2 3 4 3 2 2 2 7" xfId="18426"/>
    <cellStyle name="Normal 2 3 5 3 2 2 2 7" xfId="18427"/>
    <cellStyle name="Normal 2 4 2 3 2 2 2 7" xfId="18428"/>
    <cellStyle name="Normal 2 5 3 2 2 2 7" xfId="18429"/>
    <cellStyle name="Normal 28 3 3 2 2 2 7" xfId="18430"/>
    <cellStyle name="Normal 3 2 2 3 2 2 2 7" xfId="18431"/>
    <cellStyle name="Normal 3 3 3 2 2 2 7" xfId="18432"/>
    <cellStyle name="Normal 30 3 3 2 2 2 7" xfId="18433"/>
    <cellStyle name="Normal 4 2 3 2 2 2 7" xfId="18434"/>
    <cellStyle name="Normal 40 2 3 2 2 2 7" xfId="18435"/>
    <cellStyle name="Normal 41 2 3 2 2 2 7" xfId="18436"/>
    <cellStyle name="Normal 42 2 3 2 2 2 7" xfId="18437"/>
    <cellStyle name="Normal 43 2 3 2 2 2 7" xfId="18438"/>
    <cellStyle name="Normal 44 2 3 2 2 2 7" xfId="18439"/>
    <cellStyle name="Normal 45 2 3 2 2 2 7" xfId="18440"/>
    <cellStyle name="Normal 46 2 3 2 2 2 7" xfId="18441"/>
    <cellStyle name="Normal 47 2 3 2 2 2 7" xfId="18442"/>
    <cellStyle name="Normal 51 3 2 2 2 7" xfId="18443"/>
    <cellStyle name="Normal 52 3 2 2 2 7" xfId="18444"/>
    <cellStyle name="Normal 53 3 2 2 2 7" xfId="18445"/>
    <cellStyle name="Normal 55 3 2 2 2 7" xfId="18446"/>
    <cellStyle name="Normal 56 3 2 2 2 7" xfId="18447"/>
    <cellStyle name="Normal 57 3 2 2 2 7" xfId="18448"/>
    <cellStyle name="Normal 6 2 3 3 2 2 2 7" xfId="18449"/>
    <cellStyle name="Normal 6 3 3 2 2 2 7" xfId="18450"/>
    <cellStyle name="Normal 60 3 2 2 2 7" xfId="18451"/>
    <cellStyle name="Normal 64 3 2 2 2 7" xfId="18452"/>
    <cellStyle name="Normal 65 3 2 2 2 7" xfId="18453"/>
    <cellStyle name="Normal 66 3 2 2 2 7" xfId="18454"/>
    <cellStyle name="Normal 67 3 2 2 2 7" xfId="18455"/>
    <cellStyle name="Normal 7 6 3 2 2 2 7" xfId="18456"/>
    <cellStyle name="Normal 71 3 2 2 2 7" xfId="18457"/>
    <cellStyle name="Normal 72 3 2 2 2 7" xfId="18458"/>
    <cellStyle name="Normal 73 3 2 2 2 7" xfId="18459"/>
    <cellStyle name="Normal 74 3 2 2 2 7" xfId="18460"/>
    <cellStyle name="Normal 76 3 2 2 2 7" xfId="18461"/>
    <cellStyle name="Normal 8 3 3 2 2 2 7" xfId="18462"/>
    <cellStyle name="Normal 81 3 2 2 2 7" xfId="18463"/>
    <cellStyle name="Normal 78 2 2 2 2 2 7" xfId="18464"/>
    <cellStyle name="Normal 5 3 2 2 2 2 2 7" xfId="18465"/>
    <cellStyle name="Normal 80 2 2 2 2 2 7" xfId="18466"/>
    <cellStyle name="Normal 79 2 2 2 2 2 7" xfId="18467"/>
    <cellStyle name="Normal 6 8 2 2 2 2 2 7" xfId="18468"/>
    <cellStyle name="Normal 5 2 2 2 2 2 2 7" xfId="18469"/>
    <cellStyle name="Normal 6 2 7 2 2 2 2 7" xfId="18470"/>
    <cellStyle name="Comma 2 2 3 2 2 2 2 2 7" xfId="18471"/>
    <cellStyle name="Comma 2 3 6 2 2 2 2 2 7" xfId="18472"/>
    <cellStyle name="Normal 18 2 2 2 2 2 2 7" xfId="18473"/>
    <cellStyle name="Normal 19 2 2 2 2 2 2 7" xfId="18474"/>
    <cellStyle name="Normal 2 2 3 2 2 2 2 2 7" xfId="18475"/>
    <cellStyle name="Normal 2 3 6 2 2 2 2 2 7" xfId="18476"/>
    <cellStyle name="Normal 2 3 2 2 2 2 2 2 7" xfId="18477"/>
    <cellStyle name="Normal 2 3 4 2 2 2 2 2 7" xfId="18478"/>
    <cellStyle name="Normal 2 3 5 2 2 2 2 2 7" xfId="18479"/>
    <cellStyle name="Normal 2 4 2 2 2 2 2 2 7" xfId="18480"/>
    <cellStyle name="Normal 2 5 2 2 2 2 2 7" xfId="18481"/>
    <cellStyle name="Normal 28 3 2 2 2 2 2 7" xfId="18482"/>
    <cellStyle name="Normal 3 2 2 2 2 2 2 2 7" xfId="18483"/>
    <cellStyle name="Normal 3 3 2 2 2 2 2 7" xfId="18484"/>
    <cellStyle name="Normal 30 3 2 2 2 2 2 7" xfId="18485"/>
    <cellStyle name="Normal 4 2 2 2 2 2 2 7" xfId="18486"/>
    <cellStyle name="Normal 40 2 2 2 2 2 2 7" xfId="18487"/>
    <cellStyle name="Normal 41 2 2 2 2 2 2 7" xfId="18488"/>
    <cellStyle name="Normal 42 2 2 2 2 2 2 7" xfId="18489"/>
    <cellStyle name="Normal 43 2 2 2 2 2 2 7" xfId="18490"/>
    <cellStyle name="Normal 44 2 2 2 2 2 2 7" xfId="18491"/>
    <cellStyle name="Normal 45 2 2 2 2 2 2 7" xfId="18492"/>
    <cellStyle name="Normal 46 2 2 2 2 2 2 7" xfId="18493"/>
    <cellStyle name="Normal 47 2 2 2 2 2 2 7" xfId="18494"/>
    <cellStyle name="Normal 51 2 2 2 2 2 7" xfId="18495"/>
    <cellStyle name="Normal 52 2 2 2 2 2 7" xfId="18496"/>
    <cellStyle name="Normal 53 2 2 2 2 2 7" xfId="18497"/>
    <cellStyle name="Normal 55 2 2 2 2 2 7" xfId="18498"/>
    <cellStyle name="Normal 56 2 2 2 2 2 7" xfId="18499"/>
    <cellStyle name="Normal 57 2 2 2 2 2 7" xfId="18500"/>
    <cellStyle name="Normal 6 2 3 2 2 2 2 2 7" xfId="18501"/>
    <cellStyle name="Normal 6 3 2 2 2 2 2 7" xfId="18502"/>
    <cellStyle name="Normal 60 2 2 2 2 2 7" xfId="18503"/>
    <cellStyle name="Normal 64 2 2 2 2 2 7" xfId="18504"/>
    <cellStyle name="Normal 65 2 2 2 2 2 7" xfId="18505"/>
    <cellStyle name="Normal 66 2 2 2 2 2 7" xfId="18506"/>
    <cellStyle name="Normal 67 2 2 2 2 2 7" xfId="18507"/>
    <cellStyle name="Normal 7 6 2 2 2 2 2 7" xfId="18508"/>
    <cellStyle name="Normal 71 2 2 2 2 2 7" xfId="18509"/>
    <cellStyle name="Normal 72 2 2 2 2 2 7" xfId="18510"/>
    <cellStyle name="Normal 73 2 2 2 2 2 7" xfId="18511"/>
    <cellStyle name="Normal 74 2 2 2 2 2 7" xfId="18512"/>
    <cellStyle name="Normal 76 2 2 2 2 2 7" xfId="18513"/>
    <cellStyle name="Normal 8 3 2 2 2 2 2 7" xfId="18514"/>
    <cellStyle name="Normal 81 2 2 2 2 2 7" xfId="18515"/>
    <cellStyle name="Normal 6 2 2 2 7" xfId="18516"/>
    <cellStyle name="Normal 78 7 5" xfId="18517"/>
    <cellStyle name="Normal 5 3 7 5" xfId="18518"/>
    <cellStyle name="Normal 80 7 5" xfId="18519"/>
    <cellStyle name="Normal 79 7 5" xfId="18520"/>
    <cellStyle name="Normal 6 8 7 5" xfId="18521"/>
    <cellStyle name="Normal 5 2 7 5" xfId="18522"/>
    <cellStyle name="Normal 6 2 12 5" xfId="18523"/>
    <cellStyle name="Comma 2 2 3 7 5" xfId="18524"/>
    <cellStyle name="Comma 2 3 6 7 5" xfId="18525"/>
    <cellStyle name="Normal 18 2 7 5" xfId="18526"/>
    <cellStyle name="Normal 19 2 7 5" xfId="18527"/>
    <cellStyle name="Normal 2 2 3 7 5" xfId="18528"/>
    <cellStyle name="Normal 2 3 6 7 5" xfId="18529"/>
    <cellStyle name="Normal 2 3 2 7 5" xfId="18530"/>
    <cellStyle name="Normal 2 3 4 7 5" xfId="18531"/>
    <cellStyle name="Normal 2 3 5 7 5" xfId="18532"/>
    <cellStyle name="Normal 2 4 2 7 5" xfId="18533"/>
    <cellStyle name="Normal 2 5 7 5" xfId="18534"/>
    <cellStyle name="Normal 28 3 7 5" xfId="18535"/>
    <cellStyle name="Normal 3 2 2 7 5" xfId="18536"/>
    <cellStyle name="Normal 3 3 7 5" xfId="18537"/>
    <cellStyle name="Normal 30 3 7 5" xfId="18538"/>
    <cellStyle name="Normal 4 2 7 5" xfId="18539"/>
    <cellStyle name="Normal 40 2 7 5" xfId="18540"/>
    <cellStyle name="Normal 41 2 7 5" xfId="18541"/>
    <cellStyle name="Normal 42 2 7 5" xfId="18542"/>
    <cellStyle name="Normal 43 2 7 5" xfId="18543"/>
    <cellStyle name="Normal 44 2 7 5" xfId="18544"/>
    <cellStyle name="Normal 45 2 7 5" xfId="18545"/>
    <cellStyle name="Normal 46 2 7 5" xfId="18546"/>
    <cellStyle name="Normal 47 2 7 5" xfId="18547"/>
    <cellStyle name="Normal 51 7 5" xfId="18548"/>
    <cellStyle name="Normal 52 7 5" xfId="18549"/>
    <cellStyle name="Normal 53 7 5" xfId="18550"/>
    <cellStyle name="Normal 55 7 5" xfId="18551"/>
    <cellStyle name="Normal 56 7 5" xfId="18552"/>
    <cellStyle name="Normal 57 7 5" xfId="18553"/>
    <cellStyle name="Normal 6 2 3 7 5" xfId="18554"/>
    <cellStyle name="Normal 6 3 7 5" xfId="18555"/>
    <cellStyle name="Normal 60 7 5" xfId="18556"/>
    <cellStyle name="Normal 64 7 5" xfId="18557"/>
    <cellStyle name="Normal 65 7 5" xfId="18558"/>
    <cellStyle name="Normal 66 7 5" xfId="18559"/>
    <cellStyle name="Normal 67 7 5" xfId="18560"/>
    <cellStyle name="Normal 7 6 7 5" xfId="18561"/>
    <cellStyle name="Normal 71 7 5" xfId="18562"/>
    <cellStyle name="Normal 72 7 5" xfId="18563"/>
    <cellStyle name="Normal 73 7 5" xfId="18564"/>
    <cellStyle name="Normal 74 7 5" xfId="18565"/>
    <cellStyle name="Normal 76 7 5" xfId="18566"/>
    <cellStyle name="Normal 8 3 7 5" xfId="18567"/>
    <cellStyle name="Normal 81 7 5" xfId="18568"/>
    <cellStyle name="Normal 78 2 6 5" xfId="18569"/>
    <cellStyle name="Normal 5 3 2 6 5" xfId="18570"/>
    <cellStyle name="Normal 80 2 6 5" xfId="18571"/>
    <cellStyle name="Normal 79 2 6 5" xfId="18572"/>
    <cellStyle name="Normal 6 8 2 6 5" xfId="18573"/>
    <cellStyle name="Normal 5 2 2 6 5" xfId="18574"/>
    <cellStyle name="Normal 6 2 7 6 5" xfId="18575"/>
    <cellStyle name="Comma 2 2 3 2 6 5" xfId="18576"/>
    <cellStyle name="Comma 2 3 6 2 6 5" xfId="18577"/>
    <cellStyle name="Normal 18 2 2 6 5" xfId="18578"/>
    <cellStyle name="Normal 19 2 2 6 5" xfId="18579"/>
    <cellStyle name="Normal 2 2 3 2 6 5" xfId="18580"/>
    <cellStyle name="Normal 2 3 6 2 6 5" xfId="18581"/>
    <cellStyle name="Normal 2 3 2 2 6 5" xfId="18582"/>
    <cellStyle name="Normal 2 3 4 2 6 5" xfId="18583"/>
    <cellStyle name="Normal 2 3 5 2 6 5" xfId="18584"/>
    <cellStyle name="Normal 2 4 2 2 6 5" xfId="18585"/>
    <cellStyle name="Normal 2 5 2 6 5" xfId="18586"/>
    <cellStyle name="Normal 28 3 2 6 5" xfId="18587"/>
    <cellStyle name="Normal 3 2 2 2 6 5" xfId="18588"/>
    <cellStyle name="Normal 3 3 2 6 5" xfId="18589"/>
    <cellStyle name="Normal 30 3 2 6 5" xfId="18590"/>
    <cellStyle name="Normal 4 2 2 6 5" xfId="18591"/>
    <cellStyle name="Normal 40 2 2 6 5" xfId="18592"/>
    <cellStyle name="Normal 41 2 2 6 5" xfId="18593"/>
    <cellStyle name="Normal 42 2 2 6 5" xfId="18594"/>
    <cellStyle name="Normal 43 2 2 6 5" xfId="18595"/>
    <cellStyle name="Normal 44 2 2 6 5" xfId="18596"/>
    <cellStyle name="Normal 45 2 2 6 5" xfId="18597"/>
    <cellStyle name="Normal 46 2 2 6 5" xfId="18598"/>
    <cellStyle name="Normal 47 2 2 6 5" xfId="18599"/>
    <cellStyle name="Normal 51 2 6 5" xfId="18600"/>
    <cellStyle name="Normal 52 2 6 5" xfId="18601"/>
    <cellStyle name="Normal 53 2 6 5" xfId="18602"/>
    <cellStyle name="Normal 55 2 6 5" xfId="18603"/>
    <cellStyle name="Normal 56 2 6 5" xfId="18604"/>
    <cellStyle name="Normal 57 2 6 5" xfId="18605"/>
    <cellStyle name="Normal 6 2 3 2 6 5" xfId="18606"/>
    <cellStyle name="Normal 6 3 2 6 5" xfId="18607"/>
    <cellStyle name="Normal 60 2 6 5" xfId="18608"/>
    <cellStyle name="Normal 64 2 6 5" xfId="18609"/>
    <cellStyle name="Normal 65 2 6 5" xfId="18610"/>
    <cellStyle name="Normal 66 2 6 5" xfId="18611"/>
    <cellStyle name="Normal 67 2 6 5" xfId="18612"/>
    <cellStyle name="Normal 7 6 2 6 5" xfId="18613"/>
    <cellStyle name="Normal 71 2 6 5" xfId="18614"/>
    <cellStyle name="Normal 72 2 6 5" xfId="18615"/>
    <cellStyle name="Normal 73 2 6 5" xfId="18616"/>
    <cellStyle name="Normal 74 2 6 5" xfId="18617"/>
    <cellStyle name="Normal 76 2 6 5" xfId="18618"/>
    <cellStyle name="Normal 8 3 2 6 5" xfId="18619"/>
    <cellStyle name="Normal 81 2 6 5" xfId="18620"/>
    <cellStyle name="Normal 78 3 5 5" xfId="18621"/>
    <cellStyle name="Normal 5 3 3 5 5" xfId="18622"/>
    <cellStyle name="Normal 80 3 5 5" xfId="18623"/>
    <cellStyle name="Normal 79 3 5 5" xfId="18624"/>
    <cellStyle name="Normal 6 8 3 5 5" xfId="18625"/>
    <cellStyle name="Normal 5 2 3 5 5" xfId="18626"/>
    <cellStyle name="Normal 6 2 8 5 5" xfId="18627"/>
    <cellStyle name="Comma 2 2 3 3 5 5" xfId="18628"/>
    <cellStyle name="Comma 2 3 6 3 5 5" xfId="18629"/>
    <cellStyle name="Normal 18 2 3 5 5" xfId="18630"/>
    <cellStyle name="Normal 19 2 3 5 5" xfId="18631"/>
    <cellStyle name="Normal 2 2 3 3 5 5" xfId="18632"/>
    <cellStyle name="Normal 2 3 6 3 5 5" xfId="18633"/>
    <cellStyle name="Normal 2 3 2 3 5 5" xfId="18634"/>
    <cellStyle name="Normal 2 3 4 3 5 5" xfId="18635"/>
    <cellStyle name="Normal 2 3 5 3 5 5" xfId="18636"/>
    <cellStyle name="Normal 2 4 2 3 5 5" xfId="18637"/>
    <cellStyle name="Normal 2 5 3 5 5" xfId="18638"/>
    <cellStyle name="Normal 28 3 3 5 5" xfId="18639"/>
    <cellStyle name="Normal 3 2 2 3 5 5" xfId="18640"/>
    <cellStyle name="Normal 3 3 3 5 5" xfId="18641"/>
    <cellStyle name="Normal 30 3 3 5 5" xfId="18642"/>
    <cellStyle name="Normal 4 2 3 5 5" xfId="18643"/>
    <cellStyle name="Normal 40 2 3 5 5" xfId="18644"/>
    <cellStyle name="Normal 41 2 3 5 5" xfId="18645"/>
    <cellStyle name="Normal 42 2 3 5 5" xfId="18646"/>
    <cellStyle name="Normal 43 2 3 5 5" xfId="18647"/>
    <cellStyle name="Normal 44 2 3 5 5" xfId="18648"/>
    <cellStyle name="Normal 45 2 3 5 5" xfId="18649"/>
    <cellStyle name="Normal 46 2 3 5 5" xfId="18650"/>
    <cellStyle name="Normal 47 2 3 5 5" xfId="18651"/>
    <cellStyle name="Normal 51 3 5 5" xfId="18652"/>
    <cellStyle name="Normal 52 3 5 5" xfId="18653"/>
    <cellStyle name="Normal 53 3 5 5" xfId="18654"/>
    <cellStyle name="Normal 55 3 5 5" xfId="18655"/>
    <cellStyle name="Normal 56 3 5 5" xfId="18656"/>
    <cellStyle name="Normal 57 3 5 5" xfId="18657"/>
    <cellStyle name="Normal 6 2 3 3 5 5" xfId="18658"/>
    <cellStyle name="Normal 6 3 3 5 5" xfId="18659"/>
    <cellStyle name="Normal 60 3 5 5" xfId="18660"/>
    <cellStyle name="Normal 64 3 5 5" xfId="18661"/>
    <cellStyle name="Normal 65 3 5 5" xfId="18662"/>
    <cellStyle name="Normal 66 3 5 5" xfId="18663"/>
    <cellStyle name="Normal 67 3 5 5" xfId="18664"/>
    <cellStyle name="Normal 7 6 3 5 5" xfId="18665"/>
    <cellStyle name="Normal 71 3 5 5" xfId="18666"/>
    <cellStyle name="Normal 72 3 5 5" xfId="18667"/>
    <cellStyle name="Normal 73 3 5 5" xfId="18668"/>
    <cellStyle name="Normal 74 3 5 5" xfId="18669"/>
    <cellStyle name="Normal 76 3 5 5" xfId="18670"/>
    <cellStyle name="Normal 8 3 3 5 5" xfId="18671"/>
    <cellStyle name="Normal 81 3 5 5" xfId="18672"/>
    <cellStyle name="Normal 78 2 2 5 5" xfId="18673"/>
    <cellStyle name="Normal 5 3 2 2 5 5" xfId="18674"/>
    <cellStyle name="Normal 80 2 2 5 5" xfId="18675"/>
    <cellStyle name="Normal 79 2 2 5 5" xfId="18676"/>
    <cellStyle name="Normal 6 8 2 2 5 5" xfId="18677"/>
    <cellStyle name="Normal 5 2 2 2 5 5" xfId="18678"/>
    <cellStyle name="Normal 6 2 7 2 5 5" xfId="18679"/>
    <cellStyle name="Comma 2 2 3 2 2 5 5" xfId="18680"/>
    <cellStyle name="Comma 2 3 6 2 2 5 5" xfId="18681"/>
    <cellStyle name="Normal 18 2 2 2 5 5" xfId="18682"/>
    <cellStyle name="Normal 19 2 2 2 5 5" xfId="18683"/>
    <cellStyle name="Normal 2 2 3 2 2 5 5" xfId="18684"/>
    <cellStyle name="Normal 2 3 6 2 2 5 5" xfId="18685"/>
    <cellStyle name="Normal 2 3 2 2 2 5 5" xfId="18686"/>
    <cellStyle name="Normal 2 3 4 2 2 5 5" xfId="18687"/>
    <cellStyle name="Normal 2 3 5 2 2 5 5" xfId="18688"/>
    <cellStyle name="Normal 2 4 2 2 2 5 5" xfId="18689"/>
    <cellStyle name="Normal 2 5 2 2 5 5" xfId="18690"/>
    <cellStyle name="Normal 28 3 2 2 5 5" xfId="18691"/>
    <cellStyle name="Normal 3 2 2 2 2 5 5" xfId="18692"/>
    <cellStyle name="Normal 3 3 2 2 5 5" xfId="18693"/>
    <cellStyle name="Normal 30 3 2 2 5 5" xfId="18694"/>
    <cellStyle name="Normal 4 2 2 2 5 5" xfId="18695"/>
    <cellStyle name="Normal 40 2 2 2 5 5" xfId="18696"/>
    <cellStyle name="Normal 41 2 2 2 5 5" xfId="18697"/>
    <cellStyle name="Normal 42 2 2 2 5 5" xfId="18698"/>
    <cellStyle name="Normal 43 2 2 2 5 5" xfId="18699"/>
    <cellStyle name="Normal 44 2 2 2 5 5" xfId="18700"/>
    <cellStyle name="Normal 45 2 2 2 5 5" xfId="18701"/>
    <cellStyle name="Normal 46 2 2 2 5 5" xfId="18702"/>
    <cellStyle name="Normal 47 2 2 2 5 5" xfId="18703"/>
    <cellStyle name="Normal 51 2 2 5 5" xfId="18704"/>
    <cellStyle name="Normal 52 2 2 5 5" xfId="18705"/>
    <cellStyle name="Normal 53 2 2 5 5" xfId="18706"/>
    <cellStyle name="Normal 55 2 2 5 5" xfId="18707"/>
    <cellStyle name="Normal 56 2 2 5 5" xfId="18708"/>
    <cellStyle name="Normal 57 2 2 5 5" xfId="18709"/>
    <cellStyle name="Normal 6 2 3 2 2 5 5" xfId="18710"/>
    <cellStyle name="Normal 6 3 2 2 5 5" xfId="18711"/>
    <cellStyle name="Normal 60 2 2 5 5" xfId="18712"/>
    <cellStyle name="Normal 64 2 2 5 5" xfId="18713"/>
    <cellStyle name="Normal 65 2 2 5 5" xfId="18714"/>
    <cellStyle name="Normal 66 2 2 5 5" xfId="18715"/>
    <cellStyle name="Normal 67 2 2 5 5" xfId="18716"/>
    <cellStyle name="Normal 7 6 2 2 5 5" xfId="18717"/>
    <cellStyle name="Normal 71 2 2 5 5" xfId="18718"/>
    <cellStyle name="Normal 72 2 2 5 5" xfId="18719"/>
    <cellStyle name="Normal 73 2 2 5 5" xfId="18720"/>
    <cellStyle name="Normal 74 2 2 5 5" xfId="18721"/>
    <cellStyle name="Normal 76 2 2 5 5" xfId="18722"/>
    <cellStyle name="Normal 8 3 2 2 5 5" xfId="18723"/>
    <cellStyle name="Normal 81 2 2 5 5" xfId="18724"/>
    <cellStyle name="Normal 78 4 4 5" xfId="18725"/>
    <cellStyle name="Normal 5 3 4 4 5" xfId="18726"/>
    <cellStyle name="Normal 80 4 4 5" xfId="18727"/>
    <cellStyle name="Normal 79 4 4 5" xfId="18728"/>
    <cellStyle name="Normal 6 8 4 4 5" xfId="18729"/>
    <cellStyle name="Normal 5 2 4 4 5" xfId="18730"/>
    <cellStyle name="Normal 6 2 9 4 5" xfId="18731"/>
    <cellStyle name="Comma 2 2 3 4 4 5" xfId="18732"/>
    <cellStyle name="Comma 2 3 6 4 4 5" xfId="18733"/>
    <cellStyle name="Normal 18 2 4 4 5" xfId="18734"/>
    <cellStyle name="Normal 19 2 4 4 5" xfId="18735"/>
    <cellStyle name="Normal 2 2 3 4 4 5" xfId="18736"/>
    <cellStyle name="Normal 2 3 6 4 4 5" xfId="18737"/>
    <cellStyle name="Normal 2 3 2 4 4 5" xfId="18738"/>
    <cellStyle name="Normal 2 3 4 4 4 5" xfId="18739"/>
    <cellStyle name="Normal 2 3 5 4 4 5" xfId="18740"/>
    <cellStyle name="Normal 2 4 2 4 4 5" xfId="18741"/>
    <cellStyle name="Normal 2 5 4 4 5" xfId="18742"/>
    <cellStyle name="Normal 28 3 4 4 5" xfId="18743"/>
    <cellStyle name="Normal 3 2 2 4 4 5" xfId="18744"/>
    <cellStyle name="Normal 3 3 4 4 5" xfId="18745"/>
    <cellStyle name="Normal 30 3 4 4 5" xfId="18746"/>
    <cellStyle name="Normal 4 2 4 4 5" xfId="18747"/>
    <cellStyle name="Normal 40 2 4 4 5" xfId="18748"/>
    <cellStyle name="Normal 41 2 4 4 5" xfId="18749"/>
    <cellStyle name="Normal 42 2 4 4 5" xfId="18750"/>
    <cellStyle name="Normal 43 2 4 4 5" xfId="18751"/>
    <cellStyle name="Normal 44 2 4 4 5" xfId="18752"/>
    <cellStyle name="Normal 45 2 4 4 5" xfId="18753"/>
    <cellStyle name="Normal 46 2 4 4 5" xfId="18754"/>
    <cellStyle name="Normal 47 2 4 4 5" xfId="18755"/>
    <cellStyle name="Normal 51 4 4 5" xfId="18756"/>
    <cellStyle name="Normal 52 4 4 5" xfId="18757"/>
    <cellStyle name="Normal 53 4 4 5" xfId="18758"/>
    <cellStyle name="Normal 55 4 4 5" xfId="18759"/>
    <cellStyle name="Normal 56 4 4 5" xfId="18760"/>
    <cellStyle name="Normal 57 4 4 5" xfId="18761"/>
    <cellStyle name="Normal 6 2 3 4 4 5" xfId="18762"/>
    <cellStyle name="Normal 6 3 4 4 5" xfId="18763"/>
    <cellStyle name="Normal 60 4 4 5" xfId="18764"/>
    <cellStyle name="Normal 64 4 4 5" xfId="18765"/>
    <cellStyle name="Normal 65 4 4 5" xfId="18766"/>
    <cellStyle name="Normal 66 4 4 5" xfId="18767"/>
    <cellStyle name="Normal 67 4 4 5" xfId="18768"/>
    <cellStyle name="Normal 7 6 4 4 5" xfId="18769"/>
    <cellStyle name="Normal 71 4 4 5" xfId="18770"/>
    <cellStyle name="Normal 72 4 4 5" xfId="18771"/>
    <cellStyle name="Normal 73 4 4 5" xfId="18772"/>
    <cellStyle name="Normal 74 4 4 5" xfId="18773"/>
    <cellStyle name="Normal 76 4 4 5" xfId="18774"/>
    <cellStyle name="Normal 8 3 4 4 5" xfId="18775"/>
    <cellStyle name="Normal 81 4 4 5" xfId="18776"/>
    <cellStyle name="Normal 78 2 3 4 5" xfId="18777"/>
    <cellStyle name="Normal 5 3 2 3 4 5" xfId="18778"/>
    <cellStyle name="Normal 80 2 3 4 5" xfId="18779"/>
    <cellStyle name="Normal 79 2 3 4 5" xfId="18780"/>
    <cellStyle name="Normal 6 8 2 3 4 5" xfId="18781"/>
    <cellStyle name="Normal 5 2 2 3 4 5" xfId="18782"/>
    <cellStyle name="Normal 6 2 7 3 4 5" xfId="18783"/>
    <cellStyle name="Comma 2 2 3 2 3 4 5" xfId="18784"/>
    <cellStyle name="Comma 2 3 6 2 3 4 5" xfId="18785"/>
    <cellStyle name="Normal 18 2 2 3 4 5" xfId="18786"/>
    <cellStyle name="Normal 19 2 2 3 4 5" xfId="18787"/>
    <cellStyle name="Normal 2 2 3 2 3 4 5" xfId="18788"/>
    <cellStyle name="Normal 2 3 6 2 3 4 5" xfId="18789"/>
    <cellStyle name="Normal 2 3 2 2 3 4 5" xfId="18790"/>
    <cellStyle name="Normal 2 3 4 2 3 4 5" xfId="18791"/>
    <cellStyle name="Normal 2 3 5 2 3 4 5" xfId="18792"/>
    <cellStyle name="Normal 2 4 2 2 3 4 5" xfId="18793"/>
    <cellStyle name="Normal 2 5 2 3 4 5" xfId="18794"/>
    <cellStyle name="Normal 28 3 2 3 4 5" xfId="18795"/>
    <cellStyle name="Normal 3 2 2 2 3 4 5" xfId="18796"/>
    <cellStyle name="Normal 3 3 2 3 4 5" xfId="18797"/>
    <cellStyle name="Normal 30 3 2 3 4 5" xfId="18798"/>
    <cellStyle name="Normal 4 2 2 3 4 5" xfId="18799"/>
    <cellStyle name="Normal 40 2 2 3 4 5" xfId="18800"/>
    <cellStyle name="Normal 41 2 2 3 4 5" xfId="18801"/>
    <cellStyle name="Normal 42 2 2 3 4 5" xfId="18802"/>
    <cellStyle name="Normal 43 2 2 3 4 5" xfId="18803"/>
    <cellStyle name="Normal 44 2 2 3 4 5" xfId="18804"/>
    <cellStyle name="Normal 45 2 2 3 4 5" xfId="18805"/>
    <cellStyle name="Normal 46 2 2 3 4 5" xfId="18806"/>
    <cellStyle name="Normal 47 2 2 3 4 5" xfId="18807"/>
    <cellStyle name="Normal 51 2 3 4 5" xfId="18808"/>
    <cellStyle name="Normal 52 2 3 4 5" xfId="18809"/>
    <cellStyle name="Normal 53 2 3 4 5" xfId="18810"/>
    <cellStyle name="Normal 55 2 3 4 5" xfId="18811"/>
    <cellStyle name="Normal 56 2 3 4 5" xfId="18812"/>
    <cellStyle name="Normal 57 2 3 4 5" xfId="18813"/>
    <cellStyle name="Normal 6 2 3 2 3 4 5" xfId="18814"/>
    <cellStyle name="Normal 6 3 2 3 4 5" xfId="18815"/>
    <cellStyle name="Normal 60 2 3 4 5" xfId="18816"/>
    <cellStyle name="Normal 64 2 3 4 5" xfId="18817"/>
    <cellStyle name="Normal 65 2 3 4 5" xfId="18818"/>
    <cellStyle name="Normal 66 2 3 4 5" xfId="18819"/>
    <cellStyle name="Normal 67 2 3 4 5" xfId="18820"/>
    <cellStyle name="Normal 7 6 2 3 4 5" xfId="18821"/>
    <cellStyle name="Normal 71 2 3 4 5" xfId="18822"/>
    <cellStyle name="Normal 72 2 3 4 5" xfId="18823"/>
    <cellStyle name="Normal 73 2 3 4 5" xfId="18824"/>
    <cellStyle name="Normal 74 2 3 4 5" xfId="18825"/>
    <cellStyle name="Normal 76 2 3 4 5" xfId="18826"/>
    <cellStyle name="Normal 8 3 2 3 4 5" xfId="18827"/>
    <cellStyle name="Normal 81 2 3 4 5" xfId="18828"/>
    <cellStyle name="Normal 78 3 2 4 5" xfId="18829"/>
    <cellStyle name="Normal 5 3 3 2 4 5" xfId="18830"/>
    <cellStyle name="Normal 80 3 2 4 5" xfId="18831"/>
    <cellStyle name="Normal 79 3 2 4 5" xfId="18832"/>
    <cellStyle name="Normal 6 8 3 2 4 5" xfId="18833"/>
    <cellStyle name="Normal 5 2 3 2 4 5" xfId="18834"/>
    <cellStyle name="Normal 6 2 8 2 4 5" xfId="18835"/>
    <cellStyle name="Comma 2 2 3 3 2 4 5" xfId="18836"/>
    <cellStyle name="Comma 2 3 6 3 2 4 5" xfId="18837"/>
    <cellStyle name="Normal 18 2 3 2 4 5" xfId="18838"/>
    <cellStyle name="Normal 19 2 3 2 4 5" xfId="18839"/>
    <cellStyle name="Normal 2 2 3 3 2 4 5" xfId="18840"/>
    <cellStyle name="Normal 2 3 6 3 2 4 5" xfId="18841"/>
    <cellStyle name="Normal 2 3 2 3 2 4 5" xfId="18842"/>
    <cellStyle name="Normal 2 3 4 3 2 4 5" xfId="18843"/>
    <cellStyle name="Normal 2 3 5 3 2 4 5" xfId="18844"/>
    <cellStyle name="Normal 2 4 2 3 2 4 5" xfId="18845"/>
    <cellStyle name="Normal 2 5 3 2 4 5" xfId="18846"/>
    <cellStyle name="Normal 28 3 3 2 4 5" xfId="18847"/>
    <cellStyle name="Normal 3 2 2 3 2 4 5" xfId="18848"/>
    <cellStyle name="Normal 3 3 3 2 4 5" xfId="18849"/>
    <cellStyle name="Normal 30 3 3 2 4 5" xfId="18850"/>
    <cellStyle name="Normal 4 2 3 2 4 5" xfId="18851"/>
    <cellStyle name="Normal 40 2 3 2 4 5" xfId="18852"/>
    <cellStyle name="Normal 41 2 3 2 4 5" xfId="18853"/>
    <cellStyle name="Normal 42 2 3 2 4 5" xfId="18854"/>
    <cellStyle name="Normal 43 2 3 2 4 5" xfId="18855"/>
    <cellStyle name="Normal 44 2 3 2 4 5" xfId="18856"/>
    <cellStyle name="Normal 45 2 3 2 4 5" xfId="18857"/>
    <cellStyle name="Normal 46 2 3 2 4 5" xfId="18858"/>
    <cellStyle name="Normal 47 2 3 2 4 5" xfId="18859"/>
    <cellStyle name="Normal 51 3 2 4 5" xfId="18860"/>
    <cellStyle name="Normal 52 3 2 4 5" xfId="18861"/>
    <cellStyle name="Normal 53 3 2 4 5" xfId="18862"/>
    <cellStyle name="Normal 55 3 2 4 5" xfId="18863"/>
    <cellStyle name="Normal 56 3 2 4 5" xfId="18864"/>
    <cellStyle name="Normal 57 3 2 4 5" xfId="18865"/>
    <cellStyle name="Normal 6 2 3 3 2 4 5" xfId="18866"/>
    <cellStyle name="Normal 6 3 3 2 4 5" xfId="18867"/>
    <cellStyle name="Normal 60 3 2 4 5" xfId="18868"/>
    <cellStyle name="Normal 64 3 2 4 5" xfId="18869"/>
    <cellStyle name="Normal 65 3 2 4 5" xfId="18870"/>
    <cellStyle name="Normal 66 3 2 4 5" xfId="18871"/>
    <cellStyle name="Normal 67 3 2 4 5" xfId="18872"/>
    <cellStyle name="Normal 7 6 3 2 4 5" xfId="18873"/>
    <cellStyle name="Normal 71 3 2 4 5" xfId="18874"/>
    <cellStyle name="Normal 72 3 2 4 5" xfId="18875"/>
    <cellStyle name="Normal 73 3 2 4 5" xfId="18876"/>
    <cellStyle name="Normal 74 3 2 4 5" xfId="18877"/>
    <cellStyle name="Normal 76 3 2 4 5" xfId="18878"/>
    <cellStyle name="Normal 8 3 3 2 4 5" xfId="18879"/>
    <cellStyle name="Normal 81 3 2 4 5" xfId="18880"/>
    <cellStyle name="Normal 78 2 2 2 4 5" xfId="18881"/>
    <cellStyle name="Normal 5 3 2 2 2 4 5" xfId="18882"/>
    <cellStyle name="Normal 80 2 2 2 4 5" xfId="18883"/>
    <cellStyle name="Normal 79 2 2 2 4 5" xfId="18884"/>
    <cellStyle name="Normal 6 8 2 2 2 4 5" xfId="18885"/>
    <cellStyle name="Normal 5 2 2 2 2 4 5" xfId="18886"/>
    <cellStyle name="Normal 6 2 7 2 2 4 5" xfId="18887"/>
    <cellStyle name="Comma 2 2 3 2 2 2 4 5" xfId="18888"/>
    <cellStyle name="Comma 2 3 6 2 2 2 4 5" xfId="18889"/>
    <cellStyle name="Normal 18 2 2 2 2 4 5" xfId="18890"/>
    <cellStyle name="Normal 19 2 2 2 2 4 5" xfId="18891"/>
    <cellStyle name="Normal 2 2 3 2 2 2 4 5" xfId="18892"/>
    <cellStyle name="Normal 2 3 6 2 2 2 4 5" xfId="18893"/>
    <cellStyle name="Normal 2 3 2 2 2 2 4 5" xfId="18894"/>
    <cellStyle name="Normal 2 3 4 2 2 2 4 5" xfId="18895"/>
    <cellStyle name="Normal 2 3 5 2 2 2 4 5" xfId="18896"/>
    <cellStyle name="Normal 2 4 2 2 2 2 4 5" xfId="18897"/>
    <cellStyle name="Normal 2 5 2 2 2 4 5" xfId="18898"/>
    <cellStyle name="Normal 28 3 2 2 2 4 5" xfId="18899"/>
    <cellStyle name="Normal 3 2 2 2 2 2 4 5" xfId="18900"/>
    <cellStyle name="Normal 3 3 2 2 2 4 5" xfId="18901"/>
    <cellStyle name="Normal 30 3 2 2 2 4 5" xfId="18902"/>
    <cellStyle name="Normal 4 2 2 2 2 4 5" xfId="18903"/>
    <cellStyle name="Normal 40 2 2 2 2 4 5" xfId="18904"/>
    <cellStyle name="Normal 41 2 2 2 2 4 5" xfId="18905"/>
    <cellStyle name="Normal 42 2 2 2 2 4 5" xfId="18906"/>
    <cellStyle name="Normal 43 2 2 2 2 4 5" xfId="18907"/>
    <cellStyle name="Normal 44 2 2 2 2 4 5" xfId="18908"/>
    <cellStyle name="Normal 45 2 2 2 2 4 5" xfId="18909"/>
    <cellStyle name="Normal 46 2 2 2 2 4 5" xfId="18910"/>
    <cellStyle name="Normal 47 2 2 2 2 4 5" xfId="18911"/>
    <cellStyle name="Normal 51 2 2 2 4 5" xfId="18912"/>
    <cellStyle name="Normal 52 2 2 2 4 5" xfId="18913"/>
    <cellStyle name="Normal 53 2 2 2 4 5" xfId="18914"/>
    <cellStyle name="Normal 55 2 2 2 4 5" xfId="18915"/>
    <cellStyle name="Normal 56 2 2 2 4 5" xfId="18916"/>
    <cellStyle name="Normal 57 2 2 2 4 5" xfId="18917"/>
    <cellStyle name="Normal 6 2 3 2 2 2 4 5" xfId="18918"/>
    <cellStyle name="Normal 6 3 2 2 2 4 5" xfId="18919"/>
    <cellStyle name="Normal 60 2 2 2 4 5" xfId="18920"/>
    <cellStyle name="Normal 64 2 2 2 4 5" xfId="18921"/>
    <cellStyle name="Normal 65 2 2 2 4 5" xfId="18922"/>
    <cellStyle name="Normal 66 2 2 2 4 5" xfId="18923"/>
    <cellStyle name="Normal 67 2 2 2 4 5" xfId="18924"/>
    <cellStyle name="Normal 7 6 2 2 2 4 5" xfId="18925"/>
    <cellStyle name="Normal 71 2 2 2 4 5" xfId="18926"/>
    <cellStyle name="Normal 72 2 2 2 4 5" xfId="18927"/>
    <cellStyle name="Normal 73 2 2 2 4 5" xfId="18928"/>
    <cellStyle name="Normal 74 2 2 2 4 5" xfId="18929"/>
    <cellStyle name="Normal 76 2 2 2 4 5" xfId="18930"/>
    <cellStyle name="Normal 8 3 2 2 2 4 5" xfId="18931"/>
    <cellStyle name="Normal 81 2 2 2 4 5" xfId="18932"/>
    <cellStyle name="Normal 90 3 5" xfId="18933"/>
    <cellStyle name="Normal 78 5 3 5" xfId="18934"/>
    <cellStyle name="Normal 91 3 5" xfId="18935"/>
    <cellStyle name="Normal 5 3 5 3 5" xfId="18936"/>
    <cellStyle name="Normal 80 5 3 5" xfId="18937"/>
    <cellStyle name="Normal 79 5 3 5" xfId="18938"/>
    <cellStyle name="Normal 6 8 5 3 5" xfId="18939"/>
    <cellStyle name="Normal 5 2 5 3 5" xfId="18940"/>
    <cellStyle name="Normal 6 2 10 3 5" xfId="18941"/>
    <cellStyle name="Comma 2 2 3 5 3 5" xfId="18942"/>
    <cellStyle name="Comma 2 3 6 5 3 5" xfId="18943"/>
    <cellStyle name="Normal 18 2 5 3 5" xfId="18944"/>
    <cellStyle name="Normal 19 2 5 3 5" xfId="18945"/>
    <cellStyle name="Normal 2 2 3 5 3 5" xfId="18946"/>
    <cellStyle name="Normal 2 3 6 5 3 5" xfId="18947"/>
    <cellStyle name="Normal 2 3 2 5 3 5" xfId="18948"/>
    <cellStyle name="Normal 2 3 4 5 3 5" xfId="18949"/>
    <cellStyle name="Normal 2 3 5 5 3 5" xfId="18950"/>
    <cellStyle name="Normal 2 4 2 5 3 5" xfId="18951"/>
    <cellStyle name="Normal 2 5 5 3 5" xfId="18952"/>
    <cellStyle name="Normal 28 3 5 3 5" xfId="18953"/>
    <cellStyle name="Normal 3 2 2 5 3 5" xfId="18954"/>
    <cellStyle name="Normal 3 3 5 3 5" xfId="18955"/>
    <cellStyle name="Normal 30 3 5 3 5" xfId="18956"/>
    <cellStyle name="Normal 4 2 5 3 5" xfId="18957"/>
    <cellStyle name="Normal 40 2 5 3 5" xfId="18958"/>
    <cellStyle name="Normal 41 2 5 3 5" xfId="18959"/>
    <cellStyle name="Normal 42 2 5 3 5" xfId="18960"/>
    <cellStyle name="Normal 43 2 5 3 5" xfId="18961"/>
    <cellStyle name="Normal 44 2 5 3 5" xfId="18962"/>
    <cellStyle name="Normal 45 2 5 3 5" xfId="18963"/>
    <cellStyle name="Normal 46 2 5 3 5" xfId="18964"/>
    <cellStyle name="Normal 47 2 5 3 5" xfId="18965"/>
    <cellStyle name="Normal 51 5 3 5" xfId="18966"/>
    <cellStyle name="Normal 52 5 3 5" xfId="18967"/>
    <cellStyle name="Normal 53 5 3 5" xfId="18968"/>
    <cellStyle name="Normal 55 5 3 5" xfId="18969"/>
    <cellStyle name="Normal 56 5 3 5" xfId="18970"/>
    <cellStyle name="Normal 57 5 3 5" xfId="18971"/>
    <cellStyle name="Normal 6 2 3 5 3 5" xfId="18972"/>
    <cellStyle name="Normal 6 3 5 3 5" xfId="18973"/>
    <cellStyle name="Normal 60 5 3 5" xfId="18974"/>
    <cellStyle name="Normal 64 5 3 5" xfId="18975"/>
    <cellStyle name="Normal 65 5 3 5" xfId="18976"/>
    <cellStyle name="Normal 66 5 3 5" xfId="18977"/>
    <cellStyle name="Normal 67 5 3 5" xfId="18978"/>
    <cellStyle name="Normal 7 6 5 3 5" xfId="18979"/>
    <cellStyle name="Normal 71 5 3 5" xfId="18980"/>
    <cellStyle name="Normal 72 5 3 5" xfId="18981"/>
    <cellStyle name="Normal 73 5 3 5" xfId="18982"/>
    <cellStyle name="Normal 74 5 3 5" xfId="18983"/>
    <cellStyle name="Normal 76 5 3 5" xfId="18984"/>
    <cellStyle name="Normal 8 3 5 3 5" xfId="18985"/>
    <cellStyle name="Normal 81 5 3 5" xfId="18986"/>
    <cellStyle name="Normal 78 2 4 3 5" xfId="18987"/>
    <cellStyle name="Normal 5 3 2 4 3 5" xfId="18988"/>
    <cellStyle name="Normal 80 2 4 3 5" xfId="18989"/>
    <cellStyle name="Normal 79 2 4 3 5" xfId="18990"/>
    <cellStyle name="Normal 6 8 2 4 3 5" xfId="18991"/>
    <cellStyle name="Normal 5 2 2 4 3 5" xfId="18992"/>
    <cellStyle name="Normal 6 2 7 4 3 5" xfId="18993"/>
    <cellStyle name="Comma 2 2 3 2 4 3 5" xfId="18994"/>
    <cellStyle name="Comma 2 3 6 2 4 3 5" xfId="18995"/>
    <cellStyle name="Normal 18 2 2 4 3 5" xfId="18996"/>
    <cellStyle name="Normal 19 2 2 4 3 5" xfId="18997"/>
    <cellStyle name="Normal 2 2 3 2 4 3 5" xfId="18998"/>
    <cellStyle name="Normal 2 3 6 2 4 3 5" xfId="18999"/>
    <cellStyle name="Normal 2 3 2 2 4 3 5" xfId="19000"/>
    <cellStyle name="Normal 2 3 4 2 4 3 5" xfId="19001"/>
    <cellStyle name="Normal 2 3 5 2 4 3 5" xfId="19002"/>
    <cellStyle name="Normal 2 4 2 2 4 3 5" xfId="19003"/>
    <cellStyle name="Normal 2 5 2 4 3 5" xfId="19004"/>
    <cellStyle name="Normal 28 3 2 4 3 5" xfId="19005"/>
    <cellStyle name="Normal 3 2 2 2 4 3 5" xfId="19006"/>
    <cellStyle name="Normal 3 3 2 4 3 5" xfId="19007"/>
    <cellStyle name="Normal 30 3 2 4 3 5" xfId="19008"/>
    <cellStyle name="Normal 4 2 2 4 3 5" xfId="19009"/>
    <cellStyle name="Normal 40 2 2 4 3 5" xfId="19010"/>
    <cellStyle name="Normal 41 2 2 4 3 5" xfId="19011"/>
    <cellStyle name="Normal 42 2 2 4 3 5" xfId="19012"/>
    <cellStyle name="Normal 43 2 2 4 3 5" xfId="19013"/>
    <cellStyle name="Normal 44 2 2 4 3 5" xfId="19014"/>
    <cellStyle name="Normal 45 2 2 4 3 5" xfId="19015"/>
    <cellStyle name="Normal 46 2 2 4 3 5" xfId="19016"/>
    <cellStyle name="Normal 47 2 2 4 3 5" xfId="19017"/>
    <cellStyle name="Normal 51 2 4 3 5" xfId="19018"/>
    <cellStyle name="Normal 52 2 4 3 5" xfId="19019"/>
    <cellStyle name="Normal 53 2 4 3 5" xfId="19020"/>
    <cellStyle name="Normal 55 2 4 3 5" xfId="19021"/>
    <cellStyle name="Normal 56 2 4 3 5" xfId="19022"/>
    <cellStyle name="Normal 57 2 4 3 5" xfId="19023"/>
    <cellStyle name="Normal 6 2 3 2 4 3 5" xfId="19024"/>
    <cellStyle name="Normal 6 3 2 4 3 5" xfId="19025"/>
    <cellStyle name="Normal 60 2 4 3 5" xfId="19026"/>
    <cellStyle name="Normal 64 2 4 3 5" xfId="19027"/>
    <cellStyle name="Normal 65 2 4 3 5" xfId="19028"/>
    <cellStyle name="Normal 66 2 4 3 5" xfId="19029"/>
    <cellStyle name="Normal 67 2 4 3 5" xfId="19030"/>
    <cellStyle name="Normal 7 6 2 4 3 5" xfId="19031"/>
    <cellStyle name="Normal 71 2 4 3 5" xfId="19032"/>
    <cellStyle name="Normal 72 2 4 3 5" xfId="19033"/>
    <cellStyle name="Normal 73 2 4 3 5" xfId="19034"/>
    <cellStyle name="Normal 74 2 4 3 5" xfId="19035"/>
    <cellStyle name="Normal 76 2 4 3 5" xfId="19036"/>
    <cellStyle name="Normal 8 3 2 4 3 5" xfId="19037"/>
    <cellStyle name="Normal 81 2 4 3 5" xfId="19038"/>
    <cellStyle name="Normal 78 3 3 3 5" xfId="19039"/>
    <cellStyle name="Normal 5 3 3 3 3 5" xfId="19040"/>
    <cellStyle name="Normal 80 3 3 3 5" xfId="19041"/>
    <cellStyle name="Normal 79 3 3 3 5" xfId="19042"/>
    <cellStyle name="Normal 6 8 3 3 3 5" xfId="19043"/>
    <cellStyle name="Normal 5 2 3 3 3 5" xfId="19044"/>
    <cellStyle name="Normal 6 2 8 3 3 5" xfId="19045"/>
    <cellStyle name="Comma 2 2 3 3 3 3 5" xfId="19046"/>
    <cellStyle name="Comma 2 3 6 3 3 3 5" xfId="19047"/>
    <cellStyle name="Normal 18 2 3 3 3 5" xfId="19048"/>
    <cellStyle name="Normal 19 2 3 3 3 5" xfId="19049"/>
    <cellStyle name="Normal 2 2 3 3 3 3 5" xfId="19050"/>
    <cellStyle name="Normal 2 3 6 3 3 3 5" xfId="19051"/>
    <cellStyle name="Normal 2 3 2 3 3 3 5" xfId="19052"/>
    <cellStyle name="Normal 2 3 4 3 3 3 5" xfId="19053"/>
    <cellStyle name="Normal 2 3 5 3 3 3 5" xfId="19054"/>
    <cellStyle name="Normal 2 4 2 3 3 3 5" xfId="19055"/>
    <cellStyle name="Normal 2 5 3 3 3 5" xfId="19056"/>
    <cellStyle name="Normal 28 3 3 3 3 5" xfId="19057"/>
    <cellStyle name="Normal 3 2 2 3 3 3 5" xfId="19058"/>
    <cellStyle name="Normal 3 3 3 3 3 5" xfId="19059"/>
    <cellStyle name="Normal 30 3 3 3 3 5" xfId="19060"/>
    <cellStyle name="Normal 4 2 3 3 3 5" xfId="19061"/>
    <cellStyle name="Normal 40 2 3 3 3 5" xfId="19062"/>
    <cellStyle name="Normal 41 2 3 3 3 5" xfId="19063"/>
    <cellStyle name="Normal 42 2 3 3 3 5" xfId="19064"/>
    <cellStyle name="Normal 43 2 3 3 3 5" xfId="19065"/>
    <cellStyle name="Normal 44 2 3 3 3 5" xfId="19066"/>
    <cellStyle name="Normal 45 2 3 3 3 5" xfId="19067"/>
    <cellStyle name="Normal 46 2 3 3 3 5" xfId="19068"/>
    <cellStyle name="Normal 47 2 3 3 3 5" xfId="19069"/>
    <cellStyle name="Normal 51 3 3 3 5" xfId="19070"/>
    <cellStyle name="Normal 52 3 3 3 5" xfId="19071"/>
    <cellStyle name="Normal 53 3 3 3 5" xfId="19072"/>
    <cellStyle name="Normal 55 3 3 3 5" xfId="19073"/>
    <cellStyle name="Normal 56 3 3 3 5" xfId="19074"/>
    <cellStyle name="Normal 57 3 3 3 5" xfId="19075"/>
    <cellStyle name="Normal 6 2 3 3 3 3 5" xfId="19076"/>
    <cellStyle name="Normal 6 3 3 3 3 5" xfId="19077"/>
    <cellStyle name="Normal 60 3 3 3 5" xfId="19078"/>
    <cellStyle name="Normal 64 3 3 3 5" xfId="19079"/>
    <cellStyle name="Normal 65 3 3 3 5" xfId="19080"/>
    <cellStyle name="Normal 66 3 3 3 5" xfId="19081"/>
    <cellStyle name="Normal 67 3 3 3 5" xfId="19082"/>
    <cellStyle name="Normal 7 6 3 3 3 5" xfId="19083"/>
    <cellStyle name="Normal 71 3 3 3 5" xfId="19084"/>
    <cellStyle name="Normal 72 3 3 3 5" xfId="19085"/>
    <cellStyle name="Normal 73 3 3 3 5" xfId="19086"/>
    <cellStyle name="Normal 74 3 3 3 5" xfId="19087"/>
    <cellStyle name="Normal 76 3 3 3 5" xfId="19088"/>
    <cellStyle name="Normal 8 3 3 3 3 5" xfId="19089"/>
    <cellStyle name="Normal 81 3 3 3 5" xfId="19090"/>
    <cellStyle name="Normal 78 2 2 3 3 5" xfId="19091"/>
    <cellStyle name="Normal 5 3 2 2 3 3 5" xfId="19092"/>
    <cellStyle name="Normal 80 2 2 3 3 5" xfId="19093"/>
    <cellStyle name="Normal 79 2 2 3 3 5" xfId="19094"/>
    <cellStyle name="Normal 6 8 2 2 3 3 5" xfId="19095"/>
    <cellStyle name="Normal 5 2 2 2 3 3 5" xfId="19096"/>
    <cellStyle name="Normal 6 2 7 2 3 3 5" xfId="19097"/>
    <cellStyle name="Comma 2 2 3 2 2 3 3 5" xfId="19098"/>
    <cellStyle name="Comma 2 3 6 2 2 3 3 5" xfId="19099"/>
    <cellStyle name="Normal 18 2 2 2 3 3 5" xfId="19100"/>
    <cellStyle name="Normal 19 2 2 2 3 3 5" xfId="19101"/>
    <cellStyle name="Normal 2 2 3 2 2 3 3 5" xfId="19102"/>
    <cellStyle name="Normal 2 3 6 2 2 3 3 5" xfId="19103"/>
    <cellStyle name="Normal 2 3 2 2 2 3 3 5" xfId="19104"/>
    <cellStyle name="Normal 2 3 4 2 2 3 3 5" xfId="19105"/>
    <cellStyle name="Normal 2 3 5 2 2 3 3 5" xfId="19106"/>
    <cellStyle name="Normal 2 4 2 2 2 3 3 5" xfId="19107"/>
    <cellStyle name="Normal 2 5 2 2 3 3 5" xfId="19108"/>
    <cellStyle name="Normal 28 3 2 2 3 3 5" xfId="19109"/>
    <cellStyle name="Normal 3 2 2 2 2 3 3 5" xfId="19110"/>
    <cellStyle name="Normal 3 3 2 2 3 3 5" xfId="19111"/>
    <cellStyle name="Normal 30 3 2 2 3 3 5" xfId="19112"/>
    <cellStyle name="Normal 4 2 2 2 3 3 5" xfId="19113"/>
    <cellStyle name="Normal 40 2 2 2 3 3 5" xfId="19114"/>
    <cellStyle name="Normal 41 2 2 2 3 3 5" xfId="19115"/>
    <cellStyle name="Normal 42 2 2 2 3 3 5" xfId="19116"/>
    <cellStyle name="Normal 43 2 2 2 3 3 5" xfId="19117"/>
    <cellStyle name="Normal 44 2 2 2 3 3 5" xfId="19118"/>
    <cellStyle name="Normal 45 2 2 2 3 3 5" xfId="19119"/>
    <cellStyle name="Normal 46 2 2 2 3 3 5" xfId="19120"/>
    <cellStyle name="Normal 47 2 2 2 3 3 5" xfId="19121"/>
    <cellStyle name="Normal 51 2 2 3 3 5" xfId="19122"/>
    <cellStyle name="Normal 52 2 2 3 3 5" xfId="19123"/>
    <cellStyle name="Normal 53 2 2 3 3 5" xfId="19124"/>
    <cellStyle name="Normal 55 2 2 3 3 5" xfId="19125"/>
    <cellStyle name="Normal 56 2 2 3 3 5" xfId="19126"/>
    <cellStyle name="Normal 57 2 2 3 3 5" xfId="19127"/>
    <cellStyle name="Normal 6 2 3 2 2 3 3 5" xfId="19128"/>
    <cellStyle name="Normal 6 3 2 2 3 3 5" xfId="19129"/>
    <cellStyle name="Normal 60 2 2 3 3 5" xfId="19130"/>
    <cellStyle name="Normal 64 2 2 3 3 5" xfId="19131"/>
    <cellStyle name="Normal 65 2 2 3 3 5" xfId="19132"/>
    <cellStyle name="Normal 66 2 2 3 3 5" xfId="19133"/>
    <cellStyle name="Normal 67 2 2 3 3 5" xfId="19134"/>
    <cellStyle name="Normal 7 6 2 2 3 3 5" xfId="19135"/>
    <cellStyle name="Normal 71 2 2 3 3 5" xfId="19136"/>
    <cellStyle name="Normal 72 2 2 3 3 5" xfId="19137"/>
    <cellStyle name="Normal 73 2 2 3 3 5" xfId="19138"/>
    <cellStyle name="Normal 74 2 2 3 3 5" xfId="19139"/>
    <cellStyle name="Normal 76 2 2 3 3 5" xfId="19140"/>
    <cellStyle name="Normal 8 3 2 2 3 3 5" xfId="19141"/>
    <cellStyle name="Normal 81 2 2 3 3 5" xfId="19142"/>
    <cellStyle name="Normal 78 4 2 3 5" xfId="19143"/>
    <cellStyle name="Normal 5 3 4 2 3 5" xfId="19144"/>
    <cellStyle name="Normal 80 4 2 3 5" xfId="19145"/>
    <cellStyle name="Normal 79 4 2 3 5" xfId="19146"/>
    <cellStyle name="Normal 6 8 4 2 3 5" xfId="19147"/>
    <cellStyle name="Normal 5 2 4 2 3 5" xfId="19148"/>
    <cellStyle name="Normal 6 2 9 2 3 5" xfId="19149"/>
    <cellStyle name="Comma 2 2 3 4 2 3 5" xfId="19150"/>
    <cellStyle name="Comma 2 3 6 4 2 3 5" xfId="19151"/>
    <cellStyle name="Normal 18 2 4 2 3 5" xfId="19152"/>
    <cellStyle name="Normal 19 2 4 2 3 5" xfId="19153"/>
    <cellStyle name="Normal 2 2 3 4 2 3 5" xfId="19154"/>
    <cellStyle name="Normal 2 3 6 4 2 3 5" xfId="19155"/>
    <cellStyle name="Normal 2 3 2 4 2 3 5" xfId="19156"/>
    <cellStyle name="Normal 2 3 4 4 2 3 5" xfId="19157"/>
    <cellStyle name="Normal 2 3 5 4 2 3 5" xfId="19158"/>
    <cellStyle name="Normal 2 4 2 4 2 3 5" xfId="19159"/>
    <cellStyle name="Normal 2 5 4 2 3 5" xfId="19160"/>
    <cellStyle name="Normal 28 3 4 2 3 5" xfId="19161"/>
    <cellStyle name="Normal 3 2 2 4 2 3 5" xfId="19162"/>
    <cellStyle name="Normal 3 3 4 2 3 5" xfId="19163"/>
    <cellStyle name="Normal 30 3 4 2 3 5" xfId="19164"/>
    <cellStyle name="Normal 4 2 4 2 3 5" xfId="19165"/>
    <cellStyle name="Normal 40 2 4 2 3 5" xfId="19166"/>
    <cellStyle name="Normal 41 2 4 2 3 5" xfId="19167"/>
    <cellStyle name="Normal 42 2 4 2 3 5" xfId="19168"/>
    <cellStyle name="Normal 43 2 4 2 3 5" xfId="19169"/>
    <cellStyle name="Normal 44 2 4 2 3 5" xfId="19170"/>
    <cellStyle name="Normal 45 2 4 2 3 5" xfId="19171"/>
    <cellStyle name="Normal 46 2 4 2 3 5" xfId="19172"/>
    <cellStyle name="Normal 47 2 4 2 3 5" xfId="19173"/>
    <cellStyle name="Normal 51 4 2 3 5" xfId="19174"/>
    <cellStyle name="Normal 52 4 2 3 5" xfId="19175"/>
    <cellStyle name="Normal 53 4 2 3 5" xfId="19176"/>
    <cellStyle name="Normal 55 4 2 3 5" xfId="19177"/>
    <cellStyle name="Normal 56 4 2 3 5" xfId="19178"/>
    <cellStyle name="Normal 57 4 2 3 5" xfId="19179"/>
    <cellStyle name="Normal 6 2 3 4 2 3 5" xfId="19180"/>
    <cellStyle name="Normal 6 3 4 2 3 5" xfId="19181"/>
    <cellStyle name="Normal 60 4 2 3 5" xfId="19182"/>
    <cellStyle name="Normal 64 4 2 3 5" xfId="19183"/>
    <cellStyle name="Normal 65 4 2 3 5" xfId="19184"/>
    <cellStyle name="Normal 66 4 2 3 5" xfId="19185"/>
    <cellStyle name="Normal 67 4 2 3 5" xfId="19186"/>
    <cellStyle name="Normal 7 6 4 2 3 5" xfId="19187"/>
    <cellStyle name="Normal 71 4 2 3 5" xfId="19188"/>
    <cellStyle name="Normal 72 4 2 3 5" xfId="19189"/>
    <cellStyle name="Normal 73 4 2 3 5" xfId="19190"/>
    <cellStyle name="Normal 74 4 2 3 5" xfId="19191"/>
    <cellStyle name="Normal 76 4 2 3 5" xfId="19192"/>
    <cellStyle name="Normal 8 3 4 2 3 5" xfId="19193"/>
    <cellStyle name="Normal 81 4 2 3 5" xfId="19194"/>
    <cellStyle name="Normal 78 2 3 2 3 5" xfId="19195"/>
    <cellStyle name="Normal 5 3 2 3 2 3 5" xfId="19196"/>
    <cellStyle name="Normal 80 2 3 2 3 5" xfId="19197"/>
    <cellStyle name="Normal 79 2 3 2 3 5" xfId="19198"/>
    <cellStyle name="Normal 6 8 2 3 2 3 5" xfId="19199"/>
    <cellStyle name="Normal 5 2 2 3 2 3 5" xfId="19200"/>
    <cellStyle name="Normal 6 2 7 3 2 3 5" xfId="19201"/>
    <cellStyle name="Comma 2 2 3 2 3 2 3 5" xfId="19202"/>
    <cellStyle name="Comma 2 3 6 2 3 2 3 5" xfId="19203"/>
    <cellStyle name="Normal 18 2 2 3 2 3 5" xfId="19204"/>
    <cellStyle name="Normal 19 2 2 3 2 3 5" xfId="19205"/>
    <cellStyle name="Normal 2 2 3 2 3 2 3 5" xfId="19206"/>
    <cellStyle name="Normal 2 3 6 2 3 2 3 5" xfId="19207"/>
    <cellStyle name="Normal 2 3 2 2 3 2 3 5" xfId="19208"/>
    <cellStyle name="Normal 2 3 4 2 3 2 3 5" xfId="19209"/>
    <cellStyle name="Normal 2 3 5 2 3 2 3 5" xfId="19210"/>
    <cellStyle name="Normal 2 4 2 2 3 2 3 5" xfId="19211"/>
    <cellStyle name="Normal 2 5 2 3 2 3 5" xfId="19212"/>
    <cellStyle name="Normal 28 3 2 3 2 3 5" xfId="19213"/>
    <cellStyle name="Normal 3 2 2 2 3 2 3 5" xfId="19214"/>
    <cellStyle name="Normal 3 3 2 3 2 3 5" xfId="19215"/>
    <cellStyle name="Normal 30 3 2 3 2 3 5" xfId="19216"/>
    <cellStyle name="Normal 4 2 2 3 2 3 5" xfId="19217"/>
    <cellStyle name="Normal 40 2 2 3 2 3 5" xfId="19218"/>
    <cellStyle name="Normal 41 2 2 3 2 3 5" xfId="19219"/>
    <cellStyle name="Normal 42 2 2 3 2 3 5" xfId="19220"/>
    <cellStyle name="Normal 43 2 2 3 2 3 5" xfId="19221"/>
    <cellStyle name="Normal 44 2 2 3 2 3 5" xfId="19222"/>
    <cellStyle name="Normal 45 2 2 3 2 3 5" xfId="19223"/>
    <cellStyle name="Normal 46 2 2 3 2 3 5" xfId="19224"/>
    <cellStyle name="Normal 47 2 2 3 2 3 5" xfId="19225"/>
    <cellStyle name="Normal 51 2 3 2 3 5" xfId="19226"/>
    <cellStyle name="Normal 52 2 3 2 3 5" xfId="19227"/>
    <cellStyle name="Normal 53 2 3 2 3 5" xfId="19228"/>
    <cellStyle name="Normal 55 2 3 2 3 5" xfId="19229"/>
    <cellStyle name="Normal 56 2 3 2 3 5" xfId="19230"/>
    <cellStyle name="Normal 57 2 3 2 3 5" xfId="19231"/>
    <cellStyle name="Normal 6 2 3 2 3 2 3 5" xfId="19232"/>
    <cellStyle name="Normal 6 3 2 3 2 3 5" xfId="19233"/>
    <cellStyle name="Normal 60 2 3 2 3 5" xfId="19234"/>
    <cellStyle name="Normal 64 2 3 2 3 5" xfId="19235"/>
    <cellStyle name="Normal 65 2 3 2 3 5" xfId="19236"/>
    <cellStyle name="Normal 66 2 3 2 3 5" xfId="19237"/>
    <cellStyle name="Normal 67 2 3 2 3 5" xfId="19238"/>
    <cellStyle name="Normal 7 6 2 3 2 3 5" xfId="19239"/>
    <cellStyle name="Normal 71 2 3 2 3 5" xfId="19240"/>
    <cellStyle name="Normal 72 2 3 2 3 5" xfId="19241"/>
    <cellStyle name="Normal 73 2 3 2 3 5" xfId="19242"/>
    <cellStyle name="Normal 74 2 3 2 3 5" xfId="19243"/>
    <cellStyle name="Normal 76 2 3 2 3 5" xfId="19244"/>
    <cellStyle name="Normal 8 3 2 3 2 3 5" xfId="19245"/>
    <cellStyle name="Normal 81 2 3 2 3 5" xfId="19246"/>
    <cellStyle name="Normal 78 3 2 2 3 5" xfId="19247"/>
    <cellStyle name="Normal 5 3 3 2 2 3 5" xfId="19248"/>
    <cellStyle name="Normal 80 3 2 2 3 5" xfId="19249"/>
    <cellStyle name="Normal 79 3 2 2 3 5" xfId="19250"/>
    <cellStyle name="Normal 6 8 3 2 2 3 5" xfId="19251"/>
    <cellStyle name="Normal 5 2 3 2 2 3 5" xfId="19252"/>
    <cellStyle name="Normal 6 2 8 2 2 3 5" xfId="19253"/>
    <cellStyle name="Comma 2 2 3 3 2 2 3 5" xfId="19254"/>
    <cellStyle name="Comma 2 3 6 3 2 2 3 5" xfId="19255"/>
    <cellStyle name="Normal 18 2 3 2 2 3 5" xfId="19256"/>
    <cellStyle name="Normal 19 2 3 2 2 3 5" xfId="19257"/>
    <cellStyle name="Normal 2 2 3 3 2 2 3 5" xfId="19258"/>
    <cellStyle name="Normal 2 3 6 3 2 2 3 5" xfId="19259"/>
    <cellStyle name="Normal 2 3 2 3 2 2 3 5" xfId="19260"/>
    <cellStyle name="Normal 2 3 4 3 2 2 3 5" xfId="19261"/>
    <cellStyle name="Normal 2 3 5 3 2 2 3 5" xfId="19262"/>
    <cellStyle name="Normal 2 4 2 3 2 2 3 5" xfId="19263"/>
    <cellStyle name="Normal 2 5 3 2 2 3 5" xfId="19264"/>
    <cellStyle name="Normal 28 3 3 2 2 3 5" xfId="19265"/>
    <cellStyle name="Normal 3 2 2 3 2 2 3 5" xfId="19266"/>
    <cellStyle name="Normal 3 3 3 2 2 3 5" xfId="19267"/>
    <cellStyle name="Normal 30 3 3 2 2 3 5" xfId="19268"/>
    <cellStyle name="Normal 4 2 3 2 2 3 5" xfId="19269"/>
    <cellStyle name="Normal 40 2 3 2 2 3 5" xfId="19270"/>
    <cellStyle name="Normal 41 2 3 2 2 3 5" xfId="19271"/>
    <cellStyle name="Normal 42 2 3 2 2 3 5" xfId="19272"/>
    <cellStyle name="Normal 43 2 3 2 2 3 5" xfId="19273"/>
    <cellStyle name="Normal 44 2 3 2 2 3 5" xfId="19274"/>
    <cellStyle name="Normal 45 2 3 2 2 3 5" xfId="19275"/>
    <cellStyle name="Normal 46 2 3 2 2 3 5" xfId="19276"/>
    <cellStyle name="Normal 47 2 3 2 2 3 5" xfId="19277"/>
    <cellStyle name="Normal 51 3 2 2 3 5" xfId="19278"/>
    <cellStyle name="Normal 52 3 2 2 3 5" xfId="19279"/>
    <cellStyle name="Normal 53 3 2 2 3 5" xfId="19280"/>
    <cellStyle name="Normal 55 3 2 2 3 5" xfId="19281"/>
    <cellStyle name="Normal 56 3 2 2 3 5" xfId="19282"/>
    <cellStyle name="Normal 57 3 2 2 3 5" xfId="19283"/>
    <cellStyle name="Normal 6 2 3 3 2 2 3 5" xfId="19284"/>
    <cellStyle name="Normal 6 3 3 2 2 3 5" xfId="19285"/>
    <cellStyle name="Normal 60 3 2 2 3 5" xfId="19286"/>
    <cellStyle name="Normal 64 3 2 2 3 5" xfId="19287"/>
    <cellStyle name="Normal 65 3 2 2 3 5" xfId="19288"/>
    <cellStyle name="Normal 66 3 2 2 3 5" xfId="19289"/>
    <cellStyle name="Normal 67 3 2 2 3 5" xfId="19290"/>
    <cellStyle name="Normal 7 6 3 2 2 3 5" xfId="19291"/>
    <cellStyle name="Normal 71 3 2 2 3 5" xfId="19292"/>
    <cellStyle name="Normal 72 3 2 2 3 5" xfId="19293"/>
    <cellStyle name="Normal 73 3 2 2 3 5" xfId="19294"/>
    <cellStyle name="Normal 74 3 2 2 3 5" xfId="19295"/>
    <cellStyle name="Normal 76 3 2 2 3 5" xfId="19296"/>
    <cellStyle name="Normal 8 3 3 2 2 3 5" xfId="19297"/>
    <cellStyle name="Normal 81 3 2 2 3 5" xfId="19298"/>
    <cellStyle name="Normal 78 2 2 2 2 3 5" xfId="19299"/>
    <cellStyle name="Normal 5 3 2 2 2 2 3 5" xfId="19300"/>
    <cellStyle name="Normal 80 2 2 2 2 3 5" xfId="19301"/>
    <cellStyle name="Normal 79 2 2 2 2 3 5" xfId="19302"/>
    <cellStyle name="Normal 6 8 2 2 2 2 3 5" xfId="19303"/>
    <cellStyle name="Normal 5 2 2 2 2 2 3 5" xfId="19304"/>
    <cellStyle name="Normal 6 2 7 2 2 2 3 5" xfId="19305"/>
    <cellStyle name="Comma 2 2 3 2 2 2 2 3 5" xfId="19306"/>
    <cellStyle name="Comma 2 3 6 2 2 2 2 3 5" xfId="19307"/>
    <cellStyle name="Normal 18 2 2 2 2 2 3 5" xfId="19308"/>
    <cellStyle name="Normal 19 2 2 2 2 2 3 5" xfId="19309"/>
    <cellStyle name="Normal 2 2 3 2 2 2 2 3 5" xfId="19310"/>
    <cellStyle name="Normal 2 3 6 2 2 2 2 3 5" xfId="19311"/>
    <cellStyle name="Normal 2 3 2 2 2 2 2 3 5" xfId="19312"/>
    <cellStyle name="Normal 2 3 4 2 2 2 2 3 5" xfId="19313"/>
    <cellStyle name="Normal 2 3 5 2 2 2 2 3 5" xfId="19314"/>
    <cellStyle name="Normal 2 4 2 2 2 2 2 3 5" xfId="19315"/>
    <cellStyle name="Normal 2 5 2 2 2 2 3 5" xfId="19316"/>
    <cellStyle name="Normal 28 3 2 2 2 2 3 5" xfId="19317"/>
    <cellStyle name="Normal 3 2 2 2 2 2 2 3 5" xfId="19318"/>
    <cellStyle name="Normal 3 3 2 2 2 2 3 5" xfId="19319"/>
    <cellStyle name="Normal 30 3 2 2 2 2 3 5" xfId="19320"/>
    <cellStyle name="Normal 4 2 2 2 2 2 3 5" xfId="19321"/>
    <cellStyle name="Normal 40 2 2 2 2 2 3 5" xfId="19322"/>
    <cellStyle name="Normal 41 2 2 2 2 2 3 5" xfId="19323"/>
    <cellStyle name="Normal 42 2 2 2 2 2 3 5" xfId="19324"/>
    <cellStyle name="Normal 43 2 2 2 2 2 3 5" xfId="19325"/>
    <cellStyle name="Normal 44 2 2 2 2 2 3 5" xfId="19326"/>
    <cellStyle name="Normal 45 2 2 2 2 2 3 5" xfId="19327"/>
    <cellStyle name="Normal 46 2 2 2 2 2 3 5" xfId="19328"/>
    <cellStyle name="Normal 47 2 2 2 2 2 3 5" xfId="19329"/>
    <cellStyle name="Normal 51 2 2 2 2 3 5" xfId="19330"/>
    <cellStyle name="Normal 52 2 2 2 2 3 5" xfId="19331"/>
    <cellStyle name="Normal 53 2 2 2 2 3 5" xfId="19332"/>
    <cellStyle name="Normal 55 2 2 2 2 3 5" xfId="19333"/>
    <cellStyle name="Normal 56 2 2 2 2 3 5" xfId="19334"/>
    <cellStyle name="Normal 57 2 2 2 2 3 5" xfId="19335"/>
    <cellStyle name="Normal 6 2 3 2 2 2 2 3 5" xfId="19336"/>
    <cellStyle name="Normal 6 3 2 2 2 2 3 5" xfId="19337"/>
    <cellStyle name="Normal 60 2 2 2 2 3 5" xfId="19338"/>
    <cellStyle name="Normal 64 2 2 2 2 3 5" xfId="19339"/>
    <cellStyle name="Normal 65 2 2 2 2 3 5" xfId="19340"/>
    <cellStyle name="Normal 66 2 2 2 2 3 5" xfId="19341"/>
    <cellStyle name="Normal 67 2 2 2 2 3 5" xfId="19342"/>
    <cellStyle name="Normal 7 6 2 2 2 2 3 5" xfId="19343"/>
    <cellStyle name="Normal 71 2 2 2 2 3 5" xfId="19344"/>
    <cellStyle name="Normal 72 2 2 2 2 3 5" xfId="19345"/>
    <cellStyle name="Normal 73 2 2 2 2 3 5" xfId="19346"/>
    <cellStyle name="Normal 74 2 2 2 2 3 5" xfId="19347"/>
    <cellStyle name="Normal 76 2 2 2 2 3 5" xfId="19348"/>
    <cellStyle name="Normal 8 3 2 2 2 2 3 5" xfId="19349"/>
    <cellStyle name="Normal 81 2 2 2 2 3 5" xfId="19350"/>
    <cellStyle name="Normal 95 2 5" xfId="19351"/>
    <cellStyle name="Normal 78 6 2 5" xfId="19352"/>
    <cellStyle name="Normal 96 2 5" xfId="19353"/>
    <cellStyle name="Normal 5 3 6 2 5" xfId="19354"/>
    <cellStyle name="Normal 80 6 2 5" xfId="19355"/>
    <cellStyle name="Normal 79 6 2 5" xfId="19356"/>
    <cellStyle name="Normal 6 8 6 2 5" xfId="19357"/>
    <cellStyle name="Normal 5 2 6 2 5" xfId="19358"/>
    <cellStyle name="Normal 6 2 11 2 5" xfId="19359"/>
    <cellStyle name="Comma 2 2 3 6 2 5" xfId="19360"/>
    <cellStyle name="Comma 2 3 6 6 2 5" xfId="19361"/>
    <cellStyle name="Normal 18 2 6 2 5" xfId="19362"/>
    <cellStyle name="Normal 19 2 6 2 5" xfId="19363"/>
    <cellStyle name="Normal 2 2 3 6 2 5" xfId="19364"/>
    <cellStyle name="Normal 2 3 6 6 2 5" xfId="19365"/>
    <cellStyle name="Normal 2 3 2 6 2 5" xfId="19366"/>
    <cellStyle name="Normal 2 3 4 6 2 5" xfId="19367"/>
    <cellStyle name="Normal 2 3 5 6 2 5" xfId="19368"/>
    <cellStyle name="Normal 2 4 2 6 2 5" xfId="19369"/>
    <cellStyle name="Normal 2 5 6 2 5" xfId="19370"/>
    <cellStyle name="Normal 28 3 6 2 5" xfId="19371"/>
    <cellStyle name="Normal 3 2 2 6 2 5" xfId="19372"/>
    <cellStyle name="Normal 3 3 6 2 5" xfId="19373"/>
    <cellStyle name="Normal 30 3 6 2 5" xfId="19374"/>
    <cellStyle name="Normal 4 2 6 2 5" xfId="19375"/>
    <cellStyle name="Normal 40 2 6 2 5" xfId="19376"/>
    <cellStyle name="Normal 41 2 6 2 5" xfId="19377"/>
    <cellStyle name="Normal 42 2 6 2 5" xfId="19378"/>
    <cellStyle name="Normal 43 2 6 2 5" xfId="19379"/>
    <cellStyle name="Normal 44 2 6 2 5" xfId="19380"/>
    <cellStyle name="Normal 45 2 6 2 5" xfId="19381"/>
    <cellStyle name="Normal 46 2 6 2 5" xfId="19382"/>
    <cellStyle name="Normal 47 2 6 2 5" xfId="19383"/>
    <cellStyle name="Normal 51 6 2 5" xfId="19384"/>
    <cellStyle name="Normal 52 6 2 5" xfId="19385"/>
    <cellStyle name="Normal 53 6 2 5" xfId="19386"/>
    <cellStyle name="Normal 55 6 2 5" xfId="19387"/>
    <cellStyle name="Normal 56 6 2 5" xfId="19388"/>
    <cellStyle name="Normal 57 6 2 5" xfId="19389"/>
    <cellStyle name="Normal 6 2 3 6 2 5" xfId="19390"/>
    <cellStyle name="Normal 6 3 6 2 5" xfId="19391"/>
    <cellStyle name="Normal 60 6 2 5" xfId="19392"/>
    <cellStyle name="Normal 64 6 2 5" xfId="19393"/>
    <cellStyle name="Normal 65 6 2 5" xfId="19394"/>
    <cellStyle name="Normal 66 6 2 5" xfId="19395"/>
    <cellStyle name="Normal 67 6 2 5" xfId="19396"/>
    <cellStyle name="Normal 7 6 6 2 5" xfId="19397"/>
    <cellStyle name="Normal 71 6 2 5" xfId="19398"/>
    <cellStyle name="Normal 72 6 2 5" xfId="19399"/>
    <cellStyle name="Normal 73 6 2 5" xfId="19400"/>
    <cellStyle name="Normal 74 6 2 5" xfId="19401"/>
    <cellStyle name="Normal 76 6 2 5" xfId="19402"/>
    <cellStyle name="Normal 8 3 6 2 5" xfId="19403"/>
    <cellStyle name="Normal 81 6 2 5" xfId="19404"/>
    <cellStyle name="Normal 78 2 5 2 5" xfId="19405"/>
    <cellStyle name="Normal 5 3 2 5 2 5" xfId="19406"/>
    <cellStyle name="Normal 80 2 5 2 5" xfId="19407"/>
    <cellStyle name="Normal 79 2 5 2 5" xfId="19408"/>
    <cellStyle name="Normal 6 8 2 5 2 5" xfId="19409"/>
    <cellStyle name="Normal 5 2 2 5 2 5" xfId="19410"/>
    <cellStyle name="Normal 6 2 7 5 2 5" xfId="19411"/>
    <cellStyle name="Comma 2 2 3 2 5 2 5" xfId="19412"/>
    <cellStyle name="Comma 2 3 6 2 5 2 5" xfId="19413"/>
    <cellStyle name="Normal 18 2 2 5 2 5" xfId="19414"/>
    <cellStyle name="Normal 19 2 2 5 2 5" xfId="19415"/>
    <cellStyle name="Normal 2 2 3 2 5 2 5" xfId="19416"/>
    <cellStyle name="Normal 2 3 6 2 5 2 5" xfId="19417"/>
    <cellStyle name="Normal 2 3 2 2 5 2 5" xfId="19418"/>
    <cellStyle name="Normal 2 3 4 2 5 2 5" xfId="19419"/>
    <cellStyle name="Normal 2 3 5 2 5 2 5" xfId="19420"/>
    <cellStyle name="Normal 2 4 2 2 5 2 5" xfId="19421"/>
    <cellStyle name="Normal 2 5 2 5 2 5" xfId="19422"/>
    <cellStyle name="Normal 28 3 2 5 2 5" xfId="19423"/>
    <cellStyle name="Normal 3 2 2 2 5 2 5" xfId="19424"/>
    <cellStyle name="Normal 3 3 2 5 2 5" xfId="19425"/>
    <cellStyle name="Normal 30 3 2 5 2 5" xfId="19426"/>
    <cellStyle name="Normal 4 2 2 5 2 5" xfId="19427"/>
    <cellStyle name="Normal 40 2 2 5 2 5" xfId="19428"/>
    <cellStyle name="Normal 41 2 2 5 2 5" xfId="19429"/>
    <cellStyle name="Normal 42 2 2 5 2 5" xfId="19430"/>
    <cellStyle name="Normal 43 2 2 5 2 5" xfId="19431"/>
    <cellStyle name="Normal 44 2 2 5 2 5" xfId="19432"/>
    <cellStyle name="Normal 45 2 2 5 2 5" xfId="19433"/>
    <cellStyle name="Normal 46 2 2 5 2 5" xfId="19434"/>
    <cellStyle name="Normal 47 2 2 5 2 5" xfId="19435"/>
    <cellStyle name="Normal 51 2 5 2 5" xfId="19436"/>
    <cellStyle name="Normal 52 2 5 2 5" xfId="19437"/>
    <cellStyle name="Normal 53 2 5 2 5" xfId="19438"/>
    <cellStyle name="Normal 55 2 5 2 5" xfId="19439"/>
    <cellStyle name="Normal 56 2 5 2 5" xfId="19440"/>
    <cellStyle name="Normal 57 2 5 2 5" xfId="19441"/>
    <cellStyle name="Normal 6 2 3 2 5 2 5" xfId="19442"/>
    <cellStyle name="Normal 6 3 2 5 2 5" xfId="19443"/>
    <cellStyle name="Normal 60 2 5 2 5" xfId="19444"/>
    <cellStyle name="Normal 64 2 5 2 5" xfId="19445"/>
    <cellStyle name="Normal 65 2 5 2 5" xfId="19446"/>
    <cellStyle name="Normal 66 2 5 2 5" xfId="19447"/>
    <cellStyle name="Normal 67 2 5 2 5" xfId="19448"/>
    <cellStyle name="Normal 7 6 2 5 2 5" xfId="19449"/>
    <cellStyle name="Normal 71 2 5 2 5" xfId="19450"/>
    <cellStyle name="Normal 72 2 5 2 5" xfId="19451"/>
    <cellStyle name="Normal 73 2 5 2 5" xfId="19452"/>
    <cellStyle name="Normal 74 2 5 2 5" xfId="19453"/>
    <cellStyle name="Normal 76 2 5 2 5" xfId="19454"/>
    <cellStyle name="Normal 8 3 2 5 2 5" xfId="19455"/>
    <cellStyle name="Normal 81 2 5 2 5" xfId="19456"/>
    <cellStyle name="Normal 78 3 4 2 5" xfId="19457"/>
    <cellStyle name="Normal 5 3 3 4 2 5" xfId="19458"/>
    <cellStyle name="Normal 80 3 4 2 5" xfId="19459"/>
    <cellStyle name="Normal 79 3 4 2 5" xfId="19460"/>
    <cellStyle name="Normal 6 8 3 4 2 5" xfId="19461"/>
    <cellStyle name="Normal 5 2 3 4 2 5" xfId="19462"/>
    <cellStyle name="Normal 6 2 8 4 2 5" xfId="19463"/>
    <cellStyle name="Comma 2 2 3 3 4 2 5" xfId="19464"/>
    <cellStyle name="Comma 2 3 6 3 4 2 5" xfId="19465"/>
    <cellStyle name="Normal 18 2 3 4 2 5" xfId="19466"/>
    <cellStyle name="Normal 19 2 3 4 2 5" xfId="19467"/>
    <cellStyle name="Normal 2 2 3 3 4 2 5" xfId="19468"/>
    <cellStyle name="Normal 2 3 6 3 4 2 5" xfId="19469"/>
    <cellStyle name="Normal 2 3 2 3 4 2 5" xfId="19470"/>
    <cellStyle name="Normal 2 3 4 3 4 2 5" xfId="19471"/>
    <cellStyle name="Normal 2 3 5 3 4 2 5" xfId="19472"/>
    <cellStyle name="Normal 2 4 2 3 4 2 5" xfId="19473"/>
    <cellStyle name="Normal 2 5 3 4 2 5" xfId="19474"/>
    <cellStyle name="Normal 28 3 3 4 2 5" xfId="19475"/>
    <cellStyle name="Normal 3 2 2 3 4 2 5" xfId="19476"/>
    <cellStyle name="Normal 3 3 3 4 2 5" xfId="19477"/>
    <cellStyle name="Normal 30 3 3 4 2 5" xfId="19478"/>
    <cellStyle name="Normal 4 2 3 4 2 5" xfId="19479"/>
    <cellStyle name="Normal 40 2 3 4 2 5" xfId="19480"/>
    <cellStyle name="Normal 41 2 3 4 2 5" xfId="19481"/>
    <cellStyle name="Normal 42 2 3 4 2 5" xfId="19482"/>
    <cellStyle name="Normal 43 2 3 4 2 5" xfId="19483"/>
    <cellStyle name="Normal 44 2 3 4 2 5" xfId="19484"/>
    <cellStyle name="Normal 45 2 3 4 2 5" xfId="19485"/>
    <cellStyle name="Normal 46 2 3 4 2 5" xfId="19486"/>
    <cellStyle name="Normal 47 2 3 4 2 5" xfId="19487"/>
    <cellStyle name="Normal 51 3 4 2 5" xfId="19488"/>
    <cellStyle name="Normal 52 3 4 2 5" xfId="19489"/>
    <cellStyle name="Normal 53 3 4 2 5" xfId="19490"/>
    <cellStyle name="Normal 55 3 4 2 5" xfId="19491"/>
    <cellStyle name="Normal 56 3 4 2 5" xfId="19492"/>
    <cellStyle name="Normal 57 3 4 2 5" xfId="19493"/>
    <cellStyle name="Normal 6 2 3 3 4 2 5" xfId="19494"/>
    <cellStyle name="Normal 6 3 3 4 2 5" xfId="19495"/>
    <cellStyle name="Normal 60 3 4 2 5" xfId="19496"/>
    <cellStyle name="Normal 64 3 4 2 5" xfId="19497"/>
    <cellStyle name="Normal 65 3 4 2 5" xfId="19498"/>
    <cellStyle name="Normal 66 3 4 2 5" xfId="19499"/>
    <cellStyle name="Normal 67 3 4 2 5" xfId="19500"/>
    <cellStyle name="Normal 7 6 3 4 2 5" xfId="19501"/>
    <cellStyle name="Normal 71 3 4 2 5" xfId="19502"/>
    <cellStyle name="Normal 72 3 4 2 5" xfId="19503"/>
    <cellStyle name="Normal 73 3 4 2 5" xfId="19504"/>
    <cellStyle name="Normal 74 3 4 2 5" xfId="19505"/>
    <cellStyle name="Normal 76 3 4 2 5" xfId="19506"/>
    <cellStyle name="Normal 8 3 3 4 2 5" xfId="19507"/>
    <cellStyle name="Normal 81 3 4 2 5" xfId="19508"/>
    <cellStyle name="Normal 78 2 2 4 2 5" xfId="19509"/>
    <cellStyle name="Normal 5 3 2 2 4 2 5" xfId="19510"/>
    <cellStyle name="Normal 80 2 2 4 2 5" xfId="19511"/>
    <cellStyle name="Normal 79 2 2 4 2 5" xfId="19512"/>
    <cellStyle name="Normal 6 8 2 2 4 2 5" xfId="19513"/>
    <cellStyle name="Normal 5 2 2 2 4 2 5" xfId="19514"/>
    <cellStyle name="Normal 6 2 7 2 4 2 5" xfId="19515"/>
    <cellStyle name="Comma 2 2 3 2 2 4 2 5" xfId="19516"/>
    <cellStyle name="Comma 2 3 6 2 2 4 2 5" xfId="19517"/>
    <cellStyle name="Normal 18 2 2 2 4 2 5" xfId="19518"/>
    <cellStyle name="Normal 19 2 2 2 4 2 5" xfId="19519"/>
    <cellStyle name="Normal 2 2 3 2 2 4 2 5" xfId="19520"/>
    <cellStyle name="Normal 2 3 6 2 2 4 2 5" xfId="19521"/>
    <cellStyle name="Normal 2 3 2 2 2 4 2 5" xfId="19522"/>
    <cellStyle name="Normal 2 3 4 2 2 4 2 5" xfId="19523"/>
    <cellStyle name="Normal 2 3 5 2 2 4 2 5" xfId="19524"/>
    <cellStyle name="Normal 2 4 2 2 2 4 2 5" xfId="19525"/>
    <cellStyle name="Normal 2 5 2 2 4 2 5" xfId="19526"/>
    <cellStyle name="Normal 28 3 2 2 4 2 5" xfId="19527"/>
    <cellStyle name="Normal 3 2 2 2 2 4 2 5" xfId="19528"/>
    <cellStyle name="Normal 3 3 2 2 4 2 5" xfId="19529"/>
    <cellStyle name="Normal 30 3 2 2 4 2 5" xfId="19530"/>
    <cellStyle name="Normal 4 2 2 2 4 2 5" xfId="19531"/>
    <cellStyle name="Normal 40 2 2 2 4 2 5" xfId="19532"/>
    <cellStyle name="Normal 41 2 2 2 4 2 5" xfId="19533"/>
    <cellStyle name="Normal 42 2 2 2 4 2 5" xfId="19534"/>
    <cellStyle name="Normal 43 2 2 2 4 2 5" xfId="19535"/>
    <cellStyle name="Normal 44 2 2 2 4 2 5" xfId="19536"/>
    <cellStyle name="Normal 45 2 2 2 4 2 5" xfId="19537"/>
    <cellStyle name="Normal 46 2 2 2 4 2 5" xfId="19538"/>
    <cellStyle name="Normal 47 2 2 2 4 2 5" xfId="19539"/>
    <cellStyle name="Normal 51 2 2 4 2 5" xfId="19540"/>
    <cellStyle name="Normal 52 2 2 4 2 5" xfId="19541"/>
    <cellStyle name="Normal 53 2 2 4 2 5" xfId="19542"/>
    <cellStyle name="Normal 55 2 2 4 2 5" xfId="19543"/>
    <cellStyle name="Normal 56 2 2 4 2 5" xfId="19544"/>
    <cellStyle name="Normal 57 2 2 4 2 5" xfId="19545"/>
    <cellStyle name="Normal 6 2 3 2 2 4 2 5" xfId="19546"/>
    <cellStyle name="Normal 6 3 2 2 4 2 5" xfId="19547"/>
    <cellStyle name="Normal 60 2 2 4 2 5" xfId="19548"/>
    <cellStyle name="Normal 64 2 2 4 2 5" xfId="19549"/>
    <cellStyle name="Normal 65 2 2 4 2 5" xfId="19550"/>
    <cellStyle name="Normal 66 2 2 4 2 5" xfId="19551"/>
    <cellStyle name="Normal 67 2 2 4 2 5" xfId="19552"/>
    <cellStyle name="Normal 7 6 2 2 4 2 5" xfId="19553"/>
    <cellStyle name="Normal 71 2 2 4 2 5" xfId="19554"/>
    <cellStyle name="Normal 72 2 2 4 2 5" xfId="19555"/>
    <cellStyle name="Normal 73 2 2 4 2 5" xfId="19556"/>
    <cellStyle name="Normal 74 2 2 4 2 5" xfId="19557"/>
    <cellStyle name="Normal 76 2 2 4 2 5" xfId="19558"/>
    <cellStyle name="Normal 8 3 2 2 4 2 5" xfId="19559"/>
    <cellStyle name="Normal 81 2 2 4 2 5" xfId="19560"/>
    <cellStyle name="Normal 78 4 3 2 5" xfId="19561"/>
    <cellStyle name="Normal 5 3 4 3 2 5" xfId="19562"/>
    <cellStyle name="Normal 80 4 3 2 5" xfId="19563"/>
    <cellStyle name="Normal 79 4 3 2 5" xfId="19564"/>
    <cellStyle name="Normal 6 8 4 3 2 5" xfId="19565"/>
    <cellStyle name="Normal 5 2 4 3 2 5" xfId="19566"/>
    <cellStyle name="Normal 6 2 9 3 2 5" xfId="19567"/>
    <cellStyle name="Comma 2 2 3 4 3 2 5" xfId="19568"/>
    <cellStyle name="Comma 2 3 6 4 3 2 5" xfId="19569"/>
    <cellStyle name="Normal 18 2 4 3 2 5" xfId="19570"/>
    <cellStyle name="Normal 19 2 4 3 2 5" xfId="19571"/>
    <cellStyle name="Normal 2 2 3 4 3 2 5" xfId="19572"/>
    <cellStyle name="Normal 2 3 6 4 3 2 5" xfId="19573"/>
    <cellStyle name="Normal 2 3 2 4 3 2 5" xfId="19574"/>
    <cellStyle name="Normal 2 3 4 4 3 2 5" xfId="19575"/>
    <cellStyle name="Normal 2 3 5 4 3 2 5" xfId="19576"/>
    <cellStyle name="Normal 2 4 2 4 3 2 5" xfId="19577"/>
    <cellStyle name="Normal 2 5 4 3 2 5" xfId="19578"/>
    <cellStyle name="Normal 28 3 4 3 2 5" xfId="19579"/>
    <cellStyle name="Normal 3 2 2 4 3 2 5" xfId="19580"/>
    <cellStyle name="Normal 3 3 4 3 2 5" xfId="19581"/>
    <cellStyle name="Normal 30 3 4 3 2 5" xfId="19582"/>
    <cellStyle name="Normal 4 2 4 3 2 5" xfId="19583"/>
    <cellStyle name="Normal 40 2 4 3 2 5" xfId="19584"/>
    <cellStyle name="Normal 41 2 4 3 2 5" xfId="19585"/>
    <cellStyle name="Normal 42 2 4 3 2 5" xfId="19586"/>
    <cellStyle name="Normal 43 2 4 3 2 5" xfId="19587"/>
    <cellStyle name="Normal 44 2 4 3 2 5" xfId="19588"/>
    <cellStyle name="Normal 45 2 4 3 2 5" xfId="19589"/>
    <cellStyle name="Normal 46 2 4 3 2 5" xfId="19590"/>
    <cellStyle name="Normal 47 2 4 3 2 5" xfId="19591"/>
    <cellStyle name="Normal 51 4 3 2 5" xfId="19592"/>
    <cellStyle name="Normal 52 4 3 2 5" xfId="19593"/>
    <cellStyle name="Normal 53 4 3 2 5" xfId="19594"/>
    <cellStyle name="Normal 55 4 3 2 5" xfId="19595"/>
    <cellStyle name="Normal 56 4 3 2 5" xfId="19596"/>
    <cellStyle name="Normal 57 4 3 2 5" xfId="19597"/>
    <cellStyle name="Normal 6 2 3 4 3 2 5" xfId="19598"/>
    <cellStyle name="Normal 6 3 4 3 2 5" xfId="19599"/>
    <cellStyle name="Normal 60 4 3 2 5" xfId="19600"/>
    <cellStyle name="Normal 64 4 3 2 5" xfId="19601"/>
    <cellStyle name="Normal 65 4 3 2 5" xfId="19602"/>
    <cellStyle name="Normal 66 4 3 2 5" xfId="19603"/>
    <cellStyle name="Normal 67 4 3 2 5" xfId="19604"/>
    <cellStyle name="Normal 7 6 4 3 2 5" xfId="19605"/>
    <cellStyle name="Normal 71 4 3 2 5" xfId="19606"/>
    <cellStyle name="Normal 72 4 3 2 5" xfId="19607"/>
    <cellStyle name="Normal 73 4 3 2 5" xfId="19608"/>
    <cellStyle name="Normal 74 4 3 2 5" xfId="19609"/>
    <cellStyle name="Normal 76 4 3 2 5" xfId="19610"/>
    <cellStyle name="Normal 8 3 4 3 2 5" xfId="19611"/>
    <cellStyle name="Normal 81 4 3 2 5" xfId="19612"/>
    <cellStyle name="Normal 78 2 3 3 2 5" xfId="19613"/>
    <cellStyle name="Normal 5 3 2 3 3 2 5" xfId="19614"/>
    <cellStyle name="Normal 80 2 3 3 2 5" xfId="19615"/>
    <cellStyle name="Normal 79 2 3 3 2 5" xfId="19616"/>
    <cellStyle name="Normal 6 8 2 3 3 2 5" xfId="19617"/>
    <cellStyle name="Normal 5 2 2 3 3 2 5" xfId="19618"/>
    <cellStyle name="Normal 6 2 7 3 3 2 5" xfId="19619"/>
    <cellStyle name="Comma 2 2 3 2 3 3 2 5" xfId="19620"/>
    <cellStyle name="Comma 2 3 6 2 3 3 2 5" xfId="19621"/>
    <cellStyle name="Normal 18 2 2 3 3 2 5" xfId="19622"/>
    <cellStyle name="Normal 19 2 2 3 3 2 5" xfId="19623"/>
    <cellStyle name="Normal 2 2 3 2 3 3 2 5" xfId="19624"/>
    <cellStyle name="Normal 2 3 6 2 3 3 2 5" xfId="19625"/>
    <cellStyle name="Normal 2 3 2 2 3 3 2 5" xfId="19626"/>
    <cellStyle name="Normal 2 3 4 2 3 3 2 5" xfId="19627"/>
    <cellStyle name="Normal 2 3 5 2 3 3 2 5" xfId="19628"/>
    <cellStyle name="Normal 2 4 2 2 3 3 2 5" xfId="19629"/>
    <cellStyle name="Normal 2 5 2 3 3 2 5" xfId="19630"/>
    <cellStyle name="Normal 28 3 2 3 3 2 5" xfId="19631"/>
    <cellStyle name="Normal 3 2 2 2 3 3 2 5" xfId="19632"/>
    <cellStyle name="Normal 3 3 2 3 3 2 5" xfId="19633"/>
    <cellStyle name="Normal 30 3 2 3 3 2 5" xfId="19634"/>
    <cellStyle name="Normal 4 2 2 3 3 2 5" xfId="19635"/>
    <cellStyle name="Normal 40 2 2 3 3 2 5" xfId="19636"/>
    <cellStyle name="Normal 41 2 2 3 3 2 5" xfId="19637"/>
    <cellStyle name="Normal 42 2 2 3 3 2 5" xfId="19638"/>
    <cellStyle name="Normal 43 2 2 3 3 2 5" xfId="19639"/>
    <cellStyle name="Normal 44 2 2 3 3 2 5" xfId="19640"/>
    <cellStyle name="Normal 45 2 2 3 3 2 5" xfId="19641"/>
    <cellStyle name="Normal 46 2 2 3 3 2 5" xfId="19642"/>
    <cellStyle name="Normal 47 2 2 3 3 2 5" xfId="19643"/>
    <cellStyle name="Normal 51 2 3 3 2 5" xfId="19644"/>
    <cellStyle name="Normal 52 2 3 3 2 5" xfId="19645"/>
    <cellStyle name="Normal 53 2 3 3 2 5" xfId="19646"/>
    <cellStyle name="Normal 55 2 3 3 2 5" xfId="19647"/>
    <cellStyle name="Normal 56 2 3 3 2 5" xfId="19648"/>
    <cellStyle name="Normal 57 2 3 3 2 5" xfId="19649"/>
    <cellStyle name="Normal 6 2 3 2 3 3 2 5" xfId="19650"/>
    <cellStyle name="Normal 6 3 2 3 3 2 5" xfId="19651"/>
    <cellStyle name="Normal 60 2 3 3 2 5" xfId="19652"/>
    <cellStyle name="Normal 64 2 3 3 2 5" xfId="19653"/>
    <cellStyle name="Normal 65 2 3 3 2 5" xfId="19654"/>
    <cellStyle name="Normal 66 2 3 3 2 5" xfId="19655"/>
    <cellStyle name="Normal 67 2 3 3 2 5" xfId="19656"/>
    <cellStyle name="Normal 7 6 2 3 3 2 5" xfId="19657"/>
    <cellStyle name="Normal 71 2 3 3 2 5" xfId="19658"/>
    <cellStyle name="Normal 72 2 3 3 2 5" xfId="19659"/>
    <cellStyle name="Normal 73 2 3 3 2 5" xfId="19660"/>
    <cellStyle name="Normal 74 2 3 3 2 5" xfId="19661"/>
    <cellStyle name="Normal 76 2 3 3 2 5" xfId="19662"/>
    <cellStyle name="Normal 8 3 2 3 3 2 5" xfId="19663"/>
    <cellStyle name="Normal 81 2 3 3 2 5" xfId="19664"/>
    <cellStyle name="Normal 78 3 2 3 2 5" xfId="19665"/>
    <cellStyle name="Normal 5 3 3 2 3 2 5" xfId="19666"/>
    <cellStyle name="Normal 80 3 2 3 2 5" xfId="19667"/>
    <cellStyle name="Normal 79 3 2 3 2 5" xfId="19668"/>
    <cellStyle name="Normal 6 8 3 2 3 2 5" xfId="19669"/>
    <cellStyle name="Normal 5 2 3 2 3 2 5" xfId="19670"/>
    <cellStyle name="Normal 6 2 8 2 3 2 5" xfId="19671"/>
    <cellStyle name="Comma 2 2 3 3 2 3 2 5" xfId="19672"/>
    <cellStyle name="Comma 2 3 6 3 2 3 2 5" xfId="19673"/>
    <cellStyle name="Normal 18 2 3 2 3 2 5" xfId="19674"/>
    <cellStyle name="Normal 19 2 3 2 3 2 5" xfId="19675"/>
    <cellStyle name="Normal 2 2 3 3 2 3 2 5" xfId="19676"/>
    <cellStyle name="Normal 2 3 6 3 2 3 2 5" xfId="19677"/>
    <cellStyle name="Normal 2 3 2 3 2 3 2 5" xfId="19678"/>
    <cellStyle name="Normal 2 3 4 3 2 3 2 5" xfId="19679"/>
    <cellStyle name="Normal 2 3 5 3 2 3 2 5" xfId="19680"/>
    <cellStyle name="Normal 2 4 2 3 2 3 2 5" xfId="19681"/>
    <cellStyle name="Normal 2 5 3 2 3 2 5" xfId="19682"/>
    <cellStyle name="Normal 28 3 3 2 3 2 5" xfId="19683"/>
    <cellStyle name="Normal 3 2 2 3 2 3 2 5" xfId="19684"/>
    <cellStyle name="Normal 3 3 3 2 3 2 5" xfId="19685"/>
    <cellStyle name="Normal 30 3 3 2 3 2 5" xfId="19686"/>
    <cellStyle name="Normal 4 2 3 2 3 2 5" xfId="19687"/>
    <cellStyle name="Normal 40 2 3 2 3 2 5" xfId="19688"/>
    <cellStyle name="Normal 41 2 3 2 3 2 5" xfId="19689"/>
    <cellStyle name="Normal 42 2 3 2 3 2 5" xfId="19690"/>
    <cellStyle name="Normal 43 2 3 2 3 2 5" xfId="19691"/>
    <cellStyle name="Normal 44 2 3 2 3 2 5" xfId="19692"/>
    <cellStyle name="Normal 45 2 3 2 3 2 5" xfId="19693"/>
    <cellStyle name="Normal 46 2 3 2 3 2 5" xfId="19694"/>
    <cellStyle name="Normal 47 2 3 2 3 2 5" xfId="19695"/>
    <cellStyle name="Normal 51 3 2 3 2 5" xfId="19696"/>
    <cellStyle name="Normal 52 3 2 3 2 5" xfId="19697"/>
    <cellStyle name="Normal 53 3 2 3 2 5" xfId="19698"/>
    <cellStyle name="Normal 55 3 2 3 2 5" xfId="19699"/>
    <cellStyle name="Normal 56 3 2 3 2 5" xfId="19700"/>
    <cellStyle name="Normal 57 3 2 3 2 5" xfId="19701"/>
    <cellStyle name="Normal 6 2 3 3 2 3 2 5" xfId="19702"/>
    <cellStyle name="Normal 6 3 3 2 3 2 5" xfId="19703"/>
    <cellStyle name="Normal 60 3 2 3 2 5" xfId="19704"/>
    <cellStyle name="Normal 64 3 2 3 2 5" xfId="19705"/>
    <cellStyle name="Normal 65 3 2 3 2 5" xfId="19706"/>
    <cellStyle name="Normal 66 3 2 3 2 5" xfId="19707"/>
    <cellStyle name="Normal 67 3 2 3 2 5" xfId="19708"/>
    <cellStyle name="Normal 7 6 3 2 3 2 5" xfId="19709"/>
    <cellStyle name="Normal 71 3 2 3 2 5" xfId="19710"/>
    <cellStyle name="Normal 72 3 2 3 2 5" xfId="19711"/>
    <cellStyle name="Normal 73 3 2 3 2 5" xfId="19712"/>
    <cellStyle name="Normal 74 3 2 3 2 5" xfId="19713"/>
    <cellStyle name="Normal 76 3 2 3 2 5" xfId="19714"/>
    <cellStyle name="Normal 8 3 3 2 3 2 5" xfId="19715"/>
    <cellStyle name="Normal 81 3 2 3 2 5" xfId="19716"/>
    <cellStyle name="Normal 78 2 2 2 3 2 5" xfId="19717"/>
    <cellStyle name="Normal 5 3 2 2 2 3 2 5" xfId="19718"/>
    <cellStyle name="Normal 80 2 2 2 3 2 5" xfId="19719"/>
    <cellStyle name="Normal 79 2 2 2 3 2 5" xfId="19720"/>
    <cellStyle name="Normal 6 8 2 2 2 3 2 5" xfId="19721"/>
    <cellStyle name="Normal 5 2 2 2 2 3 2 5" xfId="19722"/>
    <cellStyle name="Normal 6 2 7 2 2 3 2 5" xfId="19723"/>
    <cellStyle name="Comma 2 2 3 2 2 2 3 2 5" xfId="19724"/>
    <cellStyle name="Comma 2 3 6 2 2 2 3 2 5" xfId="19725"/>
    <cellStyle name="Normal 18 2 2 2 2 3 2 5" xfId="19726"/>
    <cellStyle name="Normal 19 2 2 2 2 3 2 5" xfId="19727"/>
    <cellStyle name="Normal 2 2 3 2 2 2 3 2 5" xfId="19728"/>
    <cellStyle name="Normal 2 3 6 2 2 2 3 2 5" xfId="19729"/>
    <cellStyle name="Normal 2 3 2 2 2 2 3 2 5" xfId="19730"/>
    <cellStyle name="Normal 2 3 4 2 2 2 3 2 5" xfId="19731"/>
    <cellStyle name="Normal 2 3 5 2 2 2 3 2 5" xfId="19732"/>
    <cellStyle name="Normal 2 4 2 2 2 2 3 2 5" xfId="19733"/>
    <cellStyle name="Normal 2 5 2 2 2 3 2 5" xfId="19734"/>
    <cellStyle name="Normal 28 3 2 2 2 3 2 5" xfId="19735"/>
    <cellStyle name="Normal 3 2 2 2 2 2 3 2 5" xfId="19736"/>
    <cellStyle name="Normal 3 3 2 2 2 3 2 5" xfId="19737"/>
    <cellStyle name="Normal 30 3 2 2 2 3 2 5" xfId="19738"/>
    <cellStyle name="Normal 4 2 2 2 2 3 2 5" xfId="19739"/>
    <cellStyle name="Normal 40 2 2 2 2 3 2 5" xfId="19740"/>
    <cellStyle name="Normal 41 2 2 2 2 3 2 5" xfId="19741"/>
    <cellStyle name="Normal 42 2 2 2 2 3 2 5" xfId="19742"/>
    <cellStyle name="Normal 43 2 2 2 2 3 2 5" xfId="19743"/>
    <cellStyle name="Normal 44 2 2 2 2 3 2 5" xfId="19744"/>
    <cellStyle name="Normal 45 2 2 2 2 3 2 5" xfId="19745"/>
    <cellStyle name="Normal 46 2 2 2 2 3 2 5" xfId="19746"/>
    <cellStyle name="Normal 47 2 2 2 2 3 2 5" xfId="19747"/>
    <cellStyle name="Normal 51 2 2 2 3 2 5" xfId="19748"/>
    <cellStyle name="Normal 52 2 2 2 3 2 5" xfId="19749"/>
    <cellStyle name="Normal 53 2 2 2 3 2 5" xfId="19750"/>
    <cellStyle name="Normal 55 2 2 2 3 2 5" xfId="19751"/>
    <cellStyle name="Normal 56 2 2 2 3 2 5" xfId="19752"/>
    <cellStyle name="Normal 57 2 2 2 3 2 5" xfId="19753"/>
    <cellStyle name="Normal 6 2 3 2 2 2 3 2 5" xfId="19754"/>
    <cellStyle name="Normal 6 3 2 2 2 3 2 5" xfId="19755"/>
    <cellStyle name="Normal 60 2 2 2 3 2 5" xfId="19756"/>
    <cellStyle name="Normal 64 2 2 2 3 2 5" xfId="19757"/>
    <cellStyle name="Normal 65 2 2 2 3 2 5" xfId="19758"/>
    <cellStyle name="Normal 66 2 2 2 3 2 5" xfId="19759"/>
    <cellStyle name="Normal 67 2 2 2 3 2 5" xfId="19760"/>
    <cellStyle name="Normal 7 6 2 2 2 3 2 5" xfId="19761"/>
    <cellStyle name="Normal 71 2 2 2 3 2 5" xfId="19762"/>
    <cellStyle name="Normal 72 2 2 2 3 2 5" xfId="19763"/>
    <cellStyle name="Normal 73 2 2 2 3 2 5" xfId="19764"/>
    <cellStyle name="Normal 74 2 2 2 3 2 5" xfId="19765"/>
    <cellStyle name="Normal 76 2 2 2 3 2 5" xfId="19766"/>
    <cellStyle name="Normal 8 3 2 2 2 3 2 5" xfId="19767"/>
    <cellStyle name="Normal 81 2 2 2 3 2 5" xfId="19768"/>
    <cellStyle name="Normal 90 2 2 5" xfId="19769"/>
    <cellStyle name="Normal 78 5 2 2 5" xfId="19770"/>
    <cellStyle name="Normal 91 2 2 5" xfId="19771"/>
    <cellStyle name="Normal 5 3 5 2 2 5" xfId="19772"/>
    <cellStyle name="Normal 80 5 2 2 5" xfId="19773"/>
    <cellStyle name="Normal 79 5 2 2 5" xfId="19774"/>
    <cellStyle name="Normal 6 8 5 2 2 5" xfId="19775"/>
    <cellStyle name="Normal 5 2 5 2 2 5" xfId="19776"/>
    <cellStyle name="Normal 6 2 10 2 2 5" xfId="19777"/>
    <cellStyle name="Comma 2 2 3 5 2 2 5" xfId="19778"/>
    <cellStyle name="Comma 2 3 6 5 2 2 5" xfId="19779"/>
    <cellStyle name="Normal 18 2 5 2 2 5" xfId="19780"/>
    <cellStyle name="Normal 19 2 5 2 2 5" xfId="19781"/>
    <cellStyle name="Normal 2 2 3 5 2 2 5" xfId="19782"/>
    <cellStyle name="Normal 2 3 6 5 2 2 5" xfId="19783"/>
    <cellStyle name="Normal 2 3 2 5 2 2 5" xfId="19784"/>
    <cellStyle name="Normal 2 3 4 5 2 2 5" xfId="19785"/>
    <cellStyle name="Normal 2 3 5 5 2 2 5" xfId="19786"/>
    <cellStyle name="Normal 2 4 2 5 2 2 5" xfId="19787"/>
    <cellStyle name="Normal 2 5 5 2 2 5" xfId="19788"/>
    <cellStyle name="Normal 28 3 5 2 2 5" xfId="19789"/>
    <cellStyle name="Normal 3 2 2 5 2 2 5" xfId="19790"/>
    <cellStyle name="Normal 3 3 5 2 2 5" xfId="19791"/>
    <cellStyle name="Normal 30 3 5 2 2 5" xfId="19792"/>
    <cellStyle name="Normal 4 2 5 2 2 5" xfId="19793"/>
    <cellStyle name="Normal 40 2 5 2 2 5" xfId="19794"/>
    <cellStyle name="Normal 41 2 5 2 2 5" xfId="19795"/>
    <cellStyle name="Normal 42 2 5 2 2 5" xfId="19796"/>
    <cellStyle name="Normal 43 2 5 2 2 5" xfId="19797"/>
    <cellStyle name="Normal 44 2 5 2 2 5" xfId="19798"/>
    <cellStyle name="Normal 45 2 5 2 2 5" xfId="19799"/>
    <cellStyle name="Normal 46 2 5 2 2 5" xfId="19800"/>
    <cellStyle name="Normal 47 2 5 2 2 5" xfId="19801"/>
    <cellStyle name="Normal 51 5 2 2 5" xfId="19802"/>
    <cellStyle name="Normal 52 5 2 2 5" xfId="19803"/>
    <cellStyle name="Normal 53 5 2 2 5" xfId="19804"/>
    <cellStyle name="Normal 55 5 2 2 5" xfId="19805"/>
    <cellStyle name="Normal 56 5 2 2 5" xfId="19806"/>
    <cellStyle name="Normal 57 5 2 2 5" xfId="19807"/>
    <cellStyle name="Normal 6 2 3 5 2 2 5" xfId="19808"/>
    <cellStyle name="Normal 6 3 5 2 2 5" xfId="19809"/>
    <cellStyle name="Normal 60 5 2 2 5" xfId="19810"/>
    <cellStyle name="Normal 64 5 2 2 5" xfId="19811"/>
    <cellStyle name="Normal 65 5 2 2 5" xfId="19812"/>
    <cellStyle name="Normal 66 5 2 2 5" xfId="19813"/>
    <cellStyle name="Normal 67 5 2 2 5" xfId="19814"/>
    <cellStyle name="Normal 7 6 5 2 2 5" xfId="19815"/>
    <cellStyle name="Normal 71 5 2 2 5" xfId="19816"/>
    <cellStyle name="Normal 72 5 2 2 5" xfId="19817"/>
    <cellStyle name="Normal 73 5 2 2 5" xfId="19818"/>
    <cellStyle name="Normal 74 5 2 2 5" xfId="19819"/>
    <cellStyle name="Normal 76 5 2 2 5" xfId="19820"/>
    <cellStyle name="Normal 8 3 5 2 2 5" xfId="19821"/>
    <cellStyle name="Normal 81 5 2 2 5" xfId="19822"/>
    <cellStyle name="Normal 78 2 4 2 2 5" xfId="19823"/>
    <cellStyle name="Normal 5 3 2 4 2 2 5" xfId="19824"/>
    <cellStyle name="Normal 80 2 4 2 2 5" xfId="19825"/>
    <cellStyle name="Normal 79 2 4 2 2 5" xfId="19826"/>
    <cellStyle name="Normal 6 8 2 4 2 2 5" xfId="19827"/>
    <cellStyle name="Normal 5 2 2 4 2 2 5" xfId="19828"/>
    <cellStyle name="Normal 6 2 7 4 2 2 5" xfId="19829"/>
    <cellStyle name="Comma 2 2 3 2 4 2 2 5" xfId="19830"/>
    <cellStyle name="Comma 2 3 6 2 4 2 2 5" xfId="19831"/>
    <cellStyle name="Normal 18 2 2 4 2 2 5" xfId="19832"/>
    <cellStyle name="Normal 19 2 2 4 2 2 5" xfId="19833"/>
    <cellStyle name="Normal 2 2 3 2 4 2 2 5" xfId="19834"/>
    <cellStyle name="Normal 2 3 6 2 4 2 2 5" xfId="19835"/>
    <cellStyle name="Normal 2 3 2 2 4 2 2 5" xfId="19836"/>
    <cellStyle name="Normal 2 3 4 2 4 2 2 5" xfId="19837"/>
    <cellStyle name="Normal 2 3 5 2 4 2 2 5" xfId="19838"/>
    <cellStyle name="Normal 2 4 2 2 4 2 2 5" xfId="19839"/>
    <cellStyle name="Normal 2 5 2 4 2 2 5" xfId="19840"/>
    <cellStyle name="Normal 28 3 2 4 2 2 5" xfId="19841"/>
    <cellStyle name="Normal 3 2 2 2 4 2 2 5" xfId="19842"/>
    <cellStyle name="Normal 3 3 2 4 2 2 5" xfId="19843"/>
    <cellStyle name="Normal 30 3 2 4 2 2 5" xfId="19844"/>
    <cellStyle name="Normal 4 2 2 4 2 2 5" xfId="19845"/>
    <cellStyle name="Normal 40 2 2 4 2 2 5" xfId="19846"/>
    <cellStyle name="Normal 41 2 2 4 2 2 5" xfId="19847"/>
    <cellStyle name="Normal 42 2 2 4 2 2 5" xfId="19848"/>
    <cellStyle name="Normal 43 2 2 4 2 2 5" xfId="19849"/>
    <cellStyle name="Normal 44 2 2 4 2 2 5" xfId="19850"/>
    <cellStyle name="Normal 45 2 2 4 2 2 5" xfId="19851"/>
    <cellStyle name="Normal 46 2 2 4 2 2 5" xfId="19852"/>
    <cellStyle name="Normal 47 2 2 4 2 2 5" xfId="19853"/>
    <cellStyle name="Normal 51 2 4 2 2 5" xfId="19854"/>
    <cellStyle name="Normal 52 2 4 2 2 5" xfId="19855"/>
    <cellStyle name="Normal 53 2 4 2 2 5" xfId="19856"/>
    <cellStyle name="Normal 55 2 4 2 2 5" xfId="19857"/>
    <cellStyle name="Normal 56 2 4 2 2 5" xfId="19858"/>
    <cellStyle name="Normal 57 2 4 2 2 5" xfId="19859"/>
    <cellStyle name="Normal 6 2 3 2 4 2 2 5" xfId="19860"/>
    <cellStyle name="Normal 6 3 2 4 2 2 5" xfId="19861"/>
    <cellStyle name="Normal 60 2 4 2 2 5" xfId="19862"/>
    <cellStyle name="Normal 64 2 4 2 2 5" xfId="19863"/>
    <cellStyle name="Normal 65 2 4 2 2 5" xfId="19864"/>
    <cellStyle name="Normal 66 2 4 2 2 5" xfId="19865"/>
    <cellStyle name="Normal 67 2 4 2 2 5" xfId="19866"/>
    <cellStyle name="Normal 7 6 2 4 2 2 5" xfId="19867"/>
    <cellStyle name="Normal 71 2 4 2 2 5" xfId="19868"/>
    <cellStyle name="Normal 72 2 4 2 2 5" xfId="19869"/>
    <cellStyle name="Normal 73 2 4 2 2 5" xfId="19870"/>
    <cellStyle name="Normal 74 2 4 2 2 5" xfId="19871"/>
    <cellStyle name="Normal 76 2 4 2 2 5" xfId="19872"/>
    <cellStyle name="Normal 8 3 2 4 2 2 5" xfId="19873"/>
    <cellStyle name="Normal 81 2 4 2 2 5" xfId="19874"/>
    <cellStyle name="Normal 78 3 3 2 2 5" xfId="19875"/>
    <cellStyle name="Normal 5 3 3 3 2 2 5" xfId="19876"/>
    <cellStyle name="Normal 80 3 3 2 2 5" xfId="19877"/>
    <cellStyle name="Normal 79 3 3 2 2 5" xfId="19878"/>
    <cellStyle name="Normal 6 8 3 3 2 2 5" xfId="19879"/>
    <cellStyle name="Normal 5 2 3 3 2 2 5" xfId="19880"/>
    <cellStyle name="Normal 6 2 8 3 2 2 5" xfId="19881"/>
    <cellStyle name="Comma 2 2 3 3 3 2 2 5" xfId="19882"/>
    <cellStyle name="Comma 2 3 6 3 3 2 2 5" xfId="19883"/>
    <cellStyle name="Normal 18 2 3 3 2 2 5" xfId="19884"/>
    <cellStyle name="Normal 19 2 3 3 2 2 5" xfId="19885"/>
    <cellStyle name="Normal 2 2 3 3 3 2 2 5" xfId="19886"/>
    <cellStyle name="Normal 2 3 6 3 3 2 2 5" xfId="19887"/>
    <cellStyle name="Normal 2 3 2 3 3 2 2 5" xfId="19888"/>
    <cellStyle name="Normal 2 3 4 3 3 2 2 5" xfId="19889"/>
    <cellStyle name="Normal 2 3 5 3 3 2 2 5" xfId="19890"/>
    <cellStyle name="Normal 2 4 2 3 3 2 2 5" xfId="19891"/>
    <cellStyle name="Normal 2 5 3 3 2 2 5" xfId="19892"/>
    <cellStyle name="Normal 28 3 3 3 2 2 5" xfId="19893"/>
    <cellStyle name="Normal 3 2 2 3 3 2 2 5" xfId="19894"/>
    <cellStyle name="Normal 3 3 3 3 2 2 5" xfId="19895"/>
    <cellStyle name="Normal 30 3 3 3 2 2 5" xfId="19896"/>
    <cellStyle name="Normal 4 2 3 3 2 2 5" xfId="19897"/>
    <cellStyle name="Normal 40 2 3 3 2 2 5" xfId="19898"/>
    <cellStyle name="Normal 41 2 3 3 2 2 5" xfId="19899"/>
    <cellStyle name="Normal 42 2 3 3 2 2 5" xfId="19900"/>
    <cellStyle name="Normal 43 2 3 3 2 2 5" xfId="19901"/>
    <cellStyle name="Normal 44 2 3 3 2 2 5" xfId="19902"/>
    <cellStyle name="Normal 45 2 3 3 2 2 5" xfId="19903"/>
    <cellStyle name="Normal 46 2 3 3 2 2 5" xfId="19904"/>
    <cellStyle name="Normal 47 2 3 3 2 2 5" xfId="19905"/>
    <cellStyle name="Normal 51 3 3 2 2 5" xfId="19906"/>
    <cellStyle name="Normal 52 3 3 2 2 5" xfId="19907"/>
    <cellStyle name="Normal 53 3 3 2 2 5" xfId="19908"/>
    <cellStyle name="Normal 55 3 3 2 2 5" xfId="19909"/>
    <cellStyle name="Normal 56 3 3 2 2 5" xfId="19910"/>
    <cellStyle name="Normal 57 3 3 2 2 5" xfId="19911"/>
    <cellStyle name="Normal 6 2 3 3 3 2 2 5" xfId="19912"/>
    <cellStyle name="Normal 6 3 3 3 2 2 5" xfId="19913"/>
    <cellStyle name="Normal 60 3 3 2 2 5" xfId="19914"/>
    <cellStyle name="Normal 64 3 3 2 2 5" xfId="19915"/>
    <cellStyle name="Normal 65 3 3 2 2 5" xfId="19916"/>
    <cellStyle name="Normal 66 3 3 2 2 5" xfId="19917"/>
    <cellStyle name="Normal 67 3 3 2 2 5" xfId="19918"/>
    <cellStyle name="Normal 7 6 3 3 2 2 5" xfId="19919"/>
    <cellStyle name="Normal 71 3 3 2 2 5" xfId="19920"/>
    <cellStyle name="Normal 72 3 3 2 2 5" xfId="19921"/>
    <cellStyle name="Normal 73 3 3 2 2 5" xfId="19922"/>
    <cellStyle name="Normal 74 3 3 2 2 5" xfId="19923"/>
    <cellStyle name="Normal 76 3 3 2 2 5" xfId="19924"/>
    <cellStyle name="Normal 8 3 3 3 2 2 5" xfId="19925"/>
    <cellStyle name="Normal 81 3 3 2 2 5" xfId="19926"/>
    <cellStyle name="Normal 78 2 2 3 2 2 5" xfId="19927"/>
    <cellStyle name="Normal 5 3 2 2 3 2 2 5" xfId="19928"/>
    <cellStyle name="Normal 80 2 2 3 2 2 5" xfId="19929"/>
    <cellStyle name="Normal 79 2 2 3 2 2 5" xfId="19930"/>
    <cellStyle name="Normal 6 8 2 2 3 2 2 5" xfId="19931"/>
    <cellStyle name="Normal 5 2 2 2 3 2 2 5" xfId="19932"/>
    <cellStyle name="Normal 6 2 7 2 3 2 2 5" xfId="19933"/>
    <cellStyle name="Comma 2 2 3 2 2 3 2 2 5" xfId="19934"/>
    <cellStyle name="Comma 2 3 6 2 2 3 2 2 5" xfId="19935"/>
    <cellStyle name="Normal 18 2 2 2 3 2 2 5" xfId="19936"/>
    <cellStyle name="Normal 19 2 2 2 3 2 2 5" xfId="19937"/>
    <cellStyle name="Normal 2 2 3 2 2 3 2 2 5" xfId="19938"/>
    <cellStyle name="Normal 2 3 6 2 2 3 2 2 5" xfId="19939"/>
    <cellStyle name="Normal 2 3 2 2 2 3 2 2 5" xfId="19940"/>
    <cellStyle name="Normal 2 3 4 2 2 3 2 2 5" xfId="19941"/>
    <cellStyle name="Normal 2 3 5 2 2 3 2 2 5" xfId="19942"/>
    <cellStyle name="Normal 2 4 2 2 2 3 2 2 5" xfId="19943"/>
    <cellStyle name="Normal 2 5 2 2 3 2 2 5" xfId="19944"/>
    <cellStyle name="Normal 28 3 2 2 3 2 2 5" xfId="19945"/>
    <cellStyle name="Normal 3 2 2 2 2 3 2 2 5" xfId="19946"/>
    <cellStyle name="Normal 3 3 2 2 3 2 2 5" xfId="19947"/>
    <cellStyle name="Normal 30 3 2 2 3 2 2 5" xfId="19948"/>
    <cellStyle name="Normal 4 2 2 2 3 2 2 5" xfId="19949"/>
    <cellStyle name="Normal 40 2 2 2 3 2 2 5" xfId="19950"/>
    <cellStyle name="Normal 41 2 2 2 3 2 2 5" xfId="19951"/>
    <cellStyle name="Normal 42 2 2 2 3 2 2 5" xfId="19952"/>
    <cellStyle name="Normal 43 2 2 2 3 2 2 5" xfId="19953"/>
    <cellStyle name="Normal 44 2 2 2 3 2 2 5" xfId="19954"/>
    <cellStyle name="Normal 45 2 2 2 3 2 2 5" xfId="19955"/>
    <cellStyle name="Normal 46 2 2 2 3 2 2 5" xfId="19956"/>
    <cellStyle name="Normal 47 2 2 2 3 2 2 5" xfId="19957"/>
    <cellStyle name="Normal 51 2 2 3 2 2 5" xfId="19958"/>
    <cellStyle name="Normal 52 2 2 3 2 2 5" xfId="19959"/>
    <cellStyle name="Normal 53 2 2 3 2 2 5" xfId="19960"/>
    <cellStyle name="Normal 55 2 2 3 2 2 5" xfId="19961"/>
    <cellStyle name="Normal 56 2 2 3 2 2 5" xfId="19962"/>
    <cellStyle name="Normal 57 2 2 3 2 2 5" xfId="19963"/>
    <cellStyle name="Normal 6 2 3 2 2 3 2 2 5" xfId="19964"/>
    <cellStyle name="Normal 6 3 2 2 3 2 2 5" xfId="19965"/>
    <cellStyle name="Normal 60 2 2 3 2 2 5" xfId="19966"/>
    <cellStyle name="Normal 64 2 2 3 2 2 5" xfId="19967"/>
    <cellStyle name="Normal 65 2 2 3 2 2 5" xfId="19968"/>
    <cellStyle name="Normal 66 2 2 3 2 2 5" xfId="19969"/>
    <cellStyle name="Normal 67 2 2 3 2 2 5" xfId="19970"/>
    <cellStyle name="Normal 7 6 2 2 3 2 2 5" xfId="19971"/>
    <cellStyle name="Normal 71 2 2 3 2 2 5" xfId="19972"/>
    <cellStyle name="Normal 72 2 2 3 2 2 5" xfId="19973"/>
    <cellStyle name="Normal 73 2 2 3 2 2 5" xfId="19974"/>
    <cellStyle name="Normal 74 2 2 3 2 2 5" xfId="19975"/>
    <cellStyle name="Normal 76 2 2 3 2 2 5" xfId="19976"/>
    <cellStyle name="Normal 8 3 2 2 3 2 2 5" xfId="19977"/>
    <cellStyle name="Normal 81 2 2 3 2 2 5" xfId="19978"/>
    <cellStyle name="Normal 78 4 2 2 2 5" xfId="19979"/>
    <cellStyle name="Normal 5 3 4 2 2 2 5" xfId="19980"/>
    <cellStyle name="Normal 80 4 2 2 2 5" xfId="19981"/>
    <cellStyle name="Normal 79 4 2 2 2 5" xfId="19982"/>
    <cellStyle name="Normal 6 8 4 2 2 2 5" xfId="19983"/>
    <cellStyle name="Normal 5 2 4 2 2 2 5" xfId="19984"/>
    <cellStyle name="Normal 6 2 9 2 2 2 5" xfId="19985"/>
    <cellStyle name="Comma 2 2 3 4 2 2 2 5" xfId="19986"/>
    <cellStyle name="Comma 2 3 6 4 2 2 2 5" xfId="19987"/>
    <cellStyle name="Normal 18 2 4 2 2 2 5" xfId="19988"/>
    <cellStyle name="Normal 19 2 4 2 2 2 5" xfId="19989"/>
    <cellStyle name="Normal 2 2 3 4 2 2 2 5" xfId="19990"/>
    <cellStyle name="Normal 2 3 6 4 2 2 2 5" xfId="19991"/>
    <cellStyle name="Normal 2 3 2 4 2 2 2 5" xfId="19992"/>
    <cellStyle name="Normal 2 3 4 4 2 2 2 5" xfId="19993"/>
    <cellStyle name="Normal 2 3 5 4 2 2 2 5" xfId="19994"/>
    <cellStyle name="Normal 2 4 2 4 2 2 2 5" xfId="19995"/>
    <cellStyle name="Normal 2 5 4 2 2 2 5" xfId="19996"/>
    <cellStyle name="Normal 28 3 4 2 2 2 5" xfId="19997"/>
    <cellStyle name="Normal 3 2 2 4 2 2 2 5" xfId="19998"/>
    <cellStyle name="Normal 3 3 4 2 2 2 5" xfId="19999"/>
    <cellStyle name="Normal 30 3 4 2 2 2 5" xfId="20000"/>
    <cellStyle name="Normal 4 2 4 2 2 2 5" xfId="20001"/>
    <cellStyle name="Normal 40 2 4 2 2 2 5" xfId="20002"/>
    <cellStyle name="Normal 41 2 4 2 2 2 5" xfId="20003"/>
    <cellStyle name="Normal 42 2 4 2 2 2 5" xfId="20004"/>
    <cellStyle name="Normal 43 2 4 2 2 2 5" xfId="20005"/>
    <cellStyle name="Normal 44 2 4 2 2 2 5" xfId="20006"/>
    <cellStyle name="Normal 45 2 4 2 2 2 5" xfId="20007"/>
    <cellStyle name="Normal 46 2 4 2 2 2 5" xfId="20008"/>
    <cellStyle name="Normal 47 2 4 2 2 2 5" xfId="20009"/>
    <cellStyle name="Normal 51 4 2 2 2 5" xfId="20010"/>
    <cellStyle name="Normal 52 4 2 2 2 5" xfId="20011"/>
    <cellStyle name="Normal 53 4 2 2 2 5" xfId="20012"/>
    <cellStyle name="Normal 55 4 2 2 2 5" xfId="20013"/>
    <cellStyle name="Normal 56 4 2 2 2 5" xfId="20014"/>
    <cellStyle name="Normal 57 4 2 2 2 5" xfId="20015"/>
    <cellStyle name="Normal 6 2 3 4 2 2 2 5" xfId="20016"/>
    <cellStyle name="Normal 6 3 4 2 2 2 5" xfId="20017"/>
    <cellStyle name="Normal 60 4 2 2 2 5" xfId="20018"/>
    <cellStyle name="Normal 64 4 2 2 2 5" xfId="20019"/>
    <cellStyle name="Normal 65 4 2 2 2 5" xfId="20020"/>
    <cellStyle name="Normal 66 4 2 2 2 5" xfId="20021"/>
    <cellStyle name="Normal 67 4 2 2 2 5" xfId="20022"/>
    <cellStyle name="Normal 7 6 4 2 2 2 5" xfId="20023"/>
    <cellStyle name="Normal 71 4 2 2 2 5" xfId="20024"/>
    <cellStyle name="Normal 72 4 2 2 2 5" xfId="20025"/>
    <cellStyle name="Normal 73 4 2 2 2 5" xfId="20026"/>
    <cellStyle name="Normal 74 4 2 2 2 5" xfId="20027"/>
    <cellStyle name="Normal 76 4 2 2 2 5" xfId="20028"/>
    <cellStyle name="Normal 8 3 4 2 2 2 5" xfId="20029"/>
    <cellStyle name="Normal 81 4 2 2 2 5" xfId="20030"/>
    <cellStyle name="Normal 78 2 3 2 2 2 5" xfId="20031"/>
    <cellStyle name="Normal 5 3 2 3 2 2 2 5" xfId="20032"/>
    <cellStyle name="Normal 80 2 3 2 2 2 5" xfId="20033"/>
    <cellStyle name="Normal 79 2 3 2 2 2 5" xfId="20034"/>
    <cellStyle name="Normal 6 8 2 3 2 2 2 5" xfId="20035"/>
    <cellStyle name="Normal 5 2 2 3 2 2 2 5" xfId="20036"/>
    <cellStyle name="Normal 6 2 7 3 2 2 2 5" xfId="20037"/>
    <cellStyle name="Comma 2 2 3 2 3 2 2 2 5" xfId="20038"/>
    <cellStyle name="Comma 2 3 6 2 3 2 2 2 5" xfId="20039"/>
    <cellStyle name="Normal 18 2 2 3 2 2 2 5" xfId="20040"/>
    <cellStyle name="Normal 19 2 2 3 2 2 2 5" xfId="20041"/>
    <cellStyle name="Normal 2 2 3 2 3 2 2 2 5" xfId="20042"/>
    <cellStyle name="Normal 2 3 6 2 3 2 2 2 5" xfId="20043"/>
    <cellStyle name="Normal 2 3 2 2 3 2 2 2 5" xfId="20044"/>
    <cellStyle name="Normal 2 3 4 2 3 2 2 2 5" xfId="20045"/>
    <cellStyle name="Normal 2 3 5 2 3 2 2 2 5" xfId="20046"/>
    <cellStyle name="Normal 2 4 2 2 3 2 2 2 5" xfId="20047"/>
    <cellStyle name="Normal 2 5 2 3 2 2 2 5" xfId="20048"/>
    <cellStyle name="Normal 28 3 2 3 2 2 2 5" xfId="20049"/>
    <cellStyle name="Normal 3 2 2 2 3 2 2 2 5" xfId="20050"/>
    <cellStyle name="Normal 3 3 2 3 2 2 2 5" xfId="20051"/>
    <cellStyle name="Normal 30 3 2 3 2 2 2 5" xfId="20052"/>
    <cellStyle name="Normal 4 2 2 3 2 2 2 5" xfId="20053"/>
    <cellStyle name="Normal 40 2 2 3 2 2 2 5" xfId="20054"/>
    <cellStyle name="Normal 41 2 2 3 2 2 2 5" xfId="20055"/>
    <cellStyle name="Normal 42 2 2 3 2 2 2 5" xfId="20056"/>
    <cellStyle name="Normal 43 2 2 3 2 2 2 5" xfId="20057"/>
    <cellStyle name="Normal 44 2 2 3 2 2 2 5" xfId="20058"/>
    <cellStyle name="Normal 45 2 2 3 2 2 2 5" xfId="20059"/>
    <cellStyle name="Normal 46 2 2 3 2 2 2 5" xfId="20060"/>
    <cellStyle name="Normal 47 2 2 3 2 2 2 5" xfId="20061"/>
    <cellStyle name="Normal 51 2 3 2 2 2 5" xfId="20062"/>
    <cellStyle name="Normal 52 2 3 2 2 2 5" xfId="20063"/>
    <cellStyle name="Normal 53 2 3 2 2 2 5" xfId="20064"/>
    <cellStyle name="Normal 55 2 3 2 2 2 5" xfId="20065"/>
    <cellStyle name="Normal 56 2 3 2 2 2 5" xfId="20066"/>
    <cellStyle name="Normal 57 2 3 2 2 2 5" xfId="20067"/>
    <cellStyle name="Normal 6 2 3 2 3 2 2 2 5" xfId="20068"/>
    <cellStyle name="Normal 6 3 2 3 2 2 2 5" xfId="20069"/>
    <cellStyle name="Normal 60 2 3 2 2 2 5" xfId="20070"/>
    <cellStyle name="Normal 64 2 3 2 2 2 5" xfId="20071"/>
    <cellStyle name="Normal 65 2 3 2 2 2 5" xfId="20072"/>
    <cellStyle name="Normal 66 2 3 2 2 2 5" xfId="20073"/>
    <cellStyle name="Normal 67 2 3 2 2 2 5" xfId="20074"/>
    <cellStyle name="Normal 7 6 2 3 2 2 2 5" xfId="20075"/>
    <cellStyle name="Normal 71 2 3 2 2 2 5" xfId="20076"/>
    <cellStyle name="Normal 72 2 3 2 2 2 5" xfId="20077"/>
    <cellStyle name="Normal 73 2 3 2 2 2 5" xfId="20078"/>
    <cellStyle name="Normal 74 2 3 2 2 2 5" xfId="20079"/>
    <cellStyle name="Normal 76 2 3 2 2 2 5" xfId="20080"/>
    <cellStyle name="Normal 8 3 2 3 2 2 2 5" xfId="20081"/>
    <cellStyle name="Normal 81 2 3 2 2 2 5" xfId="20082"/>
    <cellStyle name="Normal 78 3 2 2 2 2 5" xfId="20083"/>
    <cellStyle name="Normal 5 3 3 2 2 2 2 5" xfId="20084"/>
    <cellStyle name="Normal 80 3 2 2 2 2 5" xfId="20085"/>
    <cellStyle name="Normal 79 3 2 2 2 2 5" xfId="20086"/>
    <cellStyle name="Normal 6 8 3 2 2 2 2 5" xfId="20087"/>
    <cellStyle name="Normal 5 2 3 2 2 2 2 5" xfId="20088"/>
    <cellStyle name="Normal 6 2 8 2 2 2 2 5" xfId="20089"/>
    <cellStyle name="Comma 2 2 3 3 2 2 2 2 5" xfId="20090"/>
    <cellStyle name="Comma 2 3 6 3 2 2 2 2 5" xfId="20091"/>
    <cellStyle name="Normal 18 2 3 2 2 2 2 5" xfId="20092"/>
    <cellStyle name="Normal 19 2 3 2 2 2 2 5" xfId="20093"/>
    <cellStyle name="Normal 2 2 3 3 2 2 2 2 5" xfId="20094"/>
    <cellStyle name="Normal 2 3 6 3 2 2 2 2 5" xfId="20095"/>
    <cellStyle name="Normal 2 3 2 3 2 2 2 2 5" xfId="20096"/>
    <cellStyle name="Normal 2 3 4 3 2 2 2 2 5" xfId="20097"/>
    <cellStyle name="Normal 2 3 5 3 2 2 2 2 5" xfId="20098"/>
    <cellStyle name="Normal 2 4 2 3 2 2 2 2 5" xfId="20099"/>
    <cellStyle name="Normal 2 5 3 2 2 2 2 5" xfId="20100"/>
    <cellStyle name="Normal 28 3 3 2 2 2 2 5" xfId="20101"/>
    <cellStyle name="Normal 3 2 2 3 2 2 2 2 5" xfId="20102"/>
    <cellStyle name="Normal 3 3 3 2 2 2 2 5" xfId="20103"/>
    <cellStyle name="Normal 30 3 3 2 2 2 2 5" xfId="20104"/>
    <cellStyle name="Normal 4 2 3 2 2 2 2 5" xfId="20105"/>
    <cellStyle name="Normal 40 2 3 2 2 2 2 5" xfId="20106"/>
    <cellStyle name="Normal 41 2 3 2 2 2 2 5" xfId="20107"/>
    <cellStyle name="Normal 42 2 3 2 2 2 2 5" xfId="20108"/>
    <cellStyle name="Normal 43 2 3 2 2 2 2 5" xfId="20109"/>
    <cellStyle name="Normal 44 2 3 2 2 2 2 5" xfId="20110"/>
    <cellStyle name="Normal 45 2 3 2 2 2 2 5" xfId="20111"/>
    <cellStyle name="Normal 46 2 3 2 2 2 2 5" xfId="20112"/>
    <cellStyle name="Normal 47 2 3 2 2 2 2 5" xfId="20113"/>
    <cellStyle name="Normal 51 3 2 2 2 2 5" xfId="20114"/>
    <cellStyle name="Normal 52 3 2 2 2 2 5" xfId="20115"/>
    <cellStyle name="Normal 53 3 2 2 2 2 5" xfId="20116"/>
    <cellStyle name="Normal 55 3 2 2 2 2 5" xfId="20117"/>
    <cellStyle name="Normal 56 3 2 2 2 2 5" xfId="20118"/>
    <cellStyle name="Normal 57 3 2 2 2 2 5" xfId="20119"/>
    <cellStyle name="Normal 6 2 3 3 2 2 2 2 5" xfId="20120"/>
    <cellStyle name="Normal 6 3 3 2 2 2 2 5" xfId="20121"/>
    <cellStyle name="Normal 60 3 2 2 2 2 5" xfId="20122"/>
    <cellStyle name="Normal 64 3 2 2 2 2 5" xfId="20123"/>
    <cellStyle name="Normal 65 3 2 2 2 2 5" xfId="20124"/>
    <cellStyle name="Normal 66 3 2 2 2 2 5" xfId="20125"/>
    <cellStyle name="Normal 67 3 2 2 2 2 5" xfId="20126"/>
    <cellStyle name="Normal 7 6 3 2 2 2 2 5" xfId="20127"/>
    <cellStyle name="Normal 71 3 2 2 2 2 5" xfId="20128"/>
    <cellStyle name="Normal 72 3 2 2 2 2 5" xfId="20129"/>
    <cellStyle name="Normal 73 3 2 2 2 2 5" xfId="20130"/>
    <cellStyle name="Normal 74 3 2 2 2 2 5" xfId="20131"/>
    <cellStyle name="Normal 76 3 2 2 2 2 5" xfId="20132"/>
    <cellStyle name="Normal 8 3 3 2 2 2 2 5" xfId="20133"/>
    <cellStyle name="Normal 81 3 2 2 2 2 5" xfId="20134"/>
    <cellStyle name="Normal 78 2 2 2 2 2 2 5" xfId="20135"/>
    <cellStyle name="Normal 5 3 2 2 2 2 2 2 5" xfId="20136"/>
    <cellStyle name="Normal 80 2 2 2 2 2 2 5" xfId="20137"/>
    <cellStyle name="Normal 79 2 2 2 2 2 2 5" xfId="20138"/>
    <cellStyle name="Normal 6 8 2 2 2 2 2 2 5" xfId="20139"/>
    <cellStyle name="Normal 5 2 2 2 2 2 2 2 5" xfId="20140"/>
    <cellStyle name="Normal 6 2 7 2 2 2 2 2 5" xfId="20141"/>
    <cellStyle name="Comma 2 2 3 2 2 2 2 2 2 5" xfId="20142"/>
    <cellStyle name="Comma 2 3 6 2 2 2 2 2 2 5" xfId="20143"/>
    <cellStyle name="Normal 18 2 2 2 2 2 2 2 5" xfId="20144"/>
    <cellStyle name="Normal 19 2 2 2 2 2 2 2 5" xfId="20145"/>
    <cellStyle name="Normal 2 2 3 2 2 2 2 2 2 5" xfId="20146"/>
    <cellStyle name="Normal 2 3 6 2 2 2 2 2 2 5" xfId="20147"/>
    <cellStyle name="Normal 2 3 2 2 2 2 2 2 2 5" xfId="20148"/>
    <cellStyle name="Normal 2 3 4 2 2 2 2 2 2 5" xfId="20149"/>
    <cellStyle name="Normal 2 3 5 2 2 2 2 2 2 5" xfId="20150"/>
    <cellStyle name="Normal 2 4 2 2 2 2 2 2 2 5" xfId="20151"/>
    <cellStyle name="Normal 2 5 2 2 2 2 2 2 5" xfId="20152"/>
    <cellStyle name="Normal 28 3 2 2 2 2 2 2 5" xfId="20153"/>
    <cellStyle name="Normal 3 2 2 2 2 2 2 2 2 5" xfId="20154"/>
    <cellStyle name="Normal 3 3 2 2 2 2 2 2 5" xfId="20155"/>
    <cellStyle name="Normal 30 3 2 2 2 2 2 2 5" xfId="20156"/>
    <cellStyle name="Normal 4 2 2 2 2 2 2 2 5" xfId="20157"/>
    <cellStyle name="Normal 40 2 2 2 2 2 2 2 5" xfId="20158"/>
    <cellStyle name="Normal 41 2 2 2 2 2 2 2 5" xfId="20159"/>
    <cellStyle name="Normal 42 2 2 2 2 2 2 2 5" xfId="20160"/>
    <cellStyle name="Normal 43 2 2 2 2 2 2 2 5" xfId="20161"/>
    <cellStyle name="Normal 44 2 2 2 2 2 2 2 5" xfId="20162"/>
    <cellStyle name="Normal 45 2 2 2 2 2 2 2 5" xfId="20163"/>
    <cellStyle name="Normal 46 2 2 2 2 2 2 2 5" xfId="20164"/>
    <cellStyle name="Normal 47 2 2 2 2 2 2 2 5" xfId="20165"/>
    <cellStyle name="Normal 51 2 2 2 2 2 2 5" xfId="20166"/>
    <cellStyle name="Normal 52 2 2 2 2 2 2 5" xfId="20167"/>
    <cellStyle name="Normal 53 2 2 2 2 2 2 5" xfId="20168"/>
    <cellStyle name="Normal 55 2 2 2 2 2 2 5" xfId="20169"/>
    <cellStyle name="Normal 56 2 2 2 2 2 2 5" xfId="20170"/>
    <cellStyle name="Normal 57 2 2 2 2 2 2 5" xfId="20171"/>
    <cellStyle name="Normal 6 2 3 2 2 2 2 2 2 5" xfId="20172"/>
    <cellStyle name="Normal 6 3 2 2 2 2 2 2 5" xfId="20173"/>
    <cellStyle name="Normal 60 2 2 2 2 2 2 5" xfId="20174"/>
    <cellStyle name="Normal 64 2 2 2 2 2 2 5" xfId="20175"/>
    <cellStyle name="Normal 65 2 2 2 2 2 2 5" xfId="20176"/>
    <cellStyle name="Normal 66 2 2 2 2 2 2 5" xfId="20177"/>
    <cellStyle name="Normal 67 2 2 2 2 2 2 5" xfId="20178"/>
    <cellStyle name="Normal 7 6 2 2 2 2 2 2 5" xfId="20179"/>
    <cellStyle name="Normal 71 2 2 2 2 2 2 5" xfId="20180"/>
    <cellStyle name="Normal 72 2 2 2 2 2 2 5" xfId="20181"/>
    <cellStyle name="Normal 73 2 2 2 2 2 2 5" xfId="20182"/>
    <cellStyle name="Normal 74 2 2 2 2 2 2 5" xfId="20183"/>
    <cellStyle name="Normal 76 2 2 2 2 2 2 5" xfId="20184"/>
    <cellStyle name="Normal 8 3 2 2 2 2 2 2 5" xfId="20185"/>
    <cellStyle name="Normal 81 2 2 2 2 2 2 5" xfId="20186"/>
    <cellStyle name="Normal 6 2 2 2 2 5" xfId="20187"/>
    <cellStyle name="Normal 78 8 5" xfId="20188"/>
    <cellStyle name="Normal 5 3 8 5" xfId="20189"/>
    <cellStyle name="Normal 80 8 5" xfId="20190"/>
    <cellStyle name="Normal 79 8 5" xfId="20191"/>
    <cellStyle name="Normal 6 8 8 5" xfId="20192"/>
    <cellStyle name="Normal 5 2 8 5" xfId="20193"/>
    <cellStyle name="Normal 6 2 13 5" xfId="20194"/>
    <cellStyle name="Comma 2 2 3 8 5" xfId="20195"/>
    <cellStyle name="Comma 2 3 6 8 5" xfId="20196"/>
    <cellStyle name="Normal 18 2 8 5" xfId="20197"/>
    <cellStyle name="Normal 19 2 8 5" xfId="20198"/>
    <cellStyle name="Normal 2 2 3 8 5" xfId="20199"/>
    <cellStyle name="Normal 2 3 6 8 5" xfId="20200"/>
    <cellStyle name="Normal 2 3 2 8 5" xfId="20201"/>
    <cellStyle name="Normal 2 3 4 8 5" xfId="20202"/>
    <cellStyle name="Normal 2 3 5 8 5" xfId="20203"/>
    <cellStyle name="Normal 2 4 2 8 5" xfId="20204"/>
    <cellStyle name="Normal 2 5 8 5" xfId="20205"/>
    <cellStyle name="Normal 28 3 8 5" xfId="20206"/>
    <cellStyle name="Normal 3 2 2 8 5" xfId="20207"/>
    <cellStyle name="Normal 3 3 8 5" xfId="20208"/>
    <cellStyle name="Normal 30 3 8 5" xfId="20209"/>
    <cellStyle name="Normal 4 2 8 5" xfId="20210"/>
    <cellStyle name="Normal 40 2 8 5" xfId="20211"/>
    <cellStyle name="Normal 41 2 8 5" xfId="20212"/>
    <cellStyle name="Normal 42 2 8 5" xfId="20213"/>
    <cellStyle name="Normal 43 2 8 5" xfId="20214"/>
    <cellStyle name="Normal 44 2 8 5" xfId="20215"/>
    <cellStyle name="Normal 45 2 8 5" xfId="20216"/>
    <cellStyle name="Normal 46 2 8 5" xfId="20217"/>
    <cellStyle name="Normal 47 2 8 5" xfId="20218"/>
    <cellStyle name="Normal 51 8 5" xfId="20219"/>
    <cellStyle name="Normal 52 8 5" xfId="20220"/>
    <cellStyle name="Normal 53 8 5" xfId="20221"/>
    <cellStyle name="Normal 55 8 5" xfId="20222"/>
    <cellStyle name="Normal 56 8 5" xfId="20223"/>
    <cellStyle name="Normal 57 8 5" xfId="20224"/>
    <cellStyle name="Normal 6 2 3 8 5" xfId="20225"/>
    <cellStyle name="Normal 6 3 8 5" xfId="20226"/>
    <cellStyle name="Normal 60 8 5" xfId="20227"/>
    <cellStyle name="Normal 64 8 5" xfId="20228"/>
    <cellStyle name="Normal 65 8 5" xfId="20229"/>
    <cellStyle name="Normal 66 8 5" xfId="20230"/>
    <cellStyle name="Normal 67 8 5" xfId="20231"/>
    <cellStyle name="Normal 7 6 8 5" xfId="20232"/>
    <cellStyle name="Normal 71 8 5" xfId="20233"/>
    <cellStyle name="Normal 72 8 5" xfId="20234"/>
    <cellStyle name="Normal 73 8 5" xfId="20235"/>
    <cellStyle name="Normal 74 8 5" xfId="20236"/>
    <cellStyle name="Normal 76 8 5" xfId="20237"/>
    <cellStyle name="Normal 8 3 8 5" xfId="20238"/>
    <cellStyle name="Normal 81 8 5" xfId="20239"/>
    <cellStyle name="Normal 78 2 7 5" xfId="20240"/>
    <cellStyle name="Normal 5 3 2 7 5" xfId="20241"/>
    <cellStyle name="Normal 80 2 7 5" xfId="20242"/>
    <cellStyle name="Normal 79 2 7 5" xfId="20243"/>
    <cellStyle name="Normal 6 8 2 7 5" xfId="20244"/>
    <cellStyle name="Normal 5 2 2 7 5" xfId="20245"/>
    <cellStyle name="Normal 6 2 7 7 5" xfId="20246"/>
    <cellStyle name="Comma 2 2 3 2 7 5" xfId="20247"/>
    <cellStyle name="Comma 2 3 6 2 7 5" xfId="20248"/>
    <cellStyle name="Normal 18 2 2 7 5" xfId="20249"/>
    <cellStyle name="Normal 19 2 2 7 5" xfId="20250"/>
    <cellStyle name="Normal 2 2 3 2 7 5" xfId="20251"/>
    <cellStyle name="Normal 2 3 6 2 7 5" xfId="20252"/>
    <cellStyle name="Normal 2 3 2 2 7 5" xfId="20253"/>
    <cellStyle name="Normal 2 3 4 2 7 5" xfId="20254"/>
    <cellStyle name="Normal 2 3 5 2 7 5" xfId="20255"/>
    <cellStyle name="Normal 2 4 2 2 7 5" xfId="20256"/>
    <cellStyle name="Normal 2 5 2 7 5" xfId="20257"/>
    <cellStyle name="Normal 28 3 2 7 5" xfId="20258"/>
    <cellStyle name="Normal 3 2 2 2 7 5" xfId="20259"/>
    <cellStyle name="Normal 3 3 2 7 5" xfId="20260"/>
    <cellStyle name="Normal 30 3 2 7 5" xfId="20261"/>
    <cellStyle name="Normal 4 2 2 7 5" xfId="20262"/>
    <cellStyle name="Normal 40 2 2 7 5" xfId="20263"/>
    <cellStyle name="Normal 41 2 2 7 5" xfId="20264"/>
    <cellStyle name="Normal 42 2 2 7 5" xfId="20265"/>
    <cellStyle name="Normal 43 2 2 7 5" xfId="20266"/>
    <cellStyle name="Normal 44 2 2 7 5" xfId="20267"/>
    <cellStyle name="Normal 45 2 2 7 5" xfId="20268"/>
    <cellStyle name="Normal 46 2 2 7 5" xfId="20269"/>
    <cellStyle name="Normal 47 2 2 7 5" xfId="20270"/>
    <cellStyle name="Normal 51 2 7 5" xfId="20271"/>
    <cellStyle name="Normal 52 2 7 5" xfId="20272"/>
    <cellStyle name="Normal 53 2 7 5" xfId="20273"/>
    <cellStyle name="Normal 55 2 7 5" xfId="20274"/>
    <cellStyle name="Normal 56 2 7 5" xfId="20275"/>
    <cellStyle name="Normal 57 2 7 5" xfId="20276"/>
    <cellStyle name="Normal 6 2 3 2 7 5" xfId="20277"/>
    <cellStyle name="Normal 6 3 2 7 5" xfId="20278"/>
    <cellStyle name="Normal 60 2 7 5" xfId="20279"/>
    <cellStyle name="Normal 64 2 7 5" xfId="20280"/>
    <cellStyle name="Normal 65 2 7 5" xfId="20281"/>
    <cellStyle name="Normal 66 2 7 5" xfId="20282"/>
    <cellStyle name="Normal 67 2 7 5" xfId="20283"/>
    <cellStyle name="Normal 7 6 2 7 5" xfId="20284"/>
    <cellStyle name="Normal 71 2 7 5" xfId="20285"/>
    <cellStyle name="Normal 72 2 7 5" xfId="20286"/>
    <cellStyle name="Normal 73 2 7 5" xfId="20287"/>
    <cellStyle name="Normal 74 2 7 5" xfId="20288"/>
    <cellStyle name="Normal 76 2 7 5" xfId="20289"/>
    <cellStyle name="Normal 8 3 2 7 5" xfId="20290"/>
    <cellStyle name="Normal 81 2 7 5" xfId="20291"/>
    <cellStyle name="Normal 78 3 6 5" xfId="20292"/>
    <cellStyle name="Normal 5 3 3 6 5" xfId="20293"/>
    <cellStyle name="Normal 80 3 6 5" xfId="20294"/>
    <cellStyle name="Normal 79 3 6 5" xfId="20295"/>
    <cellStyle name="Normal 6 8 3 6 5" xfId="20296"/>
    <cellStyle name="Normal 5 2 3 6 5" xfId="20297"/>
    <cellStyle name="Normal 6 2 8 6 5" xfId="20298"/>
    <cellStyle name="Comma 2 2 3 3 6 5" xfId="20299"/>
    <cellStyle name="Comma 2 3 6 3 6 5" xfId="20300"/>
    <cellStyle name="Normal 18 2 3 6 5" xfId="20301"/>
    <cellStyle name="Normal 19 2 3 6 5" xfId="20302"/>
    <cellStyle name="Normal 2 2 3 3 6 5" xfId="20303"/>
    <cellStyle name="Normal 2 3 6 3 6 5" xfId="20304"/>
    <cellStyle name="Normal 2 3 2 3 6 5" xfId="20305"/>
    <cellStyle name="Normal 2 3 4 3 6 5" xfId="20306"/>
    <cellStyle name="Normal 2 3 5 3 6 5" xfId="20307"/>
    <cellStyle name="Normal 2 4 2 3 6 5" xfId="20308"/>
    <cellStyle name="Normal 2 5 3 6 5" xfId="20309"/>
    <cellStyle name="Normal 28 3 3 6 5" xfId="20310"/>
    <cellStyle name="Normal 3 2 2 3 6 5" xfId="20311"/>
    <cellStyle name="Normal 3 3 3 6 5" xfId="20312"/>
    <cellStyle name="Normal 30 3 3 6 5" xfId="20313"/>
    <cellStyle name="Normal 4 2 3 6 5" xfId="20314"/>
    <cellStyle name="Normal 40 2 3 6 5" xfId="20315"/>
    <cellStyle name="Normal 41 2 3 6 5" xfId="20316"/>
    <cellStyle name="Normal 42 2 3 6 5" xfId="20317"/>
    <cellStyle name="Normal 43 2 3 6 5" xfId="20318"/>
    <cellStyle name="Normal 44 2 3 6 5" xfId="20319"/>
    <cellStyle name="Normal 45 2 3 6 5" xfId="20320"/>
    <cellStyle name="Normal 46 2 3 6 5" xfId="20321"/>
    <cellStyle name="Normal 47 2 3 6 5" xfId="20322"/>
    <cellStyle name="Normal 51 3 6 5" xfId="20323"/>
    <cellStyle name="Normal 52 3 6 5" xfId="20324"/>
    <cellStyle name="Normal 53 3 6 5" xfId="20325"/>
    <cellStyle name="Normal 55 3 6 5" xfId="20326"/>
    <cellStyle name="Normal 56 3 6 5" xfId="20327"/>
    <cellStyle name="Normal 57 3 6 5" xfId="20328"/>
    <cellStyle name="Normal 6 2 3 3 6 5" xfId="20329"/>
    <cellStyle name="Normal 6 3 3 6 5" xfId="20330"/>
    <cellStyle name="Normal 60 3 6 5" xfId="20331"/>
    <cellStyle name="Normal 64 3 6 5" xfId="20332"/>
    <cellStyle name="Normal 65 3 6 5" xfId="20333"/>
    <cellStyle name="Normal 66 3 6 5" xfId="20334"/>
    <cellStyle name="Normal 67 3 6 5" xfId="20335"/>
    <cellStyle name="Normal 7 6 3 6 5" xfId="20336"/>
    <cellStyle name="Normal 71 3 6 5" xfId="20337"/>
    <cellStyle name="Normal 72 3 6 5" xfId="20338"/>
    <cellStyle name="Normal 73 3 6 5" xfId="20339"/>
    <cellStyle name="Normal 74 3 6 5" xfId="20340"/>
    <cellStyle name="Normal 76 3 6 5" xfId="20341"/>
    <cellStyle name="Normal 8 3 3 6 5" xfId="20342"/>
    <cellStyle name="Normal 81 3 6 5" xfId="20343"/>
    <cellStyle name="Normal 78 2 2 6 5" xfId="20344"/>
    <cellStyle name="Normal 5 3 2 2 6 5" xfId="20345"/>
    <cellStyle name="Normal 80 2 2 6 5" xfId="20346"/>
    <cellStyle name="Normal 79 2 2 6 5" xfId="20347"/>
    <cellStyle name="Normal 6 8 2 2 6 5" xfId="20348"/>
    <cellStyle name="Normal 5 2 2 2 6 5" xfId="20349"/>
    <cellStyle name="Normal 6 2 7 2 6 5" xfId="20350"/>
    <cellStyle name="Comma 2 2 3 2 2 6 5" xfId="20351"/>
    <cellStyle name="Comma 2 3 6 2 2 6 5" xfId="20352"/>
    <cellStyle name="Normal 18 2 2 2 6 5" xfId="20353"/>
    <cellStyle name="Normal 19 2 2 2 6 5" xfId="20354"/>
    <cellStyle name="Normal 2 2 3 2 2 6 5" xfId="20355"/>
    <cellStyle name="Normal 2 3 6 2 2 6 5" xfId="20356"/>
    <cellStyle name="Normal 2 3 2 2 2 6 5" xfId="20357"/>
    <cellStyle name="Normal 2 3 4 2 2 6 5" xfId="20358"/>
    <cellStyle name="Normal 2 3 5 2 2 6 5" xfId="20359"/>
    <cellStyle name="Normal 2 4 2 2 2 6 5" xfId="20360"/>
    <cellStyle name="Normal 2 5 2 2 6 5" xfId="20361"/>
    <cellStyle name="Normal 28 3 2 2 6 5" xfId="20362"/>
    <cellStyle name="Normal 3 2 2 2 2 6 5" xfId="20363"/>
    <cellStyle name="Normal 3 3 2 2 6 5" xfId="20364"/>
    <cellStyle name="Normal 30 3 2 2 6 5" xfId="20365"/>
    <cellStyle name="Normal 4 2 2 2 6 5" xfId="20366"/>
    <cellStyle name="Normal 40 2 2 2 6 5" xfId="20367"/>
    <cellStyle name="Normal 41 2 2 2 6 5" xfId="20368"/>
    <cellStyle name="Normal 42 2 2 2 6 5" xfId="20369"/>
    <cellStyle name="Normal 43 2 2 2 6 5" xfId="20370"/>
    <cellStyle name="Normal 44 2 2 2 6 5" xfId="20371"/>
    <cellStyle name="Normal 45 2 2 2 6 5" xfId="20372"/>
    <cellStyle name="Normal 46 2 2 2 6 5" xfId="20373"/>
    <cellStyle name="Normal 47 2 2 2 6 5" xfId="20374"/>
    <cellStyle name="Normal 51 2 2 6 5" xfId="20375"/>
    <cellStyle name="Normal 52 2 2 6 5" xfId="20376"/>
    <cellStyle name="Normal 53 2 2 6 5" xfId="20377"/>
    <cellStyle name="Normal 55 2 2 6 5" xfId="20378"/>
    <cellStyle name="Normal 56 2 2 6 5" xfId="20379"/>
    <cellStyle name="Normal 57 2 2 6 5" xfId="20380"/>
    <cellStyle name="Normal 6 2 3 2 2 6 5" xfId="20381"/>
    <cellStyle name="Normal 6 3 2 2 6 5" xfId="20382"/>
    <cellStyle name="Normal 60 2 2 6 5" xfId="20383"/>
    <cellStyle name="Normal 64 2 2 6 5" xfId="20384"/>
    <cellStyle name="Normal 65 2 2 6 5" xfId="20385"/>
    <cellStyle name="Normal 66 2 2 6 5" xfId="20386"/>
    <cellStyle name="Normal 67 2 2 6 5" xfId="20387"/>
    <cellStyle name="Normal 7 6 2 2 6 5" xfId="20388"/>
    <cellStyle name="Normal 71 2 2 6 5" xfId="20389"/>
    <cellStyle name="Normal 72 2 2 6 5" xfId="20390"/>
    <cellStyle name="Normal 73 2 2 6 5" xfId="20391"/>
    <cellStyle name="Normal 74 2 2 6 5" xfId="20392"/>
    <cellStyle name="Normal 76 2 2 6 5" xfId="20393"/>
    <cellStyle name="Normal 8 3 2 2 6 5" xfId="20394"/>
    <cellStyle name="Normal 81 2 2 6 5" xfId="20395"/>
    <cellStyle name="Normal 78 4 5 5" xfId="20396"/>
    <cellStyle name="Normal 5 3 4 5 5" xfId="20397"/>
    <cellStyle name="Normal 80 4 5 5" xfId="20398"/>
    <cellStyle name="Normal 79 4 5 5" xfId="20399"/>
    <cellStyle name="Normal 6 8 4 5 5" xfId="20400"/>
    <cellStyle name="Normal 5 2 4 5 5" xfId="20401"/>
    <cellStyle name="Normal 6 2 9 5 5" xfId="20402"/>
    <cellStyle name="Comma 2 2 3 4 5 5" xfId="20403"/>
    <cellStyle name="Comma 2 3 6 4 5 5" xfId="20404"/>
    <cellStyle name="Normal 18 2 4 5 5" xfId="20405"/>
    <cellStyle name="Normal 19 2 4 5 5" xfId="20406"/>
    <cellStyle name="Normal 2 2 3 4 5 5" xfId="20407"/>
    <cellStyle name="Normal 2 3 6 4 5 5" xfId="20408"/>
    <cellStyle name="Normal 2 3 2 4 5 5" xfId="20409"/>
    <cellStyle name="Normal 2 3 4 4 5 5" xfId="20410"/>
    <cellStyle name="Normal 2 3 5 4 5 5" xfId="20411"/>
    <cellStyle name="Normal 2 4 2 4 5 5" xfId="20412"/>
    <cellStyle name="Normal 2 5 4 5 5" xfId="20413"/>
    <cellStyle name="Normal 28 3 4 5 5" xfId="20414"/>
    <cellStyle name="Normal 3 2 2 4 5 5" xfId="20415"/>
    <cellStyle name="Normal 3 3 4 5 5" xfId="20416"/>
    <cellStyle name="Normal 30 3 4 5 5" xfId="20417"/>
    <cellStyle name="Normal 4 2 4 5 5" xfId="20418"/>
    <cellStyle name="Normal 40 2 4 5 5" xfId="20419"/>
    <cellStyle name="Normal 41 2 4 5 5" xfId="20420"/>
    <cellStyle name="Normal 42 2 4 5 5" xfId="20421"/>
    <cellStyle name="Normal 43 2 4 5 5" xfId="20422"/>
    <cellStyle name="Normal 44 2 4 5 5" xfId="20423"/>
    <cellStyle name="Normal 45 2 4 5 5" xfId="20424"/>
    <cellStyle name="Normal 46 2 4 5 5" xfId="20425"/>
    <cellStyle name="Normal 47 2 4 5 5" xfId="20426"/>
    <cellStyle name="Normal 51 4 5 5" xfId="20427"/>
    <cellStyle name="Normal 52 4 5 5" xfId="20428"/>
    <cellStyle name="Normal 53 4 5 5" xfId="20429"/>
    <cellStyle name="Normal 55 4 5 5" xfId="20430"/>
    <cellStyle name="Normal 56 4 5 5" xfId="20431"/>
    <cellStyle name="Normal 57 4 5 5" xfId="20432"/>
    <cellStyle name="Normal 6 2 3 4 5 5" xfId="20433"/>
    <cellStyle name="Normal 6 3 4 5 5" xfId="20434"/>
    <cellStyle name="Normal 60 4 5 5" xfId="20435"/>
    <cellStyle name="Normal 64 4 5 5" xfId="20436"/>
    <cellStyle name="Normal 65 4 5 5" xfId="20437"/>
    <cellStyle name="Normal 66 4 5 5" xfId="20438"/>
    <cellStyle name="Normal 67 4 5 5" xfId="20439"/>
    <cellStyle name="Normal 7 6 4 5 5" xfId="20440"/>
    <cellStyle name="Normal 71 4 5 5" xfId="20441"/>
    <cellStyle name="Normal 72 4 5 5" xfId="20442"/>
    <cellStyle name="Normal 73 4 5 5" xfId="20443"/>
    <cellStyle name="Normal 74 4 5 5" xfId="20444"/>
    <cellStyle name="Normal 76 4 5 5" xfId="20445"/>
    <cellStyle name="Normal 8 3 4 5 5" xfId="20446"/>
    <cellStyle name="Normal 81 4 5 5" xfId="20447"/>
    <cellStyle name="Normal 78 2 3 5 5" xfId="20448"/>
    <cellStyle name="Normal 5 3 2 3 5 5" xfId="20449"/>
    <cellStyle name="Normal 80 2 3 5 5" xfId="20450"/>
    <cellStyle name="Normal 79 2 3 5 5" xfId="20451"/>
    <cellStyle name="Normal 6 8 2 3 5 5" xfId="20452"/>
    <cellStyle name="Normal 5 2 2 3 5 5" xfId="20453"/>
    <cellStyle name="Normal 6 2 7 3 5 5" xfId="20454"/>
    <cellStyle name="Comma 2 2 3 2 3 5 5" xfId="20455"/>
    <cellStyle name="Comma 2 3 6 2 3 5 5" xfId="20456"/>
    <cellStyle name="Normal 18 2 2 3 5 5" xfId="20457"/>
    <cellStyle name="Normal 19 2 2 3 5 5" xfId="20458"/>
    <cellStyle name="Normal 2 2 3 2 3 5 5" xfId="20459"/>
    <cellStyle name="Normal 2 3 6 2 3 5 5" xfId="20460"/>
    <cellStyle name="Normal 2 3 2 2 3 5 5" xfId="20461"/>
    <cellStyle name="Normal 2 3 4 2 3 5 5" xfId="20462"/>
    <cellStyle name="Normal 2 3 5 2 3 5 5" xfId="20463"/>
    <cellStyle name="Normal 2 4 2 2 3 5 5" xfId="20464"/>
    <cellStyle name="Normal 2 5 2 3 5 5" xfId="20465"/>
    <cellStyle name="Normal 28 3 2 3 5 5" xfId="20466"/>
    <cellStyle name="Normal 3 2 2 2 3 5 5" xfId="20467"/>
    <cellStyle name="Normal 3 3 2 3 5 5" xfId="20468"/>
    <cellStyle name="Normal 30 3 2 3 5 5" xfId="20469"/>
    <cellStyle name="Normal 4 2 2 3 5 5" xfId="20470"/>
    <cellStyle name="Normal 40 2 2 3 5 5" xfId="20471"/>
    <cellStyle name="Normal 41 2 2 3 5 5" xfId="20472"/>
    <cellStyle name="Normal 42 2 2 3 5 5" xfId="20473"/>
    <cellStyle name="Normal 43 2 2 3 5 5" xfId="20474"/>
    <cellStyle name="Normal 44 2 2 3 5 5" xfId="20475"/>
    <cellStyle name="Normal 45 2 2 3 5 5" xfId="20476"/>
    <cellStyle name="Normal 46 2 2 3 5 5" xfId="20477"/>
    <cellStyle name="Normal 47 2 2 3 5 5" xfId="20478"/>
    <cellStyle name="Normal 51 2 3 5 5" xfId="20479"/>
    <cellStyle name="Normal 52 2 3 5 5" xfId="20480"/>
    <cellStyle name="Normal 53 2 3 5 5" xfId="20481"/>
    <cellStyle name="Normal 55 2 3 5 5" xfId="20482"/>
    <cellStyle name="Normal 56 2 3 5 5" xfId="20483"/>
    <cellStyle name="Normal 57 2 3 5 5" xfId="20484"/>
    <cellStyle name="Normal 6 2 3 2 3 5 5" xfId="20485"/>
    <cellStyle name="Normal 6 3 2 3 5 5" xfId="20486"/>
    <cellStyle name="Normal 60 2 3 5 5" xfId="20487"/>
    <cellStyle name="Normal 64 2 3 5 5" xfId="20488"/>
    <cellStyle name="Normal 65 2 3 5 5" xfId="20489"/>
    <cellStyle name="Normal 66 2 3 5 5" xfId="20490"/>
    <cellStyle name="Normal 67 2 3 5 5" xfId="20491"/>
    <cellStyle name="Normal 7 6 2 3 5 5" xfId="20492"/>
    <cellStyle name="Normal 71 2 3 5 5" xfId="20493"/>
    <cellStyle name="Normal 72 2 3 5 5" xfId="20494"/>
    <cellStyle name="Normal 73 2 3 5 5" xfId="20495"/>
    <cellStyle name="Normal 74 2 3 5 5" xfId="20496"/>
    <cellStyle name="Normal 76 2 3 5 5" xfId="20497"/>
    <cellStyle name="Normal 8 3 2 3 5 5" xfId="20498"/>
    <cellStyle name="Normal 81 2 3 5 5" xfId="20499"/>
    <cellStyle name="Normal 78 3 2 5 5" xfId="20500"/>
    <cellStyle name="Normal 5 3 3 2 5 5" xfId="20501"/>
    <cellStyle name="Normal 80 3 2 5 5" xfId="20502"/>
    <cellStyle name="Normal 79 3 2 5 5" xfId="20503"/>
    <cellStyle name="Normal 6 8 3 2 5 5" xfId="20504"/>
    <cellStyle name="Normal 5 2 3 2 5 5" xfId="20505"/>
    <cellStyle name="Normal 6 2 8 2 5 5" xfId="20506"/>
    <cellStyle name="Comma 2 2 3 3 2 5 5" xfId="20507"/>
    <cellStyle name="Comma 2 3 6 3 2 5 5" xfId="20508"/>
    <cellStyle name="Normal 18 2 3 2 5 5" xfId="20509"/>
    <cellStyle name="Normal 19 2 3 2 5 5" xfId="20510"/>
    <cellStyle name="Normal 2 2 3 3 2 5 5" xfId="20511"/>
    <cellStyle name="Normal 2 3 6 3 2 5 5" xfId="20512"/>
    <cellStyle name="Normal 2 3 2 3 2 5 5" xfId="20513"/>
    <cellStyle name="Normal 2 3 4 3 2 5 5" xfId="20514"/>
    <cellStyle name="Normal 2 3 5 3 2 5 5" xfId="20515"/>
    <cellStyle name="Normal 2 4 2 3 2 5 5" xfId="20516"/>
    <cellStyle name="Normal 2 5 3 2 5 5" xfId="20517"/>
    <cellStyle name="Normal 28 3 3 2 5 5" xfId="20518"/>
    <cellStyle name="Normal 3 2 2 3 2 5 5" xfId="20519"/>
    <cellStyle name="Normal 3 3 3 2 5 5" xfId="20520"/>
    <cellStyle name="Normal 30 3 3 2 5 5" xfId="20521"/>
    <cellStyle name="Normal 4 2 3 2 5 5" xfId="20522"/>
    <cellStyle name="Normal 40 2 3 2 5 5" xfId="20523"/>
    <cellStyle name="Normal 41 2 3 2 5 5" xfId="20524"/>
    <cellStyle name="Normal 42 2 3 2 5 5" xfId="20525"/>
    <cellStyle name="Normal 43 2 3 2 5 5" xfId="20526"/>
    <cellStyle name="Normal 44 2 3 2 5 5" xfId="20527"/>
    <cellStyle name="Normal 45 2 3 2 5 5" xfId="20528"/>
    <cellStyle name="Normal 46 2 3 2 5 5" xfId="20529"/>
    <cellStyle name="Normal 47 2 3 2 5 5" xfId="20530"/>
    <cellStyle name="Normal 51 3 2 5 5" xfId="20531"/>
    <cellStyle name="Normal 52 3 2 5 5" xfId="20532"/>
    <cellStyle name="Normal 53 3 2 5 5" xfId="20533"/>
    <cellStyle name="Normal 55 3 2 5 5" xfId="20534"/>
    <cellStyle name="Normal 56 3 2 5 5" xfId="20535"/>
    <cellStyle name="Normal 57 3 2 5 5" xfId="20536"/>
    <cellStyle name="Normal 6 2 3 3 2 5 5" xfId="20537"/>
    <cellStyle name="Normal 6 3 3 2 5 5" xfId="20538"/>
    <cellStyle name="Normal 60 3 2 5 5" xfId="20539"/>
    <cellStyle name="Normal 64 3 2 5 5" xfId="20540"/>
    <cellStyle name="Normal 65 3 2 5 5" xfId="20541"/>
    <cellStyle name="Normal 66 3 2 5 5" xfId="20542"/>
    <cellStyle name="Normal 67 3 2 5 5" xfId="20543"/>
    <cellStyle name="Normal 7 6 3 2 5 5" xfId="20544"/>
    <cellStyle name="Normal 71 3 2 5 5" xfId="20545"/>
    <cellStyle name="Normal 72 3 2 5 5" xfId="20546"/>
    <cellStyle name="Normal 73 3 2 5 5" xfId="20547"/>
    <cellStyle name="Normal 74 3 2 5 5" xfId="20548"/>
    <cellStyle name="Normal 76 3 2 5 5" xfId="20549"/>
    <cellStyle name="Normal 8 3 3 2 5 5" xfId="20550"/>
    <cellStyle name="Normal 81 3 2 5 5" xfId="20551"/>
    <cellStyle name="Normal 78 2 2 2 5 5" xfId="20552"/>
    <cellStyle name="Normal 5 3 2 2 2 5 5" xfId="20553"/>
    <cellStyle name="Normal 80 2 2 2 5 5" xfId="20554"/>
    <cellStyle name="Normal 79 2 2 2 5 5" xfId="20555"/>
    <cellStyle name="Normal 6 8 2 2 2 5 5" xfId="20556"/>
    <cellStyle name="Normal 5 2 2 2 2 5 5" xfId="20557"/>
    <cellStyle name="Normal 6 2 7 2 2 5 5" xfId="20558"/>
    <cellStyle name="Comma 2 2 3 2 2 2 5 5" xfId="20559"/>
    <cellStyle name="Comma 2 3 6 2 2 2 5 5" xfId="20560"/>
    <cellStyle name="Normal 18 2 2 2 2 5 5" xfId="20561"/>
    <cellStyle name="Normal 19 2 2 2 2 5 5" xfId="20562"/>
    <cellStyle name="Normal 2 2 3 2 2 2 5 5" xfId="20563"/>
    <cellStyle name="Normal 2 3 6 2 2 2 5 5" xfId="20564"/>
    <cellStyle name="Normal 2 3 2 2 2 2 5 5" xfId="20565"/>
    <cellStyle name="Normal 2 3 4 2 2 2 5 5" xfId="20566"/>
    <cellStyle name="Normal 2 3 5 2 2 2 5 5" xfId="20567"/>
    <cellStyle name="Normal 2 4 2 2 2 2 5 5" xfId="20568"/>
    <cellStyle name="Normal 2 5 2 2 2 5 5" xfId="20569"/>
    <cellStyle name="Normal 28 3 2 2 2 5 5" xfId="20570"/>
    <cellStyle name="Normal 3 2 2 2 2 2 5 5" xfId="20571"/>
    <cellStyle name="Normal 3 3 2 2 2 5 5" xfId="20572"/>
    <cellStyle name="Normal 30 3 2 2 2 5 5" xfId="20573"/>
    <cellStyle name="Normal 4 2 2 2 2 5 5" xfId="20574"/>
    <cellStyle name="Normal 40 2 2 2 2 5 5" xfId="20575"/>
    <cellStyle name="Normal 41 2 2 2 2 5 5" xfId="20576"/>
    <cellStyle name="Normal 42 2 2 2 2 5 5" xfId="20577"/>
    <cellStyle name="Normal 43 2 2 2 2 5 5" xfId="20578"/>
    <cellStyle name="Normal 44 2 2 2 2 5 5" xfId="20579"/>
    <cellStyle name="Normal 45 2 2 2 2 5 5" xfId="20580"/>
    <cellStyle name="Normal 46 2 2 2 2 5 5" xfId="20581"/>
    <cellStyle name="Normal 47 2 2 2 2 5 5" xfId="20582"/>
    <cellStyle name="Normal 51 2 2 2 5 5" xfId="20583"/>
    <cellStyle name="Normal 52 2 2 2 5 5" xfId="20584"/>
    <cellStyle name="Normal 53 2 2 2 5 5" xfId="20585"/>
    <cellStyle name="Normal 55 2 2 2 5 5" xfId="20586"/>
    <cellStyle name="Normal 56 2 2 2 5 5" xfId="20587"/>
    <cellStyle name="Normal 57 2 2 2 5 5" xfId="20588"/>
    <cellStyle name="Normal 6 2 3 2 2 2 5 5" xfId="20589"/>
    <cellStyle name="Normal 6 3 2 2 2 5 5" xfId="20590"/>
    <cellStyle name="Normal 60 2 2 2 5 5" xfId="20591"/>
    <cellStyle name="Normal 64 2 2 2 5 5" xfId="20592"/>
    <cellStyle name="Normal 65 2 2 2 5 5" xfId="20593"/>
    <cellStyle name="Normal 66 2 2 2 5 5" xfId="20594"/>
    <cellStyle name="Normal 67 2 2 2 5 5" xfId="20595"/>
    <cellStyle name="Normal 7 6 2 2 2 5 5" xfId="20596"/>
    <cellStyle name="Normal 71 2 2 2 5 5" xfId="20597"/>
    <cellStyle name="Normal 72 2 2 2 5 5" xfId="20598"/>
    <cellStyle name="Normal 73 2 2 2 5 5" xfId="20599"/>
    <cellStyle name="Normal 74 2 2 2 5 5" xfId="20600"/>
    <cellStyle name="Normal 76 2 2 2 5 5" xfId="20601"/>
    <cellStyle name="Normal 8 3 2 2 2 5 5" xfId="20602"/>
    <cellStyle name="Normal 81 2 2 2 5 5" xfId="20603"/>
    <cellStyle name="Normal 90 4 5" xfId="20604"/>
    <cellStyle name="Normal 78 5 4 5" xfId="20605"/>
    <cellStyle name="Normal 91 4 5" xfId="20606"/>
    <cellStyle name="Normal 5 3 5 4 5" xfId="20607"/>
    <cellStyle name="Normal 80 5 4 5" xfId="20608"/>
    <cellStyle name="Normal 79 5 4 5" xfId="20609"/>
    <cellStyle name="Normal 6 8 5 4 5" xfId="20610"/>
    <cellStyle name="Normal 5 2 5 4 5" xfId="20611"/>
    <cellStyle name="Normal 6 2 10 4 5" xfId="20612"/>
    <cellStyle name="Comma 2 2 3 5 4 5" xfId="20613"/>
    <cellStyle name="Comma 2 3 6 5 4 5" xfId="20614"/>
    <cellStyle name="Normal 18 2 5 4 5" xfId="20615"/>
    <cellStyle name="Normal 19 2 5 4 5" xfId="20616"/>
    <cellStyle name="Normal 2 2 3 5 4 5" xfId="20617"/>
    <cellStyle name="Normal 2 3 6 5 4 5" xfId="20618"/>
    <cellStyle name="Normal 2 3 2 5 4 5" xfId="20619"/>
    <cellStyle name="Normal 2 3 4 5 4 5" xfId="20620"/>
    <cellStyle name="Normal 2 3 5 5 4 5" xfId="20621"/>
    <cellStyle name="Normal 2 4 2 5 4 5" xfId="20622"/>
    <cellStyle name="Normal 2 5 5 4 5" xfId="20623"/>
    <cellStyle name="Normal 28 3 5 4 5" xfId="20624"/>
    <cellStyle name="Normal 3 2 2 5 4 5" xfId="20625"/>
    <cellStyle name="Normal 3 3 5 4 5" xfId="20626"/>
    <cellStyle name="Normal 30 3 5 4 5" xfId="20627"/>
    <cellStyle name="Normal 4 2 5 4 5" xfId="20628"/>
    <cellStyle name="Normal 40 2 5 4 5" xfId="20629"/>
    <cellStyle name="Normal 41 2 5 4 5" xfId="20630"/>
    <cellStyle name="Normal 42 2 5 4 5" xfId="20631"/>
    <cellStyle name="Normal 43 2 5 4 5" xfId="20632"/>
    <cellStyle name="Normal 44 2 5 4 5" xfId="20633"/>
    <cellStyle name="Normal 45 2 5 4 5" xfId="20634"/>
    <cellStyle name="Normal 46 2 5 4 5" xfId="20635"/>
    <cellStyle name="Normal 47 2 5 4 5" xfId="20636"/>
    <cellStyle name="Normal 51 5 4 5" xfId="20637"/>
    <cellStyle name="Normal 52 5 4 5" xfId="20638"/>
    <cellStyle name="Normal 53 5 4 5" xfId="20639"/>
    <cellStyle name="Normal 55 5 4 5" xfId="20640"/>
    <cellStyle name="Normal 56 5 4 5" xfId="20641"/>
    <cellStyle name="Normal 57 5 4 5" xfId="20642"/>
    <cellStyle name="Normal 6 2 3 5 4 5" xfId="20643"/>
    <cellStyle name="Normal 6 3 5 4 5" xfId="20644"/>
    <cellStyle name="Normal 60 5 4 5" xfId="20645"/>
    <cellStyle name="Normal 64 5 4 5" xfId="20646"/>
    <cellStyle name="Normal 65 5 4 5" xfId="20647"/>
    <cellStyle name="Normal 66 5 4 5" xfId="20648"/>
    <cellStyle name="Normal 67 5 4 5" xfId="20649"/>
    <cellStyle name="Normal 7 6 5 4 5" xfId="20650"/>
    <cellStyle name="Normal 71 5 4 5" xfId="20651"/>
    <cellStyle name="Normal 72 5 4 5" xfId="20652"/>
    <cellStyle name="Normal 73 5 4 5" xfId="20653"/>
    <cellStyle name="Normal 74 5 4 5" xfId="20654"/>
    <cellStyle name="Normal 76 5 4 5" xfId="20655"/>
    <cellStyle name="Normal 8 3 5 4 5" xfId="20656"/>
    <cellStyle name="Normal 81 5 4 5" xfId="20657"/>
    <cellStyle name="Normal 78 2 4 4 5" xfId="20658"/>
    <cellStyle name="Normal 5 3 2 4 4 5" xfId="20659"/>
    <cellStyle name="Normal 80 2 4 4 5" xfId="20660"/>
    <cellStyle name="Normal 79 2 4 4 5" xfId="20661"/>
    <cellStyle name="Normal 6 8 2 4 4 5" xfId="20662"/>
    <cellStyle name="Normal 5 2 2 4 4 5" xfId="20663"/>
    <cellStyle name="Normal 6 2 7 4 4 5" xfId="20664"/>
    <cellStyle name="Comma 2 2 3 2 4 4 5" xfId="20665"/>
    <cellStyle name="Comma 2 3 6 2 4 4 5" xfId="20666"/>
    <cellStyle name="Normal 18 2 2 4 4 5" xfId="20667"/>
    <cellStyle name="Normal 19 2 2 4 4 5" xfId="20668"/>
    <cellStyle name="Normal 2 2 3 2 4 4 5" xfId="20669"/>
    <cellStyle name="Normal 2 3 6 2 4 4 5" xfId="20670"/>
    <cellStyle name="Normal 2 3 2 2 4 4 5" xfId="20671"/>
    <cellStyle name="Normal 2 3 4 2 4 4 5" xfId="20672"/>
    <cellStyle name="Normal 2 3 5 2 4 4 5" xfId="20673"/>
    <cellStyle name="Normal 2 4 2 2 4 4 5" xfId="20674"/>
    <cellStyle name="Normal 2 5 2 4 4 5" xfId="20675"/>
    <cellStyle name="Normal 28 3 2 4 4 5" xfId="20676"/>
    <cellStyle name="Normal 3 2 2 2 4 4 5" xfId="20677"/>
    <cellStyle name="Normal 3 3 2 4 4 5" xfId="20678"/>
    <cellStyle name="Normal 30 3 2 4 4 5" xfId="20679"/>
    <cellStyle name="Normal 4 2 2 4 4 5" xfId="20680"/>
    <cellStyle name="Normal 40 2 2 4 4 5" xfId="20681"/>
    <cellStyle name="Normal 41 2 2 4 4 5" xfId="20682"/>
    <cellStyle name="Normal 42 2 2 4 4 5" xfId="20683"/>
    <cellStyle name="Normal 43 2 2 4 4 5" xfId="20684"/>
    <cellStyle name="Normal 44 2 2 4 4 5" xfId="20685"/>
    <cellStyle name="Normal 45 2 2 4 4 5" xfId="20686"/>
    <cellStyle name="Normal 46 2 2 4 4 5" xfId="20687"/>
    <cellStyle name="Normal 47 2 2 4 4 5" xfId="20688"/>
    <cellStyle name="Normal 51 2 4 4 5" xfId="20689"/>
    <cellStyle name="Normal 52 2 4 4 5" xfId="20690"/>
    <cellStyle name="Normal 53 2 4 4 5" xfId="20691"/>
    <cellStyle name="Normal 55 2 4 4 5" xfId="20692"/>
    <cellStyle name="Normal 56 2 4 4 5" xfId="20693"/>
    <cellStyle name="Normal 57 2 4 4 5" xfId="20694"/>
    <cellStyle name="Normal 6 2 3 2 4 4 5" xfId="20695"/>
    <cellStyle name="Normal 6 3 2 4 4 5" xfId="20696"/>
    <cellStyle name="Normal 60 2 4 4 5" xfId="20697"/>
    <cellStyle name="Normal 64 2 4 4 5" xfId="20698"/>
    <cellStyle name="Normal 65 2 4 4 5" xfId="20699"/>
    <cellStyle name="Normal 66 2 4 4 5" xfId="20700"/>
    <cellStyle name="Normal 67 2 4 4 5" xfId="20701"/>
    <cellStyle name="Normal 7 6 2 4 4 5" xfId="20702"/>
    <cellStyle name="Normal 71 2 4 4 5" xfId="20703"/>
    <cellStyle name="Normal 72 2 4 4 5" xfId="20704"/>
    <cellStyle name="Normal 73 2 4 4 5" xfId="20705"/>
    <cellStyle name="Normal 74 2 4 4 5" xfId="20706"/>
    <cellStyle name="Normal 76 2 4 4 5" xfId="20707"/>
    <cellStyle name="Normal 8 3 2 4 4 5" xfId="20708"/>
    <cellStyle name="Normal 81 2 4 4 5" xfId="20709"/>
    <cellStyle name="Normal 78 3 3 4 5" xfId="20710"/>
    <cellStyle name="Normal 5 3 3 3 4 5" xfId="20711"/>
    <cellStyle name="Normal 80 3 3 4 5" xfId="20712"/>
    <cellStyle name="Normal 79 3 3 4 5" xfId="20713"/>
    <cellStyle name="Normal 6 8 3 3 4 5" xfId="20714"/>
    <cellStyle name="Normal 5 2 3 3 4 5" xfId="20715"/>
    <cellStyle name="Normal 6 2 8 3 4 5" xfId="20716"/>
    <cellStyle name="Comma 2 2 3 3 3 4 5" xfId="20717"/>
    <cellStyle name="Comma 2 3 6 3 3 4 5" xfId="20718"/>
    <cellStyle name="Normal 18 2 3 3 4 5" xfId="20719"/>
    <cellStyle name="Normal 19 2 3 3 4 5" xfId="20720"/>
    <cellStyle name="Normal 2 2 3 3 3 4 5" xfId="20721"/>
    <cellStyle name="Normal 2 3 6 3 3 4 5" xfId="20722"/>
    <cellStyle name="Normal 2 3 2 3 3 4 5" xfId="20723"/>
    <cellStyle name="Normal 2 3 4 3 3 4 5" xfId="20724"/>
    <cellStyle name="Normal 2 3 5 3 3 4 5" xfId="20725"/>
    <cellStyle name="Normal 2 4 2 3 3 4 5" xfId="20726"/>
    <cellStyle name="Normal 2 5 3 3 4 5" xfId="20727"/>
    <cellStyle name="Normal 28 3 3 3 4 5" xfId="20728"/>
    <cellStyle name="Normal 3 2 2 3 3 4 5" xfId="20729"/>
    <cellStyle name="Normal 3 3 3 3 4 5" xfId="20730"/>
    <cellStyle name="Normal 30 3 3 3 4 5" xfId="20731"/>
    <cellStyle name="Normal 4 2 3 3 4 5" xfId="20732"/>
    <cellStyle name="Normal 40 2 3 3 4 5" xfId="20733"/>
    <cellStyle name="Normal 41 2 3 3 4 5" xfId="20734"/>
    <cellStyle name="Normal 42 2 3 3 4 5" xfId="20735"/>
    <cellStyle name="Normal 43 2 3 3 4 5" xfId="20736"/>
    <cellStyle name="Normal 44 2 3 3 4 5" xfId="20737"/>
    <cellStyle name="Normal 45 2 3 3 4 5" xfId="20738"/>
    <cellStyle name="Normal 46 2 3 3 4 5" xfId="20739"/>
    <cellStyle name="Normal 47 2 3 3 4 5" xfId="20740"/>
    <cellStyle name="Normal 51 3 3 4 5" xfId="20741"/>
    <cellStyle name="Normal 52 3 3 4 5" xfId="20742"/>
    <cellStyle name="Normal 53 3 3 4 5" xfId="20743"/>
    <cellStyle name="Normal 55 3 3 4 5" xfId="20744"/>
    <cellStyle name="Normal 56 3 3 4 5" xfId="20745"/>
    <cellStyle name="Normal 57 3 3 4 5" xfId="20746"/>
    <cellStyle name="Normal 6 2 3 3 3 4 5" xfId="20747"/>
    <cellStyle name="Normal 6 3 3 3 4 5" xfId="20748"/>
    <cellStyle name="Normal 60 3 3 4 5" xfId="20749"/>
    <cellStyle name="Normal 64 3 3 4 5" xfId="20750"/>
    <cellStyle name="Normal 65 3 3 4 5" xfId="20751"/>
    <cellStyle name="Normal 66 3 3 4 5" xfId="20752"/>
    <cellStyle name="Normal 67 3 3 4 5" xfId="20753"/>
    <cellStyle name="Normal 7 6 3 3 4 5" xfId="20754"/>
    <cellStyle name="Normal 71 3 3 4 5" xfId="20755"/>
    <cellStyle name="Normal 72 3 3 4 5" xfId="20756"/>
    <cellStyle name="Normal 73 3 3 4 5" xfId="20757"/>
    <cellStyle name="Normal 74 3 3 4 5" xfId="20758"/>
    <cellStyle name="Normal 76 3 3 4 5" xfId="20759"/>
    <cellStyle name="Normal 8 3 3 3 4 5" xfId="20760"/>
    <cellStyle name="Normal 81 3 3 4 5" xfId="20761"/>
    <cellStyle name="Normal 78 2 2 3 4 5" xfId="20762"/>
    <cellStyle name="Normal 5 3 2 2 3 4 5" xfId="20763"/>
    <cellStyle name="Normal 80 2 2 3 4 5" xfId="20764"/>
    <cellStyle name="Normal 79 2 2 3 4 5" xfId="20765"/>
    <cellStyle name="Normal 6 8 2 2 3 4 5" xfId="20766"/>
    <cellStyle name="Normal 5 2 2 2 3 4 5" xfId="20767"/>
    <cellStyle name="Normal 6 2 7 2 3 4 5" xfId="20768"/>
    <cellStyle name="Comma 2 2 3 2 2 3 4 5" xfId="20769"/>
    <cellStyle name="Comma 2 3 6 2 2 3 4 5" xfId="20770"/>
    <cellStyle name="Normal 18 2 2 2 3 4 5" xfId="20771"/>
    <cellStyle name="Normal 19 2 2 2 3 4 5" xfId="20772"/>
    <cellStyle name="Normal 2 2 3 2 2 3 4 5" xfId="20773"/>
    <cellStyle name="Normal 2 3 6 2 2 3 4 5" xfId="20774"/>
    <cellStyle name="Normal 2 3 2 2 2 3 4 5" xfId="20775"/>
    <cellStyle name="Normal 2 3 4 2 2 3 4 5" xfId="20776"/>
    <cellStyle name="Normal 2 3 5 2 2 3 4 5" xfId="20777"/>
    <cellStyle name="Normal 2 4 2 2 2 3 4 5" xfId="20778"/>
    <cellStyle name="Normal 2 5 2 2 3 4 5" xfId="20779"/>
    <cellStyle name="Normal 28 3 2 2 3 4 5" xfId="20780"/>
    <cellStyle name="Normal 3 2 2 2 2 3 4 5" xfId="20781"/>
    <cellStyle name="Normal 3 3 2 2 3 4 5" xfId="20782"/>
    <cellStyle name="Normal 30 3 2 2 3 4 5" xfId="20783"/>
    <cellStyle name="Normal 4 2 2 2 3 4 5" xfId="20784"/>
    <cellStyle name="Normal 40 2 2 2 3 4 5" xfId="20785"/>
    <cellStyle name="Normal 41 2 2 2 3 4 5" xfId="20786"/>
    <cellStyle name="Normal 42 2 2 2 3 4 5" xfId="20787"/>
    <cellStyle name="Normal 43 2 2 2 3 4 5" xfId="20788"/>
    <cellStyle name="Normal 44 2 2 2 3 4 5" xfId="20789"/>
    <cellStyle name="Normal 45 2 2 2 3 4 5" xfId="20790"/>
    <cellStyle name="Normal 46 2 2 2 3 4 5" xfId="20791"/>
    <cellStyle name="Normal 47 2 2 2 3 4 5" xfId="20792"/>
    <cellStyle name="Normal 51 2 2 3 4 5" xfId="20793"/>
    <cellStyle name="Normal 52 2 2 3 4 5" xfId="20794"/>
    <cellStyle name="Normal 53 2 2 3 4 5" xfId="20795"/>
    <cellStyle name="Normal 55 2 2 3 4 5" xfId="20796"/>
    <cellStyle name="Normal 56 2 2 3 4 5" xfId="20797"/>
    <cellStyle name="Normal 57 2 2 3 4 5" xfId="20798"/>
    <cellStyle name="Normal 6 2 3 2 2 3 4 5" xfId="20799"/>
    <cellStyle name="Normal 6 3 2 2 3 4 5" xfId="20800"/>
    <cellStyle name="Normal 60 2 2 3 4 5" xfId="20801"/>
    <cellStyle name="Normal 64 2 2 3 4 5" xfId="20802"/>
    <cellStyle name="Normal 65 2 2 3 4 5" xfId="20803"/>
    <cellStyle name="Normal 66 2 2 3 4 5" xfId="20804"/>
    <cellStyle name="Normal 67 2 2 3 4 5" xfId="20805"/>
    <cellStyle name="Normal 7 6 2 2 3 4 5" xfId="20806"/>
    <cellStyle name="Normal 71 2 2 3 4 5" xfId="20807"/>
    <cellStyle name="Normal 72 2 2 3 4 5" xfId="20808"/>
    <cellStyle name="Normal 73 2 2 3 4 5" xfId="20809"/>
    <cellStyle name="Normal 74 2 2 3 4 5" xfId="20810"/>
    <cellStyle name="Normal 76 2 2 3 4 5" xfId="20811"/>
    <cellStyle name="Normal 8 3 2 2 3 4 5" xfId="20812"/>
    <cellStyle name="Normal 81 2 2 3 4 5" xfId="20813"/>
    <cellStyle name="Normal 78 4 2 4 5" xfId="20814"/>
    <cellStyle name="Normal 5 3 4 2 4 5" xfId="20815"/>
    <cellStyle name="Normal 80 4 2 4 5" xfId="20816"/>
    <cellStyle name="Normal 79 4 2 4 5" xfId="20817"/>
    <cellStyle name="Normal 6 8 4 2 4 5" xfId="20818"/>
    <cellStyle name="Normal 5 2 4 2 4 5" xfId="20819"/>
    <cellStyle name="Normal 6 2 9 2 4 5" xfId="20820"/>
    <cellStyle name="Comma 2 2 3 4 2 4 5" xfId="20821"/>
    <cellStyle name="Comma 2 3 6 4 2 4 5" xfId="20822"/>
    <cellStyle name="Normal 18 2 4 2 4 5" xfId="20823"/>
    <cellStyle name="Normal 19 2 4 2 4 5" xfId="20824"/>
    <cellStyle name="Normal 2 2 3 4 2 4 5" xfId="20825"/>
    <cellStyle name="Normal 2 3 6 4 2 4 5" xfId="20826"/>
    <cellStyle name="Normal 2 3 2 4 2 4 5" xfId="20827"/>
    <cellStyle name="Normal 2 3 4 4 2 4 5" xfId="20828"/>
    <cellStyle name="Normal 2 3 5 4 2 4 5" xfId="20829"/>
    <cellStyle name="Normal 2 4 2 4 2 4 5" xfId="20830"/>
    <cellStyle name="Normal 2 5 4 2 4 5" xfId="20831"/>
    <cellStyle name="Normal 28 3 4 2 4 5" xfId="20832"/>
    <cellStyle name="Normal 3 2 2 4 2 4 5" xfId="20833"/>
    <cellStyle name="Normal 3 3 4 2 4 5" xfId="20834"/>
    <cellStyle name="Normal 30 3 4 2 4 5" xfId="20835"/>
    <cellStyle name="Normal 4 2 4 2 4 5" xfId="20836"/>
    <cellStyle name="Normal 40 2 4 2 4 5" xfId="20837"/>
    <cellStyle name="Normal 41 2 4 2 4 5" xfId="20838"/>
    <cellStyle name="Normal 42 2 4 2 4 5" xfId="20839"/>
    <cellStyle name="Normal 43 2 4 2 4 5" xfId="20840"/>
    <cellStyle name="Normal 44 2 4 2 4 5" xfId="20841"/>
    <cellStyle name="Normal 45 2 4 2 4 5" xfId="20842"/>
    <cellStyle name="Normal 46 2 4 2 4 5" xfId="20843"/>
    <cellStyle name="Normal 47 2 4 2 4 5" xfId="20844"/>
    <cellStyle name="Normal 51 4 2 4 5" xfId="20845"/>
    <cellStyle name="Normal 52 4 2 4 5" xfId="20846"/>
    <cellStyle name="Normal 53 4 2 4 5" xfId="20847"/>
    <cellStyle name="Normal 55 4 2 4 5" xfId="20848"/>
    <cellStyle name="Normal 56 4 2 4 5" xfId="20849"/>
    <cellStyle name="Normal 57 4 2 4 5" xfId="20850"/>
    <cellStyle name="Normal 6 2 3 4 2 4 5" xfId="20851"/>
    <cellStyle name="Normal 6 3 4 2 4 5" xfId="20852"/>
    <cellStyle name="Normal 60 4 2 4 5" xfId="20853"/>
    <cellStyle name="Normal 64 4 2 4 5" xfId="20854"/>
    <cellStyle name="Normal 65 4 2 4 5" xfId="20855"/>
    <cellStyle name="Normal 66 4 2 4 5" xfId="20856"/>
    <cellStyle name="Normal 67 4 2 4 5" xfId="20857"/>
    <cellStyle name="Normal 7 6 4 2 4 5" xfId="20858"/>
    <cellStyle name="Normal 71 4 2 4 5" xfId="20859"/>
    <cellStyle name="Normal 72 4 2 4 5" xfId="20860"/>
    <cellStyle name="Normal 73 4 2 4 5" xfId="20861"/>
    <cellStyle name="Normal 74 4 2 4 5" xfId="20862"/>
    <cellStyle name="Normal 76 4 2 4 5" xfId="20863"/>
    <cellStyle name="Normal 8 3 4 2 4 5" xfId="20864"/>
    <cellStyle name="Normal 81 4 2 4 5" xfId="20865"/>
    <cellStyle name="Normal 78 2 3 2 4 5" xfId="20866"/>
    <cellStyle name="Normal 5 3 2 3 2 4 5" xfId="20867"/>
    <cellStyle name="Normal 80 2 3 2 4 5" xfId="20868"/>
    <cellStyle name="Normal 79 2 3 2 4 5" xfId="20869"/>
    <cellStyle name="Normal 6 8 2 3 2 4 5" xfId="20870"/>
    <cellStyle name="Normal 5 2 2 3 2 4 5" xfId="20871"/>
    <cellStyle name="Normal 6 2 7 3 2 4 5" xfId="20872"/>
    <cellStyle name="Comma 2 2 3 2 3 2 4 5" xfId="20873"/>
    <cellStyle name="Comma 2 3 6 2 3 2 4 5" xfId="20874"/>
    <cellStyle name="Normal 18 2 2 3 2 4 5" xfId="20875"/>
    <cellStyle name="Normal 19 2 2 3 2 4 5" xfId="20876"/>
    <cellStyle name="Normal 2 2 3 2 3 2 4 5" xfId="20877"/>
    <cellStyle name="Normal 2 3 6 2 3 2 4 5" xfId="20878"/>
    <cellStyle name="Normal 2 3 2 2 3 2 4 5" xfId="20879"/>
    <cellStyle name="Normal 2 3 4 2 3 2 4 5" xfId="20880"/>
    <cellStyle name="Normal 2 3 5 2 3 2 4 5" xfId="20881"/>
    <cellStyle name="Normal 2 4 2 2 3 2 4 5" xfId="20882"/>
    <cellStyle name="Normal 2 5 2 3 2 4 5" xfId="20883"/>
    <cellStyle name="Normal 28 3 2 3 2 4 5" xfId="20884"/>
    <cellStyle name="Normal 3 2 2 2 3 2 4 5" xfId="20885"/>
    <cellStyle name="Normal 3 3 2 3 2 4 5" xfId="20886"/>
    <cellStyle name="Normal 30 3 2 3 2 4 5" xfId="20887"/>
    <cellStyle name="Normal 4 2 2 3 2 4 5" xfId="20888"/>
    <cellStyle name="Normal 40 2 2 3 2 4 5" xfId="20889"/>
    <cellStyle name="Normal 41 2 2 3 2 4 5" xfId="20890"/>
    <cellStyle name="Normal 42 2 2 3 2 4 5" xfId="20891"/>
    <cellStyle name="Normal 43 2 2 3 2 4 5" xfId="20892"/>
    <cellStyle name="Normal 44 2 2 3 2 4 5" xfId="20893"/>
    <cellStyle name="Normal 45 2 2 3 2 4 5" xfId="20894"/>
    <cellStyle name="Normal 46 2 2 3 2 4 5" xfId="20895"/>
    <cellStyle name="Normal 47 2 2 3 2 4 5" xfId="20896"/>
    <cellStyle name="Normal 51 2 3 2 4 5" xfId="20897"/>
    <cellStyle name="Normal 52 2 3 2 4 5" xfId="20898"/>
    <cellStyle name="Normal 53 2 3 2 4 5" xfId="20899"/>
    <cellStyle name="Normal 55 2 3 2 4 5" xfId="20900"/>
    <cellStyle name="Normal 56 2 3 2 4 5" xfId="20901"/>
    <cellStyle name="Normal 57 2 3 2 4 5" xfId="20902"/>
    <cellStyle name="Normal 6 2 3 2 3 2 4 5" xfId="20903"/>
    <cellStyle name="Normal 6 3 2 3 2 4 5" xfId="20904"/>
    <cellStyle name="Normal 60 2 3 2 4 5" xfId="20905"/>
    <cellStyle name="Normal 64 2 3 2 4 5" xfId="20906"/>
    <cellStyle name="Normal 65 2 3 2 4 5" xfId="20907"/>
    <cellStyle name="Normal 66 2 3 2 4 5" xfId="20908"/>
    <cellStyle name="Normal 67 2 3 2 4 5" xfId="20909"/>
    <cellStyle name="Normal 7 6 2 3 2 4 5" xfId="20910"/>
    <cellStyle name="Normal 71 2 3 2 4 5" xfId="20911"/>
    <cellStyle name="Normal 72 2 3 2 4 5" xfId="20912"/>
    <cellStyle name="Normal 73 2 3 2 4 5" xfId="20913"/>
    <cellStyle name="Normal 74 2 3 2 4 5" xfId="20914"/>
    <cellStyle name="Normal 76 2 3 2 4 5" xfId="20915"/>
    <cellStyle name="Normal 8 3 2 3 2 4 5" xfId="20916"/>
    <cellStyle name="Normal 81 2 3 2 4 5" xfId="20917"/>
    <cellStyle name="Normal 78 3 2 2 4 5" xfId="20918"/>
    <cellStyle name="Normal 5 3 3 2 2 4 5" xfId="20919"/>
    <cellStyle name="Normal 80 3 2 2 4 5" xfId="20920"/>
    <cellStyle name="Normal 79 3 2 2 4 5" xfId="20921"/>
    <cellStyle name="Normal 6 8 3 2 2 4 5" xfId="20922"/>
    <cellStyle name="Normal 5 2 3 2 2 4 5" xfId="20923"/>
    <cellStyle name="Normal 6 2 8 2 2 4 5" xfId="20924"/>
    <cellStyle name="Comma 2 2 3 3 2 2 4 5" xfId="20925"/>
    <cellStyle name="Comma 2 3 6 3 2 2 4 5" xfId="20926"/>
    <cellStyle name="Normal 18 2 3 2 2 4 5" xfId="20927"/>
    <cellStyle name="Normal 19 2 3 2 2 4 5" xfId="20928"/>
    <cellStyle name="Normal 2 2 3 3 2 2 4 5" xfId="20929"/>
    <cellStyle name="Normal 2 3 6 3 2 2 4 5" xfId="20930"/>
    <cellStyle name="Normal 2 3 2 3 2 2 4 5" xfId="20931"/>
    <cellStyle name="Normal 2 3 4 3 2 2 4 5" xfId="20932"/>
    <cellStyle name="Normal 2 3 5 3 2 2 4 5" xfId="20933"/>
    <cellStyle name="Normal 2 4 2 3 2 2 4 5" xfId="20934"/>
    <cellStyle name="Normal 2 5 3 2 2 4 5" xfId="20935"/>
    <cellStyle name="Normal 28 3 3 2 2 4 5" xfId="20936"/>
    <cellStyle name="Normal 3 2 2 3 2 2 4 5" xfId="20937"/>
    <cellStyle name="Normal 3 3 3 2 2 4 5" xfId="20938"/>
    <cellStyle name="Normal 30 3 3 2 2 4 5" xfId="20939"/>
    <cellStyle name="Normal 4 2 3 2 2 4 5" xfId="20940"/>
    <cellStyle name="Normal 40 2 3 2 2 4 5" xfId="20941"/>
    <cellStyle name="Normal 41 2 3 2 2 4 5" xfId="20942"/>
    <cellStyle name="Normal 42 2 3 2 2 4 5" xfId="20943"/>
    <cellStyle name="Normal 43 2 3 2 2 4 5" xfId="20944"/>
    <cellStyle name="Normal 44 2 3 2 2 4 5" xfId="20945"/>
    <cellStyle name="Normal 45 2 3 2 2 4 5" xfId="20946"/>
    <cellStyle name="Normal 46 2 3 2 2 4 5" xfId="20947"/>
    <cellStyle name="Normal 47 2 3 2 2 4 5" xfId="20948"/>
    <cellStyle name="Normal 51 3 2 2 4 5" xfId="20949"/>
    <cellStyle name="Normal 52 3 2 2 4 5" xfId="20950"/>
    <cellStyle name="Normal 53 3 2 2 4 5" xfId="20951"/>
    <cellStyle name="Normal 55 3 2 2 4 5" xfId="20952"/>
    <cellStyle name="Normal 56 3 2 2 4 5" xfId="20953"/>
    <cellStyle name="Normal 57 3 2 2 4 5" xfId="20954"/>
    <cellStyle name="Normal 6 2 3 3 2 2 4 5" xfId="20955"/>
    <cellStyle name="Normal 6 3 3 2 2 4 5" xfId="20956"/>
    <cellStyle name="Normal 60 3 2 2 4 5" xfId="20957"/>
    <cellStyle name="Normal 64 3 2 2 4 5" xfId="20958"/>
    <cellStyle name="Normal 65 3 2 2 4 5" xfId="20959"/>
    <cellStyle name="Normal 66 3 2 2 4 5" xfId="20960"/>
    <cellStyle name="Normal 67 3 2 2 4 5" xfId="20961"/>
    <cellStyle name="Normal 7 6 3 2 2 4 5" xfId="20962"/>
    <cellStyle name="Normal 71 3 2 2 4 5" xfId="20963"/>
    <cellStyle name="Normal 72 3 2 2 4 5" xfId="20964"/>
    <cellStyle name="Normal 73 3 2 2 4 5" xfId="20965"/>
    <cellStyle name="Normal 74 3 2 2 4 5" xfId="20966"/>
    <cellStyle name="Normal 76 3 2 2 4 5" xfId="20967"/>
    <cellStyle name="Normal 8 3 3 2 2 4 5" xfId="20968"/>
    <cellStyle name="Normal 81 3 2 2 4 5" xfId="20969"/>
    <cellStyle name="Normal 78 2 2 2 2 4 5" xfId="20970"/>
    <cellStyle name="Normal 5 3 2 2 2 2 4 5" xfId="20971"/>
    <cellStyle name="Normal 80 2 2 2 2 4 5" xfId="20972"/>
    <cellStyle name="Normal 79 2 2 2 2 4 5" xfId="20973"/>
    <cellStyle name="Normal 6 8 2 2 2 2 4 5" xfId="20974"/>
    <cellStyle name="Normal 5 2 2 2 2 2 4 5" xfId="20975"/>
    <cellStyle name="Normal 6 2 7 2 2 2 4 5" xfId="20976"/>
    <cellStyle name="Comma 2 2 3 2 2 2 2 4 5" xfId="20977"/>
    <cellStyle name="Comma 2 3 6 2 2 2 2 4 5" xfId="20978"/>
    <cellStyle name="Normal 18 2 2 2 2 2 4 5" xfId="20979"/>
    <cellStyle name="Normal 19 2 2 2 2 2 4 5" xfId="20980"/>
    <cellStyle name="Normal 2 2 3 2 2 2 2 4 5" xfId="20981"/>
    <cellStyle name="Normal 2 3 6 2 2 2 2 4 5" xfId="20982"/>
    <cellStyle name="Normal 2 3 2 2 2 2 2 4 5" xfId="20983"/>
    <cellStyle name="Normal 2 3 4 2 2 2 2 4 5" xfId="20984"/>
    <cellStyle name="Normal 2 3 5 2 2 2 2 4 5" xfId="20985"/>
    <cellStyle name="Normal 2 4 2 2 2 2 2 4 5" xfId="20986"/>
    <cellStyle name="Normal 2 5 2 2 2 2 4 5" xfId="20987"/>
    <cellStyle name="Normal 28 3 2 2 2 2 4 5" xfId="20988"/>
    <cellStyle name="Normal 3 2 2 2 2 2 2 4 5" xfId="20989"/>
    <cellStyle name="Normal 3 3 2 2 2 2 4 5" xfId="20990"/>
    <cellStyle name="Normal 30 3 2 2 2 2 4 5" xfId="20991"/>
    <cellStyle name="Normal 4 2 2 2 2 2 4 5" xfId="20992"/>
    <cellStyle name="Normal 40 2 2 2 2 2 4 5" xfId="20993"/>
    <cellStyle name="Normal 41 2 2 2 2 2 4 5" xfId="20994"/>
    <cellStyle name="Normal 42 2 2 2 2 2 4 5" xfId="20995"/>
    <cellStyle name="Normal 43 2 2 2 2 2 4 5" xfId="20996"/>
    <cellStyle name="Normal 44 2 2 2 2 2 4 5" xfId="20997"/>
    <cellStyle name="Normal 45 2 2 2 2 2 4 5" xfId="20998"/>
    <cellStyle name="Normal 46 2 2 2 2 2 4 5" xfId="20999"/>
    <cellStyle name="Normal 47 2 2 2 2 2 4 5" xfId="21000"/>
    <cellStyle name="Normal 51 2 2 2 2 4 5" xfId="21001"/>
    <cellStyle name="Normal 52 2 2 2 2 4 5" xfId="21002"/>
    <cellStyle name="Normal 53 2 2 2 2 4 5" xfId="21003"/>
    <cellStyle name="Normal 55 2 2 2 2 4 5" xfId="21004"/>
    <cellStyle name="Normal 56 2 2 2 2 4 5" xfId="21005"/>
    <cellStyle name="Normal 57 2 2 2 2 4 5" xfId="21006"/>
    <cellStyle name="Normal 6 2 3 2 2 2 2 4 5" xfId="21007"/>
    <cellStyle name="Normal 6 3 2 2 2 2 4 5" xfId="21008"/>
    <cellStyle name="Normal 60 2 2 2 2 4 5" xfId="21009"/>
    <cellStyle name="Normal 64 2 2 2 2 4 5" xfId="21010"/>
    <cellStyle name="Normal 65 2 2 2 2 4 5" xfId="21011"/>
    <cellStyle name="Normal 66 2 2 2 2 4 5" xfId="21012"/>
    <cellStyle name="Normal 67 2 2 2 2 4 5" xfId="21013"/>
    <cellStyle name="Normal 7 6 2 2 2 2 4 5" xfId="21014"/>
    <cellStyle name="Normal 71 2 2 2 2 4 5" xfId="21015"/>
    <cellStyle name="Normal 72 2 2 2 2 4 5" xfId="21016"/>
    <cellStyle name="Normal 73 2 2 2 2 4 5" xfId="21017"/>
    <cellStyle name="Normal 74 2 2 2 2 4 5" xfId="21018"/>
    <cellStyle name="Normal 76 2 2 2 2 4 5" xfId="21019"/>
    <cellStyle name="Normal 8 3 2 2 2 2 4 5" xfId="21020"/>
    <cellStyle name="Normal 81 2 2 2 2 4 5" xfId="21021"/>
    <cellStyle name="Normal 95 3 5" xfId="21022"/>
    <cellStyle name="Normal 78 6 3 5" xfId="21023"/>
    <cellStyle name="Normal 96 3 5" xfId="21024"/>
    <cellStyle name="Normal 5 3 6 3 5" xfId="21025"/>
    <cellStyle name="Normal 80 6 3 5" xfId="21026"/>
    <cellStyle name="Normal 79 6 3 5" xfId="21027"/>
    <cellStyle name="Normal 6 8 6 3 5" xfId="21028"/>
    <cellStyle name="Normal 5 2 6 3 5" xfId="21029"/>
    <cellStyle name="Normal 6 2 11 3 5" xfId="21030"/>
    <cellStyle name="Comma 2 2 3 6 3 5" xfId="21031"/>
    <cellStyle name="Comma 2 3 6 6 3 5" xfId="21032"/>
    <cellStyle name="Normal 18 2 6 3 5" xfId="21033"/>
    <cellStyle name="Normal 19 2 6 3 5" xfId="21034"/>
    <cellStyle name="Normal 2 2 3 6 3 5" xfId="21035"/>
    <cellStyle name="Normal 2 3 6 6 3 5" xfId="21036"/>
    <cellStyle name="Normal 2 3 2 6 3 5" xfId="21037"/>
    <cellStyle name="Normal 2 3 4 6 3 5" xfId="21038"/>
    <cellStyle name="Normal 2 3 5 6 3 5" xfId="21039"/>
    <cellStyle name="Normal 2 4 2 6 3 5" xfId="21040"/>
    <cellStyle name="Normal 2 5 6 3 5" xfId="21041"/>
    <cellStyle name="Normal 28 3 6 3 5" xfId="21042"/>
    <cellStyle name="Normal 3 2 2 6 3 5" xfId="21043"/>
    <cellStyle name="Normal 3 3 6 3 5" xfId="21044"/>
    <cellStyle name="Normal 30 3 6 3 5" xfId="21045"/>
    <cellStyle name="Normal 4 2 6 3 5" xfId="21046"/>
    <cellStyle name="Normal 40 2 6 3 5" xfId="21047"/>
    <cellStyle name="Normal 41 2 6 3 5" xfId="21048"/>
    <cellStyle name="Normal 42 2 6 3 5" xfId="21049"/>
    <cellStyle name="Normal 43 2 6 3 5" xfId="21050"/>
    <cellStyle name="Normal 44 2 6 3 5" xfId="21051"/>
    <cellStyle name="Normal 45 2 6 3 5" xfId="21052"/>
    <cellStyle name="Normal 46 2 6 3 5" xfId="21053"/>
    <cellStyle name="Normal 47 2 6 3 5" xfId="21054"/>
    <cellStyle name="Normal 51 6 3 5" xfId="21055"/>
    <cellStyle name="Normal 52 6 3 5" xfId="21056"/>
    <cellStyle name="Normal 53 6 3 5" xfId="21057"/>
    <cellStyle name="Normal 55 6 3 5" xfId="21058"/>
    <cellStyle name="Normal 56 6 3 5" xfId="21059"/>
    <cellStyle name="Normal 57 6 3 5" xfId="21060"/>
    <cellStyle name="Normal 6 2 3 6 3 5" xfId="21061"/>
    <cellStyle name="Normal 6 3 6 3 5" xfId="21062"/>
    <cellStyle name="Normal 60 6 3 5" xfId="21063"/>
    <cellStyle name="Normal 64 6 3 5" xfId="21064"/>
    <cellStyle name="Normal 65 6 3 5" xfId="21065"/>
    <cellStyle name="Normal 66 6 3 5" xfId="21066"/>
    <cellStyle name="Normal 67 6 3 5" xfId="21067"/>
    <cellStyle name="Normal 7 6 6 3 5" xfId="21068"/>
    <cellStyle name="Normal 71 6 3 5" xfId="21069"/>
    <cellStyle name="Normal 72 6 3 5" xfId="21070"/>
    <cellStyle name="Normal 73 6 3 5" xfId="21071"/>
    <cellStyle name="Normal 74 6 3 5" xfId="21072"/>
    <cellStyle name="Normal 76 6 3 5" xfId="21073"/>
    <cellStyle name="Normal 8 3 6 3 5" xfId="21074"/>
    <cellStyle name="Normal 81 6 3 5" xfId="21075"/>
    <cellStyle name="Normal 78 2 5 3 5" xfId="21076"/>
    <cellStyle name="Normal 5 3 2 5 3 5" xfId="21077"/>
    <cellStyle name="Normal 80 2 5 3 5" xfId="21078"/>
    <cellStyle name="Normal 79 2 5 3 5" xfId="21079"/>
    <cellStyle name="Normal 6 8 2 5 3 5" xfId="21080"/>
    <cellStyle name="Normal 5 2 2 5 3 5" xfId="21081"/>
    <cellStyle name="Normal 6 2 7 5 3 5" xfId="21082"/>
    <cellStyle name="Comma 2 2 3 2 5 3 5" xfId="21083"/>
    <cellStyle name="Comma 2 3 6 2 5 3 5" xfId="21084"/>
    <cellStyle name="Normal 18 2 2 5 3 5" xfId="21085"/>
    <cellStyle name="Normal 19 2 2 5 3 5" xfId="21086"/>
    <cellStyle name="Normal 2 2 3 2 5 3 5" xfId="21087"/>
    <cellStyle name="Normal 2 3 6 2 5 3 5" xfId="21088"/>
    <cellStyle name="Normal 2 3 2 2 5 3 5" xfId="21089"/>
    <cellStyle name="Normal 2 3 4 2 5 3 5" xfId="21090"/>
    <cellStyle name="Normal 2 3 5 2 5 3 5" xfId="21091"/>
    <cellStyle name="Normal 2 4 2 2 5 3 5" xfId="21092"/>
    <cellStyle name="Normal 2 5 2 5 3 5" xfId="21093"/>
    <cellStyle name="Normal 28 3 2 5 3 5" xfId="21094"/>
    <cellStyle name="Normal 3 2 2 2 5 3 5" xfId="21095"/>
    <cellStyle name="Normal 3 3 2 5 3 5" xfId="21096"/>
    <cellStyle name="Normal 30 3 2 5 3 5" xfId="21097"/>
    <cellStyle name="Normal 4 2 2 5 3 5" xfId="21098"/>
    <cellStyle name="Normal 40 2 2 5 3 5" xfId="21099"/>
    <cellStyle name="Normal 41 2 2 5 3 5" xfId="21100"/>
    <cellStyle name="Normal 42 2 2 5 3 5" xfId="21101"/>
    <cellStyle name="Normal 43 2 2 5 3 5" xfId="21102"/>
    <cellStyle name="Normal 44 2 2 5 3 5" xfId="21103"/>
    <cellStyle name="Normal 45 2 2 5 3 5" xfId="21104"/>
    <cellStyle name="Normal 46 2 2 5 3 5" xfId="21105"/>
    <cellStyle name="Normal 47 2 2 5 3 5" xfId="21106"/>
    <cellStyle name="Normal 51 2 5 3 5" xfId="21107"/>
    <cellStyle name="Normal 52 2 5 3 5" xfId="21108"/>
    <cellStyle name="Normal 53 2 5 3 5" xfId="21109"/>
    <cellStyle name="Normal 55 2 5 3 5" xfId="21110"/>
    <cellStyle name="Normal 56 2 5 3 5" xfId="21111"/>
    <cellStyle name="Normal 57 2 5 3 5" xfId="21112"/>
    <cellStyle name="Normal 6 2 3 2 5 3 5" xfId="21113"/>
    <cellStyle name="Normal 6 3 2 5 3 5" xfId="21114"/>
    <cellStyle name="Normal 60 2 5 3 5" xfId="21115"/>
    <cellStyle name="Normal 64 2 5 3 5" xfId="21116"/>
    <cellStyle name="Normal 65 2 5 3 5" xfId="21117"/>
    <cellStyle name="Normal 66 2 5 3 5" xfId="21118"/>
    <cellStyle name="Normal 67 2 5 3 5" xfId="21119"/>
    <cellStyle name="Normal 7 6 2 5 3 5" xfId="21120"/>
    <cellStyle name="Normal 71 2 5 3 5" xfId="21121"/>
    <cellStyle name="Normal 72 2 5 3 5" xfId="21122"/>
    <cellStyle name="Normal 73 2 5 3 5" xfId="21123"/>
    <cellStyle name="Normal 74 2 5 3 5" xfId="21124"/>
    <cellStyle name="Normal 76 2 5 3 5" xfId="21125"/>
    <cellStyle name="Normal 8 3 2 5 3 5" xfId="21126"/>
    <cellStyle name="Normal 81 2 5 3 5" xfId="21127"/>
    <cellStyle name="Normal 78 3 4 3 5" xfId="21128"/>
    <cellStyle name="Normal 5 3 3 4 3 5" xfId="21129"/>
    <cellStyle name="Normal 80 3 4 3 5" xfId="21130"/>
    <cellStyle name="Normal 79 3 4 3 5" xfId="21131"/>
    <cellStyle name="Normal 6 8 3 4 3 5" xfId="21132"/>
    <cellStyle name="Normal 5 2 3 4 3 5" xfId="21133"/>
    <cellStyle name="Normal 6 2 8 4 3 5" xfId="21134"/>
    <cellStyle name="Comma 2 2 3 3 4 3 5" xfId="21135"/>
    <cellStyle name="Comma 2 3 6 3 4 3 5" xfId="21136"/>
    <cellStyle name="Normal 18 2 3 4 3 5" xfId="21137"/>
    <cellStyle name="Normal 19 2 3 4 3 5" xfId="21138"/>
    <cellStyle name="Normal 2 2 3 3 4 3 5" xfId="21139"/>
    <cellStyle name="Normal 2 3 6 3 4 3 5" xfId="21140"/>
    <cellStyle name="Normal 2 3 2 3 4 3 5" xfId="21141"/>
    <cellStyle name="Normal 2 3 4 3 4 3 5" xfId="21142"/>
    <cellStyle name="Normal 2 3 5 3 4 3 5" xfId="21143"/>
    <cellStyle name="Normal 2 4 2 3 4 3 5" xfId="21144"/>
    <cellStyle name="Normal 2 5 3 4 3 5" xfId="21145"/>
    <cellStyle name="Normal 28 3 3 4 3 5" xfId="21146"/>
    <cellStyle name="Normal 3 2 2 3 4 3 5" xfId="21147"/>
    <cellStyle name="Normal 3 3 3 4 3 5" xfId="21148"/>
    <cellStyle name="Normal 30 3 3 4 3 5" xfId="21149"/>
    <cellStyle name="Normal 4 2 3 4 3 5" xfId="21150"/>
    <cellStyle name="Normal 40 2 3 4 3 5" xfId="21151"/>
    <cellStyle name="Normal 41 2 3 4 3 5" xfId="21152"/>
    <cellStyle name="Normal 42 2 3 4 3 5" xfId="21153"/>
    <cellStyle name="Normal 43 2 3 4 3 5" xfId="21154"/>
    <cellStyle name="Normal 44 2 3 4 3 5" xfId="21155"/>
    <cellStyle name="Normal 45 2 3 4 3 5" xfId="21156"/>
    <cellStyle name="Normal 46 2 3 4 3 5" xfId="21157"/>
    <cellStyle name="Normal 47 2 3 4 3 5" xfId="21158"/>
    <cellStyle name="Normal 51 3 4 3 5" xfId="21159"/>
    <cellStyle name="Normal 52 3 4 3 5" xfId="21160"/>
    <cellStyle name="Normal 53 3 4 3 5" xfId="21161"/>
    <cellStyle name="Normal 55 3 4 3 5" xfId="21162"/>
    <cellStyle name="Normal 56 3 4 3 5" xfId="21163"/>
    <cellStyle name="Normal 57 3 4 3 5" xfId="21164"/>
    <cellStyle name="Normal 6 2 3 3 4 3 5" xfId="21165"/>
    <cellStyle name="Normal 6 3 3 4 3 5" xfId="21166"/>
    <cellStyle name="Normal 60 3 4 3 5" xfId="21167"/>
    <cellStyle name="Normal 64 3 4 3 5" xfId="21168"/>
    <cellStyle name="Normal 65 3 4 3 5" xfId="21169"/>
    <cellStyle name="Normal 66 3 4 3 5" xfId="21170"/>
    <cellStyle name="Normal 67 3 4 3 5" xfId="21171"/>
    <cellStyle name="Normal 7 6 3 4 3 5" xfId="21172"/>
    <cellStyle name="Normal 71 3 4 3 5" xfId="21173"/>
    <cellStyle name="Normal 72 3 4 3 5" xfId="21174"/>
    <cellStyle name="Normal 73 3 4 3 5" xfId="21175"/>
    <cellStyle name="Normal 74 3 4 3 5" xfId="21176"/>
    <cellStyle name="Normal 76 3 4 3 5" xfId="21177"/>
    <cellStyle name="Normal 8 3 3 4 3 5" xfId="21178"/>
    <cellStyle name="Normal 81 3 4 3 5" xfId="21179"/>
    <cellStyle name="Normal 78 2 2 4 3 5" xfId="21180"/>
    <cellStyle name="Normal 5 3 2 2 4 3 5" xfId="21181"/>
    <cellStyle name="Normal 80 2 2 4 3 5" xfId="21182"/>
    <cellStyle name="Normal 79 2 2 4 3 5" xfId="21183"/>
    <cellStyle name="Normal 6 8 2 2 4 3 5" xfId="21184"/>
    <cellStyle name="Normal 5 2 2 2 4 3 5" xfId="21185"/>
    <cellStyle name="Normal 6 2 7 2 4 3 5" xfId="21186"/>
    <cellStyle name="Comma 2 2 3 2 2 4 3 5" xfId="21187"/>
    <cellStyle name="Comma 2 3 6 2 2 4 3 5" xfId="21188"/>
    <cellStyle name="Normal 18 2 2 2 4 3 5" xfId="21189"/>
    <cellStyle name="Normal 19 2 2 2 4 3 5" xfId="21190"/>
    <cellStyle name="Normal 2 2 3 2 2 4 3 5" xfId="21191"/>
    <cellStyle name="Normal 2 3 6 2 2 4 3 5" xfId="21192"/>
    <cellStyle name="Normal 2 3 2 2 2 4 3 5" xfId="21193"/>
    <cellStyle name="Normal 2 3 4 2 2 4 3 5" xfId="21194"/>
    <cellStyle name="Normal 2 3 5 2 2 4 3 5" xfId="21195"/>
    <cellStyle name="Normal 2 4 2 2 2 4 3 5" xfId="21196"/>
    <cellStyle name="Normal 2 5 2 2 4 3 5" xfId="21197"/>
    <cellStyle name="Normal 28 3 2 2 4 3 5" xfId="21198"/>
    <cellStyle name="Normal 3 2 2 2 2 4 3 5" xfId="21199"/>
    <cellStyle name="Normal 3 3 2 2 4 3 5" xfId="21200"/>
    <cellStyle name="Normal 30 3 2 2 4 3 5" xfId="21201"/>
    <cellStyle name="Normal 4 2 2 2 4 3 5" xfId="21202"/>
    <cellStyle name="Normal 40 2 2 2 4 3 5" xfId="21203"/>
    <cellStyle name="Normal 41 2 2 2 4 3 5" xfId="21204"/>
    <cellStyle name="Normal 42 2 2 2 4 3 5" xfId="21205"/>
    <cellStyle name="Normal 43 2 2 2 4 3 5" xfId="21206"/>
    <cellStyle name="Normal 44 2 2 2 4 3 5" xfId="21207"/>
    <cellStyle name="Normal 45 2 2 2 4 3 5" xfId="21208"/>
    <cellStyle name="Normal 46 2 2 2 4 3 5" xfId="21209"/>
    <cellStyle name="Normal 47 2 2 2 4 3 5" xfId="21210"/>
    <cellStyle name="Normal 51 2 2 4 3 5" xfId="21211"/>
    <cellStyle name="Normal 52 2 2 4 3 5" xfId="21212"/>
    <cellStyle name="Normal 53 2 2 4 3 5" xfId="21213"/>
    <cellStyle name="Normal 55 2 2 4 3 5" xfId="21214"/>
    <cellStyle name="Normal 56 2 2 4 3 5" xfId="21215"/>
    <cellStyle name="Normal 57 2 2 4 3 5" xfId="21216"/>
    <cellStyle name="Normal 6 2 3 2 2 4 3 5" xfId="21217"/>
    <cellStyle name="Normal 6 3 2 2 4 3 5" xfId="21218"/>
    <cellStyle name="Normal 60 2 2 4 3 5" xfId="21219"/>
    <cellStyle name="Normal 64 2 2 4 3 5" xfId="21220"/>
    <cellStyle name="Normal 65 2 2 4 3 5" xfId="21221"/>
    <cellStyle name="Normal 66 2 2 4 3 5" xfId="21222"/>
    <cellStyle name="Normal 67 2 2 4 3 5" xfId="21223"/>
    <cellStyle name="Normal 7 6 2 2 4 3 5" xfId="21224"/>
    <cellStyle name="Normal 71 2 2 4 3 5" xfId="21225"/>
    <cellStyle name="Normal 72 2 2 4 3 5" xfId="21226"/>
    <cellStyle name="Normal 73 2 2 4 3 5" xfId="21227"/>
    <cellStyle name="Normal 74 2 2 4 3 5" xfId="21228"/>
    <cellStyle name="Normal 76 2 2 4 3 5" xfId="21229"/>
    <cellStyle name="Normal 8 3 2 2 4 3 5" xfId="21230"/>
    <cellStyle name="Normal 81 2 2 4 3 5" xfId="21231"/>
    <cellStyle name="Normal 78 4 3 3 5" xfId="21232"/>
    <cellStyle name="Normal 5 3 4 3 3 5" xfId="21233"/>
    <cellStyle name="Normal 80 4 3 3 5" xfId="21234"/>
    <cellStyle name="Normal 79 4 3 3 5" xfId="21235"/>
    <cellStyle name="Normal 6 8 4 3 3 5" xfId="21236"/>
    <cellStyle name="Normal 5 2 4 3 3 5" xfId="21237"/>
    <cellStyle name="Normal 6 2 9 3 3 5" xfId="21238"/>
    <cellStyle name="Comma 2 2 3 4 3 3 5" xfId="21239"/>
    <cellStyle name="Comma 2 3 6 4 3 3 5" xfId="21240"/>
    <cellStyle name="Normal 18 2 4 3 3 5" xfId="21241"/>
    <cellStyle name="Normal 19 2 4 3 3 5" xfId="21242"/>
    <cellStyle name="Normal 2 2 3 4 3 3 5" xfId="21243"/>
    <cellStyle name="Normal 2 3 6 4 3 3 5" xfId="21244"/>
    <cellStyle name="Normal 2 3 2 4 3 3 5" xfId="21245"/>
    <cellStyle name="Normal 2 3 4 4 3 3 5" xfId="21246"/>
    <cellStyle name="Normal 2 3 5 4 3 3 5" xfId="21247"/>
    <cellStyle name="Normal 2 4 2 4 3 3 5" xfId="21248"/>
    <cellStyle name="Normal 2 5 4 3 3 5" xfId="21249"/>
    <cellStyle name="Normal 28 3 4 3 3 5" xfId="21250"/>
    <cellStyle name="Normal 3 2 2 4 3 3 5" xfId="21251"/>
    <cellStyle name="Normal 3 3 4 3 3 5" xfId="21252"/>
    <cellStyle name="Normal 30 3 4 3 3 5" xfId="21253"/>
    <cellStyle name="Normal 4 2 4 3 3 5" xfId="21254"/>
    <cellStyle name="Normal 40 2 4 3 3 5" xfId="21255"/>
    <cellStyle name="Normal 41 2 4 3 3 5" xfId="21256"/>
    <cellStyle name="Normal 42 2 4 3 3 5" xfId="21257"/>
    <cellStyle name="Normal 43 2 4 3 3 5" xfId="21258"/>
    <cellStyle name="Normal 44 2 4 3 3 5" xfId="21259"/>
    <cellStyle name="Normal 45 2 4 3 3 5" xfId="21260"/>
    <cellStyle name="Normal 46 2 4 3 3 5" xfId="21261"/>
    <cellStyle name="Normal 47 2 4 3 3 5" xfId="21262"/>
    <cellStyle name="Normal 51 4 3 3 5" xfId="21263"/>
    <cellStyle name="Normal 52 4 3 3 5" xfId="21264"/>
    <cellStyle name="Normal 53 4 3 3 5" xfId="21265"/>
    <cellStyle name="Normal 55 4 3 3 5" xfId="21266"/>
    <cellStyle name="Normal 56 4 3 3 5" xfId="21267"/>
    <cellStyle name="Normal 57 4 3 3 5" xfId="21268"/>
    <cellStyle name="Normal 6 2 3 4 3 3 5" xfId="21269"/>
    <cellStyle name="Normal 6 3 4 3 3 5" xfId="21270"/>
    <cellStyle name="Normal 60 4 3 3 5" xfId="21271"/>
    <cellStyle name="Normal 64 4 3 3 5" xfId="21272"/>
    <cellStyle name="Normal 65 4 3 3 5" xfId="21273"/>
    <cellStyle name="Normal 66 4 3 3 5" xfId="21274"/>
    <cellStyle name="Normal 67 4 3 3 5" xfId="21275"/>
    <cellStyle name="Normal 7 6 4 3 3 5" xfId="21276"/>
    <cellStyle name="Normal 71 4 3 3 5" xfId="21277"/>
    <cellStyle name="Normal 72 4 3 3 5" xfId="21278"/>
    <cellStyle name="Normal 73 4 3 3 5" xfId="21279"/>
    <cellStyle name="Normal 74 4 3 3 5" xfId="21280"/>
    <cellStyle name="Normal 76 4 3 3 5" xfId="21281"/>
    <cellStyle name="Normal 8 3 4 3 3 5" xfId="21282"/>
    <cellStyle name="Normal 81 4 3 3 5" xfId="21283"/>
    <cellStyle name="Normal 78 2 3 3 3 5" xfId="21284"/>
    <cellStyle name="Normal 5 3 2 3 3 3 5" xfId="21285"/>
    <cellStyle name="Normal 80 2 3 3 3 5" xfId="21286"/>
    <cellStyle name="Normal 79 2 3 3 3 5" xfId="21287"/>
    <cellStyle name="Normal 6 8 2 3 3 3 5" xfId="21288"/>
    <cellStyle name="Normal 5 2 2 3 3 3 5" xfId="21289"/>
    <cellStyle name="Normal 6 2 7 3 3 3 5" xfId="21290"/>
    <cellStyle name="Comma 2 2 3 2 3 3 3 5" xfId="21291"/>
    <cellStyle name="Comma 2 3 6 2 3 3 3 5" xfId="21292"/>
    <cellStyle name="Normal 18 2 2 3 3 3 5" xfId="21293"/>
    <cellStyle name="Normal 19 2 2 3 3 3 5" xfId="21294"/>
    <cellStyle name="Normal 2 2 3 2 3 3 3 5" xfId="21295"/>
    <cellStyle name="Normal 2 3 6 2 3 3 3 5" xfId="21296"/>
    <cellStyle name="Normal 2 3 2 2 3 3 3 5" xfId="21297"/>
    <cellStyle name="Normal 2 3 4 2 3 3 3 5" xfId="21298"/>
    <cellStyle name="Normal 2 3 5 2 3 3 3 5" xfId="21299"/>
    <cellStyle name="Normal 2 4 2 2 3 3 3 5" xfId="21300"/>
    <cellStyle name="Normal 2 5 2 3 3 3 5" xfId="21301"/>
    <cellStyle name="Normal 28 3 2 3 3 3 5" xfId="21302"/>
    <cellStyle name="Normal 3 2 2 2 3 3 3 5" xfId="21303"/>
    <cellStyle name="Normal 3 3 2 3 3 3 5" xfId="21304"/>
    <cellStyle name="Normal 30 3 2 3 3 3 5" xfId="21305"/>
    <cellStyle name="Normal 4 2 2 3 3 3 5" xfId="21306"/>
    <cellStyle name="Normal 40 2 2 3 3 3 5" xfId="21307"/>
    <cellStyle name="Normal 41 2 2 3 3 3 5" xfId="21308"/>
    <cellStyle name="Normal 42 2 2 3 3 3 5" xfId="21309"/>
    <cellStyle name="Normal 43 2 2 3 3 3 5" xfId="21310"/>
    <cellStyle name="Normal 44 2 2 3 3 3 5" xfId="21311"/>
    <cellStyle name="Normal 45 2 2 3 3 3 5" xfId="21312"/>
    <cellStyle name="Normal 46 2 2 3 3 3 5" xfId="21313"/>
    <cellStyle name="Normal 47 2 2 3 3 3 5" xfId="21314"/>
    <cellStyle name="Normal 51 2 3 3 3 5" xfId="21315"/>
    <cellStyle name="Normal 52 2 3 3 3 5" xfId="21316"/>
    <cellStyle name="Normal 53 2 3 3 3 5" xfId="21317"/>
    <cellStyle name="Normal 55 2 3 3 3 5" xfId="21318"/>
    <cellStyle name="Normal 56 2 3 3 3 5" xfId="21319"/>
    <cellStyle name="Normal 57 2 3 3 3 5" xfId="21320"/>
    <cellStyle name="Normal 6 2 3 2 3 3 3 5" xfId="21321"/>
    <cellStyle name="Normal 6 3 2 3 3 3 5" xfId="21322"/>
    <cellStyle name="Normal 60 2 3 3 3 5" xfId="21323"/>
    <cellStyle name="Normal 64 2 3 3 3 5" xfId="21324"/>
    <cellStyle name="Normal 65 2 3 3 3 5" xfId="21325"/>
    <cellStyle name="Normal 66 2 3 3 3 5" xfId="21326"/>
    <cellStyle name="Normal 67 2 3 3 3 5" xfId="21327"/>
    <cellStyle name="Normal 7 6 2 3 3 3 5" xfId="21328"/>
    <cellStyle name="Normal 71 2 3 3 3 5" xfId="21329"/>
    <cellStyle name="Normal 72 2 3 3 3 5" xfId="21330"/>
    <cellStyle name="Normal 73 2 3 3 3 5" xfId="21331"/>
    <cellStyle name="Normal 74 2 3 3 3 5" xfId="21332"/>
    <cellStyle name="Normal 76 2 3 3 3 5" xfId="21333"/>
    <cellStyle name="Normal 8 3 2 3 3 3 5" xfId="21334"/>
    <cellStyle name="Normal 81 2 3 3 3 5" xfId="21335"/>
    <cellStyle name="Normal 78 3 2 3 3 5" xfId="21336"/>
    <cellStyle name="Normal 5 3 3 2 3 3 5" xfId="21337"/>
    <cellStyle name="Normal 80 3 2 3 3 5" xfId="21338"/>
    <cellStyle name="Normal 79 3 2 3 3 5" xfId="21339"/>
    <cellStyle name="Normal 6 8 3 2 3 3 5" xfId="21340"/>
    <cellStyle name="Normal 5 2 3 2 3 3 5" xfId="21341"/>
    <cellStyle name="Normal 6 2 8 2 3 3 5" xfId="21342"/>
    <cellStyle name="Comma 2 2 3 3 2 3 3 5" xfId="21343"/>
    <cellStyle name="Comma 2 3 6 3 2 3 3 5" xfId="21344"/>
    <cellStyle name="Normal 18 2 3 2 3 3 5" xfId="21345"/>
    <cellStyle name="Normal 19 2 3 2 3 3 5" xfId="21346"/>
    <cellStyle name="Normal 2 2 3 3 2 3 3 5" xfId="21347"/>
    <cellStyle name="Normal 2 3 6 3 2 3 3 5" xfId="21348"/>
    <cellStyle name="Normal 2 3 2 3 2 3 3 5" xfId="21349"/>
    <cellStyle name="Normal 2 3 4 3 2 3 3 5" xfId="21350"/>
    <cellStyle name="Normal 2 3 5 3 2 3 3 5" xfId="21351"/>
    <cellStyle name="Normal 2 4 2 3 2 3 3 5" xfId="21352"/>
    <cellStyle name="Normal 2 5 3 2 3 3 5" xfId="21353"/>
    <cellStyle name="Normal 28 3 3 2 3 3 5" xfId="21354"/>
    <cellStyle name="Normal 3 2 2 3 2 3 3 5" xfId="21355"/>
    <cellStyle name="Normal 3 3 3 2 3 3 5" xfId="21356"/>
    <cellStyle name="Normal 30 3 3 2 3 3 5" xfId="21357"/>
    <cellStyle name="Normal 4 2 3 2 3 3 5" xfId="21358"/>
    <cellStyle name="Normal 40 2 3 2 3 3 5" xfId="21359"/>
    <cellStyle name="Normal 41 2 3 2 3 3 5" xfId="21360"/>
    <cellStyle name="Normal 42 2 3 2 3 3 5" xfId="21361"/>
    <cellStyle name="Normal 43 2 3 2 3 3 5" xfId="21362"/>
    <cellStyle name="Normal 44 2 3 2 3 3 5" xfId="21363"/>
    <cellStyle name="Normal 45 2 3 2 3 3 5" xfId="21364"/>
    <cellStyle name="Normal 46 2 3 2 3 3 5" xfId="21365"/>
    <cellStyle name="Normal 47 2 3 2 3 3 5" xfId="21366"/>
    <cellStyle name="Normal 51 3 2 3 3 5" xfId="21367"/>
    <cellStyle name="Normal 52 3 2 3 3 5" xfId="21368"/>
    <cellStyle name="Normal 53 3 2 3 3 5" xfId="21369"/>
    <cellStyle name="Normal 55 3 2 3 3 5" xfId="21370"/>
    <cellStyle name="Normal 56 3 2 3 3 5" xfId="21371"/>
    <cellStyle name="Normal 57 3 2 3 3 5" xfId="21372"/>
    <cellStyle name="Normal 6 2 3 3 2 3 3 5" xfId="21373"/>
    <cellStyle name="Normal 6 3 3 2 3 3 5" xfId="21374"/>
    <cellStyle name="Normal 60 3 2 3 3 5" xfId="21375"/>
    <cellStyle name="Normal 64 3 2 3 3 5" xfId="21376"/>
    <cellStyle name="Normal 65 3 2 3 3 5" xfId="21377"/>
    <cellStyle name="Normal 66 3 2 3 3 5" xfId="21378"/>
    <cellStyle name="Normal 67 3 2 3 3 5" xfId="21379"/>
    <cellStyle name="Normal 7 6 3 2 3 3 5" xfId="21380"/>
    <cellStyle name="Normal 71 3 2 3 3 5" xfId="21381"/>
    <cellStyle name="Normal 72 3 2 3 3 5" xfId="21382"/>
    <cellStyle name="Normal 73 3 2 3 3 5" xfId="21383"/>
    <cellStyle name="Normal 74 3 2 3 3 5" xfId="21384"/>
    <cellStyle name="Normal 76 3 2 3 3 5" xfId="21385"/>
    <cellStyle name="Normal 8 3 3 2 3 3 5" xfId="21386"/>
    <cellStyle name="Normal 81 3 2 3 3 5" xfId="21387"/>
    <cellStyle name="Normal 78 2 2 2 3 3 5" xfId="21388"/>
    <cellStyle name="Normal 5 3 2 2 2 3 3 5" xfId="21389"/>
    <cellStyle name="Normal 80 2 2 2 3 3 5" xfId="21390"/>
    <cellStyle name="Normal 79 2 2 2 3 3 5" xfId="21391"/>
    <cellStyle name="Normal 6 8 2 2 2 3 3 5" xfId="21392"/>
    <cellStyle name="Normal 5 2 2 2 2 3 3 5" xfId="21393"/>
    <cellStyle name="Normal 6 2 7 2 2 3 3 5" xfId="21394"/>
    <cellStyle name="Comma 2 2 3 2 2 2 3 3 5" xfId="21395"/>
    <cellStyle name="Comma 2 3 6 2 2 2 3 3 5" xfId="21396"/>
    <cellStyle name="Normal 18 2 2 2 2 3 3 5" xfId="21397"/>
    <cellStyle name="Normal 19 2 2 2 2 3 3 5" xfId="21398"/>
    <cellStyle name="Normal 2 2 3 2 2 2 3 3 5" xfId="21399"/>
    <cellStyle name="Normal 2 3 6 2 2 2 3 3 5" xfId="21400"/>
    <cellStyle name="Normal 2 3 2 2 2 2 3 3 5" xfId="21401"/>
    <cellStyle name="Normal 2 3 4 2 2 2 3 3 5" xfId="21402"/>
    <cellStyle name="Normal 2 3 5 2 2 2 3 3 5" xfId="21403"/>
    <cellStyle name="Normal 2 4 2 2 2 2 3 3 5" xfId="21404"/>
    <cellStyle name="Normal 2 5 2 2 2 3 3 5" xfId="21405"/>
    <cellStyle name="Normal 28 3 2 2 2 3 3 5" xfId="21406"/>
    <cellStyle name="Normal 3 2 2 2 2 2 3 3 5" xfId="21407"/>
    <cellStyle name="Normal 3 3 2 2 2 3 3 5" xfId="21408"/>
    <cellStyle name="Normal 30 3 2 2 2 3 3 5" xfId="21409"/>
    <cellStyle name="Normal 4 2 2 2 2 3 3 5" xfId="21410"/>
    <cellStyle name="Normal 40 2 2 2 2 3 3 5" xfId="21411"/>
    <cellStyle name="Normal 41 2 2 2 2 3 3 5" xfId="21412"/>
    <cellStyle name="Normal 42 2 2 2 2 3 3 5" xfId="21413"/>
    <cellStyle name="Normal 43 2 2 2 2 3 3 5" xfId="21414"/>
    <cellStyle name="Normal 44 2 2 2 2 3 3 5" xfId="21415"/>
    <cellStyle name="Normal 45 2 2 2 2 3 3 5" xfId="21416"/>
    <cellStyle name="Normal 46 2 2 2 2 3 3 5" xfId="21417"/>
    <cellStyle name="Normal 47 2 2 2 2 3 3 5" xfId="21418"/>
    <cellStyle name="Normal 51 2 2 2 3 3 5" xfId="21419"/>
    <cellStyle name="Normal 52 2 2 2 3 3 5" xfId="21420"/>
    <cellStyle name="Normal 53 2 2 2 3 3 5" xfId="21421"/>
    <cellStyle name="Normal 55 2 2 2 3 3 5" xfId="21422"/>
    <cellStyle name="Normal 56 2 2 2 3 3 5" xfId="21423"/>
    <cellStyle name="Normal 57 2 2 2 3 3 5" xfId="21424"/>
    <cellStyle name="Normal 6 2 3 2 2 2 3 3 5" xfId="21425"/>
    <cellStyle name="Normal 6 3 2 2 2 3 3 5" xfId="21426"/>
    <cellStyle name="Normal 60 2 2 2 3 3 5" xfId="21427"/>
    <cellStyle name="Normal 64 2 2 2 3 3 5" xfId="21428"/>
    <cellStyle name="Normal 65 2 2 2 3 3 5" xfId="21429"/>
    <cellStyle name="Normal 66 2 2 2 3 3 5" xfId="21430"/>
    <cellStyle name="Normal 67 2 2 2 3 3 5" xfId="21431"/>
    <cellStyle name="Normal 7 6 2 2 2 3 3 5" xfId="21432"/>
    <cellStyle name="Normal 71 2 2 2 3 3 5" xfId="21433"/>
    <cellStyle name="Normal 72 2 2 2 3 3 5" xfId="21434"/>
    <cellStyle name="Normal 73 2 2 2 3 3 5" xfId="21435"/>
    <cellStyle name="Normal 74 2 2 2 3 3 5" xfId="21436"/>
    <cellStyle name="Normal 76 2 2 2 3 3 5" xfId="21437"/>
    <cellStyle name="Normal 8 3 2 2 2 3 3 5" xfId="21438"/>
    <cellStyle name="Normal 81 2 2 2 3 3 5" xfId="21439"/>
    <cellStyle name="Normal 90 2 3 5" xfId="21440"/>
    <cellStyle name="Normal 78 5 2 3 5" xfId="21441"/>
    <cellStyle name="Normal 91 2 3 5" xfId="21442"/>
    <cellStyle name="Normal 5 3 5 2 3 5" xfId="21443"/>
    <cellStyle name="Normal 80 5 2 3 5" xfId="21444"/>
    <cellStyle name="Normal 79 5 2 3 5" xfId="21445"/>
    <cellStyle name="Normal 6 8 5 2 3 5" xfId="21446"/>
    <cellStyle name="Normal 5 2 5 2 3 5" xfId="21447"/>
    <cellStyle name="Normal 6 2 10 2 3 5" xfId="21448"/>
    <cellStyle name="Comma 2 2 3 5 2 3 5" xfId="21449"/>
    <cellStyle name="Comma 2 3 6 5 2 3 5" xfId="21450"/>
    <cellStyle name="Normal 18 2 5 2 3 5" xfId="21451"/>
    <cellStyle name="Normal 19 2 5 2 3 5" xfId="21452"/>
    <cellStyle name="Normal 2 2 3 5 2 3 5" xfId="21453"/>
    <cellStyle name="Normal 2 3 6 5 2 3 5" xfId="21454"/>
    <cellStyle name="Normal 2 3 2 5 2 3 5" xfId="21455"/>
    <cellStyle name="Normal 2 3 4 5 2 3 5" xfId="21456"/>
    <cellStyle name="Normal 2 3 5 5 2 3 5" xfId="21457"/>
    <cellStyle name="Normal 2 4 2 5 2 3 5" xfId="21458"/>
    <cellStyle name="Normal 2 5 5 2 3 5" xfId="21459"/>
    <cellStyle name="Normal 28 3 5 2 3 5" xfId="21460"/>
    <cellStyle name="Normal 3 2 2 5 2 3 5" xfId="21461"/>
    <cellStyle name="Normal 3 3 5 2 3 5" xfId="21462"/>
    <cellStyle name="Normal 30 3 5 2 3 5" xfId="21463"/>
    <cellStyle name="Normal 4 2 5 2 3 5" xfId="21464"/>
    <cellStyle name="Normal 40 2 5 2 3 5" xfId="21465"/>
    <cellStyle name="Normal 41 2 5 2 3 5" xfId="21466"/>
    <cellStyle name="Normal 42 2 5 2 3 5" xfId="21467"/>
    <cellStyle name="Normal 43 2 5 2 3 5" xfId="21468"/>
    <cellStyle name="Normal 44 2 5 2 3 5" xfId="21469"/>
    <cellStyle name="Normal 45 2 5 2 3 5" xfId="21470"/>
    <cellStyle name="Normal 46 2 5 2 3 5" xfId="21471"/>
    <cellStyle name="Normal 47 2 5 2 3 5" xfId="21472"/>
    <cellStyle name="Normal 51 5 2 3 5" xfId="21473"/>
    <cellStyle name="Normal 52 5 2 3 5" xfId="21474"/>
    <cellStyle name="Normal 53 5 2 3 5" xfId="21475"/>
    <cellStyle name="Normal 55 5 2 3 5" xfId="21476"/>
    <cellStyle name="Normal 56 5 2 3 5" xfId="21477"/>
    <cellStyle name="Normal 57 5 2 3 5" xfId="21478"/>
    <cellStyle name="Normal 6 2 3 5 2 3 5" xfId="21479"/>
    <cellStyle name="Normal 6 3 5 2 3 5" xfId="21480"/>
    <cellStyle name="Normal 60 5 2 3 5" xfId="21481"/>
    <cellStyle name="Normal 64 5 2 3 5" xfId="21482"/>
    <cellStyle name="Normal 65 5 2 3 5" xfId="21483"/>
    <cellStyle name="Normal 66 5 2 3 5" xfId="21484"/>
    <cellStyle name="Normal 67 5 2 3 5" xfId="21485"/>
    <cellStyle name="Normal 7 6 5 2 3 5" xfId="21486"/>
    <cellStyle name="Normal 71 5 2 3 5" xfId="21487"/>
    <cellStyle name="Normal 72 5 2 3 5" xfId="21488"/>
    <cellStyle name="Normal 73 5 2 3 5" xfId="21489"/>
    <cellStyle name="Normal 74 5 2 3 5" xfId="21490"/>
    <cellStyle name="Normal 76 5 2 3 5" xfId="21491"/>
    <cellStyle name="Normal 8 3 5 2 3 5" xfId="21492"/>
    <cellStyle name="Normal 81 5 2 3 5" xfId="21493"/>
    <cellStyle name="Normal 78 2 4 2 3 5" xfId="21494"/>
    <cellStyle name="Normal 5 3 2 4 2 3 5" xfId="21495"/>
    <cellStyle name="Normal 80 2 4 2 3 5" xfId="21496"/>
    <cellStyle name="Normal 79 2 4 2 3 5" xfId="21497"/>
    <cellStyle name="Normal 6 8 2 4 2 3 5" xfId="21498"/>
    <cellStyle name="Normal 5 2 2 4 2 3 5" xfId="21499"/>
    <cellStyle name="Normal 6 2 7 4 2 3 5" xfId="21500"/>
    <cellStyle name="Comma 2 2 3 2 4 2 3 5" xfId="21501"/>
    <cellStyle name="Comma 2 3 6 2 4 2 3 5" xfId="21502"/>
    <cellStyle name="Normal 18 2 2 4 2 3 5" xfId="21503"/>
    <cellStyle name="Normal 19 2 2 4 2 3 5" xfId="21504"/>
    <cellStyle name="Normal 2 2 3 2 4 2 3 5" xfId="21505"/>
    <cellStyle name="Normal 2 3 6 2 4 2 3 5" xfId="21506"/>
    <cellStyle name="Normal 2 3 2 2 4 2 3 5" xfId="21507"/>
    <cellStyle name="Normal 2 3 4 2 4 2 3 5" xfId="21508"/>
    <cellStyle name="Normal 2 3 5 2 4 2 3 5" xfId="21509"/>
    <cellStyle name="Normal 2 4 2 2 4 2 3 5" xfId="21510"/>
    <cellStyle name="Normal 2 5 2 4 2 3 5" xfId="21511"/>
    <cellStyle name="Normal 28 3 2 4 2 3 5" xfId="21512"/>
    <cellStyle name="Normal 3 2 2 2 4 2 3 5" xfId="21513"/>
    <cellStyle name="Normal 3 3 2 4 2 3 5" xfId="21514"/>
    <cellStyle name="Normal 30 3 2 4 2 3 5" xfId="21515"/>
    <cellStyle name="Normal 4 2 2 4 2 3 5" xfId="21516"/>
    <cellStyle name="Normal 40 2 2 4 2 3 5" xfId="21517"/>
    <cellStyle name="Normal 41 2 2 4 2 3 5" xfId="21518"/>
    <cellStyle name="Normal 42 2 2 4 2 3 5" xfId="21519"/>
    <cellStyle name="Normal 43 2 2 4 2 3 5" xfId="21520"/>
    <cellStyle name="Normal 44 2 2 4 2 3 5" xfId="21521"/>
    <cellStyle name="Normal 45 2 2 4 2 3 5" xfId="21522"/>
    <cellStyle name="Normal 46 2 2 4 2 3 5" xfId="21523"/>
    <cellStyle name="Normal 47 2 2 4 2 3 5" xfId="21524"/>
    <cellStyle name="Normal 51 2 4 2 3 5" xfId="21525"/>
    <cellStyle name="Normal 52 2 4 2 3 5" xfId="21526"/>
    <cellStyle name="Normal 53 2 4 2 3 5" xfId="21527"/>
    <cellStyle name="Normal 55 2 4 2 3 5" xfId="21528"/>
    <cellStyle name="Normal 56 2 4 2 3 5" xfId="21529"/>
    <cellStyle name="Normal 57 2 4 2 3 5" xfId="21530"/>
    <cellStyle name="Normal 6 2 3 2 4 2 3 5" xfId="21531"/>
    <cellStyle name="Normal 6 3 2 4 2 3 5" xfId="21532"/>
    <cellStyle name="Normal 60 2 4 2 3 5" xfId="21533"/>
    <cellStyle name="Normal 64 2 4 2 3 5" xfId="21534"/>
    <cellStyle name="Normal 65 2 4 2 3 5" xfId="21535"/>
    <cellStyle name="Normal 66 2 4 2 3 5" xfId="21536"/>
    <cellStyle name="Normal 67 2 4 2 3 5" xfId="21537"/>
    <cellStyle name="Normal 7 6 2 4 2 3 5" xfId="21538"/>
    <cellStyle name="Normal 71 2 4 2 3 5" xfId="21539"/>
    <cellStyle name="Normal 72 2 4 2 3 5" xfId="21540"/>
    <cellStyle name="Normal 73 2 4 2 3 5" xfId="21541"/>
    <cellStyle name="Normal 74 2 4 2 3 5" xfId="21542"/>
    <cellStyle name="Normal 76 2 4 2 3 5" xfId="21543"/>
    <cellStyle name="Normal 8 3 2 4 2 3 5" xfId="21544"/>
    <cellStyle name="Normal 81 2 4 2 3 5" xfId="21545"/>
    <cellStyle name="Normal 78 3 3 2 3 5" xfId="21546"/>
    <cellStyle name="Normal 5 3 3 3 2 3 5" xfId="21547"/>
    <cellStyle name="Normal 80 3 3 2 3 5" xfId="21548"/>
    <cellStyle name="Normal 79 3 3 2 3 5" xfId="21549"/>
    <cellStyle name="Normal 6 8 3 3 2 3 5" xfId="21550"/>
    <cellStyle name="Normal 5 2 3 3 2 3 5" xfId="21551"/>
    <cellStyle name="Normal 6 2 8 3 2 3 5" xfId="21552"/>
    <cellStyle name="Comma 2 2 3 3 3 2 3 5" xfId="21553"/>
    <cellStyle name="Comma 2 3 6 3 3 2 3 5" xfId="21554"/>
    <cellStyle name="Normal 18 2 3 3 2 3 5" xfId="21555"/>
    <cellStyle name="Normal 19 2 3 3 2 3 5" xfId="21556"/>
    <cellStyle name="Normal 2 2 3 3 3 2 3 5" xfId="21557"/>
    <cellStyle name="Normal 2 3 6 3 3 2 3 5" xfId="21558"/>
    <cellStyle name="Normal 2 3 2 3 3 2 3 5" xfId="21559"/>
    <cellStyle name="Normal 2 3 4 3 3 2 3 5" xfId="21560"/>
    <cellStyle name="Normal 2 3 5 3 3 2 3 5" xfId="21561"/>
    <cellStyle name="Normal 2 4 2 3 3 2 3 5" xfId="21562"/>
    <cellStyle name="Normal 2 5 3 3 2 3 5" xfId="21563"/>
    <cellStyle name="Normal 28 3 3 3 2 3 5" xfId="21564"/>
    <cellStyle name="Normal 3 2 2 3 3 2 3 5" xfId="21565"/>
    <cellStyle name="Normal 3 3 3 3 2 3 5" xfId="21566"/>
    <cellStyle name="Normal 30 3 3 3 2 3 5" xfId="21567"/>
    <cellStyle name="Normal 4 2 3 3 2 3 5" xfId="21568"/>
    <cellStyle name="Normal 40 2 3 3 2 3 5" xfId="21569"/>
    <cellStyle name="Normal 41 2 3 3 2 3 5" xfId="21570"/>
    <cellStyle name="Normal 42 2 3 3 2 3 5" xfId="21571"/>
    <cellStyle name="Normal 43 2 3 3 2 3 5" xfId="21572"/>
    <cellStyle name="Normal 44 2 3 3 2 3 5" xfId="21573"/>
    <cellStyle name="Normal 45 2 3 3 2 3 5" xfId="21574"/>
    <cellStyle name="Normal 46 2 3 3 2 3 5" xfId="21575"/>
    <cellStyle name="Normal 47 2 3 3 2 3 5" xfId="21576"/>
    <cellStyle name="Normal 51 3 3 2 3 5" xfId="21577"/>
    <cellStyle name="Normal 52 3 3 2 3 5" xfId="21578"/>
    <cellStyle name="Normal 53 3 3 2 3 5" xfId="21579"/>
    <cellStyle name="Normal 55 3 3 2 3 5" xfId="21580"/>
    <cellStyle name="Normal 56 3 3 2 3 5" xfId="21581"/>
    <cellStyle name="Normal 57 3 3 2 3 5" xfId="21582"/>
    <cellStyle name="Normal 6 2 3 3 3 2 3 5" xfId="21583"/>
    <cellStyle name="Normal 6 3 3 3 2 3 5" xfId="21584"/>
    <cellStyle name="Normal 60 3 3 2 3 5" xfId="21585"/>
    <cellStyle name="Normal 64 3 3 2 3 5" xfId="21586"/>
    <cellStyle name="Normal 65 3 3 2 3 5" xfId="21587"/>
    <cellStyle name="Normal 66 3 3 2 3 5" xfId="21588"/>
    <cellStyle name="Normal 67 3 3 2 3 5" xfId="21589"/>
    <cellStyle name="Normal 7 6 3 3 2 3 5" xfId="21590"/>
    <cellStyle name="Normal 71 3 3 2 3 5" xfId="21591"/>
    <cellStyle name="Normal 72 3 3 2 3 5" xfId="21592"/>
    <cellStyle name="Normal 73 3 3 2 3 5" xfId="21593"/>
    <cellStyle name="Normal 74 3 3 2 3 5" xfId="21594"/>
    <cellStyle name="Normal 76 3 3 2 3 5" xfId="21595"/>
    <cellStyle name="Normal 8 3 3 3 2 3 5" xfId="21596"/>
    <cellStyle name="Normal 81 3 3 2 3 5" xfId="21597"/>
    <cellStyle name="Normal 78 2 2 3 2 3 5" xfId="21598"/>
    <cellStyle name="Normal 5 3 2 2 3 2 3 5" xfId="21599"/>
    <cellStyle name="Normal 80 2 2 3 2 3 5" xfId="21600"/>
    <cellStyle name="Normal 79 2 2 3 2 3 5" xfId="21601"/>
    <cellStyle name="Normal 6 8 2 2 3 2 3 5" xfId="21602"/>
    <cellStyle name="Normal 5 2 2 2 3 2 3 5" xfId="21603"/>
    <cellStyle name="Normal 6 2 7 2 3 2 3 5" xfId="21604"/>
    <cellStyle name="Comma 2 2 3 2 2 3 2 3 5" xfId="21605"/>
    <cellStyle name="Comma 2 3 6 2 2 3 2 3 5" xfId="21606"/>
    <cellStyle name="Normal 18 2 2 2 3 2 3 5" xfId="21607"/>
    <cellStyle name="Normal 19 2 2 2 3 2 3 5" xfId="21608"/>
    <cellStyle name="Normal 2 2 3 2 2 3 2 3 5" xfId="21609"/>
    <cellStyle name="Normal 2 3 6 2 2 3 2 3 5" xfId="21610"/>
    <cellStyle name="Normal 2 3 2 2 2 3 2 3 5" xfId="21611"/>
    <cellStyle name="Normal 2 3 4 2 2 3 2 3 5" xfId="21612"/>
    <cellStyle name="Normal 2 3 5 2 2 3 2 3 5" xfId="21613"/>
    <cellStyle name="Normal 2 4 2 2 2 3 2 3 5" xfId="21614"/>
    <cellStyle name="Normal 2 5 2 2 3 2 3 5" xfId="21615"/>
    <cellStyle name="Normal 28 3 2 2 3 2 3 5" xfId="21616"/>
    <cellStyle name="Normal 3 2 2 2 2 3 2 3 5" xfId="21617"/>
    <cellStyle name="Normal 3 3 2 2 3 2 3 5" xfId="21618"/>
    <cellStyle name="Normal 30 3 2 2 3 2 3 5" xfId="21619"/>
    <cellStyle name="Normal 4 2 2 2 3 2 3 5" xfId="21620"/>
    <cellStyle name="Normal 40 2 2 2 3 2 3 5" xfId="21621"/>
    <cellStyle name="Normal 41 2 2 2 3 2 3 5" xfId="21622"/>
    <cellStyle name="Normal 42 2 2 2 3 2 3 5" xfId="21623"/>
    <cellStyle name="Normal 43 2 2 2 3 2 3 5" xfId="21624"/>
    <cellStyle name="Normal 44 2 2 2 3 2 3 5" xfId="21625"/>
    <cellStyle name="Normal 45 2 2 2 3 2 3 5" xfId="21626"/>
    <cellStyle name="Normal 46 2 2 2 3 2 3 5" xfId="21627"/>
    <cellStyle name="Normal 47 2 2 2 3 2 3 5" xfId="21628"/>
    <cellStyle name="Normal 51 2 2 3 2 3 5" xfId="21629"/>
    <cellStyle name="Normal 52 2 2 3 2 3 5" xfId="21630"/>
    <cellStyle name="Normal 53 2 2 3 2 3 5" xfId="21631"/>
    <cellStyle name="Normal 55 2 2 3 2 3 5" xfId="21632"/>
    <cellStyle name="Normal 56 2 2 3 2 3 5" xfId="21633"/>
    <cellStyle name="Normal 57 2 2 3 2 3 5" xfId="21634"/>
    <cellStyle name="Normal 6 2 3 2 2 3 2 3 5" xfId="21635"/>
    <cellStyle name="Normal 6 3 2 2 3 2 3 5" xfId="21636"/>
    <cellStyle name="Normal 60 2 2 3 2 3 5" xfId="21637"/>
    <cellStyle name="Normal 64 2 2 3 2 3 5" xfId="21638"/>
    <cellStyle name="Normal 65 2 2 3 2 3 5" xfId="21639"/>
    <cellStyle name="Normal 66 2 2 3 2 3 5" xfId="21640"/>
    <cellStyle name="Normal 67 2 2 3 2 3 5" xfId="21641"/>
    <cellStyle name="Normal 7 6 2 2 3 2 3 5" xfId="21642"/>
    <cellStyle name="Normal 71 2 2 3 2 3 5" xfId="21643"/>
    <cellStyle name="Normal 72 2 2 3 2 3 5" xfId="21644"/>
    <cellStyle name="Normal 73 2 2 3 2 3 5" xfId="21645"/>
    <cellStyle name="Normal 74 2 2 3 2 3 5" xfId="21646"/>
    <cellStyle name="Normal 76 2 2 3 2 3 5" xfId="21647"/>
    <cellStyle name="Normal 8 3 2 2 3 2 3 5" xfId="21648"/>
    <cellStyle name="Normal 81 2 2 3 2 3 5" xfId="21649"/>
    <cellStyle name="Normal 78 4 2 2 3 5" xfId="21650"/>
    <cellStyle name="Normal 5 3 4 2 2 3 5" xfId="21651"/>
    <cellStyle name="Normal 80 4 2 2 3 5" xfId="21652"/>
    <cellStyle name="Normal 79 4 2 2 3 5" xfId="21653"/>
    <cellStyle name="Normal 6 8 4 2 2 3 5" xfId="21654"/>
    <cellStyle name="Normal 5 2 4 2 2 3 5" xfId="21655"/>
    <cellStyle name="Normal 6 2 9 2 2 3 5" xfId="21656"/>
    <cellStyle name="Comma 2 2 3 4 2 2 3 5" xfId="21657"/>
    <cellStyle name="Comma 2 3 6 4 2 2 3 5" xfId="21658"/>
    <cellStyle name="Normal 18 2 4 2 2 3 5" xfId="21659"/>
    <cellStyle name="Normal 19 2 4 2 2 3 5" xfId="21660"/>
    <cellStyle name="Normal 2 2 3 4 2 2 3 5" xfId="21661"/>
    <cellStyle name="Normal 2 3 6 4 2 2 3 5" xfId="21662"/>
    <cellStyle name="Normal 2 3 2 4 2 2 3 5" xfId="21663"/>
    <cellStyle name="Normal 2 3 4 4 2 2 3 5" xfId="21664"/>
    <cellStyle name="Normal 2 3 5 4 2 2 3 5" xfId="21665"/>
    <cellStyle name="Normal 2 4 2 4 2 2 3 5" xfId="21666"/>
    <cellStyle name="Normal 2 5 4 2 2 3 5" xfId="21667"/>
    <cellStyle name="Normal 28 3 4 2 2 3 5" xfId="21668"/>
    <cellStyle name="Normal 3 2 2 4 2 2 3 5" xfId="21669"/>
    <cellStyle name="Normal 3 3 4 2 2 3 5" xfId="21670"/>
    <cellStyle name="Normal 30 3 4 2 2 3 5" xfId="21671"/>
    <cellStyle name="Normal 4 2 4 2 2 3 5" xfId="21672"/>
    <cellStyle name="Normal 40 2 4 2 2 3 5" xfId="21673"/>
    <cellStyle name="Normal 41 2 4 2 2 3 5" xfId="21674"/>
    <cellStyle name="Normal 42 2 4 2 2 3 5" xfId="21675"/>
    <cellStyle name="Normal 43 2 4 2 2 3 5" xfId="21676"/>
    <cellStyle name="Normal 44 2 4 2 2 3 5" xfId="21677"/>
    <cellStyle name="Normal 45 2 4 2 2 3 5" xfId="21678"/>
    <cellStyle name="Normal 46 2 4 2 2 3 5" xfId="21679"/>
    <cellStyle name="Normal 47 2 4 2 2 3 5" xfId="21680"/>
    <cellStyle name="Normal 51 4 2 2 3 5" xfId="21681"/>
    <cellStyle name="Normal 52 4 2 2 3 5" xfId="21682"/>
    <cellStyle name="Normal 53 4 2 2 3 5" xfId="21683"/>
    <cellStyle name="Normal 55 4 2 2 3 5" xfId="21684"/>
    <cellStyle name="Normal 56 4 2 2 3 5" xfId="21685"/>
    <cellStyle name="Normal 57 4 2 2 3 5" xfId="21686"/>
    <cellStyle name="Normal 6 2 3 4 2 2 3 5" xfId="21687"/>
    <cellStyle name="Normal 6 3 4 2 2 3 5" xfId="21688"/>
    <cellStyle name="Normal 60 4 2 2 3 5" xfId="21689"/>
    <cellStyle name="Normal 64 4 2 2 3 5" xfId="21690"/>
    <cellStyle name="Normal 65 4 2 2 3 5" xfId="21691"/>
    <cellStyle name="Normal 66 4 2 2 3 5" xfId="21692"/>
    <cellStyle name="Normal 67 4 2 2 3 5" xfId="21693"/>
    <cellStyle name="Normal 7 6 4 2 2 3 5" xfId="21694"/>
    <cellStyle name="Normal 71 4 2 2 3 5" xfId="21695"/>
    <cellStyle name="Normal 72 4 2 2 3 5" xfId="21696"/>
    <cellStyle name="Normal 73 4 2 2 3 5" xfId="21697"/>
    <cellStyle name="Normal 74 4 2 2 3 5" xfId="21698"/>
    <cellStyle name="Normal 76 4 2 2 3 5" xfId="21699"/>
    <cellStyle name="Normal 8 3 4 2 2 3 5" xfId="21700"/>
    <cellStyle name="Normal 81 4 2 2 3 5" xfId="21701"/>
    <cellStyle name="Normal 78 2 3 2 2 3 5" xfId="21702"/>
    <cellStyle name="Normal 5 3 2 3 2 2 3 5" xfId="21703"/>
    <cellStyle name="Normal 80 2 3 2 2 3 5" xfId="21704"/>
    <cellStyle name="Normal 79 2 3 2 2 3 5" xfId="21705"/>
    <cellStyle name="Normal 6 8 2 3 2 2 3 5" xfId="21706"/>
    <cellStyle name="Normal 5 2 2 3 2 2 3 5" xfId="21707"/>
    <cellStyle name="Normal 6 2 7 3 2 2 3 5" xfId="21708"/>
    <cellStyle name="Comma 2 2 3 2 3 2 2 3 5" xfId="21709"/>
    <cellStyle name="Comma 2 3 6 2 3 2 2 3 5" xfId="21710"/>
    <cellStyle name="Normal 18 2 2 3 2 2 3 5" xfId="21711"/>
    <cellStyle name="Normal 19 2 2 3 2 2 3 5" xfId="21712"/>
    <cellStyle name="Normal 2 2 3 2 3 2 2 3 5" xfId="21713"/>
    <cellStyle name="Normal 2 3 6 2 3 2 2 3 5" xfId="21714"/>
    <cellStyle name="Normal 2 3 2 2 3 2 2 3 5" xfId="21715"/>
    <cellStyle name="Normal 2 3 4 2 3 2 2 3 5" xfId="21716"/>
    <cellStyle name="Normal 2 3 5 2 3 2 2 3 5" xfId="21717"/>
    <cellStyle name="Normal 2 4 2 2 3 2 2 3 5" xfId="21718"/>
    <cellStyle name="Normal 2 5 2 3 2 2 3 5" xfId="21719"/>
    <cellStyle name="Normal 28 3 2 3 2 2 3 5" xfId="21720"/>
    <cellStyle name="Normal 3 2 2 2 3 2 2 3 5" xfId="21721"/>
    <cellStyle name="Normal 3 3 2 3 2 2 3 5" xfId="21722"/>
    <cellStyle name="Normal 30 3 2 3 2 2 3 5" xfId="21723"/>
    <cellStyle name="Normal 4 2 2 3 2 2 3 5" xfId="21724"/>
    <cellStyle name="Normal 40 2 2 3 2 2 3 5" xfId="21725"/>
    <cellStyle name="Normal 41 2 2 3 2 2 3 5" xfId="21726"/>
    <cellStyle name="Normal 42 2 2 3 2 2 3 5" xfId="21727"/>
    <cellStyle name="Normal 43 2 2 3 2 2 3 5" xfId="21728"/>
    <cellStyle name="Normal 44 2 2 3 2 2 3 5" xfId="21729"/>
    <cellStyle name="Normal 45 2 2 3 2 2 3 5" xfId="21730"/>
    <cellStyle name="Normal 46 2 2 3 2 2 3 5" xfId="21731"/>
    <cellStyle name="Normal 47 2 2 3 2 2 3 5" xfId="21732"/>
    <cellStyle name="Normal 51 2 3 2 2 3 5" xfId="21733"/>
    <cellStyle name="Normal 52 2 3 2 2 3 5" xfId="21734"/>
    <cellStyle name="Normal 53 2 3 2 2 3 5" xfId="21735"/>
    <cellStyle name="Normal 55 2 3 2 2 3 5" xfId="21736"/>
    <cellStyle name="Normal 56 2 3 2 2 3 5" xfId="21737"/>
    <cellStyle name="Normal 57 2 3 2 2 3 5" xfId="21738"/>
    <cellStyle name="Normal 6 2 3 2 3 2 2 3 5" xfId="21739"/>
    <cellStyle name="Normal 6 3 2 3 2 2 3 5" xfId="21740"/>
    <cellStyle name="Normal 60 2 3 2 2 3 5" xfId="21741"/>
    <cellStyle name="Normal 64 2 3 2 2 3 5" xfId="21742"/>
    <cellStyle name="Normal 65 2 3 2 2 3 5" xfId="21743"/>
    <cellStyle name="Normal 66 2 3 2 2 3 5" xfId="21744"/>
    <cellStyle name="Normal 67 2 3 2 2 3 5" xfId="21745"/>
    <cellStyle name="Normal 7 6 2 3 2 2 3 5" xfId="21746"/>
    <cellStyle name="Normal 71 2 3 2 2 3 5" xfId="21747"/>
    <cellStyle name="Normal 72 2 3 2 2 3 5" xfId="21748"/>
    <cellStyle name="Normal 73 2 3 2 2 3 5" xfId="21749"/>
    <cellStyle name="Normal 74 2 3 2 2 3 5" xfId="21750"/>
    <cellStyle name="Normal 76 2 3 2 2 3 5" xfId="21751"/>
    <cellStyle name="Normal 8 3 2 3 2 2 3 5" xfId="21752"/>
    <cellStyle name="Normal 81 2 3 2 2 3 5" xfId="21753"/>
    <cellStyle name="Normal 78 3 2 2 2 3 5" xfId="21754"/>
    <cellStyle name="Normal 5 3 3 2 2 2 3 5" xfId="21755"/>
    <cellStyle name="Normal 80 3 2 2 2 3 5" xfId="21756"/>
    <cellStyle name="Normal 79 3 2 2 2 3 5" xfId="21757"/>
    <cellStyle name="Normal 6 8 3 2 2 2 3 5" xfId="21758"/>
    <cellStyle name="Normal 5 2 3 2 2 2 3 5" xfId="21759"/>
    <cellStyle name="Normal 6 2 8 2 2 2 3 5" xfId="21760"/>
    <cellStyle name="Comma 2 2 3 3 2 2 2 3 5" xfId="21761"/>
    <cellStyle name="Comma 2 3 6 3 2 2 2 3 5" xfId="21762"/>
    <cellStyle name="Normal 18 2 3 2 2 2 3 5" xfId="21763"/>
    <cellStyle name="Normal 19 2 3 2 2 2 3 5" xfId="21764"/>
    <cellStyle name="Normal 2 2 3 3 2 2 2 3 5" xfId="21765"/>
    <cellStyle name="Normal 2 3 6 3 2 2 2 3 5" xfId="21766"/>
    <cellStyle name="Normal 2 3 2 3 2 2 2 3 5" xfId="21767"/>
    <cellStyle name="Normal 2 3 4 3 2 2 2 3 5" xfId="21768"/>
    <cellStyle name="Normal 2 3 5 3 2 2 2 3 5" xfId="21769"/>
    <cellStyle name="Normal 2 4 2 3 2 2 2 3 5" xfId="21770"/>
    <cellStyle name="Normal 2 5 3 2 2 2 3 5" xfId="21771"/>
    <cellStyle name="Normal 28 3 3 2 2 2 3 5" xfId="21772"/>
    <cellStyle name="Normal 3 2 2 3 2 2 2 3 5" xfId="21773"/>
    <cellStyle name="Normal 3 3 3 2 2 2 3 5" xfId="21774"/>
    <cellStyle name="Normal 30 3 3 2 2 2 3 5" xfId="21775"/>
    <cellStyle name="Normal 4 2 3 2 2 2 3 5" xfId="21776"/>
    <cellStyle name="Normal 40 2 3 2 2 2 3 5" xfId="21777"/>
    <cellStyle name="Normal 41 2 3 2 2 2 3 5" xfId="21778"/>
    <cellStyle name="Normal 42 2 3 2 2 2 3 5" xfId="21779"/>
    <cellStyle name="Normal 43 2 3 2 2 2 3 5" xfId="21780"/>
    <cellStyle name="Normal 44 2 3 2 2 2 3 5" xfId="21781"/>
    <cellStyle name="Normal 45 2 3 2 2 2 3 5" xfId="21782"/>
    <cellStyle name="Normal 46 2 3 2 2 2 3 5" xfId="21783"/>
    <cellStyle name="Normal 47 2 3 2 2 2 3 5" xfId="21784"/>
    <cellStyle name="Normal 51 3 2 2 2 3 5" xfId="21785"/>
    <cellStyle name="Normal 52 3 2 2 2 3 5" xfId="21786"/>
    <cellStyle name="Normal 53 3 2 2 2 3 5" xfId="21787"/>
    <cellStyle name="Normal 55 3 2 2 2 3 5" xfId="21788"/>
    <cellStyle name="Normal 56 3 2 2 2 3 5" xfId="21789"/>
    <cellStyle name="Normal 57 3 2 2 2 3 5" xfId="21790"/>
    <cellStyle name="Normal 6 2 3 3 2 2 2 3 5" xfId="21791"/>
    <cellStyle name="Normal 6 3 3 2 2 2 3 5" xfId="21792"/>
    <cellStyle name="Normal 60 3 2 2 2 3 5" xfId="21793"/>
    <cellStyle name="Normal 64 3 2 2 2 3 5" xfId="21794"/>
    <cellStyle name="Normal 65 3 2 2 2 3 5" xfId="21795"/>
    <cellStyle name="Normal 66 3 2 2 2 3 5" xfId="21796"/>
    <cellStyle name="Normal 67 3 2 2 2 3 5" xfId="21797"/>
    <cellStyle name="Normal 7 6 3 2 2 2 3 5" xfId="21798"/>
    <cellStyle name="Normal 71 3 2 2 2 3 5" xfId="21799"/>
    <cellStyle name="Normal 72 3 2 2 2 3 5" xfId="21800"/>
    <cellStyle name="Normal 73 3 2 2 2 3 5" xfId="21801"/>
    <cellStyle name="Normal 74 3 2 2 2 3 5" xfId="21802"/>
    <cellStyle name="Normal 76 3 2 2 2 3 5" xfId="21803"/>
    <cellStyle name="Normal 8 3 3 2 2 2 3 5" xfId="21804"/>
    <cellStyle name="Normal 81 3 2 2 2 3 5" xfId="21805"/>
    <cellStyle name="Normal 78 2 2 2 2 2 3 5" xfId="21806"/>
    <cellStyle name="Normal 5 3 2 2 2 2 2 3 5" xfId="21807"/>
    <cellStyle name="Normal 80 2 2 2 2 2 3 5" xfId="21808"/>
    <cellStyle name="Normal 79 2 2 2 2 2 3 5" xfId="21809"/>
    <cellStyle name="Normal 6 8 2 2 2 2 2 3 5" xfId="21810"/>
    <cellStyle name="Normal 5 2 2 2 2 2 2 3 5" xfId="21811"/>
    <cellStyle name="Normal 6 2 7 2 2 2 2 3 5" xfId="21812"/>
    <cellStyle name="Comma 2 2 3 2 2 2 2 2 3 5" xfId="21813"/>
    <cellStyle name="Comma 2 3 6 2 2 2 2 2 3 5" xfId="21814"/>
    <cellStyle name="Normal 18 2 2 2 2 2 2 3 5" xfId="21815"/>
    <cellStyle name="Normal 19 2 2 2 2 2 2 3 5" xfId="21816"/>
    <cellStyle name="Normal 2 2 3 2 2 2 2 2 3 5" xfId="21817"/>
    <cellStyle name="Normal 2 3 6 2 2 2 2 2 3 5" xfId="21818"/>
    <cellStyle name="Normal 2 3 2 2 2 2 2 2 3 5" xfId="21819"/>
    <cellStyle name="Normal 2 3 4 2 2 2 2 2 3 5" xfId="21820"/>
    <cellStyle name="Normal 2 3 5 2 2 2 2 2 3 5" xfId="21821"/>
    <cellStyle name="Normal 2 4 2 2 2 2 2 2 3 5" xfId="21822"/>
    <cellStyle name="Normal 2 5 2 2 2 2 2 3 5" xfId="21823"/>
    <cellStyle name="Normal 28 3 2 2 2 2 2 3 5" xfId="21824"/>
    <cellStyle name="Normal 3 2 2 2 2 2 2 2 3 5" xfId="21825"/>
    <cellStyle name="Normal 3 3 2 2 2 2 2 3 5" xfId="21826"/>
    <cellStyle name="Normal 30 3 2 2 2 2 2 3 5" xfId="21827"/>
    <cellStyle name="Normal 4 2 2 2 2 2 2 3 5" xfId="21828"/>
    <cellStyle name="Normal 40 2 2 2 2 2 2 3 5" xfId="21829"/>
    <cellStyle name="Normal 41 2 2 2 2 2 2 3 5" xfId="21830"/>
    <cellStyle name="Normal 42 2 2 2 2 2 2 3 5" xfId="21831"/>
    <cellStyle name="Normal 43 2 2 2 2 2 2 3 5" xfId="21832"/>
    <cellStyle name="Normal 44 2 2 2 2 2 2 3 5" xfId="21833"/>
    <cellStyle name="Normal 45 2 2 2 2 2 2 3 5" xfId="21834"/>
    <cellStyle name="Normal 46 2 2 2 2 2 2 3 5" xfId="21835"/>
    <cellStyle name="Normal 47 2 2 2 2 2 2 3 5" xfId="21836"/>
    <cellStyle name="Normal 51 2 2 2 2 2 3 5" xfId="21837"/>
    <cellStyle name="Normal 52 2 2 2 2 2 3 5" xfId="21838"/>
    <cellStyle name="Normal 53 2 2 2 2 2 3 5" xfId="21839"/>
    <cellStyle name="Normal 55 2 2 2 2 2 3 5" xfId="21840"/>
    <cellStyle name="Normal 56 2 2 2 2 2 3 5" xfId="21841"/>
    <cellStyle name="Normal 57 2 2 2 2 2 3 5" xfId="21842"/>
    <cellStyle name="Normal 6 2 3 2 2 2 2 2 3 5" xfId="21843"/>
    <cellStyle name="Normal 6 3 2 2 2 2 2 3 5" xfId="21844"/>
    <cellStyle name="Normal 60 2 2 2 2 2 3 5" xfId="21845"/>
    <cellStyle name="Normal 64 2 2 2 2 2 3 5" xfId="21846"/>
    <cellStyle name="Normal 65 2 2 2 2 2 3 5" xfId="21847"/>
    <cellStyle name="Normal 66 2 2 2 2 2 3 5" xfId="21848"/>
    <cellStyle name="Normal 67 2 2 2 2 2 3 5" xfId="21849"/>
    <cellStyle name="Normal 7 6 2 2 2 2 2 3 5" xfId="21850"/>
    <cellStyle name="Normal 71 2 2 2 2 2 3 5" xfId="21851"/>
    <cellStyle name="Normal 72 2 2 2 2 2 3 5" xfId="21852"/>
    <cellStyle name="Normal 73 2 2 2 2 2 3 5" xfId="21853"/>
    <cellStyle name="Normal 74 2 2 2 2 2 3 5" xfId="21854"/>
    <cellStyle name="Normal 76 2 2 2 2 2 3 5" xfId="21855"/>
    <cellStyle name="Normal 8 3 2 2 2 2 2 3 5" xfId="21856"/>
    <cellStyle name="Normal 81 2 2 2 2 2 3 5" xfId="21857"/>
    <cellStyle name="Normal 6 2 2 2 3 5" xfId="21858"/>
    <cellStyle name="Normal 78 10 3" xfId="21859"/>
    <cellStyle name="Normal 5 3 10 3" xfId="21860"/>
    <cellStyle name="Normal 80 10 3" xfId="21861"/>
    <cellStyle name="Normal 79 10 3" xfId="21862"/>
    <cellStyle name="Normal 6 8 10 3" xfId="21863"/>
    <cellStyle name="Normal 5 2 10 3" xfId="21864"/>
    <cellStyle name="Normal 6 2 15 3" xfId="21865"/>
    <cellStyle name="Comma 2 2 3 10 3" xfId="21866"/>
    <cellStyle name="Comma 2 3 6 10 3" xfId="21867"/>
    <cellStyle name="Normal 18 2 10 3" xfId="21868"/>
    <cellStyle name="Normal 19 2 10 3" xfId="21869"/>
    <cellStyle name="Normal 2 2 3 10 3" xfId="21870"/>
    <cellStyle name="Normal 2 3 6 10 3" xfId="21871"/>
    <cellStyle name="Normal 2 3 2 10 3" xfId="21872"/>
    <cellStyle name="Normal 2 3 4 10 3" xfId="21873"/>
    <cellStyle name="Normal 2 3 5 10 3" xfId="21874"/>
    <cellStyle name="Normal 2 4 2 10 3" xfId="21875"/>
    <cellStyle name="Normal 2 5 10 3" xfId="21876"/>
    <cellStyle name="Normal 28 3 10 3" xfId="21877"/>
    <cellStyle name="Normal 3 2 2 10 3" xfId="21878"/>
    <cellStyle name="Normal 3 3 10 3" xfId="21879"/>
    <cellStyle name="Normal 30 3 10 3" xfId="21880"/>
    <cellStyle name="Normal 4 2 10 3" xfId="21881"/>
    <cellStyle name="Normal 40 2 10 3" xfId="21882"/>
    <cellStyle name="Normal 41 2 10 3" xfId="21883"/>
    <cellStyle name="Normal 42 2 10 3" xfId="21884"/>
    <cellStyle name="Normal 43 2 10 3" xfId="21885"/>
    <cellStyle name="Normal 44 2 10 3" xfId="21886"/>
    <cellStyle name="Normal 45 2 10 3" xfId="21887"/>
    <cellStyle name="Normal 46 2 10 3" xfId="21888"/>
    <cellStyle name="Normal 47 2 10 3" xfId="21889"/>
    <cellStyle name="Normal 51 10 3" xfId="21890"/>
    <cellStyle name="Normal 52 10 3" xfId="21891"/>
    <cellStyle name="Normal 53 10 3" xfId="21892"/>
    <cellStyle name="Normal 55 10 3" xfId="21893"/>
    <cellStyle name="Normal 56 10 3" xfId="21894"/>
    <cellStyle name="Normal 57 10 3" xfId="21895"/>
    <cellStyle name="Normal 6 2 3 10 3" xfId="21896"/>
    <cellStyle name="Normal 6 3 10 3" xfId="21897"/>
    <cellStyle name="Normal 60 10 3" xfId="21898"/>
    <cellStyle name="Normal 64 10 3" xfId="21899"/>
    <cellStyle name="Normal 65 10 3" xfId="21900"/>
    <cellStyle name="Normal 66 10 3" xfId="21901"/>
    <cellStyle name="Normal 67 10 3" xfId="21902"/>
    <cellStyle name="Normal 7 6 10 3" xfId="21903"/>
    <cellStyle name="Normal 71 10 3" xfId="21904"/>
    <cellStyle name="Normal 72 10 3" xfId="21905"/>
    <cellStyle name="Normal 73 10 3" xfId="21906"/>
    <cellStyle name="Normal 74 10 3" xfId="21907"/>
    <cellStyle name="Normal 76 10 3" xfId="21908"/>
    <cellStyle name="Normal 8 3 10 3" xfId="21909"/>
    <cellStyle name="Normal 81 10 3" xfId="21910"/>
    <cellStyle name="Normal 78 2 9 3" xfId="21911"/>
    <cellStyle name="Normal 5 3 2 9 3" xfId="21912"/>
    <cellStyle name="Normal 80 2 9 3" xfId="21913"/>
    <cellStyle name="Normal 79 2 9 3" xfId="21914"/>
    <cellStyle name="Normal 6 8 2 9 3" xfId="21915"/>
    <cellStyle name="Normal 5 2 2 9 3" xfId="21916"/>
    <cellStyle name="Normal 6 2 7 9 3" xfId="21917"/>
    <cellStyle name="Comma 2 2 3 2 9 3" xfId="21918"/>
    <cellStyle name="Comma 2 3 6 2 9 3" xfId="21919"/>
    <cellStyle name="Normal 18 2 2 9 3" xfId="21920"/>
    <cellStyle name="Normal 19 2 2 9 3" xfId="21921"/>
    <cellStyle name="Normal 2 2 3 2 9 3" xfId="21922"/>
    <cellStyle name="Normal 2 3 6 2 9 3" xfId="21923"/>
    <cellStyle name="Normal 2 3 2 2 9 3" xfId="21924"/>
    <cellStyle name="Normal 2 3 4 2 9 3" xfId="21925"/>
    <cellStyle name="Normal 2 3 5 2 9 3" xfId="21926"/>
    <cellStyle name="Normal 2 4 2 2 9 3" xfId="21927"/>
    <cellStyle name="Normal 2 5 2 9 3" xfId="21928"/>
    <cellStyle name="Normal 28 3 2 9 3" xfId="21929"/>
    <cellStyle name="Normal 3 2 2 2 9 3" xfId="21930"/>
    <cellStyle name="Normal 3 3 2 9 3" xfId="21931"/>
    <cellStyle name="Normal 30 3 2 9 3" xfId="21932"/>
    <cellStyle name="Normal 4 2 2 9 3" xfId="21933"/>
    <cellStyle name="Normal 40 2 2 9 3" xfId="21934"/>
    <cellStyle name="Normal 41 2 2 9 3" xfId="21935"/>
    <cellStyle name="Normal 42 2 2 9 3" xfId="21936"/>
    <cellStyle name="Normal 43 2 2 9 3" xfId="21937"/>
    <cellStyle name="Normal 44 2 2 9 3" xfId="21938"/>
    <cellStyle name="Normal 45 2 2 9 3" xfId="21939"/>
    <cellStyle name="Normal 46 2 2 9 3" xfId="21940"/>
    <cellStyle name="Normal 47 2 2 9 3" xfId="21941"/>
    <cellStyle name="Normal 51 2 9 3" xfId="21942"/>
    <cellStyle name="Normal 52 2 9 3" xfId="21943"/>
    <cellStyle name="Normal 53 2 9 3" xfId="21944"/>
    <cellStyle name="Normal 55 2 9 3" xfId="21945"/>
    <cellStyle name="Normal 56 2 9 3" xfId="21946"/>
    <cellStyle name="Normal 57 2 9 3" xfId="21947"/>
    <cellStyle name="Normal 6 2 3 2 9 3" xfId="21948"/>
    <cellStyle name="Normal 6 3 2 9 3" xfId="21949"/>
    <cellStyle name="Normal 60 2 9 3" xfId="21950"/>
    <cellStyle name="Normal 64 2 9 3" xfId="21951"/>
    <cellStyle name="Normal 65 2 9 3" xfId="21952"/>
    <cellStyle name="Normal 66 2 9 3" xfId="21953"/>
    <cellStyle name="Normal 67 2 9 3" xfId="21954"/>
    <cellStyle name="Normal 7 6 2 9 3" xfId="21955"/>
    <cellStyle name="Normal 71 2 9 3" xfId="21956"/>
    <cellStyle name="Normal 72 2 9 3" xfId="21957"/>
    <cellStyle name="Normal 73 2 9 3" xfId="21958"/>
    <cellStyle name="Normal 74 2 9 3" xfId="21959"/>
    <cellStyle name="Normal 76 2 9 3" xfId="21960"/>
    <cellStyle name="Normal 8 3 2 9 3" xfId="21961"/>
    <cellStyle name="Normal 81 2 9 3" xfId="21962"/>
    <cellStyle name="Normal 78 3 8 3" xfId="21963"/>
    <cellStyle name="Normal 5 3 3 8 3" xfId="21964"/>
    <cellStyle name="Normal 80 3 8 3" xfId="21965"/>
    <cellStyle name="Normal 79 3 8 3" xfId="21966"/>
    <cellStyle name="Normal 6 8 3 8 3" xfId="21967"/>
    <cellStyle name="Normal 5 2 3 8 3" xfId="21968"/>
    <cellStyle name="Normal 6 2 8 8 3" xfId="21969"/>
    <cellStyle name="Comma 2 2 3 3 8 3" xfId="21970"/>
    <cellStyle name="Comma 2 3 6 3 8 3" xfId="21971"/>
    <cellStyle name="Normal 18 2 3 8 3" xfId="21972"/>
    <cellStyle name="Normal 19 2 3 8 3" xfId="21973"/>
    <cellStyle name="Normal 2 2 3 3 8 3" xfId="21974"/>
    <cellStyle name="Normal 2 3 6 3 8 3" xfId="21975"/>
    <cellStyle name="Normal 2 3 2 3 8 3" xfId="21976"/>
    <cellStyle name="Normal 2 3 4 3 8 3" xfId="21977"/>
    <cellStyle name="Normal 2 3 5 3 8 3" xfId="21978"/>
    <cellStyle name="Normal 2 4 2 3 8 3" xfId="21979"/>
    <cellStyle name="Normal 2 5 3 8 3" xfId="21980"/>
    <cellStyle name="Normal 28 3 3 8 3" xfId="21981"/>
    <cellStyle name="Normal 3 2 2 3 8 3" xfId="21982"/>
    <cellStyle name="Normal 3 3 3 8 3" xfId="21983"/>
    <cellStyle name="Normal 30 3 3 8 3" xfId="21984"/>
    <cellStyle name="Normal 4 2 3 8 3" xfId="21985"/>
    <cellStyle name="Normal 40 2 3 8 3" xfId="21986"/>
    <cellStyle name="Normal 41 2 3 8 3" xfId="21987"/>
    <cellStyle name="Normal 42 2 3 8 3" xfId="21988"/>
    <cellStyle name="Normal 43 2 3 8 3" xfId="21989"/>
    <cellStyle name="Normal 44 2 3 8 3" xfId="21990"/>
    <cellStyle name="Normal 45 2 3 8 3" xfId="21991"/>
    <cellStyle name="Normal 46 2 3 8 3" xfId="21992"/>
    <cellStyle name="Normal 47 2 3 8 3" xfId="21993"/>
    <cellStyle name="Normal 51 3 8 3" xfId="21994"/>
    <cellStyle name="Normal 52 3 8 3" xfId="21995"/>
    <cellStyle name="Normal 53 3 8 3" xfId="21996"/>
    <cellStyle name="Normal 55 3 8 3" xfId="21997"/>
    <cellStyle name="Normal 56 3 8 3" xfId="21998"/>
    <cellStyle name="Normal 57 3 8 3" xfId="21999"/>
    <cellStyle name="Normal 6 2 3 3 8 3" xfId="22000"/>
    <cellStyle name="Normal 6 3 3 8 3" xfId="22001"/>
    <cellStyle name="Normal 60 3 8 3" xfId="22002"/>
    <cellStyle name="Normal 64 3 8 3" xfId="22003"/>
    <cellStyle name="Normal 65 3 8 3" xfId="22004"/>
    <cellStyle name="Normal 66 3 8 3" xfId="22005"/>
    <cellStyle name="Normal 67 3 8 3" xfId="22006"/>
    <cellStyle name="Normal 7 6 3 8 3" xfId="22007"/>
    <cellStyle name="Normal 71 3 8 3" xfId="22008"/>
    <cellStyle name="Normal 72 3 8 3" xfId="22009"/>
    <cellStyle name="Normal 73 3 8 3" xfId="22010"/>
    <cellStyle name="Normal 74 3 8 3" xfId="22011"/>
    <cellStyle name="Normal 76 3 8 3" xfId="22012"/>
    <cellStyle name="Normal 8 3 3 8 3" xfId="22013"/>
    <cellStyle name="Normal 81 3 8 3" xfId="22014"/>
    <cellStyle name="Normal 78 2 2 8 3" xfId="22015"/>
    <cellStyle name="Normal 5 3 2 2 8 3" xfId="22016"/>
    <cellStyle name="Normal 80 2 2 8 3" xfId="22017"/>
    <cellStyle name="Normal 79 2 2 8 3" xfId="22018"/>
    <cellStyle name="Normal 6 8 2 2 8 3" xfId="22019"/>
    <cellStyle name="Normal 5 2 2 2 8 3" xfId="22020"/>
    <cellStyle name="Normal 6 2 7 2 8 3" xfId="22021"/>
    <cellStyle name="Comma 2 2 3 2 2 8 3" xfId="22022"/>
    <cellStyle name="Comma 2 3 6 2 2 8 3" xfId="22023"/>
    <cellStyle name="Normal 18 2 2 2 8 3" xfId="22024"/>
    <cellStyle name="Normal 19 2 2 2 8 3" xfId="22025"/>
    <cellStyle name="Normal 2 2 3 2 2 8 3" xfId="22026"/>
    <cellStyle name="Normal 2 3 6 2 2 8 3" xfId="22027"/>
    <cellStyle name="Normal 2 3 2 2 2 8 3" xfId="22028"/>
    <cellStyle name="Normal 2 3 4 2 2 8 3" xfId="22029"/>
    <cellStyle name="Normal 2 3 5 2 2 8 3" xfId="22030"/>
    <cellStyle name="Normal 2 4 2 2 2 8 3" xfId="22031"/>
    <cellStyle name="Normal 2 5 2 2 8 3" xfId="22032"/>
    <cellStyle name="Normal 28 3 2 2 8 3" xfId="22033"/>
    <cellStyle name="Normal 3 2 2 2 2 8 3" xfId="22034"/>
    <cellStyle name="Normal 3 3 2 2 8 3" xfId="22035"/>
    <cellStyle name="Normal 30 3 2 2 8 3" xfId="22036"/>
    <cellStyle name="Normal 4 2 2 2 8 3" xfId="22037"/>
    <cellStyle name="Normal 40 2 2 2 8 3" xfId="22038"/>
    <cellStyle name="Normal 41 2 2 2 8 3" xfId="22039"/>
    <cellStyle name="Normal 42 2 2 2 8 3" xfId="22040"/>
    <cellStyle name="Normal 43 2 2 2 8 3" xfId="22041"/>
    <cellStyle name="Normal 44 2 2 2 8 3" xfId="22042"/>
    <cellStyle name="Normal 45 2 2 2 8 3" xfId="22043"/>
    <cellStyle name="Normal 46 2 2 2 8 3" xfId="22044"/>
    <cellStyle name="Normal 47 2 2 2 8 3" xfId="22045"/>
    <cellStyle name="Normal 51 2 2 8 3" xfId="22046"/>
    <cellStyle name="Normal 52 2 2 8 3" xfId="22047"/>
    <cellStyle name="Normal 53 2 2 8 3" xfId="22048"/>
    <cellStyle name="Normal 55 2 2 8 3" xfId="22049"/>
    <cellStyle name="Normal 56 2 2 8 3" xfId="22050"/>
    <cellStyle name="Normal 57 2 2 8 3" xfId="22051"/>
    <cellStyle name="Normal 6 2 3 2 2 8 3" xfId="22052"/>
    <cellStyle name="Normal 6 3 2 2 8 3" xfId="22053"/>
    <cellStyle name="Normal 60 2 2 8 3" xfId="22054"/>
    <cellStyle name="Normal 64 2 2 8 3" xfId="22055"/>
    <cellStyle name="Normal 65 2 2 8 3" xfId="22056"/>
    <cellStyle name="Normal 66 2 2 8 3" xfId="22057"/>
    <cellStyle name="Normal 67 2 2 8 3" xfId="22058"/>
    <cellStyle name="Normal 7 6 2 2 8 3" xfId="22059"/>
    <cellStyle name="Normal 71 2 2 8 3" xfId="22060"/>
    <cellStyle name="Normal 72 2 2 8 3" xfId="22061"/>
    <cellStyle name="Normal 73 2 2 8 3" xfId="22062"/>
    <cellStyle name="Normal 74 2 2 8 3" xfId="22063"/>
    <cellStyle name="Normal 76 2 2 8 3" xfId="22064"/>
    <cellStyle name="Normal 8 3 2 2 8 3" xfId="22065"/>
    <cellStyle name="Normal 81 2 2 8 3" xfId="22066"/>
    <cellStyle name="Normal 78 4 7 3" xfId="22067"/>
    <cellStyle name="Normal 5 3 4 7 3" xfId="22068"/>
    <cellStyle name="Normal 80 4 7 3" xfId="22069"/>
    <cellStyle name="Normal 79 4 7 3" xfId="22070"/>
    <cellStyle name="Normal 6 8 4 7 3" xfId="22071"/>
    <cellStyle name="Normal 5 2 4 7 3" xfId="22072"/>
    <cellStyle name="Normal 6 2 9 7 3" xfId="22073"/>
    <cellStyle name="Comma 2 2 3 4 7 3" xfId="22074"/>
    <cellStyle name="Comma 2 3 6 4 7 3" xfId="22075"/>
    <cellStyle name="Normal 18 2 4 7 3" xfId="22076"/>
    <cellStyle name="Normal 19 2 4 7 3" xfId="22077"/>
    <cellStyle name="Normal 2 2 3 4 7 3" xfId="22078"/>
    <cellStyle name="Normal 2 3 6 4 7 3" xfId="22079"/>
    <cellStyle name="Normal 2 3 2 4 7 3" xfId="22080"/>
    <cellStyle name="Normal 2 3 4 4 7 3" xfId="22081"/>
    <cellStyle name="Normal 2 3 5 4 7 3" xfId="22082"/>
    <cellStyle name="Normal 2 4 2 4 7 3" xfId="22083"/>
    <cellStyle name="Normal 2 5 4 7 3" xfId="22084"/>
    <cellStyle name="Normal 28 3 4 7 3" xfId="22085"/>
    <cellStyle name="Normal 3 2 2 4 7 3" xfId="22086"/>
    <cellStyle name="Normal 3 3 4 7 3" xfId="22087"/>
    <cellStyle name="Normal 30 3 4 7 3" xfId="22088"/>
    <cellStyle name="Normal 4 2 4 7 3" xfId="22089"/>
    <cellStyle name="Normal 40 2 4 7 3" xfId="22090"/>
    <cellStyle name="Normal 41 2 4 7 3" xfId="22091"/>
    <cellStyle name="Normal 42 2 4 7 3" xfId="22092"/>
    <cellStyle name="Normal 43 2 4 7 3" xfId="22093"/>
    <cellStyle name="Normal 44 2 4 7 3" xfId="22094"/>
    <cellStyle name="Normal 45 2 4 7 3" xfId="22095"/>
    <cellStyle name="Normal 46 2 4 7 3" xfId="22096"/>
    <cellStyle name="Normal 47 2 4 7 3" xfId="22097"/>
    <cellStyle name="Normal 51 4 7 3" xfId="22098"/>
    <cellStyle name="Normal 52 4 7 3" xfId="22099"/>
    <cellStyle name="Normal 53 4 7 3" xfId="22100"/>
    <cellStyle name="Normal 55 4 7 3" xfId="22101"/>
    <cellStyle name="Normal 56 4 7 3" xfId="22102"/>
    <cellStyle name="Normal 57 4 7 3" xfId="22103"/>
    <cellStyle name="Normal 6 2 3 4 7 3" xfId="22104"/>
    <cellStyle name="Normal 6 3 4 7 3" xfId="22105"/>
    <cellStyle name="Normal 60 4 7 3" xfId="22106"/>
    <cellStyle name="Normal 64 4 7 3" xfId="22107"/>
    <cellStyle name="Normal 65 4 7 3" xfId="22108"/>
    <cellStyle name="Normal 66 4 7 3" xfId="22109"/>
    <cellStyle name="Normal 67 4 7 3" xfId="22110"/>
    <cellStyle name="Normal 7 6 4 7 3" xfId="22111"/>
    <cellStyle name="Normal 71 4 7 3" xfId="22112"/>
    <cellStyle name="Normal 72 4 7 3" xfId="22113"/>
    <cellStyle name="Normal 73 4 7 3" xfId="22114"/>
    <cellStyle name="Normal 74 4 7 3" xfId="22115"/>
    <cellStyle name="Normal 76 4 7 3" xfId="22116"/>
    <cellStyle name="Normal 8 3 4 7 3" xfId="22117"/>
    <cellStyle name="Normal 81 4 7 3" xfId="22118"/>
    <cellStyle name="Normal 78 2 3 7 3" xfId="22119"/>
    <cellStyle name="Normal 5 3 2 3 7 3" xfId="22120"/>
    <cellStyle name="Normal 80 2 3 7 3" xfId="22121"/>
    <cellStyle name="Normal 79 2 3 7 3" xfId="22122"/>
    <cellStyle name="Normal 6 8 2 3 7 3" xfId="22123"/>
    <cellStyle name="Normal 5 2 2 3 7 3" xfId="22124"/>
    <cellStyle name="Normal 6 2 7 3 7 3" xfId="22125"/>
    <cellStyle name="Comma 2 2 3 2 3 7 3" xfId="22126"/>
    <cellStyle name="Comma 2 3 6 2 3 7 3" xfId="22127"/>
    <cellStyle name="Normal 18 2 2 3 7 3" xfId="22128"/>
    <cellStyle name="Normal 19 2 2 3 7 3" xfId="22129"/>
    <cellStyle name="Normal 2 2 3 2 3 7 3" xfId="22130"/>
    <cellStyle name="Normal 2 3 6 2 3 7 3" xfId="22131"/>
    <cellStyle name="Normal 2 3 2 2 3 7 3" xfId="22132"/>
    <cellStyle name="Normal 2 3 4 2 3 7 3" xfId="22133"/>
    <cellStyle name="Normal 2 3 5 2 3 7 3" xfId="22134"/>
    <cellStyle name="Normal 2 4 2 2 3 7 3" xfId="22135"/>
    <cellStyle name="Normal 2 5 2 3 7 3" xfId="22136"/>
    <cellStyle name="Normal 28 3 2 3 7 3" xfId="22137"/>
    <cellStyle name="Normal 3 2 2 2 3 7 3" xfId="22138"/>
    <cellStyle name="Normal 3 3 2 3 7 3" xfId="22139"/>
    <cellStyle name="Normal 30 3 2 3 7 3" xfId="22140"/>
    <cellStyle name="Normal 4 2 2 3 7 3" xfId="22141"/>
    <cellStyle name="Normal 40 2 2 3 7 3" xfId="22142"/>
    <cellStyle name="Normal 41 2 2 3 7 3" xfId="22143"/>
    <cellStyle name="Normal 42 2 2 3 7 3" xfId="22144"/>
    <cellStyle name="Normal 43 2 2 3 7 3" xfId="22145"/>
    <cellStyle name="Normal 44 2 2 3 7 3" xfId="22146"/>
    <cellStyle name="Normal 45 2 2 3 7 3" xfId="22147"/>
    <cellStyle name="Normal 46 2 2 3 7 3" xfId="22148"/>
    <cellStyle name="Normal 47 2 2 3 7 3" xfId="22149"/>
    <cellStyle name="Normal 51 2 3 7 3" xfId="22150"/>
    <cellStyle name="Normal 52 2 3 7 3" xfId="22151"/>
    <cellStyle name="Normal 53 2 3 7 3" xfId="22152"/>
    <cellStyle name="Normal 55 2 3 7 3" xfId="22153"/>
    <cellStyle name="Normal 56 2 3 7 3" xfId="22154"/>
    <cellStyle name="Normal 57 2 3 7 3" xfId="22155"/>
    <cellStyle name="Normal 6 2 3 2 3 7 3" xfId="22156"/>
    <cellStyle name="Normal 6 3 2 3 7 3" xfId="22157"/>
    <cellStyle name="Normal 60 2 3 7 3" xfId="22158"/>
    <cellStyle name="Normal 64 2 3 7 3" xfId="22159"/>
    <cellStyle name="Normal 65 2 3 7 3" xfId="22160"/>
    <cellStyle name="Normal 66 2 3 7 3" xfId="22161"/>
    <cellStyle name="Normal 67 2 3 7 3" xfId="22162"/>
    <cellStyle name="Normal 7 6 2 3 7 3" xfId="22163"/>
    <cellStyle name="Normal 71 2 3 7 3" xfId="22164"/>
    <cellStyle name="Normal 72 2 3 7 3" xfId="22165"/>
    <cellStyle name="Normal 73 2 3 7 3" xfId="22166"/>
    <cellStyle name="Normal 74 2 3 7 3" xfId="22167"/>
    <cellStyle name="Normal 76 2 3 7 3" xfId="22168"/>
    <cellStyle name="Normal 8 3 2 3 7 3" xfId="22169"/>
    <cellStyle name="Normal 81 2 3 7 3" xfId="22170"/>
    <cellStyle name="Normal 78 3 2 7 3" xfId="22171"/>
    <cellStyle name="Normal 5 3 3 2 7 3" xfId="22172"/>
    <cellStyle name="Normal 80 3 2 7 3" xfId="22173"/>
    <cellStyle name="Normal 79 3 2 7 3" xfId="22174"/>
    <cellStyle name="Normal 6 8 3 2 7 3" xfId="22175"/>
    <cellStyle name="Normal 5 2 3 2 7 3" xfId="22176"/>
    <cellStyle name="Normal 6 2 8 2 7 3" xfId="22177"/>
    <cellStyle name="Comma 2 2 3 3 2 7 3" xfId="22178"/>
    <cellStyle name="Comma 2 3 6 3 2 7 3" xfId="22179"/>
    <cellStyle name="Normal 18 2 3 2 7 3" xfId="22180"/>
    <cellStyle name="Normal 19 2 3 2 7 3" xfId="22181"/>
    <cellStyle name="Normal 2 2 3 3 2 7 3" xfId="22182"/>
    <cellStyle name="Normal 2 3 6 3 2 7 3" xfId="22183"/>
    <cellStyle name="Normal 2 3 2 3 2 7 3" xfId="22184"/>
    <cellStyle name="Normal 2 3 4 3 2 7 3" xfId="22185"/>
    <cellStyle name="Normal 2 3 5 3 2 7 3" xfId="22186"/>
    <cellStyle name="Normal 2 4 2 3 2 7 3" xfId="22187"/>
    <cellStyle name="Normal 2 5 3 2 7 3" xfId="22188"/>
    <cellStyle name="Normal 28 3 3 2 7 3" xfId="22189"/>
    <cellStyle name="Normal 3 2 2 3 2 7 3" xfId="22190"/>
    <cellStyle name="Normal 3 3 3 2 7 3" xfId="22191"/>
    <cellStyle name="Normal 30 3 3 2 7 3" xfId="22192"/>
    <cellStyle name="Normal 4 2 3 2 7 3" xfId="22193"/>
    <cellStyle name="Normal 40 2 3 2 7 3" xfId="22194"/>
    <cellStyle name="Normal 41 2 3 2 7 3" xfId="22195"/>
    <cellStyle name="Normal 42 2 3 2 7 3" xfId="22196"/>
    <cellStyle name="Normal 43 2 3 2 7 3" xfId="22197"/>
    <cellStyle name="Normal 44 2 3 2 7 3" xfId="22198"/>
    <cellStyle name="Normal 45 2 3 2 7 3" xfId="22199"/>
    <cellStyle name="Normal 46 2 3 2 7 3" xfId="22200"/>
    <cellStyle name="Normal 47 2 3 2 7 3" xfId="22201"/>
    <cellStyle name="Normal 51 3 2 7 3" xfId="22202"/>
    <cellStyle name="Normal 52 3 2 7 3" xfId="22203"/>
    <cellStyle name="Normal 53 3 2 7 3" xfId="22204"/>
    <cellStyle name="Normal 55 3 2 7 3" xfId="22205"/>
    <cellStyle name="Normal 56 3 2 7 3" xfId="22206"/>
    <cellStyle name="Normal 57 3 2 7 3" xfId="22207"/>
    <cellStyle name="Normal 6 2 3 3 2 7 3" xfId="22208"/>
    <cellStyle name="Normal 6 3 3 2 7 3" xfId="22209"/>
    <cellStyle name="Normal 60 3 2 7 3" xfId="22210"/>
    <cellStyle name="Normal 64 3 2 7 3" xfId="22211"/>
    <cellStyle name="Normal 65 3 2 7 3" xfId="22212"/>
    <cellStyle name="Normal 66 3 2 7 3" xfId="22213"/>
    <cellStyle name="Normal 67 3 2 7 3" xfId="22214"/>
    <cellStyle name="Normal 7 6 3 2 7 3" xfId="22215"/>
    <cellStyle name="Normal 71 3 2 7 3" xfId="22216"/>
    <cellStyle name="Normal 72 3 2 7 3" xfId="22217"/>
    <cellStyle name="Normal 73 3 2 7 3" xfId="22218"/>
    <cellStyle name="Normal 74 3 2 7 3" xfId="22219"/>
    <cellStyle name="Normal 76 3 2 7 3" xfId="22220"/>
    <cellStyle name="Normal 8 3 3 2 7 3" xfId="22221"/>
    <cellStyle name="Normal 81 3 2 7 3" xfId="22222"/>
    <cellStyle name="Normal 78 2 2 2 7 3" xfId="22223"/>
    <cellStyle name="Normal 5 3 2 2 2 7 3" xfId="22224"/>
    <cellStyle name="Normal 80 2 2 2 7 3" xfId="22225"/>
    <cellStyle name="Normal 79 2 2 2 7 3" xfId="22226"/>
    <cellStyle name="Normal 6 8 2 2 2 7 3" xfId="22227"/>
    <cellStyle name="Normal 5 2 2 2 2 7 3" xfId="22228"/>
    <cellStyle name="Normal 6 2 7 2 2 7 3" xfId="22229"/>
    <cellStyle name="Comma 2 2 3 2 2 2 7 3" xfId="22230"/>
    <cellStyle name="Comma 2 3 6 2 2 2 7 3" xfId="22231"/>
    <cellStyle name="Normal 18 2 2 2 2 7 3" xfId="22232"/>
    <cellStyle name="Normal 19 2 2 2 2 7 3" xfId="22233"/>
    <cellStyle name="Normal 2 2 3 2 2 2 7 3" xfId="22234"/>
    <cellStyle name="Normal 2 3 6 2 2 2 7 3" xfId="22235"/>
    <cellStyle name="Normal 2 3 2 2 2 2 7 3" xfId="22236"/>
    <cellStyle name="Normal 2 3 4 2 2 2 7 3" xfId="22237"/>
    <cellStyle name="Normal 2 3 5 2 2 2 7 3" xfId="22238"/>
    <cellStyle name="Normal 2 4 2 2 2 2 7 3" xfId="22239"/>
    <cellStyle name="Normal 2 5 2 2 2 7 3" xfId="22240"/>
    <cellStyle name="Normal 28 3 2 2 2 7 3" xfId="22241"/>
    <cellStyle name="Normal 3 2 2 2 2 2 7 3" xfId="22242"/>
    <cellStyle name="Normal 3 3 2 2 2 7 3" xfId="22243"/>
    <cellStyle name="Normal 30 3 2 2 2 7 3" xfId="22244"/>
    <cellStyle name="Normal 4 2 2 2 2 7 3" xfId="22245"/>
    <cellStyle name="Normal 40 2 2 2 2 7 3" xfId="22246"/>
    <cellStyle name="Normal 41 2 2 2 2 7 3" xfId="22247"/>
    <cellStyle name="Normal 42 2 2 2 2 7 3" xfId="22248"/>
    <cellStyle name="Normal 43 2 2 2 2 7 3" xfId="22249"/>
    <cellStyle name="Normal 44 2 2 2 2 7 3" xfId="22250"/>
    <cellStyle name="Normal 45 2 2 2 2 7 3" xfId="22251"/>
    <cellStyle name="Normal 46 2 2 2 2 7 3" xfId="22252"/>
    <cellStyle name="Normal 47 2 2 2 2 7 3" xfId="22253"/>
    <cellStyle name="Normal 51 2 2 2 7 3" xfId="22254"/>
    <cellStyle name="Normal 52 2 2 2 7 3" xfId="22255"/>
    <cellStyle name="Normal 53 2 2 2 7 3" xfId="22256"/>
    <cellStyle name="Normal 55 2 2 2 7 3" xfId="22257"/>
    <cellStyle name="Normal 56 2 2 2 7 3" xfId="22258"/>
    <cellStyle name="Normal 57 2 2 2 7 3" xfId="22259"/>
    <cellStyle name="Normal 6 2 3 2 2 2 7 3" xfId="22260"/>
    <cellStyle name="Normal 6 3 2 2 2 7 3" xfId="22261"/>
    <cellStyle name="Normal 60 2 2 2 7 3" xfId="22262"/>
    <cellStyle name="Normal 64 2 2 2 7 3" xfId="22263"/>
    <cellStyle name="Normal 65 2 2 2 7 3" xfId="22264"/>
    <cellStyle name="Normal 66 2 2 2 7 3" xfId="22265"/>
    <cellStyle name="Normal 67 2 2 2 7 3" xfId="22266"/>
    <cellStyle name="Normal 7 6 2 2 2 7 3" xfId="22267"/>
    <cellStyle name="Normal 71 2 2 2 7 3" xfId="22268"/>
    <cellStyle name="Normal 72 2 2 2 7 3" xfId="22269"/>
    <cellStyle name="Normal 73 2 2 2 7 3" xfId="22270"/>
    <cellStyle name="Normal 74 2 2 2 7 3" xfId="22271"/>
    <cellStyle name="Normal 76 2 2 2 7 3" xfId="22272"/>
    <cellStyle name="Normal 8 3 2 2 2 7 3" xfId="22273"/>
    <cellStyle name="Normal 81 2 2 2 7 3" xfId="22274"/>
    <cellStyle name="Normal 90 6 3" xfId="22275"/>
    <cellStyle name="Normal 78 5 6 3" xfId="22276"/>
    <cellStyle name="Normal 91 6 3" xfId="22277"/>
    <cellStyle name="Normal 5 3 5 6 3" xfId="22278"/>
    <cellStyle name="Normal 80 5 6 3" xfId="22279"/>
    <cellStyle name="Normal 79 5 6 3" xfId="22280"/>
    <cellStyle name="Normal 6 8 5 6 3" xfId="22281"/>
    <cellStyle name="Normal 5 2 5 6 3" xfId="22282"/>
    <cellStyle name="Normal 6 2 10 6 3" xfId="22283"/>
    <cellStyle name="Comma 2 2 3 5 6 3" xfId="22284"/>
    <cellStyle name="Comma 2 3 6 5 6 3" xfId="22285"/>
    <cellStyle name="Normal 18 2 5 6 3" xfId="22286"/>
    <cellStyle name="Normal 19 2 5 6 3" xfId="22287"/>
    <cellStyle name="Normal 2 2 3 5 6 3" xfId="22288"/>
    <cellStyle name="Normal 2 3 6 5 6 3" xfId="22289"/>
    <cellStyle name="Normal 2 3 2 5 6 3" xfId="22290"/>
    <cellStyle name="Normal 2 3 4 5 6 3" xfId="22291"/>
    <cellStyle name="Normal 2 3 5 5 6 3" xfId="22292"/>
    <cellStyle name="Normal 2 4 2 5 6 3" xfId="22293"/>
    <cellStyle name="Normal 2 5 5 6 3" xfId="22294"/>
    <cellStyle name="Normal 28 3 5 6 3" xfId="22295"/>
    <cellStyle name="Normal 3 2 2 5 6 3" xfId="22296"/>
    <cellStyle name="Normal 3 3 5 6 3" xfId="22297"/>
    <cellStyle name="Normal 30 3 5 6 3" xfId="22298"/>
    <cellStyle name="Normal 4 2 5 6 3" xfId="22299"/>
    <cellStyle name="Normal 40 2 5 6 3" xfId="22300"/>
    <cellStyle name="Normal 41 2 5 6 3" xfId="22301"/>
    <cellStyle name="Normal 42 2 5 6 3" xfId="22302"/>
    <cellStyle name="Normal 43 2 5 6 3" xfId="22303"/>
    <cellStyle name="Normal 44 2 5 6 3" xfId="22304"/>
    <cellStyle name="Normal 45 2 5 6 3" xfId="22305"/>
    <cellStyle name="Normal 46 2 5 6 3" xfId="22306"/>
    <cellStyle name="Normal 47 2 5 6 3" xfId="22307"/>
    <cellStyle name="Normal 51 5 6 3" xfId="22308"/>
    <cellStyle name="Normal 52 5 6 3" xfId="22309"/>
    <cellStyle name="Normal 53 5 6 3" xfId="22310"/>
    <cellStyle name="Normal 55 5 6 3" xfId="22311"/>
    <cellStyle name="Normal 56 5 6 3" xfId="22312"/>
    <cellStyle name="Normal 57 5 6 3" xfId="22313"/>
    <cellStyle name="Normal 6 2 3 5 6 3" xfId="22314"/>
    <cellStyle name="Normal 6 3 5 6 3" xfId="22315"/>
    <cellStyle name="Normal 60 5 6 3" xfId="22316"/>
    <cellStyle name="Normal 64 5 6 3" xfId="22317"/>
    <cellStyle name="Normal 65 5 6 3" xfId="22318"/>
    <cellStyle name="Normal 66 5 6 3" xfId="22319"/>
    <cellStyle name="Normal 67 5 6 3" xfId="22320"/>
    <cellStyle name="Normal 7 6 5 6 3" xfId="22321"/>
    <cellStyle name="Normal 71 5 6 3" xfId="22322"/>
    <cellStyle name="Normal 72 5 6 3" xfId="22323"/>
    <cellStyle name="Normal 73 5 6 3" xfId="22324"/>
    <cellStyle name="Normal 74 5 6 3" xfId="22325"/>
    <cellStyle name="Normal 76 5 6 3" xfId="22326"/>
    <cellStyle name="Normal 8 3 5 6 3" xfId="22327"/>
    <cellStyle name="Normal 81 5 6 3" xfId="22328"/>
    <cellStyle name="Normal 78 2 4 6 3" xfId="22329"/>
    <cellStyle name="Normal 5 3 2 4 6 3" xfId="22330"/>
    <cellStyle name="Normal 80 2 4 6 3" xfId="22331"/>
    <cellStyle name="Normal 79 2 4 6 3" xfId="22332"/>
    <cellStyle name="Normal 6 8 2 4 6 3" xfId="22333"/>
    <cellStyle name="Normal 5 2 2 4 6 3" xfId="22334"/>
    <cellStyle name="Normal 6 2 7 4 6 3" xfId="22335"/>
    <cellStyle name="Comma 2 2 3 2 4 6 3" xfId="22336"/>
    <cellStyle name="Comma 2 3 6 2 4 6 3" xfId="22337"/>
    <cellStyle name="Normal 18 2 2 4 6 3" xfId="22338"/>
    <cellStyle name="Normal 19 2 2 4 6 3" xfId="22339"/>
    <cellStyle name="Normal 2 2 3 2 4 6 3" xfId="22340"/>
    <cellStyle name="Normal 2 3 6 2 4 6 3" xfId="22341"/>
    <cellStyle name="Normal 2 3 2 2 4 6 3" xfId="22342"/>
    <cellStyle name="Normal 2 3 4 2 4 6 3" xfId="22343"/>
    <cellStyle name="Normal 2 3 5 2 4 6 3" xfId="22344"/>
    <cellStyle name="Normal 2 4 2 2 4 6 3" xfId="22345"/>
    <cellStyle name="Normal 2 5 2 4 6 3" xfId="22346"/>
    <cellStyle name="Normal 28 3 2 4 6 3" xfId="22347"/>
    <cellStyle name="Normal 3 2 2 2 4 6 3" xfId="22348"/>
    <cellStyle name="Normal 3 3 2 4 6 3" xfId="22349"/>
    <cellStyle name="Normal 30 3 2 4 6 3" xfId="22350"/>
    <cellStyle name="Normal 4 2 2 4 6 3" xfId="22351"/>
    <cellStyle name="Normal 40 2 2 4 6 3" xfId="22352"/>
    <cellStyle name="Normal 41 2 2 4 6 3" xfId="22353"/>
    <cellStyle name="Normal 42 2 2 4 6 3" xfId="22354"/>
    <cellStyle name="Normal 43 2 2 4 6 3" xfId="22355"/>
    <cellStyle name="Normal 44 2 2 4 6 3" xfId="22356"/>
    <cellStyle name="Normal 45 2 2 4 6 3" xfId="22357"/>
    <cellStyle name="Normal 46 2 2 4 6 3" xfId="22358"/>
    <cellStyle name="Normal 47 2 2 4 6 3" xfId="22359"/>
    <cellStyle name="Normal 51 2 4 6 3" xfId="22360"/>
    <cellStyle name="Normal 52 2 4 6 3" xfId="22361"/>
    <cellStyle name="Normal 53 2 4 6 3" xfId="22362"/>
    <cellStyle name="Normal 55 2 4 6 3" xfId="22363"/>
    <cellStyle name="Normal 56 2 4 6 3" xfId="22364"/>
    <cellStyle name="Normal 57 2 4 6 3" xfId="22365"/>
    <cellStyle name="Normal 6 2 3 2 4 6 3" xfId="22366"/>
    <cellStyle name="Normal 6 3 2 4 6 3" xfId="22367"/>
    <cellStyle name="Normal 60 2 4 6 3" xfId="22368"/>
    <cellStyle name="Normal 64 2 4 6 3" xfId="22369"/>
    <cellStyle name="Normal 65 2 4 6 3" xfId="22370"/>
    <cellStyle name="Normal 66 2 4 6 3" xfId="22371"/>
    <cellStyle name="Normal 67 2 4 6 3" xfId="22372"/>
    <cellStyle name="Normal 7 6 2 4 6 3" xfId="22373"/>
    <cellStyle name="Normal 71 2 4 6 3" xfId="22374"/>
    <cellStyle name="Normal 72 2 4 6 3" xfId="22375"/>
    <cellStyle name="Normal 73 2 4 6 3" xfId="22376"/>
    <cellStyle name="Normal 74 2 4 6 3" xfId="22377"/>
    <cellStyle name="Normal 76 2 4 6 3" xfId="22378"/>
    <cellStyle name="Normal 8 3 2 4 6 3" xfId="22379"/>
    <cellStyle name="Normal 81 2 4 6 3" xfId="22380"/>
    <cellStyle name="Normal 78 3 3 6 3" xfId="22381"/>
    <cellStyle name="Normal 5 3 3 3 6 3" xfId="22382"/>
    <cellStyle name="Normal 80 3 3 6 3" xfId="22383"/>
    <cellStyle name="Normal 79 3 3 6 3" xfId="22384"/>
    <cellStyle name="Normal 6 8 3 3 6 3" xfId="22385"/>
    <cellStyle name="Normal 5 2 3 3 6 3" xfId="22386"/>
    <cellStyle name="Normal 6 2 8 3 6 3" xfId="22387"/>
    <cellStyle name="Comma 2 2 3 3 3 6 3" xfId="22388"/>
    <cellStyle name="Comma 2 3 6 3 3 6 3" xfId="22389"/>
    <cellStyle name="Normal 18 2 3 3 6 3" xfId="22390"/>
    <cellStyle name="Normal 19 2 3 3 6 3" xfId="22391"/>
    <cellStyle name="Normal 2 2 3 3 3 6 3" xfId="22392"/>
    <cellStyle name="Normal 2 3 6 3 3 6 3" xfId="22393"/>
    <cellStyle name="Normal 2 3 2 3 3 6 3" xfId="22394"/>
    <cellStyle name="Normal 2 3 4 3 3 6 3" xfId="22395"/>
    <cellStyle name="Normal 2 3 5 3 3 6 3" xfId="22396"/>
    <cellStyle name="Normal 2 4 2 3 3 6 3" xfId="22397"/>
    <cellStyle name="Normal 2 5 3 3 6 3" xfId="22398"/>
    <cellStyle name="Normal 28 3 3 3 6 3" xfId="22399"/>
    <cellStyle name="Normal 3 2 2 3 3 6 3" xfId="22400"/>
    <cellStyle name="Normal 3 3 3 3 6 3" xfId="22401"/>
    <cellStyle name="Normal 30 3 3 3 6 3" xfId="22402"/>
    <cellStyle name="Normal 4 2 3 3 6 3" xfId="22403"/>
    <cellStyle name="Normal 40 2 3 3 6 3" xfId="22404"/>
    <cellStyle name="Normal 41 2 3 3 6 3" xfId="22405"/>
    <cellStyle name="Normal 42 2 3 3 6 3" xfId="22406"/>
    <cellStyle name="Normal 43 2 3 3 6 3" xfId="22407"/>
    <cellStyle name="Normal 44 2 3 3 6 3" xfId="22408"/>
    <cellStyle name="Normal 45 2 3 3 6 3" xfId="22409"/>
    <cellStyle name="Normal 46 2 3 3 6 3" xfId="22410"/>
    <cellStyle name="Normal 47 2 3 3 6 3" xfId="22411"/>
    <cellStyle name="Normal 51 3 3 6 3" xfId="22412"/>
    <cellStyle name="Normal 52 3 3 6 3" xfId="22413"/>
    <cellStyle name="Normal 53 3 3 6 3" xfId="22414"/>
    <cellStyle name="Normal 55 3 3 6 3" xfId="22415"/>
    <cellStyle name="Normal 56 3 3 6 3" xfId="22416"/>
    <cellStyle name="Normal 57 3 3 6 3" xfId="22417"/>
    <cellStyle name="Normal 6 2 3 3 3 6 3" xfId="22418"/>
    <cellStyle name="Normal 6 3 3 3 6 3" xfId="22419"/>
    <cellStyle name="Normal 60 3 3 6 3" xfId="22420"/>
    <cellStyle name="Normal 64 3 3 6 3" xfId="22421"/>
    <cellStyle name="Normal 65 3 3 6 3" xfId="22422"/>
    <cellStyle name="Normal 66 3 3 6 3" xfId="22423"/>
    <cellStyle name="Normal 67 3 3 6 3" xfId="22424"/>
    <cellStyle name="Normal 7 6 3 3 6 3" xfId="22425"/>
    <cellStyle name="Normal 71 3 3 6 3" xfId="22426"/>
    <cellStyle name="Normal 72 3 3 6 3" xfId="22427"/>
    <cellStyle name="Normal 73 3 3 6 3" xfId="22428"/>
    <cellStyle name="Normal 74 3 3 6 3" xfId="22429"/>
    <cellStyle name="Normal 76 3 3 6 3" xfId="22430"/>
    <cellStyle name="Normal 8 3 3 3 6 3" xfId="22431"/>
    <cellStyle name="Normal 81 3 3 6 3" xfId="22432"/>
    <cellStyle name="Normal 78 2 2 3 6 3" xfId="22433"/>
    <cellStyle name="Normal 5 3 2 2 3 6 3" xfId="22434"/>
    <cellStyle name="Normal 80 2 2 3 6 3" xfId="22435"/>
    <cellStyle name="Normal 79 2 2 3 6 3" xfId="22436"/>
    <cellStyle name="Normal 6 8 2 2 3 6 3" xfId="22437"/>
    <cellStyle name="Normal 5 2 2 2 3 6 3" xfId="22438"/>
    <cellStyle name="Normal 6 2 7 2 3 6 3" xfId="22439"/>
    <cellStyle name="Comma 2 2 3 2 2 3 6 3" xfId="22440"/>
    <cellStyle name="Comma 2 3 6 2 2 3 6 3" xfId="22441"/>
    <cellStyle name="Normal 18 2 2 2 3 6 3" xfId="22442"/>
    <cellStyle name="Normal 19 2 2 2 3 6 3" xfId="22443"/>
    <cellStyle name="Normal 2 2 3 2 2 3 6 3" xfId="22444"/>
    <cellStyle name="Normal 2 3 6 2 2 3 6 3" xfId="22445"/>
    <cellStyle name="Normal 2 3 2 2 2 3 6 3" xfId="22446"/>
    <cellStyle name="Normal 2 3 4 2 2 3 6 3" xfId="22447"/>
    <cellStyle name="Normal 2 3 5 2 2 3 6 3" xfId="22448"/>
    <cellStyle name="Normal 2 4 2 2 2 3 6 3" xfId="22449"/>
    <cellStyle name="Normal 2 5 2 2 3 6 3" xfId="22450"/>
    <cellStyle name="Normal 28 3 2 2 3 6 3" xfId="22451"/>
    <cellStyle name="Normal 3 2 2 2 2 3 6 3" xfId="22452"/>
    <cellStyle name="Normal 3 3 2 2 3 6 3" xfId="22453"/>
    <cellStyle name="Normal 30 3 2 2 3 6 3" xfId="22454"/>
    <cellStyle name="Normal 4 2 2 2 3 6 3" xfId="22455"/>
    <cellStyle name="Normal 40 2 2 2 3 6 3" xfId="22456"/>
    <cellStyle name="Normal 41 2 2 2 3 6 3" xfId="22457"/>
    <cellStyle name="Normal 42 2 2 2 3 6 3" xfId="22458"/>
    <cellStyle name="Normal 43 2 2 2 3 6 3" xfId="22459"/>
    <cellStyle name="Normal 44 2 2 2 3 6 3" xfId="22460"/>
    <cellStyle name="Normal 45 2 2 2 3 6 3" xfId="22461"/>
    <cellStyle name="Normal 46 2 2 2 3 6 3" xfId="22462"/>
    <cellStyle name="Normal 47 2 2 2 3 6 3" xfId="22463"/>
    <cellStyle name="Normal 51 2 2 3 6 3" xfId="22464"/>
    <cellStyle name="Normal 52 2 2 3 6 3" xfId="22465"/>
    <cellStyle name="Normal 53 2 2 3 6 3" xfId="22466"/>
    <cellStyle name="Normal 55 2 2 3 6 3" xfId="22467"/>
    <cellStyle name="Normal 56 2 2 3 6 3" xfId="22468"/>
    <cellStyle name="Normal 57 2 2 3 6 3" xfId="22469"/>
    <cellStyle name="Normal 6 2 3 2 2 3 6 3" xfId="22470"/>
    <cellStyle name="Normal 6 3 2 2 3 6 3" xfId="22471"/>
    <cellStyle name="Normal 60 2 2 3 6 3" xfId="22472"/>
    <cellStyle name="Normal 64 2 2 3 6 3" xfId="22473"/>
    <cellStyle name="Normal 65 2 2 3 6 3" xfId="22474"/>
    <cellStyle name="Normal 66 2 2 3 6 3" xfId="22475"/>
    <cellStyle name="Normal 67 2 2 3 6 3" xfId="22476"/>
    <cellStyle name="Normal 7 6 2 2 3 6 3" xfId="22477"/>
    <cellStyle name="Normal 71 2 2 3 6 3" xfId="22478"/>
    <cellStyle name="Normal 72 2 2 3 6 3" xfId="22479"/>
    <cellStyle name="Normal 73 2 2 3 6 3" xfId="22480"/>
    <cellStyle name="Normal 74 2 2 3 6 3" xfId="22481"/>
    <cellStyle name="Normal 76 2 2 3 6 3" xfId="22482"/>
    <cellStyle name="Normal 8 3 2 2 3 6 3" xfId="22483"/>
    <cellStyle name="Normal 81 2 2 3 6 3" xfId="22484"/>
    <cellStyle name="Normal 78 4 2 6 3" xfId="22485"/>
    <cellStyle name="Normal 5 3 4 2 6 3" xfId="22486"/>
    <cellStyle name="Normal 80 4 2 6 3" xfId="22487"/>
    <cellStyle name="Normal 79 4 2 6 3" xfId="22488"/>
    <cellStyle name="Normal 6 8 4 2 6 3" xfId="22489"/>
    <cellStyle name="Normal 5 2 4 2 6 3" xfId="22490"/>
    <cellStyle name="Normal 6 2 9 2 6 3" xfId="22491"/>
    <cellStyle name="Comma 2 2 3 4 2 6 3" xfId="22492"/>
    <cellStyle name="Comma 2 3 6 4 2 6 3" xfId="22493"/>
    <cellStyle name="Normal 18 2 4 2 6 3" xfId="22494"/>
    <cellStyle name="Normal 19 2 4 2 6 3" xfId="22495"/>
    <cellStyle name="Normal 2 2 3 4 2 6 3" xfId="22496"/>
    <cellStyle name="Normal 2 3 6 4 2 6 3" xfId="22497"/>
    <cellStyle name="Normal 2 3 2 4 2 6 3" xfId="22498"/>
    <cellStyle name="Normal 2 3 4 4 2 6 3" xfId="22499"/>
    <cellStyle name="Normal 2 3 5 4 2 6 3" xfId="22500"/>
    <cellStyle name="Normal 2 4 2 4 2 6 3" xfId="22501"/>
    <cellStyle name="Normal 2 5 4 2 6 3" xfId="22502"/>
    <cellStyle name="Normal 28 3 4 2 6 3" xfId="22503"/>
    <cellStyle name="Normal 3 2 2 4 2 6 3" xfId="22504"/>
    <cellStyle name="Normal 3 3 4 2 6 3" xfId="22505"/>
    <cellStyle name="Normal 30 3 4 2 6 3" xfId="22506"/>
    <cellStyle name="Normal 4 2 4 2 6 3" xfId="22507"/>
    <cellStyle name="Normal 40 2 4 2 6 3" xfId="22508"/>
    <cellStyle name="Normal 41 2 4 2 6 3" xfId="22509"/>
    <cellStyle name="Normal 42 2 4 2 6 3" xfId="22510"/>
    <cellStyle name="Normal 43 2 4 2 6 3" xfId="22511"/>
    <cellStyle name="Normal 44 2 4 2 6 3" xfId="22512"/>
    <cellStyle name="Normal 45 2 4 2 6 3" xfId="22513"/>
    <cellStyle name="Normal 46 2 4 2 6 3" xfId="22514"/>
    <cellStyle name="Normal 47 2 4 2 6 3" xfId="22515"/>
    <cellStyle name="Normal 51 4 2 6 3" xfId="22516"/>
    <cellStyle name="Normal 52 4 2 6 3" xfId="22517"/>
    <cellStyle name="Normal 53 4 2 6 3" xfId="22518"/>
    <cellStyle name="Normal 55 4 2 6 3" xfId="22519"/>
    <cellStyle name="Normal 56 4 2 6 3" xfId="22520"/>
    <cellStyle name="Normal 57 4 2 6 3" xfId="22521"/>
    <cellStyle name="Normal 6 2 3 4 2 6 3" xfId="22522"/>
    <cellStyle name="Normal 6 3 4 2 6 3" xfId="22523"/>
    <cellStyle name="Normal 60 4 2 6 3" xfId="22524"/>
    <cellStyle name="Normal 64 4 2 6 3" xfId="22525"/>
    <cellStyle name="Normal 65 4 2 6 3" xfId="22526"/>
    <cellStyle name="Normal 66 4 2 6 3" xfId="22527"/>
    <cellStyle name="Normal 67 4 2 6 3" xfId="22528"/>
    <cellStyle name="Normal 7 6 4 2 6 3" xfId="22529"/>
    <cellStyle name="Normal 71 4 2 6 3" xfId="22530"/>
    <cellStyle name="Normal 72 4 2 6 3" xfId="22531"/>
    <cellStyle name="Normal 73 4 2 6 3" xfId="22532"/>
    <cellStyle name="Normal 74 4 2 6 3" xfId="22533"/>
    <cellStyle name="Normal 76 4 2 6 3" xfId="22534"/>
    <cellStyle name="Normal 8 3 4 2 6 3" xfId="22535"/>
    <cellStyle name="Normal 81 4 2 6 3" xfId="22536"/>
    <cellStyle name="Normal 78 2 3 2 6 3" xfId="22537"/>
    <cellStyle name="Normal 5 3 2 3 2 6 3" xfId="22538"/>
    <cellStyle name="Normal 80 2 3 2 6 3" xfId="22539"/>
    <cellStyle name="Normal 79 2 3 2 6 3" xfId="22540"/>
    <cellStyle name="Normal 6 8 2 3 2 6 3" xfId="22541"/>
    <cellStyle name="Normal 5 2 2 3 2 6 3" xfId="22542"/>
    <cellStyle name="Normal 6 2 7 3 2 6 3" xfId="22543"/>
    <cellStyle name="Comma 2 2 3 2 3 2 6 3" xfId="22544"/>
    <cellStyle name="Comma 2 3 6 2 3 2 6 3" xfId="22545"/>
    <cellStyle name="Normal 18 2 2 3 2 6 3" xfId="22546"/>
    <cellStyle name="Normal 19 2 2 3 2 6 3" xfId="22547"/>
    <cellStyle name="Normal 2 2 3 2 3 2 6 3" xfId="22548"/>
    <cellStyle name="Normal 2 3 6 2 3 2 6 3" xfId="22549"/>
    <cellStyle name="Normal 2 3 2 2 3 2 6 3" xfId="22550"/>
    <cellStyle name="Normal 2 3 4 2 3 2 6 3" xfId="22551"/>
    <cellStyle name="Normal 2 3 5 2 3 2 6 3" xfId="22552"/>
    <cellStyle name="Normal 2 4 2 2 3 2 6 3" xfId="22553"/>
    <cellStyle name="Normal 2 5 2 3 2 6 3" xfId="22554"/>
    <cellStyle name="Normal 28 3 2 3 2 6 3" xfId="22555"/>
    <cellStyle name="Normal 3 2 2 2 3 2 6 3" xfId="22556"/>
    <cellStyle name="Normal 3 3 2 3 2 6 3" xfId="22557"/>
    <cellStyle name="Normal 30 3 2 3 2 6 3" xfId="22558"/>
    <cellStyle name="Normal 4 2 2 3 2 6 3" xfId="22559"/>
    <cellStyle name="Normal 40 2 2 3 2 6 3" xfId="22560"/>
    <cellStyle name="Normal 41 2 2 3 2 6 3" xfId="22561"/>
    <cellStyle name="Normal 42 2 2 3 2 6 3" xfId="22562"/>
    <cellStyle name="Normal 43 2 2 3 2 6 3" xfId="22563"/>
    <cellStyle name="Normal 44 2 2 3 2 6 3" xfId="22564"/>
    <cellStyle name="Normal 45 2 2 3 2 6 3" xfId="22565"/>
    <cellStyle name="Normal 46 2 2 3 2 6 3" xfId="22566"/>
    <cellStyle name="Normal 47 2 2 3 2 6 3" xfId="22567"/>
    <cellStyle name="Normal 51 2 3 2 6 3" xfId="22568"/>
    <cellStyle name="Normal 52 2 3 2 6 3" xfId="22569"/>
    <cellStyle name="Normal 53 2 3 2 6 3" xfId="22570"/>
    <cellStyle name="Normal 55 2 3 2 6 3" xfId="22571"/>
    <cellStyle name="Normal 56 2 3 2 6 3" xfId="22572"/>
    <cellStyle name="Normal 57 2 3 2 6 3" xfId="22573"/>
    <cellStyle name="Normal 6 2 3 2 3 2 6 3" xfId="22574"/>
    <cellStyle name="Normal 6 3 2 3 2 6 3" xfId="22575"/>
    <cellStyle name="Normal 60 2 3 2 6 3" xfId="22576"/>
    <cellStyle name="Normal 64 2 3 2 6 3" xfId="22577"/>
    <cellStyle name="Normal 65 2 3 2 6 3" xfId="22578"/>
    <cellStyle name="Normal 66 2 3 2 6 3" xfId="22579"/>
    <cellStyle name="Normal 67 2 3 2 6 3" xfId="22580"/>
    <cellStyle name="Normal 7 6 2 3 2 6 3" xfId="22581"/>
    <cellStyle name="Normal 71 2 3 2 6 3" xfId="22582"/>
    <cellStyle name="Normal 72 2 3 2 6 3" xfId="22583"/>
    <cellStyle name="Normal 73 2 3 2 6 3" xfId="22584"/>
    <cellStyle name="Normal 74 2 3 2 6 3" xfId="22585"/>
    <cellStyle name="Normal 76 2 3 2 6 3" xfId="22586"/>
    <cellStyle name="Normal 8 3 2 3 2 6 3" xfId="22587"/>
    <cellStyle name="Normal 81 2 3 2 6 3" xfId="22588"/>
    <cellStyle name="Normal 78 3 2 2 6 3" xfId="22589"/>
    <cellStyle name="Normal 5 3 3 2 2 6 3" xfId="22590"/>
    <cellStyle name="Normal 80 3 2 2 6 3" xfId="22591"/>
    <cellStyle name="Normal 79 3 2 2 6 3" xfId="22592"/>
    <cellStyle name="Normal 6 8 3 2 2 6 3" xfId="22593"/>
    <cellStyle name="Normal 5 2 3 2 2 6 3" xfId="22594"/>
    <cellStyle name="Normal 6 2 8 2 2 6 3" xfId="22595"/>
    <cellStyle name="Comma 2 2 3 3 2 2 6 3" xfId="22596"/>
    <cellStyle name="Comma 2 3 6 3 2 2 6 3" xfId="22597"/>
    <cellStyle name="Normal 18 2 3 2 2 6 3" xfId="22598"/>
    <cellStyle name="Normal 19 2 3 2 2 6 3" xfId="22599"/>
    <cellStyle name="Normal 2 2 3 3 2 2 6 3" xfId="22600"/>
    <cellStyle name="Normal 2 3 6 3 2 2 6 3" xfId="22601"/>
    <cellStyle name="Normal 2 3 2 3 2 2 6 3" xfId="22602"/>
    <cellStyle name="Normal 2 3 4 3 2 2 6 3" xfId="22603"/>
    <cellStyle name="Normal 2 3 5 3 2 2 6 3" xfId="22604"/>
    <cellStyle name="Normal 2 4 2 3 2 2 6 3" xfId="22605"/>
    <cellStyle name="Normal 2 5 3 2 2 6 3" xfId="22606"/>
    <cellStyle name="Normal 28 3 3 2 2 6 3" xfId="22607"/>
    <cellStyle name="Normal 3 2 2 3 2 2 6 3" xfId="22608"/>
    <cellStyle name="Normal 3 3 3 2 2 6 3" xfId="22609"/>
    <cellStyle name="Normal 30 3 3 2 2 6 3" xfId="22610"/>
    <cellStyle name="Normal 4 2 3 2 2 6 3" xfId="22611"/>
    <cellStyle name="Normal 40 2 3 2 2 6 3" xfId="22612"/>
    <cellStyle name="Normal 41 2 3 2 2 6 3" xfId="22613"/>
    <cellStyle name="Normal 42 2 3 2 2 6 3" xfId="22614"/>
    <cellStyle name="Normal 43 2 3 2 2 6 3" xfId="22615"/>
    <cellStyle name="Normal 44 2 3 2 2 6 3" xfId="22616"/>
    <cellStyle name="Normal 45 2 3 2 2 6 3" xfId="22617"/>
    <cellStyle name="Normal 46 2 3 2 2 6 3" xfId="22618"/>
    <cellStyle name="Normal 47 2 3 2 2 6 3" xfId="22619"/>
    <cellStyle name="Normal 51 3 2 2 6 3" xfId="22620"/>
    <cellStyle name="Normal 52 3 2 2 6 3" xfId="22621"/>
    <cellStyle name="Normal 53 3 2 2 6 3" xfId="22622"/>
    <cellStyle name="Normal 55 3 2 2 6 3" xfId="22623"/>
    <cellStyle name="Normal 56 3 2 2 6 3" xfId="22624"/>
    <cellStyle name="Normal 57 3 2 2 6 3" xfId="22625"/>
    <cellStyle name="Normal 6 2 3 3 2 2 6 3" xfId="22626"/>
    <cellStyle name="Normal 6 3 3 2 2 6 3" xfId="22627"/>
    <cellStyle name="Normal 60 3 2 2 6 3" xfId="22628"/>
    <cellStyle name="Normal 64 3 2 2 6 3" xfId="22629"/>
    <cellStyle name="Normal 65 3 2 2 6 3" xfId="22630"/>
    <cellStyle name="Normal 66 3 2 2 6 3" xfId="22631"/>
    <cellStyle name="Normal 67 3 2 2 6 3" xfId="22632"/>
    <cellStyle name="Normal 7 6 3 2 2 6 3" xfId="22633"/>
    <cellStyle name="Normal 71 3 2 2 6 3" xfId="22634"/>
    <cellStyle name="Normal 72 3 2 2 6 3" xfId="22635"/>
    <cellStyle name="Normal 73 3 2 2 6 3" xfId="22636"/>
    <cellStyle name="Normal 74 3 2 2 6 3" xfId="22637"/>
    <cellStyle name="Normal 76 3 2 2 6 3" xfId="22638"/>
    <cellStyle name="Normal 8 3 3 2 2 6 3" xfId="22639"/>
    <cellStyle name="Normal 81 3 2 2 6 3" xfId="22640"/>
    <cellStyle name="Normal 78 2 2 2 2 6 3" xfId="22641"/>
    <cellStyle name="Normal 5 3 2 2 2 2 6 3" xfId="22642"/>
    <cellStyle name="Normal 80 2 2 2 2 6 3" xfId="22643"/>
    <cellStyle name="Normal 79 2 2 2 2 6 3" xfId="22644"/>
    <cellStyle name="Normal 6 8 2 2 2 2 6 3" xfId="22645"/>
    <cellStyle name="Normal 5 2 2 2 2 2 6 3" xfId="22646"/>
    <cellStyle name="Normal 6 2 7 2 2 2 6 3" xfId="22647"/>
    <cellStyle name="Comma 2 2 3 2 2 2 2 6 3" xfId="22648"/>
    <cellStyle name="Comma 2 3 6 2 2 2 2 6 3" xfId="22649"/>
    <cellStyle name="Normal 18 2 2 2 2 2 6 3" xfId="22650"/>
    <cellStyle name="Normal 19 2 2 2 2 2 6 3" xfId="22651"/>
    <cellStyle name="Normal 2 2 3 2 2 2 2 6 3" xfId="22652"/>
    <cellStyle name="Normal 2 3 6 2 2 2 2 6 3" xfId="22653"/>
    <cellStyle name="Normal 2 3 2 2 2 2 2 6 3" xfId="22654"/>
    <cellStyle name="Normal 2 3 4 2 2 2 2 6 3" xfId="22655"/>
    <cellStyle name="Normal 2 3 5 2 2 2 2 6 3" xfId="22656"/>
    <cellStyle name="Normal 2 4 2 2 2 2 2 6 3" xfId="22657"/>
    <cellStyle name="Normal 2 5 2 2 2 2 6 3" xfId="22658"/>
    <cellStyle name="Normal 28 3 2 2 2 2 6 3" xfId="22659"/>
    <cellStyle name="Normal 3 2 2 2 2 2 2 6 3" xfId="22660"/>
    <cellStyle name="Normal 3 3 2 2 2 2 6 3" xfId="22661"/>
    <cellStyle name="Normal 30 3 2 2 2 2 6 3" xfId="22662"/>
    <cellStyle name="Normal 4 2 2 2 2 2 6 3" xfId="22663"/>
    <cellStyle name="Normal 40 2 2 2 2 2 6 3" xfId="22664"/>
    <cellStyle name="Normal 41 2 2 2 2 2 6 3" xfId="22665"/>
    <cellStyle name="Normal 42 2 2 2 2 2 6 3" xfId="22666"/>
    <cellStyle name="Normal 43 2 2 2 2 2 6 3" xfId="22667"/>
    <cellStyle name="Normal 44 2 2 2 2 2 6 3" xfId="22668"/>
    <cellStyle name="Normal 45 2 2 2 2 2 6 3" xfId="22669"/>
    <cellStyle name="Normal 46 2 2 2 2 2 6 3" xfId="22670"/>
    <cellStyle name="Normal 47 2 2 2 2 2 6 3" xfId="22671"/>
    <cellStyle name="Normal 51 2 2 2 2 6 3" xfId="22672"/>
    <cellStyle name="Normal 52 2 2 2 2 6 3" xfId="22673"/>
    <cellStyle name="Normal 53 2 2 2 2 6 3" xfId="22674"/>
    <cellStyle name="Normal 55 2 2 2 2 6 3" xfId="22675"/>
    <cellStyle name="Normal 56 2 2 2 2 6 3" xfId="22676"/>
    <cellStyle name="Normal 57 2 2 2 2 6 3" xfId="22677"/>
    <cellStyle name="Normal 6 2 3 2 2 2 2 6 3" xfId="22678"/>
    <cellStyle name="Normal 6 3 2 2 2 2 6 3" xfId="22679"/>
    <cellStyle name="Normal 60 2 2 2 2 6 3" xfId="22680"/>
    <cellStyle name="Normal 64 2 2 2 2 6 3" xfId="22681"/>
    <cellStyle name="Normal 65 2 2 2 2 6 3" xfId="22682"/>
    <cellStyle name="Normal 66 2 2 2 2 6 3" xfId="22683"/>
    <cellStyle name="Normal 67 2 2 2 2 6 3" xfId="22684"/>
    <cellStyle name="Normal 7 6 2 2 2 2 6 3" xfId="22685"/>
    <cellStyle name="Normal 71 2 2 2 2 6 3" xfId="22686"/>
    <cellStyle name="Normal 72 2 2 2 2 6 3" xfId="22687"/>
    <cellStyle name="Normal 73 2 2 2 2 6 3" xfId="22688"/>
    <cellStyle name="Normal 74 2 2 2 2 6 3" xfId="22689"/>
    <cellStyle name="Normal 76 2 2 2 2 6 3" xfId="22690"/>
    <cellStyle name="Normal 8 3 2 2 2 2 6 3" xfId="22691"/>
    <cellStyle name="Normal 81 2 2 2 2 6 3" xfId="22692"/>
    <cellStyle name="Normal 95 5 3" xfId="22693"/>
    <cellStyle name="Normal 78 6 5 3" xfId="22694"/>
    <cellStyle name="Normal 96 5 3" xfId="22695"/>
    <cellStyle name="Normal 5 3 6 5 3" xfId="22696"/>
    <cellStyle name="Normal 80 6 5 3" xfId="22697"/>
    <cellStyle name="Normal 79 6 5 3" xfId="22698"/>
    <cellStyle name="Normal 6 8 6 5 3" xfId="22699"/>
    <cellStyle name="Normal 5 2 6 5 3" xfId="22700"/>
    <cellStyle name="Normal 6 2 11 5 3" xfId="22701"/>
    <cellStyle name="Comma 2 2 3 6 5 3" xfId="22702"/>
    <cellStyle name="Comma 2 3 6 6 5 3" xfId="22703"/>
    <cellStyle name="Normal 18 2 6 5 3" xfId="22704"/>
    <cellStyle name="Normal 19 2 6 5 3" xfId="22705"/>
    <cellStyle name="Normal 2 2 3 6 5 3" xfId="22706"/>
    <cellStyle name="Normal 2 3 6 6 5 3" xfId="22707"/>
    <cellStyle name="Normal 2 3 2 6 5 3" xfId="22708"/>
    <cellStyle name="Normal 2 3 4 6 5 3" xfId="22709"/>
    <cellStyle name="Normal 2 3 5 6 5 3" xfId="22710"/>
    <cellStyle name="Normal 2 4 2 6 5 3" xfId="22711"/>
    <cellStyle name="Normal 2 5 6 5 3" xfId="22712"/>
    <cellStyle name="Normal 28 3 6 5 3" xfId="22713"/>
    <cellStyle name="Normal 3 2 2 6 5 3" xfId="22714"/>
    <cellStyle name="Normal 3 3 6 5 3" xfId="22715"/>
    <cellStyle name="Normal 30 3 6 5 3" xfId="22716"/>
    <cellStyle name="Normal 4 2 6 5 3" xfId="22717"/>
    <cellStyle name="Normal 40 2 6 5 3" xfId="22718"/>
    <cellStyle name="Normal 41 2 6 5 3" xfId="22719"/>
    <cellStyle name="Normal 42 2 6 5 3" xfId="22720"/>
    <cellStyle name="Normal 43 2 6 5 3" xfId="22721"/>
    <cellStyle name="Normal 44 2 6 5 3" xfId="22722"/>
    <cellStyle name="Normal 45 2 6 5 3" xfId="22723"/>
    <cellStyle name="Normal 46 2 6 5 3" xfId="22724"/>
    <cellStyle name="Normal 47 2 6 5 3" xfId="22725"/>
    <cellStyle name="Normal 51 6 5 3" xfId="22726"/>
    <cellStyle name="Normal 52 6 5 3" xfId="22727"/>
    <cellStyle name="Normal 53 6 5 3" xfId="22728"/>
    <cellStyle name="Normal 55 6 5 3" xfId="22729"/>
    <cellStyle name="Normal 56 6 5 3" xfId="22730"/>
    <cellStyle name="Normal 57 6 5 3" xfId="22731"/>
    <cellStyle name="Normal 6 2 3 6 5 3" xfId="22732"/>
    <cellStyle name="Normal 6 3 6 5 3" xfId="22733"/>
    <cellStyle name="Normal 60 6 5 3" xfId="22734"/>
    <cellStyle name="Normal 64 6 5 3" xfId="22735"/>
    <cellStyle name="Normal 65 6 5 3" xfId="22736"/>
    <cellStyle name="Normal 66 6 5 3" xfId="22737"/>
    <cellStyle name="Normal 67 6 5 3" xfId="22738"/>
    <cellStyle name="Normal 7 6 6 5 3" xfId="22739"/>
    <cellStyle name="Normal 71 6 5 3" xfId="22740"/>
    <cellStyle name="Normal 72 6 5 3" xfId="22741"/>
    <cellStyle name="Normal 73 6 5 3" xfId="22742"/>
    <cellStyle name="Normal 74 6 5 3" xfId="22743"/>
    <cellStyle name="Normal 76 6 5 3" xfId="22744"/>
    <cellStyle name="Normal 8 3 6 5 3" xfId="22745"/>
    <cellStyle name="Normal 81 6 5 3" xfId="22746"/>
    <cellStyle name="Normal 78 2 5 5 3" xfId="22747"/>
    <cellStyle name="Normal 5 3 2 5 5 3" xfId="22748"/>
    <cellStyle name="Normal 80 2 5 5 3" xfId="22749"/>
    <cellStyle name="Normal 79 2 5 5 3" xfId="22750"/>
    <cellStyle name="Normal 6 8 2 5 5 3" xfId="22751"/>
    <cellStyle name="Normal 5 2 2 5 5 3" xfId="22752"/>
    <cellStyle name="Normal 6 2 7 5 5 3" xfId="22753"/>
    <cellStyle name="Comma 2 2 3 2 5 5 3" xfId="22754"/>
    <cellStyle name="Comma 2 3 6 2 5 5 3" xfId="22755"/>
    <cellStyle name="Normal 18 2 2 5 5 3" xfId="22756"/>
    <cellStyle name="Normal 19 2 2 5 5 3" xfId="22757"/>
    <cellStyle name="Normal 2 2 3 2 5 5 3" xfId="22758"/>
    <cellStyle name="Normal 2 3 6 2 5 5 3" xfId="22759"/>
    <cellStyle name="Normal 2 3 2 2 5 5 3" xfId="22760"/>
    <cellStyle name="Normal 2 3 4 2 5 5 3" xfId="22761"/>
    <cellStyle name="Normal 2 3 5 2 5 5 3" xfId="22762"/>
    <cellStyle name="Normal 2 4 2 2 5 5 3" xfId="22763"/>
    <cellStyle name="Normal 2 5 2 5 5 3" xfId="22764"/>
    <cellStyle name="Normal 28 3 2 5 5 3" xfId="22765"/>
    <cellStyle name="Normal 3 2 2 2 5 5 3" xfId="22766"/>
    <cellStyle name="Normal 3 3 2 5 5 3" xfId="22767"/>
    <cellStyle name="Normal 30 3 2 5 5 3" xfId="22768"/>
    <cellStyle name="Normal 4 2 2 5 5 3" xfId="22769"/>
    <cellStyle name="Normal 40 2 2 5 5 3" xfId="22770"/>
    <cellStyle name="Normal 41 2 2 5 5 3" xfId="22771"/>
    <cellStyle name="Normal 42 2 2 5 5 3" xfId="22772"/>
    <cellStyle name="Normal 43 2 2 5 5 3" xfId="22773"/>
    <cellStyle name="Normal 44 2 2 5 5 3" xfId="22774"/>
    <cellStyle name="Normal 45 2 2 5 5 3" xfId="22775"/>
    <cellStyle name="Normal 46 2 2 5 5 3" xfId="22776"/>
    <cellStyle name="Normal 47 2 2 5 5 3" xfId="22777"/>
    <cellStyle name="Normal 51 2 5 5 3" xfId="22778"/>
    <cellStyle name="Normal 52 2 5 5 3" xfId="22779"/>
    <cellStyle name="Normal 53 2 5 5 3" xfId="22780"/>
    <cellStyle name="Normal 55 2 5 5 3" xfId="22781"/>
    <cellStyle name="Normal 56 2 5 5 3" xfId="22782"/>
    <cellStyle name="Normal 57 2 5 5 3" xfId="22783"/>
    <cellStyle name="Normal 6 2 3 2 5 5 3" xfId="22784"/>
    <cellStyle name="Normal 6 3 2 5 5 3" xfId="22785"/>
    <cellStyle name="Normal 60 2 5 5 3" xfId="22786"/>
    <cellStyle name="Normal 64 2 5 5 3" xfId="22787"/>
    <cellStyle name="Normal 65 2 5 5 3" xfId="22788"/>
    <cellStyle name="Normal 66 2 5 5 3" xfId="22789"/>
    <cellStyle name="Normal 67 2 5 5 3" xfId="22790"/>
    <cellStyle name="Normal 7 6 2 5 5 3" xfId="22791"/>
    <cellStyle name="Normal 71 2 5 5 3" xfId="22792"/>
    <cellStyle name="Normal 72 2 5 5 3" xfId="22793"/>
    <cellStyle name="Normal 73 2 5 5 3" xfId="22794"/>
    <cellStyle name="Normal 74 2 5 5 3" xfId="22795"/>
    <cellStyle name="Normal 76 2 5 5 3" xfId="22796"/>
    <cellStyle name="Normal 8 3 2 5 5 3" xfId="22797"/>
    <cellStyle name="Normal 81 2 5 5 3" xfId="22798"/>
    <cellStyle name="Normal 78 3 4 5 3" xfId="22799"/>
    <cellStyle name="Normal 5 3 3 4 5 3" xfId="22800"/>
    <cellStyle name="Normal 80 3 4 5 3" xfId="22801"/>
    <cellStyle name="Normal 79 3 4 5 3" xfId="22802"/>
    <cellStyle name="Normal 6 8 3 4 5 3" xfId="22803"/>
    <cellStyle name="Normal 5 2 3 4 5 3" xfId="22804"/>
    <cellStyle name="Normal 6 2 8 4 5 3" xfId="22805"/>
    <cellStyle name="Comma 2 2 3 3 4 5 3" xfId="22806"/>
    <cellStyle name="Comma 2 3 6 3 4 5 3" xfId="22807"/>
    <cellStyle name="Normal 18 2 3 4 5 3" xfId="22808"/>
    <cellStyle name="Normal 19 2 3 4 5 3" xfId="22809"/>
    <cellStyle name="Normal 2 2 3 3 4 5 3" xfId="22810"/>
    <cellStyle name="Normal 2 3 6 3 4 5 3" xfId="22811"/>
    <cellStyle name="Normal 2 3 2 3 4 5 3" xfId="22812"/>
    <cellStyle name="Normal 2 3 4 3 4 5 3" xfId="22813"/>
    <cellStyle name="Normal 2 3 5 3 4 5 3" xfId="22814"/>
    <cellStyle name="Normal 2 4 2 3 4 5 3" xfId="22815"/>
    <cellStyle name="Normal 2 5 3 4 5 3" xfId="22816"/>
    <cellStyle name="Normal 28 3 3 4 5 3" xfId="22817"/>
    <cellStyle name="Normal 3 2 2 3 4 5 3" xfId="22818"/>
    <cellStyle name="Normal 3 3 3 4 5 3" xfId="22819"/>
    <cellStyle name="Normal 30 3 3 4 5 3" xfId="22820"/>
    <cellStyle name="Normal 4 2 3 4 5 3" xfId="22821"/>
    <cellStyle name="Normal 40 2 3 4 5 3" xfId="22822"/>
    <cellStyle name="Normal 41 2 3 4 5 3" xfId="22823"/>
    <cellStyle name="Normal 42 2 3 4 5 3" xfId="22824"/>
    <cellStyle name="Normal 43 2 3 4 5 3" xfId="22825"/>
    <cellStyle name="Normal 44 2 3 4 5 3" xfId="22826"/>
    <cellStyle name="Normal 45 2 3 4 5 3" xfId="22827"/>
    <cellStyle name="Normal 46 2 3 4 5 3" xfId="22828"/>
    <cellStyle name="Normal 47 2 3 4 5 3" xfId="22829"/>
    <cellStyle name="Normal 51 3 4 5 3" xfId="22830"/>
    <cellStyle name="Normal 52 3 4 5 3" xfId="22831"/>
    <cellStyle name="Normal 53 3 4 5 3" xfId="22832"/>
    <cellStyle name="Normal 55 3 4 5 3" xfId="22833"/>
    <cellStyle name="Normal 56 3 4 5 3" xfId="22834"/>
    <cellStyle name="Normal 57 3 4 5 3" xfId="22835"/>
    <cellStyle name="Normal 6 2 3 3 4 5 3" xfId="22836"/>
    <cellStyle name="Normal 6 3 3 4 5 3" xfId="22837"/>
    <cellStyle name="Normal 60 3 4 5 3" xfId="22838"/>
    <cellStyle name="Normal 64 3 4 5 3" xfId="22839"/>
    <cellStyle name="Normal 65 3 4 5 3" xfId="22840"/>
    <cellStyle name="Normal 66 3 4 5 3" xfId="22841"/>
    <cellStyle name="Normal 67 3 4 5 3" xfId="22842"/>
    <cellStyle name="Normal 7 6 3 4 5 3" xfId="22843"/>
    <cellStyle name="Normal 71 3 4 5 3" xfId="22844"/>
    <cellStyle name="Normal 72 3 4 5 3" xfId="22845"/>
    <cellStyle name="Normal 73 3 4 5 3" xfId="22846"/>
    <cellStyle name="Normal 74 3 4 5 3" xfId="22847"/>
    <cellStyle name="Normal 76 3 4 5 3" xfId="22848"/>
    <cellStyle name="Normal 8 3 3 4 5 3" xfId="22849"/>
    <cellStyle name="Normal 81 3 4 5 3" xfId="22850"/>
    <cellStyle name="Normal 78 2 2 4 5 3" xfId="22851"/>
    <cellStyle name="Normal 5 3 2 2 4 5 3" xfId="22852"/>
    <cellStyle name="Normal 80 2 2 4 5 3" xfId="22853"/>
    <cellStyle name="Normal 79 2 2 4 5 3" xfId="22854"/>
    <cellStyle name="Normal 6 8 2 2 4 5 3" xfId="22855"/>
    <cellStyle name="Normal 5 2 2 2 4 5 3" xfId="22856"/>
    <cellStyle name="Normal 6 2 7 2 4 5 3" xfId="22857"/>
    <cellStyle name="Comma 2 2 3 2 2 4 5 3" xfId="22858"/>
    <cellStyle name="Comma 2 3 6 2 2 4 5 3" xfId="22859"/>
    <cellStyle name="Normal 18 2 2 2 4 5 3" xfId="22860"/>
    <cellStyle name="Normal 19 2 2 2 4 5 3" xfId="22861"/>
    <cellStyle name="Normal 2 2 3 2 2 4 5 3" xfId="22862"/>
    <cellStyle name="Normal 2 3 6 2 2 4 5 3" xfId="22863"/>
    <cellStyle name="Normal 2 3 2 2 2 4 5 3" xfId="22864"/>
    <cellStyle name="Normal 2 3 4 2 2 4 5 3" xfId="22865"/>
    <cellStyle name="Normal 2 3 5 2 2 4 5 3" xfId="22866"/>
    <cellStyle name="Normal 2 4 2 2 2 4 5 3" xfId="22867"/>
    <cellStyle name="Normal 2 5 2 2 4 5 3" xfId="22868"/>
    <cellStyle name="Normal 28 3 2 2 4 5 3" xfId="22869"/>
    <cellStyle name="Normal 3 2 2 2 2 4 5 3" xfId="22870"/>
    <cellStyle name="Normal 3 3 2 2 4 5 3" xfId="22871"/>
    <cellStyle name="Normal 30 3 2 2 4 5 3" xfId="22872"/>
    <cellStyle name="Normal 4 2 2 2 4 5 3" xfId="22873"/>
    <cellStyle name="Normal 40 2 2 2 4 5 3" xfId="22874"/>
    <cellStyle name="Normal 41 2 2 2 4 5 3" xfId="22875"/>
    <cellStyle name="Normal 42 2 2 2 4 5 3" xfId="22876"/>
    <cellStyle name="Normal 43 2 2 2 4 5 3" xfId="22877"/>
    <cellStyle name="Normal 44 2 2 2 4 5 3" xfId="22878"/>
    <cellStyle name="Normal 45 2 2 2 4 5 3" xfId="22879"/>
    <cellStyle name="Normal 46 2 2 2 4 5 3" xfId="22880"/>
    <cellStyle name="Normal 47 2 2 2 4 5 3" xfId="22881"/>
    <cellStyle name="Normal 51 2 2 4 5 3" xfId="22882"/>
    <cellStyle name="Normal 52 2 2 4 5 3" xfId="22883"/>
    <cellStyle name="Normal 53 2 2 4 5 3" xfId="22884"/>
    <cellStyle name="Normal 55 2 2 4 5 3" xfId="22885"/>
    <cellStyle name="Normal 56 2 2 4 5 3" xfId="22886"/>
    <cellStyle name="Normal 57 2 2 4 5 3" xfId="22887"/>
    <cellStyle name="Normal 6 2 3 2 2 4 5 3" xfId="22888"/>
    <cellStyle name="Normal 6 3 2 2 4 5 3" xfId="22889"/>
    <cellStyle name="Normal 60 2 2 4 5 3" xfId="22890"/>
    <cellStyle name="Normal 64 2 2 4 5 3" xfId="22891"/>
    <cellStyle name="Normal 65 2 2 4 5 3" xfId="22892"/>
    <cellStyle name="Normal 66 2 2 4 5 3" xfId="22893"/>
    <cellStyle name="Normal 67 2 2 4 5 3" xfId="22894"/>
    <cellStyle name="Normal 7 6 2 2 4 5 3" xfId="22895"/>
    <cellStyle name="Normal 71 2 2 4 5 3" xfId="22896"/>
    <cellStyle name="Normal 72 2 2 4 5 3" xfId="22897"/>
    <cellStyle name="Normal 73 2 2 4 5 3" xfId="22898"/>
    <cellStyle name="Normal 74 2 2 4 5 3" xfId="22899"/>
    <cellStyle name="Normal 76 2 2 4 5 3" xfId="22900"/>
    <cellStyle name="Normal 8 3 2 2 4 5 3" xfId="22901"/>
    <cellStyle name="Normal 81 2 2 4 5 3" xfId="22902"/>
    <cellStyle name="Normal 78 4 3 5 3" xfId="22903"/>
    <cellStyle name="Normal 5 3 4 3 5 3" xfId="22904"/>
    <cellStyle name="Normal 80 4 3 5 3" xfId="22905"/>
    <cellStyle name="Normal 79 4 3 5 3" xfId="22906"/>
    <cellStyle name="Normal 6 8 4 3 5 3" xfId="22907"/>
    <cellStyle name="Normal 5 2 4 3 5 3" xfId="22908"/>
    <cellStyle name="Normal 6 2 9 3 5 3" xfId="22909"/>
    <cellStyle name="Comma 2 2 3 4 3 5 3" xfId="22910"/>
    <cellStyle name="Comma 2 3 6 4 3 5 3" xfId="22911"/>
    <cellStyle name="Normal 18 2 4 3 5 3" xfId="22912"/>
    <cellStyle name="Normal 19 2 4 3 5 3" xfId="22913"/>
    <cellStyle name="Normal 2 2 3 4 3 5 3" xfId="22914"/>
    <cellStyle name="Normal 2 3 6 4 3 5 3" xfId="22915"/>
    <cellStyle name="Normal 2 3 2 4 3 5 3" xfId="22916"/>
    <cellStyle name="Normal 2 3 4 4 3 5 3" xfId="22917"/>
    <cellStyle name="Normal 2 3 5 4 3 5 3" xfId="22918"/>
    <cellStyle name="Normal 2 4 2 4 3 5 3" xfId="22919"/>
    <cellStyle name="Normal 2 5 4 3 5 3" xfId="22920"/>
    <cellStyle name="Normal 28 3 4 3 5 3" xfId="22921"/>
    <cellStyle name="Normal 3 2 2 4 3 5 3" xfId="22922"/>
    <cellStyle name="Normal 3 3 4 3 5 3" xfId="22923"/>
    <cellStyle name="Normal 30 3 4 3 5 3" xfId="22924"/>
    <cellStyle name="Normal 4 2 4 3 5 3" xfId="22925"/>
    <cellStyle name="Normal 40 2 4 3 5 3" xfId="22926"/>
    <cellStyle name="Normal 41 2 4 3 5 3" xfId="22927"/>
    <cellStyle name="Normal 42 2 4 3 5 3" xfId="22928"/>
    <cellStyle name="Normal 43 2 4 3 5 3" xfId="22929"/>
    <cellStyle name="Normal 44 2 4 3 5 3" xfId="22930"/>
    <cellStyle name="Normal 45 2 4 3 5 3" xfId="22931"/>
    <cellStyle name="Normal 46 2 4 3 5 3" xfId="22932"/>
    <cellStyle name="Normal 47 2 4 3 5 3" xfId="22933"/>
    <cellStyle name="Normal 51 4 3 5 3" xfId="22934"/>
    <cellStyle name="Normal 52 4 3 5 3" xfId="22935"/>
    <cellStyle name="Normal 53 4 3 5 3" xfId="22936"/>
    <cellStyle name="Normal 55 4 3 5 3" xfId="22937"/>
    <cellStyle name="Normal 56 4 3 5 3" xfId="22938"/>
    <cellStyle name="Normal 57 4 3 5 3" xfId="22939"/>
    <cellStyle name="Normal 6 2 3 4 3 5 3" xfId="22940"/>
    <cellStyle name="Normal 6 3 4 3 5 3" xfId="22941"/>
    <cellStyle name="Normal 60 4 3 5 3" xfId="22942"/>
    <cellStyle name="Normal 64 4 3 5 3" xfId="22943"/>
    <cellStyle name="Normal 65 4 3 5 3" xfId="22944"/>
    <cellStyle name="Normal 66 4 3 5 3" xfId="22945"/>
    <cellStyle name="Normal 67 4 3 5 3" xfId="22946"/>
    <cellStyle name="Normal 7 6 4 3 5 3" xfId="22947"/>
    <cellStyle name="Normal 71 4 3 5 3" xfId="22948"/>
    <cellStyle name="Normal 72 4 3 5 3" xfId="22949"/>
    <cellStyle name="Normal 73 4 3 5 3" xfId="22950"/>
    <cellStyle name="Normal 74 4 3 5 3" xfId="22951"/>
    <cellStyle name="Normal 76 4 3 5 3" xfId="22952"/>
    <cellStyle name="Normal 8 3 4 3 5 3" xfId="22953"/>
    <cellStyle name="Normal 81 4 3 5 3" xfId="22954"/>
    <cellStyle name="Normal 78 2 3 3 5 3" xfId="22955"/>
    <cellStyle name="Normal 5 3 2 3 3 5 3" xfId="22956"/>
    <cellStyle name="Normal 80 2 3 3 5 3" xfId="22957"/>
    <cellStyle name="Normal 79 2 3 3 5 3" xfId="22958"/>
    <cellStyle name="Normal 6 8 2 3 3 5 3" xfId="22959"/>
    <cellStyle name="Normal 5 2 2 3 3 5 3" xfId="22960"/>
    <cellStyle name="Normal 6 2 7 3 3 5 3" xfId="22961"/>
    <cellStyle name="Comma 2 2 3 2 3 3 5 3" xfId="22962"/>
    <cellStyle name="Comma 2 3 6 2 3 3 5 3" xfId="22963"/>
    <cellStyle name="Normal 18 2 2 3 3 5 3" xfId="22964"/>
    <cellStyle name="Normal 19 2 2 3 3 5 3" xfId="22965"/>
    <cellStyle name="Normal 2 2 3 2 3 3 5 3" xfId="22966"/>
    <cellStyle name="Normal 2 3 6 2 3 3 5 3" xfId="22967"/>
    <cellStyle name="Normal 2 3 2 2 3 3 5 3" xfId="22968"/>
    <cellStyle name="Normal 2 3 4 2 3 3 5 3" xfId="22969"/>
    <cellStyle name="Normal 2 3 5 2 3 3 5 3" xfId="22970"/>
    <cellStyle name="Normal 2 4 2 2 3 3 5 3" xfId="22971"/>
    <cellStyle name="Normal 2 5 2 3 3 5 3" xfId="22972"/>
    <cellStyle name="Normal 28 3 2 3 3 5 3" xfId="22973"/>
    <cellStyle name="Normal 3 2 2 2 3 3 5 3" xfId="22974"/>
    <cellStyle name="Normal 3 3 2 3 3 5 3" xfId="22975"/>
    <cellStyle name="Normal 30 3 2 3 3 5 3" xfId="22976"/>
    <cellStyle name="Normal 4 2 2 3 3 5 3" xfId="22977"/>
    <cellStyle name="Normal 40 2 2 3 3 5 3" xfId="22978"/>
    <cellStyle name="Normal 41 2 2 3 3 5 3" xfId="22979"/>
    <cellStyle name="Normal 42 2 2 3 3 5 3" xfId="22980"/>
    <cellStyle name="Normal 43 2 2 3 3 5 3" xfId="22981"/>
    <cellStyle name="Normal 44 2 2 3 3 5 3" xfId="22982"/>
    <cellStyle name="Normal 45 2 2 3 3 5 3" xfId="22983"/>
    <cellStyle name="Normal 46 2 2 3 3 5 3" xfId="22984"/>
    <cellStyle name="Normal 47 2 2 3 3 5 3" xfId="22985"/>
    <cellStyle name="Normal 51 2 3 3 5 3" xfId="22986"/>
    <cellStyle name="Normal 52 2 3 3 5 3" xfId="22987"/>
    <cellStyle name="Normal 53 2 3 3 5 3" xfId="22988"/>
    <cellStyle name="Normal 55 2 3 3 5 3" xfId="22989"/>
    <cellStyle name="Normal 56 2 3 3 5 3" xfId="22990"/>
    <cellStyle name="Normal 57 2 3 3 5 3" xfId="22991"/>
    <cellStyle name="Normal 6 2 3 2 3 3 5 3" xfId="22992"/>
    <cellStyle name="Normal 6 3 2 3 3 5 3" xfId="22993"/>
    <cellStyle name="Normal 60 2 3 3 5 3" xfId="22994"/>
    <cellStyle name="Normal 64 2 3 3 5 3" xfId="22995"/>
    <cellStyle name="Normal 65 2 3 3 5 3" xfId="22996"/>
    <cellStyle name="Normal 66 2 3 3 5 3" xfId="22997"/>
    <cellStyle name="Normal 67 2 3 3 5 3" xfId="22998"/>
    <cellStyle name="Normal 7 6 2 3 3 5 3" xfId="22999"/>
    <cellStyle name="Normal 71 2 3 3 5 3" xfId="23000"/>
    <cellStyle name="Normal 72 2 3 3 5 3" xfId="23001"/>
    <cellStyle name="Normal 73 2 3 3 5 3" xfId="23002"/>
    <cellStyle name="Normal 74 2 3 3 5 3" xfId="23003"/>
    <cellStyle name="Normal 76 2 3 3 5 3" xfId="23004"/>
    <cellStyle name="Normal 8 3 2 3 3 5 3" xfId="23005"/>
    <cellStyle name="Normal 81 2 3 3 5 3" xfId="23006"/>
    <cellStyle name="Normal 78 3 2 3 5 3" xfId="23007"/>
    <cellStyle name="Normal 5 3 3 2 3 5 3" xfId="23008"/>
    <cellStyle name="Normal 80 3 2 3 5 3" xfId="23009"/>
    <cellStyle name="Normal 79 3 2 3 5 3" xfId="23010"/>
    <cellStyle name="Normal 6 8 3 2 3 5 3" xfId="23011"/>
    <cellStyle name="Normal 5 2 3 2 3 5 3" xfId="23012"/>
    <cellStyle name="Normal 6 2 8 2 3 5 3" xfId="23013"/>
    <cellStyle name="Comma 2 2 3 3 2 3 5 3" xfId="23014"/>
    <cellStyle name="Comma 2 3 6 3 2 3 5 3" xfId="23015"/>
    <cellStyle name="Normal 18 2 3 2 3 5 3" xfId="23016"/>
    <cellStyle name="Normal 19 2 3 2 3 5 3" xfId="23017"/>
    <cellStyle name="Normal 2 2 3 3 2 3 5 3" xfId="23018"/>
    <cellStyle name="Normal 2 3 6 3 2 3 5 3" xfId="23019"/>
    <cellStyle name="Normal 2 3 2 3 2 3 5 3" xfId="23020"/>
    <cellStyle name="Normal 2 3 4 3 2 3 5 3" xfId="23021"/>
    <cellStyle name="Normal 2 3 5 3 2 3 5 3" xfId="23022"/>
    <cellStyle name="Normal 2 4 2 3 2 3 5 3" xfId="23023"/>
    <cellStyle name="Normal 2 5 3 2 3 5 3" xfId="23024"/>
    <cellStyle name="Normal 28 3 3 2 3 5 3" xfId="23025"/>
    <cellStyle name="Normal 3 2 2 3 2 3 5 3" xfId="23026"/>
    <cellStyle name="Normal 3 3 3 2 3 5 3" xfId="23027"/>
    <cellStyle name="Normal 30 3 3 2 3 5 3" xfId="23028"/>
    <cellStyle name="Normal 4 2 3 2 3 5 3" xfId="23029"/>
    <cellStyle name="Normal 40 2 3 2 3 5 3" xfId="23030"/>
    <cellStyle name="Normal 41 2 3 2 3 5 3" xfId="23031"/>
    <cellStyle name="Normal 42 2 3 2 3 5 3" xfId="23032"/>
    <cellStyle name="Normal 43 2 3 2 3 5 3" xfId="23033"/>
    <cellStyle name="Normal 44 2 3 2 3 5 3" xfId="23034"/>
    <cellStyle name="Normal 45 2 3 2 3 5 3" xfId="23035"/>
    <cellStyle name="Normal 46 2 3 2 3 5 3" xfId="23036"/>
    <cellStyle name="Normal 47 2 3 2 3 5 3" xfId="23037"/>
    <cellStyle name="Normal 51 3 2 3 5 3" xfId="23038"/>
    <cellStyle name="Normal 52 3 2 3 5 3" xfId="23039"/>
    <cellStyle name="Normal 53 3 2 3 5 3" xfId="23040"/>
    <cellStyle name="Normal 55 3 2 3 5 3" xfId="23041"/>
    <cellStyle name="Normal 56 3 2 3 5 3" xfId="23042"/>
    <cellStyle name="Normal 57 3 2 3 5 3" xfId="23043"/>
    <cellStyle name="Normal 6 2 3 3 2 3 5 3" xfId="23044"/>
    <cellStyle name="Normal 6 3 3 2 3 5 3" xfId="23045"/>
    <cellStyle name="Normal 60 3 2 3 5 3" xfId="23046"/>
    <cellStyle name="Normal 64 3 2 3 5 3" xfId="23047"/>
    <cellStyle name="Normal 65 3 2 3 5 3" xfId="23048"/>
    <cellStyle name="Normal 66 3 2 3 5 3" xfId="23049"/>
    <cellStyle name="Normal 67 3 2 3 5 3" xfId="23050"/>
    <cellStyle name="Normal 7 6 3 2 3 5 3" xfId="23051"/>
    <cellStyle name="Normal 71 3 2 3 5 3" xfId="23052"/>
    <cellStyle name="Normal 72 3 2 3 5 3" xfId="23053"/>
    <cellStyle name="Normal 73 3 2 3 5 3" xfId="23054"/>
    <cellStyle name="Normal 74 3 2 3 5 3" xfId="23055"/>
    <cellStyle name="Normal 76 3 2 3 5 3" xfId="23056"/>
    <cellStyle name="Normal 8 3 3 2 3 5 3" xfId="23057"/>
    <cellStyle name="Normal 81 3 2 3 5 3" xfId="23058"/>
    <cellStyle name="Normal 78 2 2 2 3 5 3" xfId="23059"/>
    <cellStyle name="Normal 5 3 2 2 2 3 5 3" xfId="23060"/>
    <cellStyle name="Normal 80 2 2 2 3 5 3" xfId="23061"/>
    <cellStyle name="Normal 79 2 2 2 3 5 3" xfId="23062"/>
    <cellStyle name="Normal 6 8 2 2 2 3 5 3" xfId="23063"/>
    <cellStyle name="Normal 5 2 2 2 2 3 5 3" xfId="23064"/>
    <cellStyle name="Normal 6 2 7 2 2 3 5 3" xfId="23065"/>
    <cellStyle name="Comma 2 2 3 2 2 2 3 5 3" xfId="23066"/>
    <cellStyle name="Comma 2 3 6 2 2 2 3 5 3" xfId="23067"/>
    <cellStyle name="Normal 18 2 2 2 2 3 5 3" xfId="23068"/>
    <cellStyle name="Normal 19 2 2 2 2 3 5 3" xfId="23069"/>
    <cellStyle name="Normal 2 2 3 2 2 2 3 5 3" xfId="23070"/>
    <cellStyle name="Normal 2 3 6 2 2 2 3 5 3" xfId="23071"/>
    <cellStyle name="Normal 2 3 2 2 2 2 3 5 3" xfId="23072"/>
    <cellStyle name="Normal 2 3 4 2 2 2 3 5 3" xfId="23073"/>
    <cellStyle name="Normal 2 3 5 2 2 2 3 5 3" xfId="23074"/>
    <cellStyle name="Normal 2 4 2 2 2 2 3 5 3" xfId="23075"/>
    <cellStyle name="Normal 2 5 2 2 2 3 5 3" xfId="23076"/>
    <cellStyle name="Normal 28 3 2 2 2 3 5 3" xfId="23077"/>
    <cellStyle name="Normal 3 2 2 2 2 2 3 5 3" xfId="23078"/>
    <cellStyle name="Normal 3 3 2 2 2 3 5 3" xfId="23079"/>
    <cellStyle name="Normal 30 3 2 2 2 3 5 3" xfId="23080"/>
    <cellStyle name="Normal 4 2 2 2 2 3 5 3" xfId="23081"/>
    <cellStyle name="Normal 40 2 2 2 2 3 5 3" xfId="23082"/>
    <cellStyle name="Normal 41 2 2 2 2 3 5 3" xfId="23083"/>
    <cellStyle name="Normal 42 2 2 2 2 3 5 3" xfId="23084"/>
    <cellStyle name="Normal 43 2 2 2 2 3 5 3" xfId="23085"/>
    <cellStyle name="Normal 44 2 2 2 2 3 5 3" xfId="23086"/>
    <cellStyle name="Normal 45 2 2 2 2 3 5 3" xfId="23087"/>
    <cellStyle name="Normal 46 2 2 2 2 3 5 3" xfId="23088"/>
    <cellStyle name="Normal 47 2 2 2 2 3 5 3" xfId="23089"/>
    <cellStyle name="Normal 51 2 2 2 3 5 3" xfId="23090"/>
    <cellStyle name="Normal 52 2 2 2 3 5 3" xfId="23091"/>
    <cellStyle name="Normal 53 2 2 2 3 5 3" xfId="23092"/>
    <cellStyle name="Normal 55 2 2 2 3 5 3" xfId="23093"/>
    <cellStyle name="Normal 56 2 2 2 3 5 3" xfId="23094"/>
    <cellStyle name="Normal 57 2 2 2 3 5 3" xfId="23095"/>
    <cellStyle name="Normal 6 2 3 2 2 2 3 5 3" xfId="23096"/>
    <cellStyle name="Normal 6 3 2 2 2 3 5 3" xfId="23097"/>
    <cellStyle name="Normal 60 2 2 2 3 5 3" xfId="23098"/>
    <cellStyle name="Normal 64 2 2 2 3 5 3" xfId="23099"/>
    <cellStyle name="Normal 65 2 2 2 3 5 3" xfId="23100"/>
    <cellStyle name="Normal 66 2 2 2 3 5 3" xfId="23101"/>
    <cellStyle name="Normal 67 2 2 2 3 5 3" xfId="23102"/>
    <cellStyle name="Normal 7 6 2 2 2 3 5 3" xfId="23103"/>
    <cellStyle name="Normal 71 2 2 2 3 5 3" xfId="23104"/>
    <cellStyle name="Normal 72 2 2 2 3 5 3" xfId="23105"/>
    <cellStyle name="Normal 73 2 2 2 3 5 3" xfId="23106"/>
    <cellStyle name="Normal 74 2 2 2 3 5 3" xfId="23107"/>
    <cellStyle name="Normal 76 2 2 2 3 5 3" xfId="23108"/>
    <cellStyle name="Normal 8 3 2 2 2 3 5 3" xfId="23109"/>
    <cellStyle name="Normal 81 2 2 2 3 5 3" xfId="23110"/>
    <cellStyle name="Normal 90 2 5 3" xfId="23111"/>
    <cellStyle name="Normal 78 5 2 5 3" xfId="23112"/>
    <cellStyle name="Normal 91 2 5 3" xfId="23113"/>
    <cellStyle name="Normal 5 3 5 2 5 3" xfId="23114"/>
    <cellStyle name="Normal 80 5 2 5 3" xfId="23115"/>
    <cellStyle name="Normal 79 5 2 5 3" xfId="23116"/>
    <cellStyle name="Normal 6 8 5 2 5 3" xfId="23117"/>
    <cellStyle name="Normal 5 2 5 2 5 3" xfId="23118"/>
    <cellStyle name="Normal 6 2 10 2 5 3" xfId="23119"/>
    <cellStyle name="Comma 2 2 3 5 2 5 3" xfId="23120"/>
    <cellStyle name="Comma 2 3 6 5 2 5 3" xfId="23121"/>
    <cellStyle name="Normal 18 2 5 2 5 3" xfId="23122"/>
    <cellStyle name="Normal 19 2 5 2 5 3" xfId="23123"/>
    <cellStyle name="Normal 2 2 3 5 2 5 3" xfId="23124"/>
    <cellStyle name="Normal 2 3 6 5 2 5 3" xfId="23125"/>
    <cellStyle name="Normal 2 3 2 5 2 5 3" xfId="23126"/>
    <cellStyle name="Normal 2 3 4 5 2 5 3" xfId="23127"/>
    <cellStyle name="Normal 2 3 5 5 2 5 3" xfId="23128"/>
    <cellStyle name="Normal 2 4 2 5 2 5 3" xfId="23129"/>
    <cellStyle name="Normal 2 5 5 2 5 3" xfId="23130"/>
    <cellStyle name="Normal 28 3 5 2 5 3" xfId="23131"/>
    <cellStyle name="Normal 3 2 2 5 2 5 3" xfId="23132"/>
    <cellStyle name="Normal 3 3 5 2 5 3" xfId="23133"/>
    <cellStyle name="Normal 30 3 5 2 5 3" xfId="23134"/>
    <cellStyle name="Normal 4 2 5 2 5 3" xfId="23135"/>
    <cellStyle name="Normal 40 2 5 2 5 3" xfId="23136"/>
    <cellStyle name="Normal 41 2 5 2 5 3" xfId="23137"/>
    <cellStyle name="Normal 42 2 5 2 5 3" xfId="23138"/>
    <cellStyle name="Normal 43 2 5 2 5 3" xfId="23139"/>
    <cellStyle name="Normal 44 2 5 2 5 3" xfId="23140"/>
    <cellStyle name="Normal 45 2 5 2 5 3" xfId="23141"/>
    <cellStyle name="Normal 46 2 5 2 5 3" xfId="23142"/>
    <cellStyle name="Normal 47 2 5 2 5 3" xfId="23143"/>
    <cellStyle name="Normal 51 5 2 5 3" xfId="23144"/>
    <cellStyle name="Normal 52 5 2 5 3" xfId="23145"/>
    <cellStyle name="Normal 53 5 2 5 3" xfId="23146"/>
    <cellStyle name="Normal 55 5 2 5 3" xfId="23147"/>
    <cellStyle name="Normal 56 5 2 5 3" xfId="23148"/>
    <cellStyle name="Normal 57 5 2 5 3" xfId="23149"/>
    <cellStyle name="Normal 6 2 3 5 2 5 3" xfId="23150"/>
    <cellStyle name="Normal 6 3 5 2 5 3" xfId="23151"/>
    <cellStyle name="Normal 60 5 2 5 3" xfId="23152"/>
    <cellStyle name="Normal 64 5 2 5 3" xfId="23153"/>
    <cellStyle name="Normal 65 5 2 5 3" xfId="23154"/>
    <cellStyle name="Normal 66 5 2 5 3" xfId="23155"/>
    <cellStyle name="Normal 67 5 2 5 3" xfId="23156"/>
    <cellStyle name="Normal 7 6 5 2 5 3" xfId="23157"/>
    <cellStyle name="Normal 71 5 2 5 3" xfId="23158"/>
    <cellStyle name="Normal 72 5 2 5 3" xfId="23159"/>
    <cellStyle name="Normal 73 5 2 5 3" xfId="23160"/>
    <cellStyle name="Normal 74 5 2 5 3" xfId="23161"/>
    <cellStyle name="Normal 76 5 2 5 3" xfId="23162"/>
    <cellStyle name="Normal 8 3 5 2 5 3" xfId="23163"/>
    <cellStyle name="Normal 81 5 2 5 3" xfId="23164"/>
    <cellStyle name="Normal 78 2 4 2 5 3" xfId="23165"/>
    <cellStyle name="Normal 5 3 2 4 2 5 3" xfId="23166"/>
    <cellStyle name="Normal 80 2 4 2 5 3" xfId="23167"/>
    <cellStyle name="Normal 79 2 4 2 5 3" xfId="23168"/>
    <cellStyle name="Normal 6 8 2 4 2 5 3" xfId="23169"/>
    <cellStyle name="Normal 5 2 2 4 2 5 3" xfId="23170"/>
    <cellStyle name="Normal 6 2 7 4 2 5 3" xfId="23171"/>
    <cellStyle name="Comma 2 2 3 2 4 2 5 3" xfId="23172"/>
    <cellStyle name="Comma 2 3 6 2 4 2 5 3" xfId="23173"/>
    <cellStyle name="Normal 18 2 2 4 2 5 3" xfId="23174"/>
    <cellStyle name="Normal 19 2 2 4 2 5 3" xfId="23175"/>
    <cellStyle name="Normal 2 2 3 2 4 2 5 3" xfId="23176"/>
    <cellStyle name="Normal 2 3 6 2 4 2 5 3" xfId="23177"/>
    <cellStyle name="Normal 2 3 2 2 4 2 5 3" xfId="23178"/>
    <cellStyle name="Normal 2 3 4 2 4 2 5 3" xfId="23179"/>
    <cellStyle name="Normal 2 3 5 2 4 2 5 3" xfId="23180"/>
    <cellStyle name="Normal 2 4 2 2 4 2 5 3" xfId="23181"/>
    <cellStyle name="Normal 2 5 2 4 2 5 3" xfId="23182"/>
    <cellStyle name="Normal 28 3 2 4 2 5 3" xfId="23183"/>
    <cellStyle name="Normal 3 2 2 2 4 2 5 3" xfId="23184"/>
    <cellStyle name="Normal 3 3 2 4 2 5 3" xfId="23185"/>
    <cellStyle name="Normal 30 3 2 4 2 5 3" xfId="23186"/>
    <cellStyle name="Normal 4 2 2 4 2 5 3" xfId="23187"/>
    <cellStyle name="Normal 40 2 2 4 2 5 3" xfId="23188"/>
    <cellStyle name="Normal 41 2 2 4 2 5 3" xfId="23189"/>
    <cellStyle name="Normal 42 2 2 4 2 5 3" xfId="23190"/>
    <cellStyle name="Normal 43 2 2 4 2 5 3" xfId="23191"/>
    <cellStyle name="Normal 44 2 2 4 2 5 3" xfId="23192"/>
    <cellStyle name="Normal 45 2 2 4 2 5 3" xfId="23193"/>
    <cellStyle name="Normal 46 2 2 4 2 5 3" xfId="23194"/>
    <cellStyle name="Normal 47 2 2 4 2 5 3" xfId="23195"/>
    <cellStyle name="Normal 51 2 4 2 5 3" xfId="23196"/>
    <cellStyle name="Normal 52 2 4 2 5 3" xfId="23197"/>
    <cellStyle name="Normal 53 2 4 2 5 3" xfId="23198"/>
    <cellStyle name="Normal 55 2 4 2 5 3" xfId="23199"/>
    <cellStyle name="Normal 56 2 4 2 5 3" xfId="23200"/>
    <cellStyle name="Normal 57 2 4 2 5 3" xfId="23201"/>
    <cellStyle name="Normal 6 2 3 2 4 2 5 3" xfId="23202"/>
    <cellStyle name="Normal 6 3 2 4 2 5 3" xfId="23203"/>
    <cellStyle name="Normal 60 2 4 2 5 3" xfId="23204"/>
    <cellStyle name="Normal 64 2 4 2 5 3" xfId="23205"/>
    <cellStyle name="Normal 65 2 4 2 5 3" xfId="23206"/>
    <cellStyle name="Normal 66 2 4 2 5 3" xfId="23207"/>
    <cellStyle name="Normal 67 2 4 2 5 3" xfId="23208"/>
    <cellStyle name="Normal 7 6 2 4 2 5 3" xfId="23209"/>
    <cellStyle name="Normal 71 2 4 2 5 3" xfId="23210"/>
    <cellStyle name="Normal 72 2 4 2 5 3" xfId="23211"/>
    <cellStyle name="Normal 73 2 4 2 5 3" xfId="23212"/>
    <cellStyle name="Normal 74 2 4 2 5 3" xfId="23213"/>
    <cellStyle name="Normal 76 2 4 2 5 3" xfId="23214"/>
    <cellStyle name="Normal 8 3 2 4 2 5 3" xfId="23215"/>
    <cellStyle name="Normal 81 2 4 2 5 3" xfId="23216"/>
    <cellStyle name="Normal 78 3 3 2 5 3" xfId="23217"/>
    <cellStyle name="Normal 5 3 3 3 2 5 3" xfId="23218"/>
    <cellStyle name="Normal 80 3 3 2 5 3" xfId="23219"/>
    <cellStyle name="Normal 79 3 3 2 5 3" xfId="23220"/>
    <cellStyle name="Normal 6 8 3 3 2 5 3" xfId="23221"/>
    <cellStyle name="Normal 5 2 3 3 2 5 3" xfId="23222"/>
    <cellStyle name="Normal 6 2 8 3 2 5 3" xfId="23223"/>
    <cellStyle name="Comma 2 2 3 3 3 2 5 3" xfId="23224"/>
    <cellStyle name="Comma 2 3 6 3 3 2 5 3" xfId="23225"/>
    <cellStyle name="Normal 18 2 3 3 2 5 3" xfId="23226"/>
    <cellStyle name="Normal 19 2 3 3 2 5 3" xfId="23227"/>
    <cellStyle name="Normal 2 2 3 3 3 2 5 3" xfId="23228"/>
    <cellStyle name="Normal 2 3 6 3 3 2 5 3" xfId="23229"/>
    <cellStyle name="Normal 2 3 2 3 3 2 5 3" xfId="23230"/>
    <cellStyle name="Normal 2 3 4 3 3 2 5 3" xfId="23231"/>
    <cellStyle name="Normal 2 3 5 3 3 2 5 3" xfId="23232"/>
    <cellStyle name="Normal 2 4 2 3 3 2 5 3" xfId="23233"/>
    <cellStyle name="Normal 2 5 3 3 2 5 3" xfId="23234"/>
    <cellStyle name="Normal 28 3 3 3 2 5 3" xfId="23235"/>
    <cellStyle name="Normal 3 2 2 3 3 2 5 3" xfId="23236"/>
    <cellStyle name="Normal 3 3 3 3 2 5 3" xfId="23237"/>
    <cellStyle name="Normal 30 3 3 3 2 5 3" xfId="23238"/>
    <cellStyle name="Normal 4 2 3 3 2 5 3" xfId="23239"/>
    <cellStyle name="Normal 40 2 3 3 2 5 3" xfId="23240"/>
    <cellStyle name="Normal 41 2 3 3 2 5 3" xfId="23241"/>
    <cellStyle name="Normal 42 2 3 3 2 5 3" xfId="23242"/>
    <cellStyle name="Normal 43 2 3 3 2 5 3" xfId="23243"/>
    <cellStyle name="Normal 44 2 3 3 2 5 3" xfId="23244"/>
    <cellStyle name="Normal 45 2 3 3 2 5 3" xfId="23245"/>
    <cellStyle name="Normal 46 2 3 3 2 5 3" xfId="23246"/>
    <cellStyle name="Normal 47 2 3 3 2 5 3" xfId="23247"/>
    <cellStyle name="Normal 51 3 3 2 5 3" xfId="23248"/>
    <cellStyle name="Normal 52 3 3 2 5 3" xfId="23249"/>
    <cellStyle name="Normal 53 3 3 2 5 3" xfId="23250"/>
    <cellStyle name="Normal 55 3 3 2 5 3" xfId="23251"/>
    <cellStyle name="Normal 56 3 3 2 5 3" xfId="23252"/>
    <cellStyle name="Normal 57 3 3 2 5 3" xfId="23253"/>
    <cellStyle name="Normal 6 2 3 3 3 2 5 3" xfId="23254"/>
    <cellStyle name="Normal 6 3 3 3 2 5 3" xfId="23255"/>
    <cellStyle name="Normal 60 3 3 2 5 3" xfId="23256"/>
    <cellStyle name="Normal 64 3 3 2 5 3" xfId="23257"/>
    <cellStyle name="Normal 65 3 3 2 5 3" xfId="23258"/>
    <cellStyle name="Normal 66 3 3 2 5 3" xfId="23259"/>
    <cellStyle name="Normal 67 3 3 2 5 3" xfId="23260"/>
    <cellStyle name="Normal 7 6 3 3 2 5 3" xfId="23261"/>
    <cellStyle name="Normal 71 3 3 2 5 3" xfId="23262"/>
    <cellStyle name="Normal 72 3 3 2 5 3" xfId="23263"/>
    <cellStyle name="Normal 73 3 3 2 5 3" xfId="23264"/>
    <cellStyle name="Normal 74 3 3 2 5 3" xfId="23265"/>
    <cellStyle name="Normal 76 3 3 2 5 3" xfId="23266"/>
    <cellStyle name="Normal 8 3 3 3 2 5 3" xfId="23267"/>
    <cellStyle name="Normal 81 3 3 2 5 3" xfId="23268"/>
    <cellStyle name="Normal 78 2 2 3 2 5 3" xfId="23269"/>
    <cellStyle name="Normal 5 3 2 2 3 2 5 3" xfId="23270"/>
    <cellStyle name="Normal 80 2 2 3 2 5 3" xfId="23271"/>
    <cellStyle name="Normal 79 2 2 3 2 5 3" xfId="23272"/>
    <cellStyle name="Normal 6 8 2 2 3 2 5 3" xfId="23273"/>
    <cellStyle name="Normal 5 2 2 2 3 2 5 3" xfId="23274"/>
    <cellStyle name="Normal 6 2 7 2 3 2 5 3" xfId="23275"/>
    <cellStyle name="Comma 2 2 3 2 2 3 2 5 3" xfId="23276"/>
    <cellStyle name="Comma 2 3 6 2 2 3 2 5 3" xfId="23277"/>
    <cellStyle name="Normal 18 2 2 2 3 2 5 3" xfId="23278"/>
    <cellStyle name="Normal 19 2 2 2 3 2 5 3" xfId="23279"/>
    <cellStyle name="Normal 2 2 3 2 2 3 2 5 3" xfId="23280"/>
    <cellStyle name="Normal 2 3 6 2 2 3 2 5 3" xfId="23281"/>
    <cellStyle name="Normal 2 3 2 2 2 3 2 5 3" xfId="23282"/>
    <cellStyle name="Normal 2 3 4 2 2 3 2 5 3" xfId="23283"/>
    <cellStyle name="Normal 2 3 5 2 2 3 2 5 3" xfId="23284"/>
    <cellStyle name="Normal 2 4 2 2 2 3 2 5 3" xfId="23285"/>
    <cellStyle name="Normal 2 5 2 2 3 2 5 3" xfId="23286"/>
    <cellStyle name="Normal 28 3 2 2 3 2 5 3" xfId="23287"/>
    <cellStyle name="Normal 3 2 2 2 2 3 2 5 3" xfId="23288"/>
    <cellStyle name="Normal 3 3 2 2 3 2 5 3" xfId="23289"/>
    <cellStyle name="Normal 30 3 2 2 3 2 5 3" xfId="23290"/>
    <cellStyle name="Normal 4 2 2 2 3 2 5 3" xfId="23291"/>
    <cellStyle name="Normal 40 2 2 2 3 2 5 3" xfId="23292"/>
    <cellStyle name="Normal 41 2 2 2 3 2 5 3" xfId="23293"/>
    <cellStyle name="Normal 42 2 2 2 3 2 5 3" xfId="23294"/>
    <cellStyle name="Normal 43 2 2 2 3 2 5 3" xfId="23295"/>
    <cellStyle name="Normal 44 2 2 2 3 2 5 3" xfId="23296"/>
    <cellStyle name="Normal 45 2 2 2 3 2 5 3" xfId="23297"/>
    <cellStyle name="Normal 46 2 2 2 3 2 5 3" xfId="23298"/>
    <cellStyle name="Normal 47 2 2 2 3 2 5 3" xfId="23299"/>
    <cellStyle name="Normal 51 2 2 3 2 5 3" xfId="23300"/>
    <cellStyle name="Normal 52 2 2 3 2 5 3" xfId="23301"/>
    <cellStyle name="Normal 53 2 2 3 2 5 3" xfId="23302"/>
    <cellStyle name="Normal 55 2 2 3 2 5 3" xfId="23303"/>
    <cellStyle name="Normal 56 2 2 3 2 5 3" xfId="23304"/>
    <cellStyle name="Normal 57 2 2 3 2 5 3" xfId="23305"/>
    <cellStyle name="Normal 6 2 3 2 2 3 2 5 3" xfId="23306"/>
    <cellStyle name="Normal 6 3 2 2 3 2 5 3" xfId="23307"/>
    <cellStyle name="Normal 60 2 2 3 2 5 3" xfId="23308"/>
    <cellStyle name="Normal 64 2 2 3 2 5 3" xfId="23309"/>
    <cellStyle name="Normal 65 2 2 3 2 5 3" xfId="23310"/>
    <cellStyle name="Normal 66 2 2 3 2 5 3" xfId="23311"/>
    <cellStyle name="Normal 67 2 2 3 2 5 3" xfId="23312"/>
    <cellStyle name="Normal 7 6 2 2 3 2 5 3" xfId="23313"/>
    <cellStyle name="Normal 71 2 2 3 2 5 3" xfId="23314"/>
    <cellStyle name="Normal 72 2 2 3 2 5 3" xfId="23315"/>
    <cellStyle name="Normal 73 2 2 3 2 5 3" xfId="23316"/>
    <cellStyle name="Normal 74 2 2 3 2 5 3" xfId="23317"/>
    <cellStyle name="Normal 76 2 2 3 2 5 3" xfId="23318"/>
    <cellStyle name="Normal 8 3 2 2 3 2 5 3" xfId="23319"/>
    <cellStyle name="Normal 81 2 2 3 2 5 3" xfId="23320"/>
    <cellStyle name="Normal 78 4 2 2 5 3" xfId="23321"/>
    <cellStyle name="Normal 5 3 4 2 2 5 3" xfId="23322"/>
    <cellStyle name="Normal 80 4 2 2 5 3" xfId="23323"/>
    <cellStyle name="Normal 79 4 2 2 5 3" xfId="23324"/>
    <cellStyle name="Normal 6 8 4 2 2 5 3" xfId="23325"/>
    <cellStyle name="Normal 5 2 4 2 2 5 3" xfId="23326"/>
    <cellStyle name="Normal 6 2 9 2 2 5 3" xfId="23327"/>
    <cellStyle name="Comma 2 2 3 4 2 2 5 3" xfId="23328"/>
    <cellStyle name="Comma 2 3 6 4 2 2 5 3" xfId="23329"/>
    <cellStyle name="Normal 18 2 4 2 2 5 3" xfId="23330"/>
    <cellStyle name="Normal 19 2 4 2 2 5 3" xfId="23331"/>
    <cellStyle name="Normal 2 2 3 4 2 2 5 3" xfId="23332"/>
    <cellStyle name="Normal 2 3 6 4 2 2 5 3" xfId="23333"/>
    <cellStyle name="Normal 2 3 2 4 2 2 5 3" xfId="23334"/>
    <cellStyle name="Normal 2 3 4 4 2 2 5 3" xfId="23335"/>
    <cellStyle name="Normal 2 3 5 4 2 2 5 3" xfId="23336"/>
    <cellStyle name="Normal 2 4 2 4 2 2 5 3" xfId="23337"/>
    <cellStyle name="Normal 2 5 4 2 2 5 3" xfId="23338"/>
    <cellStyle name="Normal 28 3 4 2 2 5 3" xfId="23339"/>
    <cellStyle name="Normal 3 2 2 4 2 2 5 3" xfId="23340"/>
    <cellStyle name="Normal 3 3 4 2 2 5 3" xfId="23341"/>
    <cellStyle name="Normal 30 3 4 2 2 5 3" xfId="23342"/>
    <cellStyle name="Normal 4 2 4 2 2 5 3" xfId="23343"/>
    <cellStyle name="Normal 40 2 4 2 2 5 3" xfId="23344"/>
    <cellStyle name="Normal 41 2 4 2 2 5 3" xfId="23345"/>
    <cellStyle name="Normal 42 2 4 2 2 5 3" xfId="23346"/>
    <cellStyle name="Normal 43 2 4 2 2 5 3" xfId="23347"/>
    <cellStyle name="Normal 44 2 4 2 2 5 3" xfId="23348"/>
    <cellStyle name="Normal 45 2 4 2 2 5 3" xfId="23349"/>
    <cellStyle name="Normal 46 2 4 2 2 5 3" xfId="23350"/>
    <cellStyle name="Normal 47 2 4 2 2 5 3" xfId="23351"/>
    <cellStyle name="Normal 51 4 2 2 5 3" xfId="23352"/>
    <cellStyle name="Normal 52 4 2 2 5 3" xfId="23353"/>
    <cellStyle name="Normal 53 4 2 2 5 3" xfId="23354"/>
    <cellStyle name="Normal 55 4 2 2 5 3" xfId="23355"/>
    <cellStyle name="Normal 56 4 2 2 5 3" xfId="23356"/>
    <cellStyle name="Normal 57 4 2 2 5 3" xfId="23357"/>
    <cellStyle name="Normal 6 2 3 4 2 2 5 3" xfId="23358"/>
    <cellStyle name="Normal 6 3 4 2 2 5 3" xfId="23359"/>
    <cellStyle name="Normal 60 4 2 2 5 3" xfId="23360"/>
    <cellStyle name="Normal 64 4 2 2 5 3" xfId="23361"/>
    <cellStyle name="Normal 65 4 2 2 5 3" xfId="23362"/>
    <cellStyle name="Normal 66 4 2 2 5 3" xfId="23363"/>
    <cellStyle name="Normal 67 4 2 2 5 3" xfId="23364"/>
    <cellStyle name="Normal 7 6 4 2 2 5 3" xfId="23365"/>
    <cellStyle name="Normal 71 4 2 2 5 3" xfId="23366"/>
    <cellStyle name="Normal 72 4 2 2 5 3" xfId="23367"/>
    <cellStyle name="Normal 73 4 2 2 5 3" xfId="23368"/>
    <cellStyle name="Normal 74 4 2 2 5 3" xfId="23369"/>
    <cellStyle name="Normal 76 4 2 2 5 3" xfId="23370"/>
    <cellStyle name="Normal 8 3 4 2 2 5 3" xfId="23371"/>
    <cellStyle name="Normal 81 4 2 2 5 3" xfId="23372"/>
    <cellStyle name="Normal 78 2 3 2 2 5 3" xfId="23373"/>
    <cellStyle name="Normal 5 3 2 3 2 2 5 3" xfId="23374"/>
    <cellStyle name="Normal 80 2 3 2 2 5 3" xfId="23375"/>
    <cellStyle name="Normal 79 2 3 2 2 5 3" xfId="23376"/>
    <cellStyle name="Normal 6 8 2 3 2 2 5 3" xfId="23377"/>
    <cellStyle name="Normal 5 2 2 3 2 2 5 3" xfId="23378"/>
    <cellStyle name="Normal 6 2 7 3 2 2 5 3" xfId="23379"/>
    <cellStyle name="Comma 2 2 3 2 3 2 2 5 3" xfId="23380"/>
    <cellStyle name="Comma 2 3 6 2 3 2 2 5 3" xfId="23381"/>
    <cellStyle name="Normal 18 2 2 3 2 2 5 3" xfId="23382"/>
    <cellStyle name="Normal 19 2 2 3 2 2 5 3" xfId="23383"/>
    <cellStyle name="Normal 2 2 3 2 3 2 2 5 3" xfId="23384"/>
    <cellStyle name="Normal 2 3 6 2 3 2 2 5 3" xfId="23385"/>
    <cellStyle name="Normal 2 3 2 2 3 2 2 5 3" xfId="23386"/>
    <cellStyle name="Normal 2 3 4 2 3 2 2 5 3" xfId="23387"/>
    <cellStyle name="Normal 2 3 5 2 3 2 2 5 3" xfId="23388"/>
    <cellStyle name="Normal 2 4 2 2 3 2 2 5 3" xfId="23389"/>
    <cellStyle name="Normal 2 5 2 3 2 2 5 3" xfId="23390"/>
    <cellStyle name="Normal 28 3 2 3 2 2 5 3" xfId="23391"/>
    <cellStyle name="Normal 3 2 2 2 3 2 2 5 3" xfId="23392"/>
    <cellStyle name="Normal 3 3 2 3 2 2 5 3" xfId="23393"/>
    <cellStyle name="Normal 30 3 2 3 2 2 5 3" xfId="23394"/>
    <cellStyle name="Normal 4 2 2 3 2 2 5 3" xfId="23395"/>
    <cellStyle name="Normal 40 2 2 3 2 2 5 3" xfId="23396"/>
    <cellStyle name="Normal 41 2 2 3 2 2 5 3" xfId="23397"/>
    <cellStyle name="Normal 42 2 2 3 2 2 5 3" xfId="23398"/>
    <cellStyle name="Normal 43 2 2 3 2 2 5 3" xfId="23399"/>
    <cellStyle name="Normal 44 2 2 3 2 2 5 3" xfId="23400"/>
    <cellStyle name="Normal 45 2 2 3 2 2 5 3" xfId="23401"/>
    <cellStyle name="Normal 46 2 2 3 2 2 5 3" xfId="23402"/>
    <cellStyle name="Normal 47 2 2 3 2 2 5 3" xfId="23403"/>
    <cellStyle name="Normal 51 2 3 2 2 5 3" xfId="23404"/>
    <cellStyle name="Normal 52 2 3 2 2 5 3" xfId="23405"/>
    <cellStyle name="Normal 53 2 3 2 2 5 3" xfId="23406"/>
    <cellStyle name="Normal 55 2 3 2 2 5 3" xfId="23407"/>
    <cellStyle name="Normal 56 2 3 2 2 5 3" xfId="23408"/>
    <cellStyle name="Normal 57 2 3 2 2 5 3" xfId="23409"/>
    <cellStyle name="Normal 6 2 3 2 3 2 2 5 3" xfId="23410"/>
    <cellStyle name="Normal 6 3 2 3 2 2 5 3" xfId="23411"/>
    <cellStyle name="Normal 60 2 3 2 2 5 3" xfId="23412"/>
    <cellStyle name="Normal 64 2 3 2 2 5 3" xfId="23413"/>
    <cellStyle name="Normal 65 2 3 2 2 5 3" xfId="23414"/>
    <cellStyle name="Normal 66 2 3 2 2 5 3" xfId="23415"/>
    <cellStyle name="Normal 67 2 3 2 2 5 3" xfId="23416"/>
    <cellStyle name="Normal 7 6 2 3 2 2 5 3" xfId="23417"/>
    <cellStyle name="Normal 71 2 3 2 2 5 3" xfId="23418"/>
    <cellStyle name="Normal 72 2 3 2 2 5 3" xfId="23419"/>
    <cellStyle name="Normal 73 2 3 2 2 5 3" xfId="23420"/>
    <cellStyle name="Normal 74 2 3 2 2 5 3" xfId="23421"/>
    <cellStyle name="Normal 76 2 3 2 2 5 3" xfId="23422"/>
    <cellStyle name="Normal 8 3 2 3 2 2 5 3" xfId="23423"/>
    <cellStyle name="Normal 81 2 3 2 2 5 3" xfId="23424"/>
    <cellStyle name="Normal 78 3 2 2 2 5 3" xfId="23425"/>
    <cellStyle name="Normal 5 3 3 2 2 2 5 3" xfId="23426"/>
    <cellStyle name="Normal 80 3 2 2 2 5 3" xfId="23427"/>
    <cellStyle name="Normal 79 3 2 2 2 5 3" xfId="23428"/>
    <cellStyle name="Normal 6 8 3 2 2 2 5 3" xfId="23429"/>
    <cellStyle name="Normal 5 2 3 2 2 2 5 3" xfId="23430"/>
    <cellStyle name="Normal 6 2 8 2 2 2 5 3" xfId="23431"/>
    <cellStyle name="Comma 2 2 3 3 2 2 2 5 3" xfId="23432"/>
    <cellStyle name="Comma 2 3 6 3 2 2 2 5 3" xfId="23433"/>
    <cellStyle name="Normal 18 2 3 2 2 2 5 3" xfId="23434"/>
    <cellStyle name="Normal 19 2 3 2 2 2 5 3" xfId="23435"/>
    <cellStyle name="Normal 2 2 3 3 2 2 2 5 3" xfId="23436"/>
    <cellStyle name="Normal 2 3 6 3 2 2 2 5 3" xfId="23437"/>
    <cellStyle name="Normal 2 3 2 3 2 2 2 5 3" xfId="23438"/>
    <cellStyle name="Normal 2 3 4 3 2 2 2 5 3" xfId="23439"/>
    <cellStyle name="Normal 2 3 5 3 2 2 2 5 3" xfId="23440"/>
    <cellStyle name="Normal 2 4 2 3 2 2 2 5 3" xfId="23441"/>
    <cellStyle name="Normal 2 5 3 2 2 2 5 3" xfId="23442"/>
    <cellStyle name="Normal 28 3 3 2 2 2 5 3" xfId="23443"/>
    <cellStyle name="Normal 3 2 2 3 2 2 2 5 3" xfId="23444"/>
    <cellStyle name="Normal 3 3 3 2 2 2 5 3" xfId="23445"/>
    <cellStyle name="Normal 30 3 3 2 2 2 5 3" xfId="23446"/>
    <cellStyle name="Normal 4 2 3 2 2 2 5 3" xfId="23447"/>
    <cellStyle name="Normal 40 2 3 2 2 2 5 3" xfId="23448"/>
    <cellStyle name="Normal 41 2 3 2 2 2 5 3" xfId="23449"/>
    <cellStyle name="Normal 42 2 3 2 2 2 5 3" xfId="23450"/>
    <cellStyle name="Normal 43 2 3 2 2 2 5 3" xfId="23451"/>
    <cellStyle name="Normal 44 2 3 2 2 2 5 3" xfId="23452"/>
    <cellStyle name="Normal 45 2 3 2 2 2 5 3" xfId="23453"/>
    <cellStyle name="Normal 46 2 3 2 2 2 5 3" xfId="23454"/>
    <cellStyle name="Normal 47 2 3 2 2 2 5 3" xfId="23455"/>
    <cellStyle name="Normal 51 3 2 2 2 5 3" xfId="23456"/>
    <cellStyle name="Normal 52 3 2 2 2 5 3" xfId="23457"/>
    <cellStyle name="Normal 53 3 2 2 2 5 3" xfId="23458"/>
    <cellStyle name="Normal 55 3 2 2 2 5 3" xfId="23459"/>
    <cellStyle name="Normal 56 3 2 2 2 5 3" xfId="23460"/>
    <cellStyle name="Normal 57 3 2 2 2 5 3" xfId="23461"/>
    <cellStyle name="Normal 6 2 3 3 2 2 2 5 3" xfId="23462"/>
    <cellStyle name="Normal 6 3 3 2 2 2 5 3" xfId="23463"/>
    <cellStyle name="Normal 60 3 2 2 2 5 3" xfId="23464"/>
    <cellStyle name="Normal 64 3 2 2 2 5 3" xfId="23465"/>
    <cellStyle name="Normal 65 3 2 2 2 5 3" xfId="23466"/>
    <cellStyle name="Normal 66 3 2 2 2 5 3" xfId="23467"/>
    <cellStyle name="Normal 67 3 2 2 2 5 3" xfId="23468"/>
    <cellStyle name="Normal 7 6 3 2 2 2 5 3" xfId="23469"/>
    <cellStyle name="Normal 71 3 2 2 2 5 3" xfId="23470"/>
    <cellStyle name="Normal 72 3 2 2 2 5 3" xfId="23471"/>
    <cellStyle name="Normal 73 3 2 2 2 5 3" xfId="23472"/>
    <cellStyle name="Normal 74 3 2 2 2 5 3" xfId="23473"/>
    <cellStyle name="Normal 76 3 2 2 2 5 3" xfId="23474"/>
    <cellStyle name="Normal 8 3 3 2 2 2 5 3" xfId="23475"/>
    <cellStyle name="Normal 81 3 2 2 2 5 3" xfId="23476"/>
    <cellStyle name="Normal 78 2 2 2 2 2 5 3" xfId="23477"/>
    <cellStyle name="Normal 5 3 2 2 2 2 2 5 3" xfId="23478"/>
    <cellStyle name="Normal 80 2 2 2 2 2 5 3" xfId="23479"/>
    <cellStyle name="Normal 79 2 2 2 2 2 5 3" xfId="23480"/>
    <cellStyle name="Normal 6 8 2 2 2 2 2 5 3" xfId="23481"/>
    <cellStyle name="Normal 5 2 2 2 2 2 2 5 3" xfId="23482"/>
    <cellStyle name="Normal 6 2 7 2 2 2 2 5 3" xfId="23483"/>
    <cellStyle name="Comma 2 2 3 2 2 2 2 2 5 3" xfId="23484"/>
    <cellStyle name="Comma 2 3 6 2 2 2 2 2 5 3" xfId="23485"/>
    <cellStyle name="Normal 18 2 2 2 2 2 2 5 3" xfId="23486"/>
    <cellStyle name="Normal 19 2 2 2 2 2 2 5 3" xfId="23487"/>
    <cellStyle name="Normal 2 2 3 2 2 2 2 2 5 3" xfId="23488"/>
    <cellStyle name="Normal 2 3 6 2 2 2 2 2 5 3" xfId="23489"/>
    <cellStyle name="Normal 2 3 2 2 2 2 2 2 5 3" xfId="23490"/>
    <cellStyle name="Normal 2 3 4 2 2 2 2 2 5 3" xfId="23491"/>
    <cellStyle name="Normal 2 3 5 2 2 2 2 2 5 3" xfId="23492"/>
    <cellStyle name="Normal 2 4 2 2 2 2 2 2 5 3" xfId="23493"/>
    <cellStyle name="Normal 2 5 2 2 2 2 2 5 3" xfId="23494"/>
    <cellStyle name="Normal 28 3 2 2 2 2 2 5 3" xfId="23495"/>
    <cellStyle name="Normal 3 2 2 2 2 2 2 2 5 3" xfId="23496"/>
    <cellStyle name="Normal 3 3 2 2 2 2 2 5 3" xfId="23497"/>
    <cellStyle name="Normal 30 3 2 2 2 2 2 5 3" xfId="23498"/>
    <cellStyle name="Normal 4 2 2 2 2 2 2 5 3" xfId="23499"/>
    <cellStyle name="Normal 40 2 2 2 2 2 2 5 3" xfId="23500"/>
    <cellStyle name="Normal 41 2 2 2 2 2 2 5 3" xfId="23501"/>
    <cellStyle name="Normal 42 2 2 2 2 2 2 5 3" xfId="23502"/>
    <cellStyle name="Normal 43 2 2 2 2 2 2 5 3" xfId="23503"/>
    <cellStyle name="Normal 44 2 2 2 2 2 2 5 3" xfId="23504"/>
    <cellStyle name="Normal 45 2 2 2 2 2 2 5 3" xfId="23505"/>
    <cellStyle name="Normal 46 2 2 2 2 2 2 5 3" xfId="23506"/>
    <cellStyle name="Normal 47 2 2 2 2 2 2 5 3" xfId="23507"/>
    <cellStyle name="Normal 51 2 2 2 2 2 5 3" xfId="23508"/>
    <cellStyle name="Normal 52 2 2 2 2 2 5 3" xfId="23509"/>
    <cellStyle name="Normal 53 2 2 2 2 2 5 3" xfId="23510"/>
    <cellStyle name="Normal 55 2 2 2 2 2 5 3" xfId="23511"/>
    <cellStyle name="Normal 56 2 2 2 2 2 5 3" xfId="23512"/>
    <cellStyle name="Normal 57 2 2 2 2 2 5 3" xfId="23513"/>
    <cellStyle name="Normal 6 2 3 2 2 2 2 2 5 3" xfId="23514"/>
    <cellStyle name="Normal 6 3 2 2 2 2 2 5 3" xfId="23515"/>
    <cellStyle name="Normal 60 2 2 2 2 2 5 3" xfId="23516"/>
    <cellStyle name="Normal 64 2 2 2 2 2 5 3" xfId="23517"/>
    <cellStyle name="Normal 65 2 2 2 2 2 5 3" xfId="23518"/>
    <cellStyle name="Normal 66 2 2 2 2 2 5 3" xfId="23519"/>
    <cellStyle name="Normal 67 2 2 2 2 2 5 3" xfId="23520"/>
    <cellStyle name="Normal 7 6 2 2 2 2 2 5 3" xfId="23521"/>
    <cellStyle name="Normal 71 2 2 2 2 2 5 3" xfId="23522"/>
    <cellStyle name="Normal 72 2 2 2 2 2 5 3" xfId="23523"/>
    <cellStyle name="Normal 73 2 2 2 2 2 5 3" xfId="23524"/>
    <cellStyle name="Normal 74 2 2 2 2 2 5 3" xfId="23525"/>
    <cellStyle name="Normal 76 2 2 2 2 2 5 3" xfId="23526"/>
    <cellStyle name="Normal 8 3 2 2 2 2 2 5 3" xfId="23527"/>
    <cellStyle name="Normal 81 2 2 2 2 2 5 3" xfId="23528"/>
    <cellStyle name="Normal 6 2 2 2 5 3" xfId="23529"/>
    <cellStyle name="Normal 78 7 3 3" xfId="23530"/>
    <cellStyle name="Normal 5 3 7 3 3" xfId="23531"/>
    <cellStyle name="Normal 80 7 3 3" xfId="23532"/>
    <cellStyle name="Normal 79 7 3 3" xfId="23533"/>
    <cellStyle name="Normal 6 8 7 3 3" xfId="23534"/>
    <cellStyle name="Normal 5 2 7 3 3" xfId="23535"/>
    <cellStyle name="Normal 6 2 12 3 3" xfId="23536"/>
    <cellStyle name="Comma 2 2 3 7 3 3" xfId="23537"/>
    <cellStyle name="Comma 2 3 6 7 3 3" xfId="23538"/>
    <cellStyle name="Normal 18 2 7 3 3" xfId="23539"/>
    <cellStyle name="Normal 19 2 7 3 3" xfId="23540"/>
    <cellStyle name="Normal 2 2 3 7 3 3" xfId="23541"/>
    <cellStyle name="Normal 2 3 6 7 3 3" xfId="23542"/>
    <cellStyle name="Normal 2 3 2 7 3 3" xfId="23543"/>
    <cellStyle name="Normal 2 3 4 7 3 3" xfId="23544"/>
    <cellStyle name="Normal 2 3 5 7 3 3" xfId="23545"/>
    <cellStyle name="Normal 2 4 2 7 3 3" xfId="23546"/>
    <cellStyle name="Normal 2 5 7 3 3" xfId="23547"/>
    <cellStyle name="Normal 28 3 7 3 3" xfId="23548"/>
    <cellStyle name="Normal 3 2 2 7 3 3" xfId="23549"/>
    <cellStyle name="Normal 3 3 7 3 3" xfId="23550"/>
    <cellStyle name="Normal 30 3 7 3 3" xfId="23551"/>
    <cellStyle name="Normal 4 2 7 3 3" xfId="23552"/>
    <cellStyle name="Normal 40 2 7 3 3" xfId="23553"/>
    <cellStyle name="Normal 41 2 7 3 3" xfId="23554"/>
    <cellStyle name="Normal 42 2 7 3 3" xfId="23555"/>
    <cellStyle name="Normal 43 2 7 3 3" xfId="23556"/>
    <cellStyle name="Normal 44 2 7 3 3" xfId="23557"/>
    <cellStyle name="Normal 45 2 7 3 3" xfId="23558"/>
    <cellStyle name="Normal 46 2 7 3 3" xfId="23559"/>
    <cellStyle name="Normal 47 2 7 3 3" xfId="23560"/>
    <cellStyle name="Normal 51 7 3 3" xfId="23561"/>
    <cellStyle name="Normal 52 7 3 3" xfId="23562"/>
    <cellStyle name="Normal 53 7 3 3" xfId="23563"/>
    <cellStyle name="Normal 55 7 3 3" xfId="23564"/>
    <cellStyle name="Normal 56 7 3 3" xfId="23565"/>
    <cellStyle name="Normal 57 7 3 3" xfId="23566"/>
    <cellStyle name="Normal 6 2 3 7 3 3" xfId="23567"/>
    <cellStyle name="Normal 6 3 7 3 3" xfId="23568"/>
    <cellStyle name="Normal 60 7 3 3" xfId="23569"/>
    <cellStyle name="Normal 64 7 3 3" xfId="23570"/>
    <cellStyle name="Normal 65 7 3 3" xfId="23571"/>
    <cellStyle name="Normal 66 7 3 3" xfId="23572"/>
    <cellStyle name="Normal 67 7 3 3" xfId="23573"/>
    <cellStyle name="Normal 7 6 7 3 3" xfId="23574"/>
    <cellStyle name="Normal 71 7 3 3" xfId="23575"/>
    <cellStyle name="Normal 72 7 3 3" xfId="23576"/>
    <cellStyle name="Normal 73 7 3 3" xfId="23577"/>
    <cellStyle name="Normal 74 7 3 3" xfId="23578"/>
    <cellStyle name="Normal 76 7 3 3" xfId="23579"/>
    <cellStyle name="Normal 8 3 7 3 3" xfId="23580"/>
    <cellStyle name="Normal 81 7 3 3" xfId="23581"/>
    <cellStyle name="Normal 78 2 6 3 3" xfId="23582"/>
    <cellStyle name="Normal 5 3 2 6 3 3" xfId="23583"/>
    <cellStyle name="Normal 80 2 6 3 3" xfId="23584"/>
    <cellStyle name="Normal 79 2 6 3 3" xfId="23585"/>
    <cellStyle name="Normal 6 8 2 6 3 3" xfId="23586"/>
    <cellStyle name="Normal 5 2 2 6 3 3" xfId="23587"/>
    <cellStyle name="Normal 6 2 7 6 3 3" xfId="23588"/>
    <cellStyle name="Comma 2 2 3 2 6 3 3" xfId="23589"/>
    <cellStyle name="Comma 2 3 6 2 6 3 3" xfId="23590"/>
    <cellStyle name="Normal 18 2 2 6 3 3" xfId="23591"/>
    <cellStyle name="Normal 19 2 2 6 3 3" xfId="23592"/>
    <cellStyle name="Normal 2 2 3 2 6 3 3" xfId="23593"/>
    <cellStyle name="Normal 2 3 6 2 6 3 3" xfId="23594"/>
    <cellStyle name="Normal 2 3 2 2 6 3 3" xfId="23595"/>
    <cellStyle name="Normal 2 3 4 2 6 3 3" xfId="23596"/>
    <cellStyle name="Normal 2 3 5 2 6 3 3" xfId="23597"/>
    <cellStyle name="Normal 2 4 2 2 6 3 3" xfId="23598"/>
    <cellStyle name="Normal 2 5 2 6 3 3" xfId="23599"/>
    <cellStyle name="Normal 28 3 2 6 3 3" xfId="23600"/>
    <cellStyle name="Normal 3 2 2 2 6 3 3" xfId="23601"/>
    <cellStyle name="Normal 3 3 2 6 3 3" xfId="23602"/>
    <cellStyle name="Normal 30 3 2 6 3 3" xfId="23603"/>
    <cellStyle name="Normal 4 2 2 6 3 3" xfId="23604"/>
    <cellStyle name="Normal 40 2 2 6 3 3" xfId="23605"/>
    <cellStyle name="Normal 41 2 2 6 3 3" xfId="23606"/>
    <cellStyle name="Normal 42 2 2 6 3 3" xfId="23607"/>
    <cellStyle name="Normal 43 2 2 6 3 3" xfId="23608"/>
    <cellStyle name="Normal 44 2 2 6 3 3" xfId="23609"/>
    <cellStyle name="Normal 45 2 2 6 3 3" xfId="23610"/>
    <cellStyle name="Normal 46 2 2 6 3 3" xfId="23611"/>
    <cellStyle name="Normal 47 2 2 6 3 3" xfId="23612"/>
    <cellStyle name="Normal 51 2 6 3 3" xfId="23613"/>
    <cellStyle name="Normal 52 2 6 3 3" xfId="23614"/>
    <cellStyle name="Normal 53 2 6 3 3" xfId="23615"/>
    <cellStyle name="Normal 55 2 6 3 3" xfId="23616"/>
    <cellStyle name="Normal 56 2 6 3 3" xfId="23617"/>
    <cellStyle name="Normal 57 2 6 3 3" xfId="23618"/>
    <cellStyle name="Normal 6 2 3 2 6 3 3" xfId="23619"/>
    <cellStyle name="Normal 6 3 2 6 3 3" xfId="23620"/>
    <cellStyle name="Normal 60 2 6 3 3" xfId="23621"/>
    <cellStyle name="Normal 64 2 6 3 3" xfId="23622"/>
    <cellStyle name="Normal 65 2 6 3 3" xfId="23623"/>
    <cellStyle name="Normal 66 2 6 3 3" xfId="23624"/>
    <cellStyle name="Normal 67 2 6 3 3" xfId="23625"/>
    <cellStyle name="Normal 7 6 2 6 3 3" xfId="23626"/>
    <cellStyle name="Normal 71 2 6 3 3" xfId="23627"/>
    <cellStyle name="Normal 72 2 6 3 3" xfId="23628"/>
    <cellStyle name="Normal 73 2 6 3 3" xfId="23629"/>
    <cellStyle name="Normal 74 2 6 3 3" xfId="23630"/>
    <cellStyle name="Normal 76 2 6 3 3" xfId="23631"/>
    <cellStyle name="Normal 8 3 2 6 3 3" xfId="23632"/>
    <cellStyle name="Normal 81 2 6 3 3" xfId="23633"/>
    <cellStyle name="Normal 78 3 5 3 3" xfId="23634"/>
    <cellStyle name="Normal 5 3 3 5 3 3" xfId="23635"/>
    <cellStyle name="Normal 80 3 5 3 3" xfId="23636"/>
    <cellStyle name="Normal 79 3 5 3 3" xfId="23637"/>
    <cellStyle name="Normal 6 8 3 5 3 3" xfId="23638"/>
    <cellStyle name="Normal 5 2 3 5 3 3" xfId="23639"/>
    <cellStyle name="Normal 6 2 8 5 3 3" xfId="23640"/>
    <cellStyle name="Comma 2 2 3 3 5 3 3" xfId="23641"/>
    <cellStyle name="Comma 2 3 6 3 5 3 3" xfId="23642"/>
    <cellStyle name="Normal 18 2 3 5 3 3" xfId="23643"/>
    <cellStyle name="Normal 19 2 3 5 3 3" xfId="23644"/>
    <cellStyle name="Normal 2 2 3 3 5 3 3" xfId="23645"/>
    <cellStyle name="Normal 2 3 6 3 5 3 3" xfId="23646"/>
    <cellStyle name="Normal 2 3 2 3 5 3 3" xfId="23647"/>
    <cellStyle name="Normal 2 3 4 3 5 3 3" xfId="23648"/>
    <cellStyle name="Normal 2 3 5 3 5 3 3" xfId="23649"/>
    <cellStyle name="Normal 2 4 2 3 5 3 3" xfId="23650"/>
    <cellStyle name="Normal 2 5 3 5 3 3" xfId="23651"/>
    <cellStyle name="Normal 28 3 3 5 3 3" xfId="23652"/>
    <cellStyle name="Normal 3 2 2 3 5 3 3" xfId="23653"/>
    <cellStyle name="Normal 3 3 3 5 3 3" xfId="23654"/>
    <cellStyle name="Normal 30 3 3 5 3 3" xfId="23655"/>
    <cellStyle name="Normal 4 2 3 5 3 3" xfId="23656"/>
    <cellStyle name="Normal 40 2 3 5 3 3" xfId="23657"/>
    <cellStyle name="Normal 41 2 3 5 3 3" xfId="23658"/>
    <cellStyle name="Normal 42 2 3 5 3 3" xfId="23659"/>
    <cellStyle name="Normal 43 2 3 5 3 3" xfId="23660"/>
    <cellStyle name="Normal 44 2 3 5 3 3" xfId="23661"/>
    <cellStyle name="Normal 45 2 3 5 3 3" xfId="23662"/>
    <cellStyle name="Normal 46 2 3 5 3 3" xfId="23663"/>
    <cellStyle name="Normal 47 2 3 5 3 3" xfId="23664"/>
    <cellStyle name="Normal 51 3 5 3 3" xfId="23665"/>
    <cellStyle name="Normal 52 3 5 3 3" xfId="23666"/>
    <cellStyle name="Normal 53 3 5 3 3" xfId="23667"/>
    <cellStyle name="Normal 55 3 5 3 3" xfId="23668"/>
    <cellStyle name="Normal 56 3 5 3 3" xfId="23669"/>
    <cellStyle name="Normal 57 3 5 3 3" xfId="23670"/>
    <cellStyle name="Normal 6 2 3 3 5 3 3" xfId="23671"/>
    <cellStyle name="Normal 6 3 3 5 3 3" xfId="23672"/>
    <cellStyle name="Normal 60 3 5 3 3" xfId="23673"/>
    <cellStyle name="Normal 64 3 5 3 3" xfId="23674"/>
    <cellStyle name="Normal 65 3 5 3 3" xfId="23675"/>
    <cellStyle name="Normal 66 3 5 3 3" xfId="23676"/>
    <cellStyle name="Normal 67 3 5 3 3" xfId="23677"/>
    <cellStyle name="Normal 7 6 3 5 3 3" xfId="23678"/>
    <cellStyle name="Normal 71 3 5 3 3" xfId="23679"/>
    <cellStyle name="Normal 72 3 5 3 3" xfId="23680"/>
    <cellStyle name="Normal 73 3 5 3 3" xfId="23681"/>
    <cellStyle name="Normal 74 3 5 3 3" xfId="23682"/>
    <cellStyle name="Normal 76 3 5 3 3" xfId="23683"/>
    <cellStyle name="Normal 8 3 3 5 3 3" xfId="23684"/>
    <cellStyle name="Normal 81 3 5 3 3" xfId="23685"/>
    <cellStyle name="Normal 78 2 2 5 3 3" xfId="23686"/>
    <cellStyle name="Normal 5 3 2 2 5 3 3" xfId="23687"/>
    <cellStyle name="Normal 80 2 2 5 3 3" xfId="23688"/>
    <cellStyle name="Normal 79 2 2 5 3 3" xfId="23689"/>
    <cellStyle name="Normal 6 8 2 2 5 3 3" xfId="23690"/>
    <cellStyle name="Normal 5 2 2 2 5 3 3" xfId="23691"/>
    <cellStyle name="Normal 6 2 7 2 5 3 3" xfId="23692"/>
    <cellStyle name="Comma 2 2 3 2 2 5 3 3" xfId="23693"/>
    <cellStyle name="Comma 2 3 6 2 2 5 3 3" xfId="23694"/>
    <cellStyle name="Normal 18 2 2 2 5 3 3" xfId="23695"/>
    <cellStyle name="Normal 19 2 2 2 5 3 3" xfId="23696"/>
    <cellStyle name="Normal 2 2 3 2 2 5 3 3" xfId="23697"/>
    <cellStyle name="Normal 2 3 6 2 2 5 3 3" xfId="23698"/>
    <cellStyle name="Normal 2 3 2 2 2 5 3 3" xfId="23699"/>
    <cellStyle name="Normal 2 3 4 2 2 5 3 3" xfId="23700"/>
    <cellStyle name="Normal 2 3 5 2 2 5 3 3" xfId="23701"/>
    <cellStyle name="Normal 2 4 2 2 2 5 3 3" xfId="23702"/>
    <cellStyle name="Normal 2 5 2 2 5 3 3" xfId="23703"/>
    <cellStyle name="Normal 28 3 2 2 5 3 3" xfId="23704"/>
    <cellStyle name="Normal 3 2 2 2 2 5 3 3" xfId="23705"/>
    <cellStyle name="Normal 3 3 2 2 5 3 3" xfId="23706"/>
    <cellStyle name="Normal 30 3 2 2 5 3 3" xfId="23707"/>
    <cellStyle name="Normal 4 2 2 2 5 3 3" xfId="23708"/>
    <cellStyle name="Normal 40 2 2 2 5 3 3" xfId="23709"/>
    <cellStyle name="Normal 41 2 2 2 5 3 3" xfId="23710"/>
    <cellStyle name="Normal 42 2 2 2 5 3 3" xfId="23711"/>
    <cellStyle name="Normal 43 2 2 2 5 3 3" xfId="23712"/>
    <cellStyle name="Normal 44 2 2 2 5 3 3" xfId="23713"/>
    <cellStyle name="Normal 45 2 2 2 5 3 3" xfId="23714"/>
    <cellStyle name="Normal 46 2 2 2 5 3 3" xfId="23715"/>
    <cellStyle name="Normal 47 2 2 2 5 3 3" xfId="23716"/>
    <cellStyle name="Normal 51 2 2 5 3 3" xfId="23717"/>
    <cellStyle name="Normal 52 2 2 5 3 3" xfId="23718"/>
    <cellStyle name="Normal 53 2 2 5 3 3" xfId="23719"/>
    <cellStyle name="Normal 55 2 2 5 3 3" xfId="23720"/>
    <cellStyle name="Normal 56 2 2 5 3 3" xfId="23721"/>
    <cellStyle name="Normal 57 2 2 5 3 3" xfId="23722"/>
    <cellStyle name="Normal 6 2 3 2 2 5 3 3" xfId="23723"/>
    <cellStyle name="Normal 6 3 2 2 5 3 3" xfId="23724"/>
    <cellStyle name="Normal 60 2 2 5 3 3" xfId="23725"/>
    <cellStyle name="Normal 64 2 2 5 3 3" xfId="23726"/>
    <cellStyle name="Normal 65 2 2 5 3 3" xfId="23727"/>
    <cellStyle name="Normal 66 2 2 5 3 3" xfId="23728"/>
    <cellStyle name="Normal 67 2 2 5 3 3" xfId="23729"/>
    <cellStyle name="Normal 7 6 2 2 5 3 3" xfId="23730"/>
    <cellStyle name="Normal 71 2 2 5 3 3" xfId="23731"/>
    <cellStyle name="Normal 72 2 2 5 3 3" xfId="23732"/>
    <cellStyle name="Normal 73 2 2 5 3 3" xfId="23733"/>
    <cellStyle name="Normal 74 2 2 5 3 3" xfId="23734"/>
    <cellStyle name="Normal 76 2 2 5 3 3" xfId="23735"/>
    <cellStyle name="Normal 8 3 2 2 5 3 3" xfId="23736"/>
    <cellStyle name="Normal 81 2 2 5 3 3" xfId="23737"/>
    <cellStyle name="Normal 78 4 4 3 3" xfId="23738"/>
    <cellStyle name="Normal 5 3 4 4 3 3" xfId="23739"/>
    <cellStyle name="Normal 80 4 4 3 3" xfId="23740"/>
    <cellStyle name="Normal 79 4 4 3 3" xfId="23741"/>
    <cellStyle name="Normal 6 8 4 4 3 3" xfId="23742"/>
    <cellStyle name="Normal 5 2 4 4 3 3" xfId="23743"/>
    <cellStyle name="Normal 6 2 9 4 3 3" xfId="23744"/>
    <cellStyle name="Comma 2 2 3 4 4 3 3" xfId="23745"/>
    <cellStyle name="Comma 2 3 6 4 4 3 3" xfId="23746"/>
    <cellStyle name="Normal 18 2 4 4 3 3" xfId="23747"/>
    <cellStyle name="Normal 19 2 4 4 3 3" xfId="23748"/>
    <cellStyle name="Normal 2 2 3 4 4 3 3" xfId="23749"/>
    <cellStyle name="Normal 2 3 6 4 4 3 3" xfId="23750"/>
    <cellStyle name="Normal 2 3 2 4 4 3 3" xfId="23751"/>
    <cellStyle name="Normal 2 3 4 4 4 3 3" xfId="23752"/>
    <cellStyle name="Normal 2 3 5 4 4 3 3" xfId="23753"/>
    <cellStyle name="Normal 2 4 2 4 4 3 3" xfId="23754"/>
    <cellStyle name="Normal 2 5 4 4 3 3" xfId="23755"/>
    <cellStyle name="Normal 28 3 4 4 3 3" xfId="23756"/>
    <cellStyle name="Normal 3 2 2 4 4 3 3" xfId="23757"/>
    <cellStyle name="Normal 3 3 4 4 3 3" xfId="23758"/>
    <cellStyle name="Normal 30 3 4 4 3 3" xfId="23759"/>
    <cellStyle name="Normal 4 2 4 4 3 3" xfId="23760"/>
    <cellStyle name="Normal 40 2 4 4 3 3" xfId="23761"/>
    <cellStyle name="Normal 41 2 4 4 3 3" xfId="23762"/>
    <cellStyle name="Normal 42 2 4 4 3 3" xfId="23763"/>
    <cellStyle name="Normal 43 2 4 4 3 3" xfId="23764"/>
    <cellStyle name="Normal 44 2 4 4 3 3" xfId="23765"/>
    <cellStyle name="Normal 45 2 4 4 3 3" xfId="23766"/>
    <cellStyle name="Normal 46 2 4 4 3 3" xfId="23767"/>
    <cellStyle name="Normal 47 2 4 4 3 3" xfId="23768"/>
    <cellStyle name="Normal 51 4 4 3 3" xfId="23769"/>
    <cellStyle name="Normal 52 4 4 3 3" xfId="23770"/>
    <cellStyle name="Normal 53 4 4 3 3" xfId="23771"/>
    <cellStyle name="Normal 55 4 4 3 3" xfId="23772"/>
    <cellStyle name="Normal 56 4 4 3 3" xfId="23773"/>
    <cellStyle name="Normal 57 4 4 3 3" xfId="23774"/>
    <cellStyle name="Normal 6 2 3 4 4 3 3" xfId="23775"/>
    <cellStyle name="Normal 6 3 4 4 3 3" xfId="23776"/>
    <cellStyle name="Normal 60 4 4 3 3" xfId="23777"/>
    <cellStyle name="Normal 64 4 4 3 3" xfId="23778"/>
    <cellStyle name="Normal 65 4 4 3 3" xfId="23779"/>
    <cellStyle name="Normal 66 4 4 3 3" xfId="23780"/>
    <cellStyle name="Normal 67 4 4 3 3" xfId="23781"/>
    <cellStyle name="Normal 7 6 4 4 3 3" xfId="23782"/>
    <cellStyle name="Normal 71 4 4 3 3" xfId="23783"/>
    <cellStyle name="Normal 72 4 4 3 3" xfId="23784"/>
    <cellStyle name="Normal 73 4 4 3 3" xfId="23785"/>
    <cellStyle name="Normal 74 4 4 3 3" xfId="23786"/>
    <cellStyle name="Normal 76 4 4 3 3" xfId="23787"/>
    <cellStyle name="Normal 8 3 4 4 3 3" xfId="23788"/>
    <cellStyle name="Normal 81 4 4 3 3" xfId="23789"/>
    <cellStyle name="Normal 78 2 3 4 3 3" xfId="23790"/>
    <cellStyle name="Normal 5 3 2 3 4 3 3" xfId="23791"/>
    <cellStyle name="Normal 80 2 3 4 3 3" xfId="23792"/>
    <cellStyle name="Normal 79 2 3 4 3 3" xfId="23793"/>
    <cellStyle name="Normal 6 8 2 3 4 3 3" xfId="23794"/>
    <cellStyle name="Normal 5 2 2 3 4 3 3" xfId="23795"/>
    <cellStyle name="Normal 6 2 7 3 4 3 3" xfId="23796"/>
    <cellStyle name="Comma 2 2 3 2 3 4 3 3" xfId="23797"/>
    <cellStyle name="Comma 2 3 6 2 3 4 3 3" xfId="23798"/>
    <cellStyle name="Normal 18 2 2 3 4 3 3" xfId="23799"/>
    <cellStyle name="Normal 19 2 2 3 4 3 3" xfId="23800"/>
    <cellStyle name="Normal 2 2 3 2 3 4 3 3" xfId="23801"/>
    <cellStyle name="Normal 2 3 6 2 3 4 3 3" xfId="23802"/>
    <cellStyle name="Normal 2 3 2 2 3 4 3 3" xfId="23803"/>
    <cellStyle name="Normal 2 3 4 2 3 4 3 3" xfId="23804"/>
    <cellStyle name="Normal 2 3 5 2 3 4 3 3" xfId="23805"/>
    <cellStyle name="Normal 2 4 2 2 3 4 3 3" xfId="23806"/>
    <cellStyle name="Normal 2 5 2 3 4 3 3" xfId="23807"/>
    <cellStyle name="Normal 28 3 2 3 4 3 3" xfId="23808"/>
    <cellStyle name="Normal 3 2 2 2 3 4 3 3" xfId="23809"/>
    <cellStyle name="Normal 3 3 2 3 4 3 3" xfId="23810"/>
    <cellStyle name="Normal 30 3 2 3 4 3 3" xfId="23811"/>
    <cellStyle name="Normal 4 2 2 3 4 3 3" xfId="23812"/>
    <cellStyle name="Normal 40 2 2 3 4 3 3" xfId="23813"/>
    <cellStyle name="Normal 41 2 2 3 4 3 3" xfId="23814"/>
    <cellStyle name="Normal 42 2 2 3 4 3 3" xfId="23815"/>
    <cellStyle name="Normal 43 2 2 3 4 3 3" xfId="23816"/>
    <cellStyle name="Normal 44 2 2 3 4 3 3" xfId="23817"/>
    <cellStyle name="Normal 45 2 2 3 4 3 3" xfId="23818"/>
    <cellStyle name="Normal 46 2 2 3 4 3 3" xfId="23819"/>
    <cellStyle name="Normal 47 2 2 3 4 3 3" xfId="23820"/>
    <cellStyle name="Normal 51 2 3 4 3 3" xfId="23821"/>
    <cellStyle name="Normal 52 2 3 4 3 3" xfId="23822"/>
    <cellStyle name="Normal 53 2 3 4 3 3" xfId="23823"/>
    <cellStyle name="Normal 55 2 3 4 3 3" xfId="23824"/>
    <cellStyle name="Normal 56 2 3 4 3 3" xfId="23825"/>
    <cellStyle name="Normal 57 2 3 4 3 3" xfId="23826"/>
    <cellStyle name="Normal 6 2 3 2 3 4 3 3" xfId="23827"/>
    <cellStyle name="Normal 6 3 2 3 4 3 3" xfId="23828"/>
    <cellStyle name="Normal 60 2 3 4 3 3" xfId="23829"/>
    <cellStyle name="Normal 64 2 3 4 3 3" xfId="23830"/>
    <cellStyle name="Normal 65 2 3 4 3 3" xfId="23831"/>
    <cellStyle name="Normal 66 2 3 4 3 3" xfId="23832"/>
    <cellStyle name="Normal 67 2 3 4 3 3" xfId="23833"/>
    <cellStyle name="Normal 7 6 2 3 4 3 3" xfId="23834"/>
    <cellStyle name="Normal 71 2 3 4 3 3" xfId="23835"/>
    <cellStyle name="Normal 72 2 3 4 3 3" xfId="23836"/>
    <cellStyle name="Normal 73 2 3 4 3 3" xfId="23837"/>
    <cellStyle name="Normal 74 2 3 4 3 3" xfId="23838"/>
    <cellStyle name="Normal 76 2 3 4 3 3" xfId="23839"/>
    <cellStyle name="Normal 8 3 2 3 4 3 3" xfId="23840"/>
    <cellStyle name="Normal 81 2 3 4 3 3" xfId="23841"/>
    <cellStyle name="Normal 78 3 2 4 3 3" xfId="23842"/>
    <cellStyle name="Normal 5 3 3 2 4 3 3" xfId="23843"/>
    <cellStyle name="Normal 80 3 2 4 3 3" xfId="23844"/>
    <cellStyle name="Normal 79 3 2 4 3 3" xfId="23845"/>
    <cellStyle name="Normal 6 8 3 2 4 3 3" xfId="23846"/>
    <cellStyle name="Normal 5 2 3 2 4 3 3" xfId="23847"/>
    <cellStyle name="Normal 6 2 8 2 4 3 3" xfId="23848"/>
    <cellStyle name="Comma 2 2 3 3 2 4 3 3" xfId="23849"/>
    <cellStyle name="Comma 2 3 6 3 2 4 3 3" xfId="23850"/>
    <cellStyle name="Normal 18 2 3 2 4 3 3" xfId="23851"/>
    <cellStyle name="Normal 19 2 3 2 4 3 3" xfId="23852"/>
    <cellStyle name="Normal 2 2 3 3 2 4 3 3" xfId="23853"/>
    <cellStyle name="Normal 2 3 6 3 2 4 3 3" xfId="23854"/>
    <cellStyle name="Normal 2 3 2 3 2 4 3 3" xfId="23855"/>
    <cellStyle name="Normal 2 3 4 3 2 4 3 3" xfId="23856"/>
    <cellStyle name="Normal 2 3 5 3 2 4 3 3" xfId="23857"/>
    <cellStyle name="Normal 2 4 2 3 2 4 3 3" xfId="23858"/>
    <cellStyle name="Normal 2 5 3 2 4 3 3" xfId="23859"/>
    <cellStyle name="Normal 28 3 3 2 4 3 3" xfId="23860"/>
    <cellStyle name="Normal 3 2 2 3 2 4 3 3" xfId="23861"/>
    <cellStyle name="Normal 3 3 3 2 4 3 3" xfId="23862"/>
    <cellStyle name="Normal 30 3 3 2 4 3 3" xfId="23863"/>
    <cellStyle name="Normal 4 2 3 2 4 3 3" xfId="23864"/>
    <cellStyle name="Normal 40 2 3 2 4 3 3" xfId="23865"/>
    <cellStyle name="Normal 41 2 3 2 4 3 3" xfId="23866"/>
    <cellStyle name="Normal 42 2 3 2 4 3 3" xfId="23867"/>
    <cellStyle name="Normal 43 2 3 2 4 3 3" xfId="23868"/>
    <cellStyle name="Normal 44 2 3 2 4 3 3" xfId="23869"/>
    <cellStyle name="Normal 45 2 3 2 4 3 3" xfId="23870"/>
    <cellStyle name="Normal 46 2 3 2 4 3 3" xfId="23871"/>
    <cellStyle name="Normal 47 2 3 2 4 3 3" xfId="23872"/>
    <cellStyle name="Normal 51 3 2 4 3 3" xfId="23873"/>
    <cellStyle name="Normal 52 3 2 4 3 3" xfId="23874"/>
    <cellStyle name="Normal 53 3 2 4 3 3" xfId="23875"/>
    <cellStyle name="Normal 55 3 2 4 3 3" xfId="23876"/>
    <cellStyle name="Normal 56 3 2 4 3 3" xfId="23877"/>
    <cellStyle name="Normal 57 3 2 4 3 3" xfId="23878"/>
    <cellStyle name="Normal 6 2 3 3 2 4 3 3" xfId="23879"/>
    <cellStyle name="Normal 6 3 3 2 4 3 3" xfId="23880"/>
    <cellStyle name="Normal 60 3 2 4 3 3" xfId="23881"/>
    <cellStyle name="Normal 64 3 2 4 3 3" xfId="23882"/>
    <cellStyle name="Normal 65 3 2 4 3 3" xfId="23883"/>
    <cellStyle name="Normal 66 3 2 4 3 3" xfId="23884"/>
    <cellStyle name="Normal 67 3 2 4 3 3" xfId="23885"/>
    <cellStyle name="Normal 7 6 3 2 4 3 3" xfId="23886"/>
    <cellStyle name="Normal 71 3 2 4 3 3" xfId="23887"/>
    <cellStyle name="Normal 72 3 2 4 3 3" xfId="23888"/>
    <cellStyle name="Normal 73 3 2 4 3 3" xfId="23889"/>
    <cellStyle name="Normal 74 3 2 4 3 3" xfId="23890"/>
    <cellStyle name="Normal 76 3 2 4 3 3" xfId="23891"/>
    <cellStyle name="Normal 8 3 3 2 4 3 3" xfId="23892"/>
    <cellStyle name="Normal 81 3 2 4 3 3" xfId="23893"/>
    <cellStyle name="Normal 78 2 2 2 4 3 3" xfId="23894"/>
    <cellStyle name="Normal 5 3 2 2 2 4 3 3" xfId="23895"/>
    <cellStyle name="Normal 80 2 2 2 4 3 3" xfId="23896"/>
    <cellStyle name="Normal 79 2 2 2 4 3 3" xfId="23897"/>
    <cellStyle name="Normal 6 8 2 2 2 4 3 3" xfId="23898"/>
    <cellStyle name="Normal 5 2 2 2 2 4 3 3" xfId="23899"/>
    <cellStyle name="Normal 6 2 7 2 2 4 3 3" xfId="23900"/>
    <cellStyle name="Comma 2 2 3 2 2 2 4 3 3" xfId="23901"/>
    <cellStyle name="Comma 2 3 6 2 2 2 4 3 3" xfId="23902"/>
    <cellStyle name="Normal 18 2 2 2 2 4 3 3" xfId="23903"/>
    <cellStyle name="Normal 19 2 2 2 2 4 3 3" xfId="23904"/>
    <cellStyle name="Normal 2 2 3 2 2 2 4 3 3" xfId="23905"/>
    <cellStyle name="Normal 2 3 6 2 2 2 4 3 3" xfId="23906"/>
    <cellStyle name="Normal 2 3 2 2 2 2 4 3 3" xfId="23907"/>
    <cellStyle name="Normal 2 3 4 2 2 2 4 3 3" xfId="23908"/>
    <cellStyle name="Normal 2 3 5 2 2 2 4 3 3" xfId="23909"/>
    <cellStyle name="Normal 2 4 2 2 2 2 4 3 3" xfId="23910"/>
    <cellStyle name="Normal 2 5 2 2 2 4 3 3" xfId="23911"/>
    <cellStyle name="Normal 28 3 2 2 2 4 3 3" xfId="23912"/>
    <cellStyle name="Normal 3 2 2 2 2 2 4 3 3" xfId="23913"/>
    <cellStyle name="Normal 3 3 2 2 2 4 3 3" xfId="23914"/>
    <cellStyle name="Normal 30 3 2 2 2 4 3 3" xfId="23915"/>
    <cellStyle name="Normal 4 2 2 2 2 4 3 3" xfId="23916"/>
    <cellStyle name="Normal 40 2 2 2 2 4 3 3" xfId="23917"/>
    <cellStyle name="Normal 41 2 2 2 2 4 3 3" xfId="23918"/>
    <cellStyle name="Normal 42 2 2 2 2 4 3 3" xfId="23919"/>
    <cellStyle name="Normal 43 2 2 2 2 4 3 3" xfId="23920"/>
    <cellStyle name="Normal 44 2 2 2 2 4 3 3" xfId="23921"/>
    <cellStyle name="Normal 45 2 2 2 2 4 3 3" xfId="23922"/>
    <cellStyle name="Normal 46 2 2 2 2 4 3 3" xfId="23923"/>
    <cellStyle name="Normal 47 2 2 2 2 4 3 3" xfId="23924"/>
    <cellStyle name="Normal 51 2 2 2 4 3 3" xfId="23925"/>
    <cellStyle name="Normal 52 2 2 2 4 3 3" xfId="23926"/>
    <cellStyle name="Normal 53 2 2 2 4 3 3" xfId="23927"/>
    <cellStyle name="Normal 55 2 2 2 4 3 3" xfId="23928"/>
    <cellStyle name="Normal 56 2 2 2 4 3 3" xfId="23929"/>
    <cellStyle name="Normal 57 2 2 2 4 3 3" xfId="23930"/>
    <cellStyle name="Normal 6 2 3 2 2 2 4 3 3" xfId="23931"/>
    <cellStyle name="Normal 6 3 2 2 2 4 3 3" xfId="23932"/>
    <cellStyle name="Normal 60 2 2 2 4 3 3" xfId="23933"/>
    <cellStyle name="Normal 64 2 2 2 4 3 3" xfId="23934"/>
    <cellStyle name="Normal 65 2 2 2 4 3 3" xfId="23935"/>
    <cellStyle name="Normal 66 2 2 2 4 3 3" xfId="23936"/>
    <cellStyle name="Normal 67 2 2 2 4 3 3" xfId="23937"/>
    <cellStyle name="Normal 7 6 2 2 2 4 3 3" xfId="23938"/>
    <cellStyle name="Normal 71 2 2 2 4 3 3" xfId="23939"/>
    <cellStyle name="Normal 72 2 2 2 4 3 3" xfId="23940"/>
    <cellStyle name="Normal 73 2 2 2 4 3 3" xfId="23941"/>
    <cellStyle name="Normal 74 2 2 2 4 3 3" xfId="23942"/>
    <cellStyle name="Normal 76 2 2 2 4 3 3" xfId="23943"/>
    <cellStyle name="Normal 8 3 2 2 2 4 3 3" xfId="23944"/>
    <cellStyle name="Normal 81 2 2 2 4 3 3" xfId="23945"/>
    <cellStyle name="Normal 90 3 3 3" xfId="23946"/>
    <cellStyle name="Normal 78 5 3 3 3" xfId="23947"/>
    <cellStyle name="Normal 91 3 3 3" xfId="23948"/>
    <cellStyle name="Normal 5 3 5 3 3 3" xfId="23949"/>
    <cellStyle name="Normal 80 5 3 3 3" xfId="23950"/>
    <cellStyle name="Normal 79 5 3 3 3" xfId="23951"/>
    <cellStyle name="Normal 6 8 5 3 3 3" xfId="23952"/>
    <cellStyle name="Normal 5 2 5 3 3 3" xfId="23953"/>
    <cellStyle name="Normal 6 2 10 3 3 3" xfId="23954"/>
    <cellStyle name="Comma 2 2 3 5 3 3 3" xfId="23955"/>
    <cellStyle name="Comma 2 3 6 5 3 3 3" xfId="23956"/>
    <cellStyle name="Normal 18 2 5 3 3 3" xfId="23957"/>
    <cellStyle name="Normal 19 2 5 3 3 3" xfId="23958"/>
    <cellStyle name="Normal 2 2 3 5 3 3 3" xfId="23959"/>
    <cellStyle name="Normal 2 3 6 5 3 3 3" xfId="23960"/>
    <cellStyle name="Normal 2 3 2 5 3 3 3" xfId="23961"/>
    <cellStyle name="Normal 2 3 4 5 3 3 3" xfId="23962"/>
    <cellStyle name="Normal 2 3 5 5 3 3 3" xfId="23963"/>
    <cellStyle name="Normal 2 4 2 5 3 3 3" xfId="23964"/>
    <cellStyle name="Normal 2 5 5 3 3 3" xfId="23965"/>
    <cellStyle name="Normal 28 3 5 3 3 3" xfId="23966"/>
    <cellStyle name="Normal 3 2 2 5 3 3 3" xfId="23967"/>
    <cellStyle name="Normal 3 3 5 3 3 3" xfId="23968"/>
    <cellStyle name="Normal 30 3 5 3 3 3" xfId="23969"/>
    <cellStyle name="Normal 4 2 5 3 3 3" xfId="23970"/>
    <cellStyle name="Normal 40 2 5 3 3 3" xfId="23971"/>
    <cellStyle name="Normal 41 2 5 3 3 3" xfId="23972"/>
    <cellStyle name="Normal 42 2 5 3 3 3" xfId="23973"/>
    <cellStyle name="Normal 43 2 5 3 3 3" xfId="23974"/>
    <cellStyle name="Normal 44 2 5 3 3 3" xfId="23975"/>
    <cellStyle name="Normal 45 2 5 3 3 3" xfId="23976"/>
    <cellStyle name="Normal 46 2 5 3 3 3" xfId="23977"/>
    <cellStyle name="Normal 47 2 5 3 3 3" xfId="23978"/>
    <cellStyle name="Normal 51 5 3 3 3" xfId="23979"/>
    <cellStyle name="Normal 52 5 3 3 3" xfId="23980"/>
    <cellStyle name="Normal 53 5 3 3 3" xfId="23981"/>
    <cellStyle name="Normal 55 5 3 3 3" xfId="23982"/>
    <cellStyle name="Normal 56 5 3 3 3" xfId="23983"/>
    <cellStyle name="Normal 57 5 3 3 3" xfId="23984"/>
    <cellStyle name="Normal 6 2 3 5 3 3 3" xfId="23985"/>
    <cellStyle name="Normal 6 3 5 3 3 3" xfId="23986"/>
    <cellStyle name="Normal 60 5 3 3 3" xfId="23987"/>
    <cellStyle name="Normal 64 5 3 3 3" xfId="23988"/>
    <cellStyle name="Normal 65 5 3 3 3" xfId="23989"/>
    <cellStyle name="Normal 66 5 3 3 3" xfId="23990"/>
    <cellStyle name="Normal 67 5 3 3 3" xfId="23991"/>
    <cellStyle name="Normal 7 6 5 3 3 3" xfId="23992"/>
    <cellStyle name="Normal 71 5 3 3 3" xfId="23993"/>
    <cellStyle name="Normal 72 5 3 3 3" xfId="23994"/>
    <cellStyle name="Normal 73 5 3 3 3" xfId="23995"/>
    <cellStyle name="Normal 74 5 3 3 3" xfId="23996"/>
    <cellStyle name="Normal 76 5 3 3 3" xfId="23997"/>
    <cellStyle name="Normal 8 3 5 3 3 3" xfId="23998"/>
    <cellStyle name="Normal 81 5 3 3 3" xfId="23999"/>
    <cellStyle name="Normal 78 2 4 3 3 3" xfId="24000"/>
    <cellStyle name="Normal 5 3 2 4 3 3 3" xfId="24001"/>
    <cellStyle name="Normal 80 2 4 3 3 3" xfId="24002"/>
    <cellStyle name="Normal 79 2 4 3 3 3" xfId="24003"/>
    <cellStyle name="Normal 6 8 2 4 3 3 3" xfId="24004"/>
    <cellStyle name="Normal 5 2 2 4 3 3 3" xfId="24005"/>
    <cellStyle name="Normal 6 2 7 4 3 3 3" xfId="24006"/>
    <cellStyle name="Comma 2 2 3 2 4 3 3 3" xfId="24007"/>
    <cellStyle name="Comma 2 3 6 2 4 3 3 3" xfId="24008"/>
    <cellStyle name="Normal 18 2 2 4 3 3 3" xfId="24009"/>
    <cellStyle name="Normal 19 2 2 4 3 3 3" xfId="24010"/>
    <cellStyle name="Normal 2 2 3 2 4 3 3 3" xfId="24011"/>
    <cellStyle name="Normal 2 3 6 2 4 3 3 3" xfId="24012"/>
    <cellStyle name="Normal 2 3 2 2 4 3 3 3" xfId="24013"/>
    <cellStyle name="Normal 2 3 4 2 4 3 3 3" xfId="24014"/>
    <cellStyle name="Normal 2 3 5 2 4 3 3 3" xfId="24015"/>
    <cellStyle name="Normal 2 4 2 2 4 3 3 3" xfId="24016"/>
    <cellStyle name="Normal 2 5 2 4 3 3 3" xfId="24017"/>
    <cellStyle name="Normal 28 3 2 4 3 3 3" xfId="24018"/>
    <cellStyle name="Normal 3 2 2 2 4 3 3 3" xfId="24019"/>
    <cellStyle name="Normal 3 3 2 4 3 3 3" xfId="24020"/>
    <cellStyle name="Normal 30 3 2 4 3 3 3" xfId="24021"/>
    <cellStyle name="Normal 4 2 2 4 3 3 3" xfId="24022"/>
    <cellStyle name="Normal 40 2 2 4 3 3 3" xfId="24023"/>
    <cellStyle name="Normal 41 2 2 4 3 3 3" xfId="24024"/>
    <cellStyle name="Normal 42 2 2 4 3 3 3" xfId="24025"/>
    <cellStyle name="Normal 43 2 2 4 3 3 3" xfId="24026"/>
    <cellStyle name="Normal 44 2 2 4 3 3 3" xfId="24027"/>
    <cellStyle name="Normal 45 2 2 4 3 3 3" xfId="24028"/>
    <cellStyle name="Normal 46 2 2 4 3 3 3" xfId="24029"/>
    <cellStyle name="Normal 47 2 2 4 3 3 3" xfId="24030"/>
    <cellStyle name="Normal 51 2 4 3 3 3" xfId="24031"/>
    <cellStyle name="Normal 52 2 4 3 3 3" xfId="24032"/>
    <cellStyle name="Normal 53 2 4 3 3 3" xfId="24033"/>
    <cellStyle name="Normal 55 2 4 3 3 3" xfId="24034"/>
    <cellStyle name="Normal 56 2 4 3 3 3" xfId="24035"/>
    <cellStyle name="Normal 57 2 4 3 3 3" xfId="24036"/>
    <cellStyle name="Normal 6 2 3 2 4 3 3 3" xfId="24037"/>
    <cellStyle name="Normal 6 3 2 4 3 3 3" xfId="24038"/>
    <cellStyle name="Normal 60 2 4 3 3 3" xfId="24039"/>
    <cellStyle name="Normal 64 2 4 3 3 3" xfId="24040"/>
    <cellStyle name="Normal 65 2 4 3 3 3" xfId="24041"/>
    <cellStyle name="Normal 66 2 4 3 3 3" xfId="24042"/>
    <cellStyle name="Normal 67 2 4 3 3 3" xfId="24043"/>
    <cellStyle name="Normal 7 6 2 4 3 3 3" xfId="24044"/>
    <cellStyle name="Normal 71 2 4 3 3 3" xfId="24045"/>
    <cellStyle name="Normal 72 2 4 3 3 3" xfId="24046"/>
    <cellStyle name="Normal 73 2 4 3 3 3" xfId="24047"/>
    <cellStyle name="Normal 74 2 4 3 3 3" xfId="24048"/>
    <cellStyle name="Normal 76 2 4 3 3 3" xfId="24049"/>
    <cellStyle name="Normal 8 3 2 4 3 3 3" xfId="24050"/>
    <cellStyle name="Normal 81 2 4 3 3 3" xfId="24051"/>
    <cellStyle name="Normal 78 3 3 3 3 3" xfId="24052"/>
    <cellStyle name="Normal 5 3 3 3 3 3 3" xfId="24053"/>
    <cellStyle name="Normal 80 3 3 3 3 3" xfId="24054"/>
    <cellStyle name="Normal 79 3 3 3 3 3" xfId="24055"/>
    <cellStyle name="Normal 6 8 3 3 3 3 3" xfId="24056"/>
    <cellStyle name="Normal 5 2 3 3 3 3 3" xfId="24057"/>
    <cellStyle name="Normal 6 2 8 3 3 3 3" xfId="24058"/>
    <cellStyle name="Comma 2 2 3 3 3 3 3 3" xfId="24059"/>
    <cellStyle name="Comma 2 3 6 3 3 3 3 3" xfId="24060"/>
    <cellStyle name="Normal 18 2 3 3 3 3 3" xfId="24061"/>
    <cellStyle name="Normal 19 2 3 3 3 3 3" xfId="24062"/>
    <cellStyle name="Normal 2 2 3 3 3 3 3 3" xfId="24063"/>
    <cellStyle name="Normal 2 3 6 3 3 3 3 3" xfId="24064"/>
    <cellStyle name="Normal 2 3 2 3 3 3 3 3" xfId="24065"/>
    <cellStyle name="Normal 2 3 4 3 3 3 3 3" xfId="24066"/>
    <cellStyle name="Normal 2 3 5 3 3 3 3 3" xfId="24067"/>
    <cellStyle name="Normal 2 4 2 3 3 3 3 3" xfId="24068"/>
    <cellStyle name="Normal 2 5 3 3 3 3 3" xfId="24069"/>
    <cellStyle name="Normal 28 3 3 3 3 3 3" xfId="24070"/>
    <cellStyle name="Normal 3 2 2 3 3 3 3 3" xfId="24071"/>
    <cellStyle name="Normal 3 3 3 3 3 3 3" xfId="24072"/>
    <cellStyle name="Normal 30 3 3 3 3 3 3" xfId="24073"/>
    <cellStyle name="Normal 4 2 3 3 3 3 3" xfId="24074"/>
    <cellStyle name="Normal 40 2 3 3 3 3 3" xfId="24075"/>
    <cellStyle name="Normal 41 2 3 3 3 3 3" xfId="24076"/>
    <cellStyle name="Normal 42 2 3 3 3 3 3" xfId="24077"/>
    <cellStyle name="Normal 43 2 3 3 3 3 3" xfId="24078"/>
    <cellStyle name="Normal 44 2 3 3 3 3 3" xfId="24079"/>
    <cellStyle name="Normal 45 2 3 3 3 3 3" xfId="24080"/>
    <cellStyle name="Normal 46 2 3 3 3 3 3" xfId="24081"/>
    <cellStyle name="Normal 47 2 3 3 3 3 3" xfId="24082"/>
    <cellStyle name="Normal 51 3 3 3 3 3" xfId="24083"/>
    <cellStyle name="Normal 52 3 3 3 3 3" xfId="24084"/>
    <cellStyle name="Normal 53 3 3 3 3 3" xfId="24085"/>
    <cellStyle name="Normal 55 3 3 3 3 3" xfId="24086"/>
    <cellStyle name="Normal 56 3 3 3 3 3" xfId="24087"/>
    <cellStyle name="Normal 57 3 3 3 3 3" xfId="24088"/>
    <cellStyle name="Normal 6 2 3 3 3 3 3 3" xfId="24089"/>
    <cellStyle name="Normal 6 3 3 3 3 3 3" xfId="24090"/>
    <cellStyle name="Normal 60 3 3 3 3 3" xfId="24091"/>
    <cellStyle name="Normal 64 3 3 3 3 3" xfId="24092"/>
    <cellStyle name="Normal 65 3 3 3 3 3" xfId="24093"/>
    <cellStyle name="Normal 66 3 3 3 3 3" xfId="24094"/>
    <cellStyle name="Normal 67 3 3 3 3 3" xfId="24095"/>
    <cellStyle name="Normal 7 6 3 3 3 3 3" xfId="24096"/>
    <cellStyle name="Normal 71 3 3 3 3 3" xfId="24097"/>
    <cellStyle name="Normal 72 3 3 3 3 3" xfId="24098"/>
    <cellStyle name="Normal 73 3 3 3 3 3" xfId="24099"/>
    <cellStyle name="Normal 74 3 3 3 3 3" xfId="24100"/>
    <cellStyle name="Normal 76 3 3 3 3 3" xfId="24101"/>
    <cellStyle name="Normal 8 3 3 3 3 3 3" xfId="24102"/>
    <cellStyle name="Normal 81 3 3 3 3 3" xfId="24103"/>
    <cellStyle name="Normal 78 2 2 3 3 3 3" xfId="24104"/>
    <cellStyle name="Normal 5 3 2 2 3 3 3 3" xfId="24105"/>
    <cellStyle name="Normal 80 2 2 3 3 3 3" xfId="24106"/>
    <cellStyle name="Normal 79 2 2 3 3 3 3" xfId="24107"/>
    <cellStyle name="Normal 6 8 2 2 3 3 3 3" xfId="24108"/>
    <cellStyle name="Normal 5 2 2 2 3 3 3 3" xfId="24109"/>
    <cellStyle name="Normal 6 2 7 2 3 3 3 3" xfId="24110"/>
    <cellStyle name="Comma 2 2 3 2 2 3 3 3 3" xfId="24111"/>
    <cellStyle name="Comma 2 3 6 2 2 3 3 3 3" xfId="24112"/>
    <cellStyle name="Normal 18 2 2 2 3 3 3 3" xfId="24113"/>
    <cellStyle name="Normal 19 2 2 2 3 3 3 3" xfId="24114"/>
    <cellStyle name="Normal 2 2 3 2 2 3 3 3 3" xfId="24115"/>
    <cellStyle name="Normal 2 3 6 2 2 3 3 3 3" xfId="24116"/>
    <cellStyle name="Normal 2 3 2 2 2 3 3 3 3" xfId="24117"/>
    <cellStyle name="Normal 2 3 4 2 2 3 3 3 3" xfId="24118"/>
    <cellStyle name="Normal 2 3 5 2 2 3 3 3 3" xfId="24119"/>
    <cellStyle name="Normal 2 4 2 2 2 3 3 3 3" xfId="24120"/>
    <cellStyle name="Normal 2 5 2 2 3 3 3 3" xfId="24121"/>
    <cellStyle name="Normal 28 3 2 2 3 3 3 3" xfId="24122"/>
    <cellStyle name="Normal 3 2 2 2 2 3 3 3 3" xfId="24123"/>
    <cellStyle name="Normal 3 3 2 2 3 3 3 3" xfId="24124"/>
    <cellStyle name="Normal 30 3 2 2 3 3 3 3" xfId="24125"/>
    <cellStyle name="Normal 4 2 2 2 3 3 3 3" xfId="24126"/>
    <cellStyle name="Normal 40 2 2 2 3 3 3 3" xfId="24127"/>
    <cellStyle name="Normal 41 2 2 2 3 3 3 3" xfId="24128"/>
    <cellStyle name="Normal 42 2 2 2 3 3 3 3" xfId="24129"/>
    <cellStyle name="Normal 43 2 2 2 3 3 3 3" xfId="24130"/>
    <cellStyle name="Normal 44 2 2 2 3 3 3 3" xfId="24131"/>
    <cellStyle name="Normal 45 2 2 2 3 3 3 3" xfId="24132"/>
    <cellStyle name="Normal 46 2 2 2 3 3 3 3" xfId="24133"/>
    <cellStyle name="Normal 47 2 2 2 3 3 3 3" xfId="24134"/>
    <cellStyle name="Normal 51 2 2 3 3 3 3" xfId="24135"/>
    <cellStyle name="Normal 52 2 2 3 3 3 3" xfId="24136"/>
    <cellStyle name="Normal 53 2 2 3 3 3 3" xfId="24137"/>
    <cellStyle name="Normal 55 2 2 3 3 3 3" xfId="24138"/>
    <cellStyle name="Normal 56 2 2 3 3 3 3" xfId="24139"/>
    <cellStyle name="Normal 57 2 2 3 3 3 3" xfId="24140"/>
    <cellStyle name="Normal 6 2 3 2 2 3 3 3 3" xfId="24141"/>
    <cellStyle name="Normal 6 3 2 2 3 3 3 3" xfId="24142"/>
    <cellStyle name="Normal 60 2 2 3 3 3 3" xfId="24143"/>
    <cellStyle name="Normal 64 2 2 3 3 3 3" xfId="24144"/>
    <cellStyle name="Normal 65 2 2 3 3 3 3" xfId="24145"/>
    <cellStyle name="Normal 66 2 2 3 3 3 3" xfId="24146"/>
    <cellStyle name="Normal 67 2 2 3 3 3 3" xfId="24147"/>
    <cellStyle name="Normal 7 6 2 2 3 3 3 3" xfId="24148"/>
    <cellStyle name="Normal 71 2 2 3 3 3 3" xfId="24149"/>
    <cellStyle name="Normal 72 2 2 3 3 3 3" xfId="24150"/>
    <cellStyle name="Normal 73 2 2 3 3 3 3" xfId="24151"/>
    <cellStyle name="Normal 74 2 2 3 3 3 3" xfId="24152"/>
    <cellStyle name="Normal 76 2 2 3 3 3 3" xfId="24153"/>
    <cellStyle name="Normal 8 3 2 2 3 3 3 3" xfId="24154"/>
    <cellStyle name="Normal 81 2 2 3 3 3 3" xfId="24155"/>
    <cellStyle name="Normal 78 4 2 3 3 3" xfId="24156"/>
    <cellStyle name="Normal 5 3 4 2 3 3 3" xfId="24157"/>
    <cellStyle name="Normal 80 4 2 3 3 3" xfId="24158"/>
    <cellStyle name="Normal 79 4 2 3 3 3" xfId="24159"/>
    <cellStyle name="Normal 6 8 4 2 3 3 3" xfId="24160"/>
    <cellStyle name="Normal 5 2 4 2 3 3 3" xfId="24161"/>
    <cellStyle name="Normal 6 2 9 2 3 3 3" xfId="24162"/>
    <cellStyle name="Comma 2 2 3 4 2 3 3 3" xfId="24163"/>
    <cellStyle name="Comma 2 3 6 4 2 3 3 3" xfId="24164"/>
    <cellStyle name="Normal 18 2 4 2 3 3 3" xfId="24165"/>
    <cellStyle name="Normal 19 2 4 2 3 3 3" xfId="24166"/>
    <cellStyle name="Normal 2 2 3 4 2 3 3 3" xfId="24167"/>
    <cellStyle name="Normal 2 3 6 4 2 3 3 3" xfId="24168"/>
    <cellStyle name="Normal 2 3 2 4 2 3 3 3" xfId="24169"/>
    <cellStyle name="Normal 2 3 4 4 2 3 3 3" xfId="24170"/>
    <cellStyle name="Normal 2 3 5 4 2 3 3 3" xfId="24171"/>
    <cellStyle name="Normal 2 4 2 4 2 3 3 3" xfId="24172"/>
    <cellStyle name="Normal 2 5 4 2 3 3 3" xfId="24173"/>
    <cellStyle name="Normal 28 3 4 2 3 3 3" xfId="24174"/>
    <cellStyle name="Normal 3 2 2 4 2 3 3 3" xfId="24175"/>
    <cellStyle name="Normal 3 3 4 2 3 3 3" xfId="24176"/>
    <cellStyle name="Normal 30 3 4 2 3 3 3" xfId="24177"/>
    <cellStyle name="Normal 4 2 4 2 3 3 3" xfId="24178"/>
    <cellStyle name="Normal 40 2 4 2 3 3 3" xfId="24179"/>
    <cellStyle name="Normal 41 2 4 2 3 3 3" xfId="24180"/>
    <cellStyle name="Normal 42 2 4 2 3 3 3" xfId="24181"/>
    <cellStyle name="Normal 43 2 4 2 3 3 3" xfId="24182"/>
    <cellStyle name="Normal 44 2 4 2 3 3 3" xfId="24183"/>
    <cellStyle name="Normal 45 2 4 2 3 3 3" xfId="24184"/>
    <cellStyle name="Normal 46 2 4 2 3 3 3" xfId="24185"/>
    <cellStyle name="Normal 47 2 4 2 3 3 3" xfId="24186"/>
    <cellStyle name="Normal 51 4 2 3 3 3" xfId="24187"/>
    <cellStyle name="Normal 52 4 2 3 3 3" xfId="24188"/>
    <cellStyle name="Normal 53 4 2 3 3 3" xfId="24189"/>
    <cellStyle name="Normal 55 4 2 3 3 3" xfId="24190"/>
    <cellStyle name="Normal 56 4 2 3 3 3" xfId="24191"/>
    <cellStyle name="Normal 57 4 2 3 3 3" xfId="24192"/>
    <cellStyle name="Normal 6 2 3 4 2 3 3 3" xfId="24193"/>
    <cellStyle name="Normal 6 3 4 2 3 3 3" xfId="24194"/>
    <cellStyle name="Normal 60 4 2 3 3 3" xfId="24195"/>
    <cellStyle name="Normal 64 4 2 3 3 3" xfId="24196"/>
    <cellStyle name="Normal 65 4 2 3 3 3" xfId="24197"/>
    <cellStyle name="Normal 66 4 2 3 3 3" xfId="24198"/>
    <cellStyle name="Normal 67 4 2 3 3 3" xfId="24199"/>
    <cellStyle name="Normal 7 6 4 2 3 3 3" xfId="24200"/>
    <cellStyle name="Normal 71 4 2 3 3 3" xfId="24201"/>
    <cellStyle name="Normal 72 4 2 3 3 3" xfId="24202"/>
    <cellStyle name="Normal 73 4 2 3 3 3" xfId="24203"/>
    <cellStyle name="Normal 74 4 2 3 3 3" xfId="24204"/>
    <cellStyle name="Normal 76 4 2 3 3 3" xfId="24205"/>
    <cellStyle name="Normal 8 3 4 2 3 3 3" xfId="24206"/>
    <cellStyle name="Normal 81 4 2 3 3 3" xfId="24207"/>
    <cellStyle name="Normal 78 2 3 2 3 3 3" xfId="24208"/>
    <cellStyle name="Normal 5 3 2 3 2 3 3 3" xfId="24209"/>
    <cellStyle name="Normal 80 2 3 2 3 3 3" xfId="24210"/>
    <cellStyle name="Normal 79 2 3 2 3 3 3" xfId="24211"/>
    <cellStyle name="Normal 6 8 2 3 2 3 3 3" xfId="24212"/>
    <cellStyle name="Normal 5 2 2 3 2 3 3 3" xfId="24213"/>
    <cellStyle name="Normal 6 2 7 3 2 3 3 3" xfId="24214"/>
    <cellStyle name="Comma 2 2 3 2 3 2 3 3 3" xfId="24215"/>
    <cellStyle name="Comma 2 3 6 2 3 2 3 3 3" xfId="24216"/>
    <cellStyle name="Normal 18 2 2 3 2 3 3 3" xfId="24217"/>
    <cellStyle name="Normal 19 2 2 3 2 3 3 3" xfId="24218"/>
    <cellStyle name="Normal 2 2 3 2 3 2 3 3 3" xfId="24219"/>
    <cellStyle name="Normal 2 3 6 2 3 2 3 3 3" xfId="24220"/>
    <cellStyle name="Normal 2 3 2 2 3 2 3 3 3" xfId="24221"/>
    <cellStyle name="Normal 2 3 4 2 3 2 3 3 3" xfId="24222"/>
    <cellStyle name="Normal 2 3 5 2 3 2 3 3 3" xfId="24223"/>
    <cellStyle name="Normal 2 4 2 2 3 2 3 3 3" xfId="24224"/>
    <cellStyle name="Normal 2 5 2 3 2 3 3 3" xfId="24225"/>
    <cellStyle name="Normal 28 3 2 3 2 3 3 3" xfId="24226"/>
    <cellStyle name="Normal 3 2 2 2 3 2 3 3 3" xfId="24227"/>
    <cellStyle name="Normal 3 3 2 3 2 3 3 3" xfId="24228"/>
    <cellStyle name="Normal 30 3 2 3 2 3 3 3" xfId="24229"/>
    <cellStyle name="Normal 4 2 2 3 2 3 3 3" xfId="24230"/>
    <cellStyle name="Normal 40 2 2 3 2 3 3 3" xfId="24231"/>
    <cellStyle name="Normal 41 2 2 3 2 3 3 3" xfId="24232"/>
    <cellStyle name="Normal 42 2 2 3 2 3 3 3" xfId="24233"/>
    <cellStyle name="Normal 43 2 2 3 2 3 3 3" xfId="24234"/>
    <cellStyle name="Normal 44 2 2 3 2 3 3 3" xfId="24235"/>
    <cellStyle name="Normal 45 2 2 3 2 3 3 3" xfId="24236"/>
    <cellStyle name="Normal 46 2 2 3 2 3 3 3" xfId="24237"/>
    <cellStyle name="Normal 47 2 2 3 2 3 3 3" xfId="24238"/>
    <cellStyle name="Normal 51 2 3 2 3 3 3" xfId="24239"/>
    <cellStyle name="Normal 52 2 3 2 3 3 3" xfId="24240"/>
    <cellStyle name="Normal 53 2 3 2 3 3 3" xfId="24241"/>
    <cellStyle name="Normal 55 2 3 2 3 3 3" xfId="24242"/>
    <cellStyle name="Normal 56 2 3 2 3 3 3" xfId="24243"/>
    <cellStyle name="Normal 57 2 3 2 3 3 3" xfId="24244"/>
    <cellStyle name="Normal 6 2 3 2 3 2 3 3 3" xfId="24245"/>
    <cellStyle name="Normal 6 3 2 3 2 3 3 3" xfId="24246"/>
    <cellStyle name="Normal 60 2 3 2 3 3 3" xfId="24247"/>
    <cellStyle name="Normal 64 2 3 2 3 3 3" xfId="24248"/>
    <cellStyle name="Normal 65 2 3 2 3 3 3" xfId="24249"/>
    <cellStyle name="Normal 66 2 3 2 3 3 3" xfId="24250"/>
    <cellStyle name="Normal 67 2 3 2 3 3 3" xfId="24251"/>
    <cellStyle name="Normal 7 6 2 3 2 3 3 3" xfId="24252"/>
    <cellStyle name="Normal 71 2 3 2 3 3 3" xfId="24253"/>
    <cellStyle name="Normal 72 2 3 2 3 3 3" xfId="24254"/>
    <cellStyle name="Normal 73 2 3 2 3 3 3" xfId="24255"/>
    <cellStyle name="Normal 74 2 3 2 3 3 3" xfId="24256"/>
    <cellStyle name="Normal 76 2 3 2 3 3 3" xfId="24257"/>
    <cellStyle name="Normal 8 3 2 3 2 3 3 3" xfId="24258"/>
    <cellStyle name="Normal 81 2 3 2 3 3 3" xfId="24259"/>
    <cellStyle name="Normal 78 3 2 2 3 3 3" xfId="24260"/>
    <cellStyle name="Normal 5 3 3 2 2 3 3 3" xfId="24261"/>
    <cellStyle name="Normal 80 3 2 2 3 3 3" xfId="24262"/>
    <cellStyle name="Normal 79 3 2 2 3 3 3" xfId="24263"/>
    <cellStyle name="Normal 6 8 3 2 2 3 3 3" xfId="24264"/>
    <cellStyle name="Normal 5 2 3 2 2 3 3 3" xfId="24265"/>
    <cellStyle name="Normal 6 2 8 2 2 3 3 3" xfId="24266"/>
    <cellStyle name="Comma 2 2 3 3 2 2 3 3 3" xfId="24267"/>
    <cellStyle name="Comma 2 3 6 3 2 2 3 3 3" xfId="24268"/>
    <cellStyle name="Normal 18 2 3 2 2 3 3 3" xfId="24269"/>
    <cellStyle name="Normal 19 2 3 2 2 3 3 3" xfId="24270"/>
    <cellStyle name="Normal 2 2 3 3 2 2 3 3 3" xfId="24271"/>
    <cellStyle name="Normal 2 3 6 3 2 2 3 3 3" xfId="24272"/>
    <cellStyle name="Normal 2 3 2 3 2 2 3 3 3" xfId="24273"/>
    <cellStyle name="Normal 2 3 4 3 2 2 3 3 3" xfId="24274"/>
    <cellStyle name="Normal 2 3 5 3 2 2 3 3 3" xfId="24275"/>
    <cellStyle name="Normal 2 4 2 3 2 2 3 3 3" xfId="24276"/>
    <cellStyle name="Normal 2 5 3 2 2 3 3 3" xfId="24277"/>
    <cellStyle name="Normal 28 3 3 2 2 3 3 3" xfId="24278"/>
    <cellStyle name="Normal 3 2 2 3 2 2 3 3 3" xfId="24279"/>
    <cellStyle name="Normal 3 3 3 2 2 3 3 3" xfId="24280"/>
    <cellStyle name="Normal 30 3 3 2 2 3 3 3" xfId="24281"/>
    <cellStyle name="Normal 4 2 3 2 2 3 3 3" xfId="24282"/>
    <cellStyle name="Normal 40 2 3 2 2 3 3 3" xfId="24283"/>
    <cellStyle name="Normal 41 2 3 2 2 3 3 3" xfId="24284"/>
    <cellStyle name="Normal 42 2 3 2 2 3 3 3" xfId="24285"/>
    <cellStyle name="Normal 43 2 3 2 2 3 3 3" xfId="24286"/>
    <cellStyle name="Normal 44 2 3 2 2 3 3 3" xfId="24287"/>
    <cellStyle name="Normal 45 2 3 2 2 3 3 3" xfId="24288"/>
    <cellStyle name="Normal 46 2 3 2 2 3 3 3" xfId="24289"/>
    <cellStyle name="Normal 47 2 3 2 2 3 3 3" xfId="24290"/>
    <cellStyle name="Normal 51 3 2 2 3 3 3" xfId="24291"/>
    <cellStyle name="Normal 52 3 2 2 3 3 3" xfId="24292"/>
    <cellStyle name="Normal 53 3 2 2 3 3 3" xfId="24293"/>
    <cellStyle name="Normal 55 3 2 2 3 3 3" xfId="24294"/>
    <cellStyle name="Normal 56 3 2 2 3 3 3" xfId="24295"/>
    <cellStyle name="Normal 57 3 2 2 3 3 3" xfId="24296"/>
    <cellStyle name="Normal 6 2 3 3 2 2 3 3 3" xfId="24297"/>
    <cellStyle name="Normal 6 3 3 2 2 3 3 3" xfId="24298"/>
    <cellStyle name="Normal 60 3 2 2 3 3 3" xfId="24299"/>
    <cellStyle name="Normal 64 3 2 2 3 3 3" xfId="24300"/>
    <cellStyle name="Normal 65 3 2 2 3 3 3" xfId="24301"/>
    <cellStyle name="Normal 66 3 2 2 3 3 3" xfId="24302"/>
    <cellStyle name="Normal 67 3 2 2 3 3 3" xfId="24303"/>
    <cellStyle name="Normal 7 6 3 2 2 3 3 3" xfId="24304"/>
    <cellStyle name="Normal 71 3 2 2 3 3 3" xfId="24305"/>
    <cellStyle name="Normal 72 3 2 2 3 3 3" xfId="24306"/>
    <cellStyle name="Normal 73 3 2 2 3 3 3" xfId="24307"/>
    <cellStyle name="Normal 74 3 2 2 3 3 3" xfId="24308"/>
    <cellStyle name="Normal 76 3 2 2 3 3 3" xfId="24309"/>
    <cellStyle name="Normal 8 3 3 2 2 3 3 3" xfId="24310"/>
    <cellStyle name="Normal 81 3 2 2 3 3 3" xfId="24311"/>
    <cellStyle name="Normal 78 2 2 2 2 3 3 3" xfId="24312"/>
    <cellStyle name="Normal 5 3 2 2 2 2 3 3 3" xfId="24313"/>
    <cellStyle name="Normal 80 2 2 2 2 3 3 3" xfId="24314"/>
    <cellStyle name="Normal 79 2 2 2 2 3 3 3" xfId="24315"/>
    <cellStyle name="Normal 6 8 2 2 2 2 3 3 3" xfId="24316"/>
    <cellStyle name="Normal 5 2 2 2 2 2 3 3 3" xfId="24317"/>
    <cellStyle name="Normal 6 2 7 2 2 2 3 3 3" xfId="24318"/>
    <cellStyle name="Comma 2 2 3 2 2 2 2 3 3 3" xfId="24319"/>
    <cellStyle name="Comma 2 3 6 2 2 2 2 3 3 3" xfId="24320"/>
    <cellStyle name="Normal 18 2 2 2 2 2 3 3 3" xfId="24321"/>
    <cellStyle name="Normal 19 2 2 2 2 2 3 3 3" xfId="24322"/>
    <cellStyle name="Normal 2 2 3 2 2 2 2 3 3 3" xfId="24323"/>
    <cellStyle name="Normal 2 3 6 2 2 2 2 3 3 3" xfId="24324"/>
    <cellStyle name="Normal 2 3 2 2 2 2 2 3 3 3" xfId="24325"/>
    <cellStyle name="Normal 2 3 4 2 2 2 2 3 3 3" xfId="24326"/>
    <cellStyle name="Normal 2 3 5 2 2 2 2 3 3 3" xfId="24327"/>
    <cellStyle name="Normal 2 4 2 2 2 2 2 3 3 3" xfId="24328"/>
    <cellStyle name="Normal 2 5 2 2 2 2 3 3 3" xfId="24329"/>
    <cellStyle name="Normal 28 3 2 2 2 2 3 3 3" xfId="24330"/>
    <cellStyle name="Normal 3 2 2 2 2 2 2 3 3 3" xfId="24331"/>
    <cellStyle name="Normal 3 3 2 2 2 2 3 3 3" xfId="24332"/>
    <cellStyle name="Normal 30 3 2 2 2 2 3 3 3" xfId="24333"/>
    <cellStyle name="Normal 4 2 2 2 2 2 3 3 3" xfId="24334"/>
    <cellStyle name="Normal 40 2 2 2 2 2 3 3 3" xfId="24335"/>
    <cellStyle name="Normal 41 2 2 2 2 2 3 3 3" xfId="24336"/>
    <cellStyle name="Normal 42 2 2 2 2 2 3 3 3" xfId="24337"/>
    <cellStyle name="Normal 43 2 2 2 2 2 3 3 3" xfId="24338"/>
    <cellStyle name="Normal 44 2 2 2 2 2 3 3 3" xfId="24339"/>
    <cellStyle name="Normal 45 2 2 2 2 2 3 3 3" xfId="24340"/>
    <cellStyle name="Normal 46 2 2 2 2 2 3 3 3" xfId="24341"/>
    <cellStyle name="Normal 47 2 2 2 2 2 3 3 3" xfId="24342"/>
    <cellStyle name="Normal 51 2 2 2 2 3 3 3" xfId="24343"/>
    <cellStyle name="Normal 52 2 2 2 2 3 3 3" xfId="24344"/>
    <cellStyle name="Normal 53 2 2 2 2 3 3 3" xfId="24345"/>
    <cellStyle name="Normal 55 2 2 2 2 3 3 3" xfId="24346"/>
    <cellStyle name="Normal 56 2 2 2 2 3 3 3" xfId="24347"/>
    <cellStyle name="Normal 57 2 2 2 2 3 3 3" xfId="24348"/>
    <cellStyle name="Normal 6 2 3 2 2 2 2 3 3 3" xfId="24349"/>
    <cellStyle name="Normal 6 3 2 2 2 2 3 3 3" xfId="24350"/>
    <cellStyle name="Normal 60 2 2 2 2 3 3 3" xfId="24351"/>
    <cellStyle name="Normal 64 2 2 2 2 3 3 3" xfId="24352"/>
    <cellStyle name="Normal 65 2 2 2 2 3 3 3" xfId="24353"/>
    <cellStyle name="Normal 66 2 2 2 2 3 3 3" xfId="24354"/>
    <cellStyle name="Normal 67 2 2 2 2 3 3 3" xfId="24355"/>
    <cellStyle name="Normal 7 6 2 2 2 2 3 3 3" xfId="24356"/>
    <cellStyle name="Normal 71 2 2 2 2 3 3 3" xfId="24357"/>
    <cellStyle name="Normal 72 2 2 2 2 3 3 3" xfId="24358"/>
    <cellStyle name="Normal 73 2 2 2 2 3 3 3" xfId="24359"/>
    <cellStyle name="Normal 74 2 2 2 2 3 3 3" xfId="24360"/>
    <cellStyle name="Normal 76 2 2 2 2 3 3 3" xfId="24361"/>
    <cellStyle name="Normal 8 3 2 2 2 2 3 3 3" xfId="24362"/>
    <cellStyle name="Normal 81 2 2 2 2 3 3 3" xfId="24363"/>
    <cellStyle name="Normal 95 2 3 3" xfId="24364"/>
    <cellStyle name="Normal 78 6 2 3 3" xfId="24365"/>
    <cellStyle name="Normal 96 2 3 3" xfId="24366"/>
    <cellStyle name="Normal 5 3 6 2 3 3" xfId="24367"/>
    <cellStyle name="Normal 80 6 2 3 3" xfId="24368"/>
    <cellStyle name="Normal 79 6 2 3 3" xfId="24369"/>
    <cellStyle name="Normal 6 8 6 2 3 3" xfId="24370"/>
    <cellStyle name="Normal 5 2 6 2 3 3" xfId="24371"/>
    <cellStyle name="Normal 6 2 11 2 3 3" xfId="24372"/>
    <cellStyle name="Comma 2 2 3 6 2 3 3" xfId="24373"/>
    <cellStyle name="Comma 2 3 6 6 2 3 3" xfId="24374"/>
    <cellStyle name="Normal 18 2 6 2 3 3" xfId="24375"/>
    <cellStyle name="Normal 19 2 6 2 3 3" xfId="24376"/>
    <cellStyle name="Normal 2 2 3 6 2 3 3" xfId="24377"/>
    <cellStyle name="Normal 2 3 6 6 2 3 3" xfId="24378"/>
    <cellStyle name="Normal 2 3 2 6 2 3 3" xfId="24379"/>
    <cellStyle name="Normal 2 3 4 6 2 3 3" xfId="24380"/>
    <cellStyle name="Normal 2 3 5 6 2 3 3" xfId="24381"/>
    <cellStyle name="Normal 2 4 2 6 2 3 3" xfId="24382"/>
    <cellStyle name="Normal 2 5 6 2 3 3" xfId="24383"/>
    <cellStyle name="Normal 28 3 6 2 3 3" xfId="24384"/>
    <cellStyle name="Normal 3 2 2 6 2 3 3" xfId="24385"/>
    <cellStyle name="Normal 3 3 6 2 3 3" xfId="24386"/>
    <cellStyle name="Normal 30 3 6 2 3 3" xfId="24387"/>
    <cellStyle name="Normal 4 2 6 2 3 3" xfId="24388"/>
    <cellStyle name="Normal 40 2 6 2 3 3" xfId="24389"/>
    <cellStyle name="Normal 41 2 6 2 3 3" xfId="24390"/>
    <cellStyle name="Normal 42 2 6 2 3 3" xfId="24391"/>
    <cellStyle name="Normal 43 2 6 2 3 3" xfId="24392"/>
    <cellStyle name="Normal 44 2 6 2 3 3" xfId="24393"/>
    <cellStyle name="Normal 45 2 6 2 3 3" xfId="24394"/>
    <cellStyle name="Normal 46 2 6 2 3 3" xfId="24395"/>
    <cellStyle name="Normal 47 2 6 2 3 3" xfId="24396"/>
    <cellStyle name="Normal 51 6 2 3 3" xfId="24397"/>
    <cellStyle name="Normal 52 6 2 3 3" xfId="24398"/>
    <cellStyle name="Normal 53 6 2 3 3" xfId="24399"/>
    <cellStyle name="Normal 55 6 2 3 3" xfId="24400"/>
    <cellStyle name="Normal 56 6 2 3 3" xfId="24401"/>
    <cellStyle name="Normal 57 6 2 3 3" xfId="24402"/>
    <cellStyle name="Normal 6 2 3 6 2 3 3" xfId="24403"/>
    <cellStyle name="Normal 6 3 6 2 3 3" xfId="24404"/>
    <cellStyle name="Normal 60 6 2 3 3" xfId="24405"/>
    <cellStyle name="Normal 64 6 2 3 3" xfId="24406"/>
    <cellStyle name="Normal 65 6 2 3 3" xfId="24407"/>
    <cellStyle name="Normal 66 6 2 3 3" xfId="24408"/>
    <cellStyle name="Normal 67 6 2 3 3" xfId="24409"/>
    <cellStyle name="Normal 7 6 6 2 3 3" xfId="24410"/>
    <cellStyle name="Normal 71 6 2 3 3" xfId="24411"/>
    <cellStyle name="Normal 72 6 2 3 3" xfId="24412"/>
    <cellStyle name="Normal 73 6 2 3 3" xfId="24413"/>
    <cellStyle name="Normal 74 6 2 3 3" xfId="24414"/>
    <cellStyle name="Normal 76 6 2 3 3" xfId="24415"/>
    <cellStyle name="Normal 8 3 6 2 3 3" xfId="24416"/>
    <cellStyle name="Normal 81 6 2 3 3" xfId="24417"/>
    <cellStyle name="Normal 78 2 5 2 3 3" xfId="24418"/>
    <cellStyle name="Normal 5 3 2 5 2 3 3" xfId="24419"/>
    <cellStyle name="Normal 80 2 5 2 3 3" xfId="24420"/>
    <cellStyle name="Normal 79 2 5 2 3 3" xfId="24421"/>
    <cellStyle name="Normal 6 8 2 5 2 3 3" xfId="24422"/>
    <cellStyle name="Normal 5 2 2 5 2 3 3" xfId="24423"/>
    <cellStyle name="Normal 6 2 7 5 2 3 3" xfId="24424"/>
    <cellStyle name="Comma 2 2 3 2 5 2 3 3" xfId="24425"/>
    <cellStyle name="Comma 2 3 6 2 5 2 3 3" xfId="24426"/>
    <cellStyle name="Normal 18 2 2 5 2 3 3" xfId="24427"/>
    <cellStyle name="Normal 19 2 2 5 2 3 3" xfId="24428"/>
    <cellStyle name="Normal 2 2 3 2 5 2 3 3" xfId="24429"/>
    <cellStyle name="Normal 2 3 6 2 5 2 3 3" xfId="24430"/>
    <cellStyle name="Normal 2 3 2 2 5 2 3 3" xfId="24431"/>
    <cellStyle name="Normal 2 3 4 2 5 2 3 3" xfId="24432"/>
    <cellStyle name="Normal 2 3 5 2 5 2 3 3" xfId="24433"/>
    <cellStyle name="Normal 2 4 2 2 5 2 3 3" xfId="24434"/>
    <cellStyle name="Normal 2 5 2 5 2 3 3" xfId="24435"/>
    <cellStyle name="Normal 28 3 2 5 2 3 3" xfId="24436"/>
    <cellStyle name="Normal 3 2 2 2 5 2 3 3" xfId="24437"/>
    <cellStyle name="Normal 3 3 2 5 2 3 3" xfId="24438"/>
    <cellStyle name="Normal 30 3 2 5 2 3 3" xfId="24439"/>
    <cellStyle name="Normal 4 2 2 5 2 3 3" xfId="24440"/>
    <cellStyle name="Normal 40 2 2 5 2 3 3" xfId="24441"/>
    <cellStyle name="Normal 41 2 2 5 2 3 3" xfId="24442"/>
    <cellStyle name="Normal 42 2 2 5 2 3 3" xfId="24443"/>
    <cellStyle name="Normal 43 2 2 5 2 3 3" xfId="24444"/>
    <cellStyle name="Normal 44 2 2 5 2 3 3" xfId="24445"/>
    <cellStyle name="Normal 45 2 2 5 2 3 3" xfId="24446"/>
    <cellStyle name="Normal 46 2 2 5 2 3 3" xfId="24447"/>
    <cellStyle name="Normal 47 2 2 5 2 3 3" xfId="24448"/>
    <cellStyle name="Normal 51 2 5 2 3 3" xfId="24449"/>
    <cellStyle name="Normal 52 2 5 2 3 3" xfId="24450"/>
    <cellStyle name="Normal 53 2 5 2 3 3" xfId="24451"/>
    <cellStyle name="Normal 55 2 5 2 3 3" xfId="24452"/>
    <cellStyle name="Normal 56 2 5 2 3 3" xfId="24453"/>
    <cellStyle name="Normal 57 2 5 2 3 3" xfId="24454"/>
    <cellStyle name="Normal 6 2 3 2 5 2 3 3" xfId="24455"/>
    <cellStyle name="Normal 6 3 2 5 2 3 3" xfId="24456"/>
    <cellStyle name="Normal 60 2 5 2 3 3" xfId="24457"/>
    <cellStyle name="Normal 64 2 5 2 3 3" xfId="24458"/>
    <cellStyle name="Normal 65 2 5 2 3 3" xfId="24459"/>
    <cellStyle name="Normal 66 2 5 2 3 3" xfId="24460"/>
    <cellStyle name="Normal 67 2 5 2 3 3" xfId="24461"/>
    <cellStyle name="Normal 7 6 2 5 2 3 3" xfId="24462"/>
    <cellStyle name="Normal 71 2 5 2 3 3" xfId="24463"/>
    <cellStyle name="Normal 72 2 5 2 3 3" xfId="24464"/>
    <cellStyle name="Normal 73 2 5 2 3 3" xfId="24465"/>
    <cellStyle name="Normal 74 2 5 2 3 3" xfId="24466"/>
    <cellStyle name="Normal 76 2 5 2 3 3" xfId="24467"/>
    <cellStyle name="Normal 8 3 2 5 2 3 3" xfId="24468"/>
    <cellStyle name="Normal 81 2 5 2 3 3" xfId="24469"/>
    <cellStyle name="Normal 78 3 4 2 3 3" xfId="24470"/>
    <cellStyle name="Normal 5 3 3 4 2 3 3" xfId="24471"/>
    <cellStyle name="Normal 80 3 4 2 3 3" xfId="24472"/>
    <cellStyle name="Normal 79 3 4 2 3 3" xfId="24473"/>
    <cellStyle name="Normal 6 8 3 4 2 3 3" xfId="24474"/>
    <cellStyle name="Normal 5 2 3 4 2 3 3" xfId="24475"/>
    <cellStyle name="Normal 6 2 8 4 2 3 3" xfId="24476"/>
    <cellStyle name="Comma 2 2 3 3 4 2 3 3" xfId="24477"/>
    <cellStyle name="Comma 2 3 6 3 4 2 3 3" xfId="24478"/>
    <cellStyle name="Normal 18 2 3 4 2 3 3" xfId="24479"/>
    <cellStyle name="Normal 19 2 3 4 2 3 3" xfId="24480"/>
    <cellStyle name="Normal 2 2 3 3 4 2 3 3" xfId="24481"/>
    <cellStyle name="Normal 2 3 6 3 4 2 3 3" xfId="24482"/>
    <cellStyle name="Normal 2 3 2 3 4 2 3 3" xfId="24483"/>
    <cellStyle name="Normal 2 3 4 3 4 2 3 3" xfId="24484"/>
    <cellStyle name="Normal 2 3 5 3 4 2 3 3" xfId="24485"/>
    <cellStyle name="Normal 2 4 2 3 4 2 3 3" xfId="24486"/>
    <cellStyle name="Normal 2 5 3 4 2 3 3" xfId="24487"/>
    <cellStyle name="Normal 28 3 3 4 2 3 3" xfId="24488"/>
    <cellStyle name="Normal 3 2 2 3 4 2 3 3" xfId="24489"/>
    <cellStyle name="Normal 3 3 3 4 2 3 3" xfId="24490"/>
    <cellStyle name="Normal 30 3 3 4 2 3 3" xfId="24491"/>
    <cellStyle name="Normal 4 2 3 4 2 3 3" xfId="24492"/>
    <cellStyle name="Normal 40 2 3 4 2 3 3" xfId="24493"/>
    <cellStyle name="Normal 41 2 3 4 2 3 3" xfId="24494"/>
    <cellStyle name="Normal 42 2 3 4 2 3 3" xfId="24495"/>
    <cellStyle name="Normal 43 2 3 4 2 3 3" xfId="24496"/>
    <cellStyle name="Normal 44 2 3 4 2 3 3" xfId="24497"/>
    <cellStyle name="Normal 45 2 3 4 2 3 3" xfId="24498"/>
    <cellStyle name="Normal 46 2 3 4 2 3 3" xfId="24499"/>
    <cellStyle name="Normal 47 2 3 4 2 3 3" xfId="24500"/>
    <cellStyle name="Normal 51 3 4 2 3 3" xfId="24501"/>
    <cellStyle name="Normal 52 3 4 2 3 3" xfId="24502"/>
    <cellStyle name="Normal 53 3 4 2 3 3" xfId="24503"/>
    <cellStyle name="Normal 55 3 4 2 3 3" xfId="24504"/>
    <cellStyle name="Normal 56 3 4 2 3 3" xfId="24505"/>
    <cellStyle name="Normal 57 3 4 2 3 3" xfId="24506"/>
    <cellStyle name="Normal 6 2 3 3 4 2 3 3" xfId="24507"/>
    <cellStyle name="Normal 6 3 3 4 2 3 3" xfId="24508"/>
    <cellStyle name="Normal 60 3 4 2 3 3" xfId="24509"/>
    <cellStyle name="Normal 64 3 4 2 3 3" xfId="24510"/>
    <cellStyle name="Normal 65 3 4 2 3 3" xfId="24511"/>
    <cellStyle name="Normal 66 3 4 2 3 3" xfId="24512"/>
    <cellStyle name="Normal 67 3 4 2 3 3" xfId="24513"/>
    <cellStyle name="Normal 7 6 3 4 2 3 3" xfId="24514"/>
    <cellStyle name="Normal 71 3 4 2 3 3" xfId="24515"/>
    <cellStyle name="Normal 72 3 4 2 3 3" xfId="24516"/>
    <cellStyle name="Normal 73 3 4 2 3 3" xfId="24517"/>
    <cellStyle name="Normal 74 3 4 2 3 3" xfId="24518"/>
    <cellStyle name="Normal 76 3 4 2 3 3" xfId="24519"/>
    <cellStyle name="Normal 8 3 3 4 2 3 3" xfId="24520"/>
    <cellStyle name="Normal 81 3 4 2 3 3" xfId="24521"/>
    <cellStyle name="Normal 78 2 2 4 2 3 3" xfId="24522"/>
    <cellStyle name="Normal 5 3 2 2 4 2 3 3" xfId="24523"/>
    <cellStyle name="Normal 80 2 2 4 2 3 3" xfId="24524"/>
    <cellStyle name="Normal 79 2 2 4 2 3 3" xfId="24525"/>
    <cellStyle name="Normal 6 8 2 2 4 2 3 3" xfId="24526"/>
    <cellStyle name="Normal 5 2 2 2 4 2 3 3" xfId="24527"/>
    <cellStyle name="Normal 6 2 7 2 4 2 3 3" xfId="24528"/>
    <cellStyle name="Comma 2 2 3 2 2 4 2 3 3" xfId="24529"/>
    <cellStyle name="Comma 2 3 6 2 2 4 2 3 3" xfId="24530"/>
    <cellStyle name="Normal 18 2 2 2 4 2 3 3" xfId="24531"/>
    <cellStyle name="Normal 19 2 2 2 4 2 3 3" xfId="24532"/>
    <cellStyle name="Normal 2 2 3 2 2 4 2 3 3" xfId="24533"/>
    <cellStyle name="Normal 2 3 6 2 2 4 2 3 3" xfId="24534"/>
    <cellStyle name="Normal 2 3 2 2 2 4 2 3 3" xfId="24535"/>
    <cellStyle name="Normal 2 3 4 2 2 4 2 3 3" xfId="24536"/>
    <cellStyle name="Normal 2 3 5 2 2 4 2 3 3" xfId="24537"/>
    <cellStyle name="Normal 2 4 2 2 2 4 2 3 3" xfId="24538"/>
    <cellStyle name="Normal 2 5 2 2 4 2 3 3" xfId="24539"/>
    <cellStyle name="Normal 28 3 2 2 4 2 3 3" xfId="24540"/>
    <cellStyle name="Normal 3 2 2 2 2 4 2 3 3" xfId="24541"/>
    <cellStyle name="Normal 3 3 2 2 4 2 3 3" xfId="24542"/>
    <cellStyle name="Normal 30 3 2 2 4 2 3 3" xfId="24543"/>
    <cellStyle name="Normal 4 2 2 2 4 2 3 3" xfId="24544"/>
    <cellStyle name="Normal 40 2 2 2 4 2 3 3" xfId="24545"/>
    <cellStyle name="Normal 41 2 2 2 4 2 3 3" xfId="24546"/>
    <cellStyle name="Normal 42 2 2 2 4 2 3 3" xfId="24547"/>
    <cellStyle name="Normal 43 2 2 2 4 2 3 3" xfId="24548"/>
    <cellStyle name="Normal 44 2 2 2 4 2 3 3" xfId="24549"/>
    <cellStyle name="Normal 45 2 2 2 4 2 3 3" xfId="24550"/>
    <cellStyle name="Normal 46 2 2 2 4 2 3 3" xfId="24551"/>
    <cellStyle name="Normal 47 2 2 2 4 2 3 3" xfId="24552"/>
    <cellStyle name="Normal 51 2 2 4 2 3 3" xfId="24553"/>
    <cellStyle name="Normal 52 2 2 4 2 3 3" xfId="24554"/>
    <cellStyle name="Normal 53 2 2 4 2 3 3" xfId="24555"/>
    <cellStyle name="Normal 55 2 2 4 2 3 3" xfId="24556"/>
    <cellStyle name="Normal 56 2 2 4 2 3 3" xfId="24557"/>
    <cellStyle name="Normal 57 2 2 4 2 3 3" xfId="24558"/>
    <cellStyle name="Normal 6 2 3 2 2 4 2 3 3" xfId="24559"/>
    <cellStyle name="Normal 6 3 2 2 4 2 3 3" xfId="24560"/>
    <cellStyle name="Normal 60 2 2 4 2 3 3" xfId="24561"/>
    <cellStyle name="Normal 64 2 2 4 2 3 3" xfId="24562"/>
    <cellStyle name="Normal 65 2 2 4 2 3 3" xfId="24563"/>
    <cellStyle name="Normal 66 2 2 4 2 3 3" xfId="24564"/>
    <cellStyle name="Normal 67 2 2 4 2 3 3" xfId="24565"/>
    <cellStyle name="Normal 7 6 2 2 4 2 3 3" xfId="24566"/>
    <cellStyle name="Normal 71 2 2 4 2 3 3" xfId="24567"/>
    <cellStyle name="Normal 72 2 2 4 2 3 3" xfId="24568"/>
    <cellStyle name="Normal 73 2 2 4 2 3 3" xfId="24569"/>
    <cellStyle name="Normal 74 2 2 4 2 3 3" xfId="24570"/>
    <cellStyle name="Normal 76 2 2 4 2 3 3" xfId="24571"/>
    <cellStyle name="Normal 8 3 2 2 4 2 3 3" xfId="24572"/>
    <cellStyle name="Normal 81 2 2 4 2 3 3" xfId="24573"/>
    <cellStyle name="Normal 78 4 3 2 3 3" xfId="24574"/>
    <cellStyle name="Normal 5 3 4 3 2 3 3" xfId="24575"/>
    <cellStyle name="Normal 80 4 3 2 3 3" xfId="24576"/>
    <cellStyle name="Normal 79 4 3 2 3 3" xfId="24577"/>
    <cellStyle name="Normal 6 8 4 3 2 3 3" xfId="24578"/>
    <cellStyle name="Normal 5 2 4 3 2 3 3" xfId="24579"/>
    <cellStyle name="Normal 6 2 9 3 2 3 3" xfId="24580"/>
    <cellStyle name="Comma 2 2 3 4 3 2 3 3" xfId="24581"/>
    <cellStyle name="Comma 2 3 6 4 3 2 3 3" xfId="24582"/>
    <cellStyle name="Normal 18 2 4 3 2 3 3" xfId="24583"/>
    <cellStyle name="Normal 19 2 4 3 2 3 3" xfId="24584"/>
    <cellStyle name="Normal 2 2 3 4 3 2 3 3" xfId="24585"/>
    <cellStyle name="Normal 2 3 6 4 3 2 3 3" xfId="24586"/>
    <cellStyle name="Normal 2 3 2 4 3 2 3 3" xfId="24587"/>
    <cellStyle name="Normal 2 3 4 4 3 2 3 3" xfId="24588"/>
    <cellStyle name="Normal 2 3 5 4 3 2 3 3" xfId="24589"/>
    <cellStyle name="Normal 2 4 2 4 3 2 3 3" xfId="24590"/>
    <cellStyle name="Normal 2 5 4 3 2 3 3" xfId="24591"/>
    <cellStyle name="Normal 28 3 4 3 2 3 3" xfId="24592"/>
    <cellStyle name="Normal 3 2 2 4 3 2 3 3" xfId="24593"/>
    <cellStyle name="Normal 3 3 4 3 2 3 3" xfId="24594"/>
    <cellStyle name="Normal 30 3 4 3 2 3 3" xfId="24595"/>
    <cellStyle name="Normal 4 2 4 3 2 3 3" xfId="24596"/>
    <cellStyle name="Normal 40 2 4 3 2 3 3" xfId="24597"/>
    <cellStyle name="Normal 41 2 4 3 2 3 3" xfId="24598"/>
    <cellStyle name="Normal 42 2 4 3 2 3 3" xfId="24599"/>
    <cellStyle name="Normal 43 2 4 3 2 3 3" xfId="24600"/>
    <cellStyle name="Normal 44 2 4 3 2 3 3" xfId="24601"/>
    <cellStyle name="Normal 45 2 4 3 2 3 3" xfId="24602"/>
    <cellStyle name="Normal 46 2 4 3 2 3 3" xfId="24603"/>
    <cellStyle name="Normal 47 2 4 3 2 3 3" xfId="24604"/>
    <cellStyle name="Normal 51 4 3 2 3 3" xfId="24605"/>
    <cellStyle name="Normal 52 4 3 2 3 3" xfId="24606"/>
    <cellStyle name="Normal 53 4 3 2 3 3" xfId="24607"/>
    <cellStyle name="Normal 55 4 3 2 3 3" xfId="24608"/>
    <cellStyle name="Normal 56 4 3 2 3 3" xfId="24609"/>
    <cellStyle name="Normal 57 4 3 2 3 3" xfId="24610"/>
    <cellStyle name="Normal 6 2 3 4 3 2 3 3" xfId="24611"/>
    <cellStyle name="Normal 6 3 4 3 2 3 3" xfId="24612"/>
    <cellStyle name="Normal 60 4 3 2 3 3" xfId="24613"/>
    <cellStyle name="Normal 64 4 3 2 3 3" xfId="24614"/>
    <cellStyle name="Normal 65 4 3 2 3 3" xfId="24615"/>
    <cellStyle name="Normal 66 4 3 2 3 3" xfId="24616"/>
    <cellStyle name="Normal 67 4 3 2 3 3" xfId="24617"/>
    <cellStyle name="Normal 7 6 4 3 2 3 3" xfId="24618"/>
    <cellStyle name="Normal 71 4 3 2 3 3" xfId="24619"/>
    <cellStyle name="Normal 72 4 3 2 3 3" xfId="24620"/>
    <cellStyle name="Normal 73 4 3 2 3 3" xfId="24621"/>
    <cellStyle name="Normal 74 4 3 2 3 3" xfId="24622"/>
    <cellStyle name="Normal 76 4 3 2 3 3" xfId="24623"/>
    <cellStyle name="Normal 8 3 4 3 2 3 3" xfId="24624"/>
    <cellStyle name="Normal 81 4 3 2 3 3" xfId="24625"/>
    <cellStyle name="Normal 78 2 3 3 2 3 3" xfId="24626"/>
    <cellStyle name="Normal 5 3 2 3 3 2 3 3" xfId="24627"/>
    <cellStyle name="Normal 80 2 3 3 2 3 3" xfId="24628"/>
    <cellStyle name="Normal 79 2 3 3 2 3 3" xfId="24629"/>
    <cellStyle name="Normal 6 8 2 3 3 2 3 3" xfId="24630"/>
    <cellStyle name="Normal 5 2 2 3 3 2 3 3" xfId="24631"/>
    <cellStyle name="Normal 6 2 7 3 3 2 3 3" xfId="24632"/>
    <cellStyle name="Comma 2 2 3 2 3 3 2 3 3" xfId="24633"/>
    <cellStyle name="Comma 2 3 6 2 3 3 2 3 3" xfId="24634"/>
    <cellStyle name="Normal 18 2 2 3 3 2 3 3" xfId="24635"/>
    <cellStyle name="Normal 19 2 2 3 3 2 3 3" xfId="24636"/>
    <cellStyle name="Normal 2 2 3 2 3 3 2 3 3" xfId="24637"/>
    <cellStyle name="Normal 2 3 6 2 3 3 2 3 3" xfId="24638"/>
    <cellStyle name="Normal 2 3 2 2 3 3 2 3 3" xfId="24639"/>
    <cellStyle name="Normal 2 3 4 2 3 3 2 3 3" xfId="24640"/>
    <cellStyle name="Normal 2 3 5 2 3 3 2 3 3" xfId="24641"/>
    <cellStyle name="Normal 2 4 2 2 3 3 2 3 3" xfId="24642"/>
    <cellStyle name="Normal 2 5 2 3 3 2 3 3" xfId="24643"/>
    <cellStyle name="Normal 28 3 2 3 3 2 3 3" xfId="24644"/>
    <cellStyle name="Normal 3 2 2 2 3 3 2 3 3" xfId="24645"/>
    <cellStyle name="Normal 3 3 2 3 3 2 3 3" xfId="24646"/>
    <cellStyle name="Normal 30 3 2 3 3 2 3 3" xfId="24647"/>
    <cellStyle name="Normal 4 2 2 3 3 2 3 3" xfId="24648"/>
    <cellStyle name="Normal 40 2 2 3 3 2 3 3" xfId="24649"/>
    <cellStyle name="Normal 41 2 2 3 3 2 3 3" xfId="24650"/>
    <cellStyle name="Normal 42 2 2 3 3 2 3 3" xfId="24651"/>
    <cellStyle name="Normal 43 2 2 3 3 2 3 3" xfId="24652"/>
    <cellStyle name="Normal 44 2 2 3 3 2 3 3" xfId="24653"/>
    <cellStyle name="Normal 45 2 2 3 3 2 3 3" xfId="24654"/>
    <cellStyle name="Normal 46 2 2 3 3 2 3 3" xfId="24655"/>
    <cellStyle name="Normal 47 2 2 3 3 2 3 3" xfId="24656"/>
    <cellStyle name="Normal 51 2 3 3 2 3 3" xfId="24657"/>
    <cellStyle name="Normal 52 2 3 3 2 3 3" xfId="24658"/>
    <cellStyle name="Normal 53 2 3 3 2 3 3" xfId="24659"/>
    <cellStyle name="Normal 55 2 3 3 2 3 3" xfId="24660"/>
    <cellStyle name="Normal 56 2 3 3 2 3 3" xfId="24661"/>
    <cellStyle name="Normal 57 2 3 3 2 3 3" xfId="24662"/>
    <cellStyle name="Normal 6 2 3 2 3 3 2 3 3" xfId="24663"/>
    <cellStyle name="Normal 6 3 2 3 3 2 3 3" xfId="24664"/>
    <cellStyle name="Normal 60 2 3 3 2 3 3" xfId="24665"/>
    <cellStyle name="Normal 64 2 3 3 2 3 3" xfId="24666"/>
    <cellStyle name="Normal 65 2 3 3 2 3 3" xfId="24667"/>
    <cellStyle name="Normal 66 2 3 3 2 3 3" xfId="24668"/>
    <cellStyle name="Normal 67 2 3 3 2 3 3" xfId="24669"/>
    <cellStyle name="Normal 7 6 2 3 3 2 3 3" xfId="24670"/>
    <cellStyle name="Normal 71 2 3 3 2 3 3" xfId="24671"/>
    <cellStyle name="Normal 72 2 3 3 2 3 3" xfId="24672"/>
    <cellStyle name="Normal 73 2 3 3 2 3 3" xfId="24673"/>
    <cellStyle name="Normal 74 2 3 3 2 3 3" xfId="24674"/>
    <cellStyle name="Normal 76 2 3 3 2 3 3" xfId="24675"/>
    <cellStyle name="Normal 8 3 2 3 3 2 3 3" xfId="24676"/>
    <cellStyle name="Normal 81 2 3 3 2 3 3" xfId="24677"/>
    <cellStyle name="Normal 78 3 2 3 2 3 3" xfId="24678"/>
    <cellStyle name="Normal 5 3 3 2 3 2 3 3" xfId="24679"/>
    <cellStyle name="Normal 80 3 2 3 2 3 3" xfId="24680"/>
    <cellStyle name="Normal 79 3 2 3 2 3 3" xfId="24681"/>
    <cellStyle name="Normal 6 8 3 2 3 2 3 3" xfId="24682"/>
    <cellStyle name="Normal 5 2 3 2 3 2 3 3" xfId="24683"/>
    <cellStyle name="Normal 6 2 8 2 3 2 3 3" xfId="24684"/>
    <cellStyle name="Comma 2 2 3 3 2 3 2 3 3" xfId="24685"/>
    <cellStyle name="Comma 2 3 6 3 2 3 2 3 3" xfId="24686"/>
    <cellStyle name="Normal 18 2 3 2 3 2 3 3" xfId="24687"/>
    <cellStyle name="Normal 19 2 3 2 3 2 3 3" xfId="24688"/>
    <cellStyle name="Normal 2 2 3 3 2 3 2 3 3" xfId="24689"/>
    <cellStyle name="Normal 2 3 6 3 2 3 2 3 3" xfId="24690"/>
    <cellStyle name="Normal 2 3 2 3 2 3 2 3 3" xfId="24691"/>
    <cellStyle name="Normal 2 3 4 3 2 3 2 3 3" xfId="24692"/>
    <cellStyle name="Normal 2 3 5 3 2 3 2 3 3" xfId="24693"/>
    <cellStyle name="Normal 2 4 2 3 2 3 2 3 3" xfId="24694"/>
    <cellStyle name="Normal 2 5 3 2 3 2 3 3" xfId="24695"/>
    <cellStyle name="Normal 28 3 3 2 3 2 3 3" xfId="24696"/>
    <cellStyle name="Normal 3 2 2 3 2 3 2 3 3" xfId="24697"/>
    <cellStyle name="Normal 3 3 3 2 3 2 3 3" xfId="24698"/>
    <cellStyle name="Normal 30 3 3 2 3 2 3 3" xfId="24699"/>
    <cellStyle name="Normal 4 2 3 2 3 2 3 3" xfId="24700"/>
    <cellStyle name="Normal 40 2 3 2 3 2 3 3" xfId="24701"/>
    <cellStyle name="Normal 41 2 3 2 3 2 3 3" xfId="24702"/>
    <cellStyle name="Normal 42 2 3 2 3 2 3 3" xfId="24703"/>
    <cellStyle name="Normal 43 2 3 2 3 2 3 3" xfId="24704"/>
    <cellStyle name="Normal 44 2 3 2 3 2 3 3" xfId="24705"/>
    <cellStyle name="Normal 45 2 3 2 3 2 3 3" xfId="24706"/>
    <cellStyle name="Normal 46 2 3 2 3 2 3 3" xfId="24707"/>
    <cellStyle name="Normal 47 2 3 2 3 2 3 3" xfId="24708"/>
    <cellStyle name="Normal 51 3 2 3 2 3 3" xfId="24709"/>
    <cellStyle name="Normal 52 3 2 3 2 3 3" xfId="24710"/>
    <cellStyle name="Normal 53 3 2 3 2 3 3" xfId="24711"/>
    <cellStyle name="Normal 55 3 2 3 2 3 3" xfId="24712"/>
    <cellStyle name="Normal 56 3 2 3 2 3 3" xfId="24713"/>
    <cellStyle name="Normal 57 3 2 3 2 3 3" xfId="24714"/>
    <cellStyle name="Normal 6 2 3 3 2 3 2 3 3" xfId="24715"/>
    <cellStyle name="Normal 6 3 3 2 3 2 3 3" xfId="24716"/>
    <cellStyle name="Normal 60 3 2 3 2 3 3" xfId="24717"/>
    <cellStyle name="Normal 64 3 2 3 2 3 3" xfId="24718"/>
    <cellStyle name="Normal 65 3 2 3 2 3 3" xfId="24719"/>
    <cellStyle name="Normal 66 3 2 3 2 3 3" xfId="24720"/>
    <cellStyle name="Normal 67 3 2 3 2 3 3" xfId="24721"/>
    <cellStyle name="Normal 7 6 3 2 3 2 3 3" xfId="24722"/>
    <cellStyle name="Normal 71 3 2 3 2 3 3" xfId="24723"/>
    <cellStyle name="Normal 72 3 2 3 2 3 3" xfId="24724"/>
    <cellStyle name="Normal 73 3 2 3 2 3 3" xfId="24725"/>
    <cellStyle name="Normal 74 3 2 3 2 3 3" xfId="24726"/>
    <cellStyle name="Normal 76 3 2 3 2 3 3" xfId="24727"/>
    <cellStyle name="Normal 8 3 3 2 3 2 3 3" xfId="24728"/>
    <cellStyle name="Normal 81 3 2 3 2 3 3" xfId="24729"/>
    <cellStyle name="Normal 78 2 2 2 3 2 3 3" xfId="24730"/>
    <cellStyle name="Normal 5 3 2 2 2 3 2 3 3" xfId="24731"/>
    <cellStyle name="Normal 80 2 2 2 3 2 3 3" xfId="24732"/>
    <cellStyle name="Normal 79 2 2 2 3 2 3 3" xfId="24733"/>
    <cellStyle name="Normal 6 8 2 2 2 3 2 3 3" xfId="24734"/>
    <cellStyle name="Normal 5 2 2 2 2 3 2 3 3" xfId="24735"/>
    <cellStyle name="Normal 6 2 7 2 2 3 2 3 3" xfId="24736"/>
    <cellStyle name="Comma 2 2 3 2 2 2 3 2 3 3" xfId="24737"/>
    <cellStyle name="Comma 2 3 6 2 2 2 3 2 3 3" xfId="24738"/>
    <cellStyle name="Normal 18 2 2 2 2 3 2 3 3" xfId="24739"/>
    <cellStyle name="Normal 19 2 2 2 2 3 2 3 3" xfId="24740"/>
    <cellStyle name="Normal 2 2 3 2 2 2 3 2 3 3" xfId="24741"/>
    <cellStyle name="Normal 2 3 6 2 2 2 3 2 3 3" xfId="24742"/>
    <cellStyle name="Normal 2 3 2 2 2 2 3 2 3 3" xfId="24743"/>
    <cellStyle name="Normal 2 3 4 2 2 2 3 2 3 3" xfId="24744"/>
    <cellStyle name="Normal 2 3 5 2 2 2 3 2 3 3" xfId="24745"/>
    <cellStyle name="Normal 2 4 2 2 2 2 3 2 3 3" xfId="24746"/>
    <cellStyle name="Normal 2 5 2 2 2 3 2 3 3" xfId="24747"/>
    <cellStyle name="Normal 28 3 2 2 2 3 2 3 3" xfId="24748"/>
    <cellStyle name="Normal 3 2 2 2 2 2 3 2 3 3" xfId="24749"/>
    <cellStyle name="Normal 3 3 2 2 2 3 2 3 3" xfId="24750"/>
    <cellStyle name="Normal 30 3 2 2 2 3 2 3 3" xfId="24751"/>
    <cellStyle name="Normal 4 2 2 2 2 3 2 3 3" xfId="24752"/>
    <cellStyle name="Normal 40 2 2 2 2 3 2 3 3" xfId="24753"/>
    <cellStyle name="Normal 41 2 2 2 2 3 2 3 3" xfId="24754"/>
    <cellStyle name="Normal 42 2 2 2 2 3 2 3 3" xfId="24755"/>
    <cellStyle name="Normal 43 2 2 2 2 3 2 3 3" xfId="24756"/>
    <cellStyle name="Normal 44 2 2 2 2 3 2 3 3" xfId="24757"/>
    <cellStyle name="Normal 45 2 2 2 2 3 2 3 3" xfId="24758"/>
    <cellStyle name="Normal 46 2 2 2 2 3 2 3 3" xfId="24759"/>
    <cellStyle name="Normal 47 2 2 2 2 3 2 3 3" xfId="24760"/>
    <cellStyle name="Normal 51 2 2 2 3 2 3 3" xfId="24761"/>
    <cellStyle name="Normal 52 2 2 2 3 2 3 3" xfId="24762"/>
    <cellStyle name="Normal 53 2 2 2 3 2 3 3" xfId="24763"/>
    <cellStyle name="Normal 55 2 2 2 3 2 3 3" xfId="24764"/>
    <cellStyle name="Normal 56 2 2 2 3 2 3 3" xfId="24765"/>
    <cellStyle name="Normal 57 2 2 2 3 2 3 3" xfId="24766"/>
    <cellStyle name="Normal 6 2 3 2 2 2 3 2 3 3" xfId="24767"/>
    <cellStyle name="Normal 6 3 2 2 2 3 2 3 3" xfId="24768"/>
    <cellStyle name="Normal 60 2 2 2 3 2 3 3" xfId="24769"/>
    <cellStyle name="Normal 64 2 2 2 3 2 3 3" xfId="24770"/>
    <cellStyle name="Normal 65 2 2 2 3 2 3 3" xfId="24771"/>
    <cellStyle name="Normal 66 2 2 2 3 2 3 3" xfId="24772"/>
    <cellStyle name="Normal 67 2 2 2 3 2 3 3" xfId="24773"/>
    <cellStyle name="Normal 7 6 2 2 2 3 2 3 3" xfId="24774"/>
    <cellStyle name="Normal 71 2 2 2 3 2 3 3" xfId="24775"/>
    <cellStyle name="Normal 72 2 2 2 3 2 3 3" xfId="24776"/>
    <cellStyle name="Normal 73 2 2 2 3 2 3 3" xfId="24777"/>
    <cellStyle name="Normal 74 2 2 2 3 2 3 3" xfId="24778"/>
    <cellStyle name="Normal 76 2 2 2 3 2 3 3" xfId="24779"/>
    <cellStyle name="Normal 8 3 2 2 2 3 2 3 3" xfId="24780"/>
    <cellStyle name="Normal 81 2 2 2 3 2 3 3" xfId="24781"/>
    <cellStyle name="Normal 90 2 2 3 3" xfId="24782"/>
    <cellStyle name="Normal 78 5 2 2 3 3" xfId="24783"/>
    <cellStyle name="Normal 91 2 2 3 3" xfId="24784"/>
    <cellStyle name="Normal 5 3 5 2 2 3 3" xfId="24785"/>
    <cellStyle name="Normal 80 5 2 2 3 3" xfId="24786"/>
    <cellStyle name="Normal 79 5 2 2 3 3" xfId="24787"/>
    <cellStyle name="Normal 6 8 5 2 2 3 3" xfId="24788"/>
    <cellStyle name="Normal 5 2 5 2 2 3 3" xfId="24789"/>
    <cellStyle name="Normal 6 2 10 2 2 3 3" xfId="24790"/>
    <cellStyle name="Comma 2 2 3 5 2 2 3 3" xfId="24791"/>
    <cellStyle name="Comma 2 3 6 5 2 2 3 3" xfId="24792"/>
    <cellStyle name="Normal 18 2 5 2 2 3 3" xfId="24793"/>
    <cellStyle name="Normal 19 2 5 2 2 3 3" xfId="24794"/>
    <cellStyle name="Normal 2 2 3 5 2 2 3 3" xfId="24795"/>
    <cellStyle name="Normal 2 3 6 5 2 2 3 3" xfId="24796"/>
    <cellStyle name="Normal 2 3 2 5 2 2 3 3" xfId="24797"/>
    <cellStyle name="Normal 2 3 4 5 2 2 3 3" xfId="24798"/>
    <cellStyle name="Normal 2 3 5 5 2 2 3 3" xfId="24799"/>
    <cellStyle name="Normal 2 4 2 5 2 2 3 3" xfId="24800"/>
    <cellStyle name="Normal 2 5 5 2 2 3 3" xfId="24801"/>
    <cellStyle name="Normal 28 3 5 2 2 3 3" xfId="24802"/>
    <cellStyle name="Normal 3 2 2 5 2 2 3 3" xfId="24803"/>
    <cellStyle name="Normal 3 3 5 2 2 3 3" xfId="24804"/>
    <cellStyle name="Normal 30 3 5 2 2 3 3" xfId="24805"/>
    <cellStyle name="Normal 4 2 5 2 2 3 3" xfId="24806"/>
    <cellStyle name="Normal 40 2 5 2 2 3 3" xfId="24807"/>
    <cellStyle name="Normal 41 2 5 2 2 3 3" xfId="24808"/>
    <cellStyle name="Normal 42 2 5 2 2 3 3" xfId="24809"/>
    <cellStyle name="Normal 43 2 5 2 2 3 3" xfId="24810"/>
    <cellStyle name="Normal 44 2 5 2 2 3 3" xfId="24811"/>
    <cellStyle name="Normal 45 2 5 2 2 3 3" xfId="24812"/>
    <cellStyle name="Normal 46 2 5 2 2 3 3" xfId="24813"/>
    <cellStyle name="Normal 47 2 5 2 2 3 3" xfId="24814"/>
    <cellStyle name="Normal 51 5 2 2 3 3" xfId="24815"/>
    <cellStyle name="Normal 52 5 2 2 3 3" xfId="24816"/>
    <cellStyle name="Normal 53 5 2 2 3 3" xfId="24817"/>
    <cellStyle name="Normal 55 5 2 2 3 3" xfId="24818"/>
    <cellStyle name="Normal 56 5 2 2 3 3" xfId="24819"/>
    <cellStyle name="Normal 57 5 2 2 3 3" xfId="24820"/>
    <cellStyle name="Normal 6 2 3 5 2 2 3 3" xfId="24821"/>
    <cellStyle name="Normal 6 3 5 2 2 3 3" xfId="24822"/>
    <cellStyle name="Normal 60 5 2 2 3 3" xfId="24823"/>
    <cellStyle name="Normal 64 5 2 2 3 3" xfId="24824"/>
    <cellStyle name="Normal 65 5 2 2 3 3" xfId="24825"/>
    <cellStyle name="Normal 66 5 2 2 3 3" xfId="24826"/>
    <cellStyle name="Normal 67 5 2 2 3 3" xfId="24827"/>
    <cellStyle name="Normal 7 6 5 2 2 3 3" xfId="24828"/>
    <cellStyle name="Normal 71 5 2 2 3 3" xfId="24829"/>
    <cellStyle name="Normal 72 5 2 2 3 3" xfId="24830"/>
    <cellStyle name="Normal 73 5 2 2 3 3" xfId="24831"/>
    <cellStyle name="Normal 74 5 2 2 3 3" xfId="24832"/>
    <cellStyle name="Normal 76 5 2 2 3 3" xfId="24833"/>
    <cellStyle name="Normal 8 3 5 2 2 3 3" xfId="24834"/>
    <cellStyle name="Normal 81 5 2 2 3 3" xfId="24835"/>
    <cellStyle name="Normal 78 2 4 2 2 3 3" xfId="24836"/>
    <cellStyle name="Normal 5 3 2 4 2 2 3 3" xfId="24837"/>
    <cellStyle name="Normal 80 2 4 2 2 3 3" xfId="24838"/>
    <cellStyle name="Normal 79 2 4 2 2 3 3" xfId="24839"/>
    <cellStyle name="Normal 6 8 2 4 2 2 3 3" xfId="24840"/>
    <cellStyle name="Normal 5 2 2 4 2 2 3 3" xfId="24841"/>
    <cellStyle name="Normal 6 2 7 4 2 2 3 3" xfId="24842"/>
    <cellStyle name="Comma 2 2 3 2 4 2 2 3 3" xfId="24843"/>
    <cellStyle name="Comma 2 3 6 2 4 2 2 3 3" xfId="24844"/>
    <cellStyle name="Normal 18 2 2 4 2 2 3 3" xfId="24845"/>
    <cellStyle name="Normal 19 2 2 4 2 2 3 3" xfId="24846"/>
    <cellStyle name="Normal 2 2 3 2 4 2 2 3 3" xfId="24847"/>
    <cellStyle name="Normal 2 3 6 2 4 2 2 3 3" xfId="24848"/>
    <cellStyle name="Normal 2 3 2 2 4 2 2 3 3" xfId="24849"/>
    <cellStyle name="Normal 2 3 4 2 4 2 2 3 3" xfId="24850"/>
    <cellStyle name="Normal 2 3 5 2 4 2 2 3 3" xfId="24851"/>
    <cellStyle name="Normal 2 4 2 2 4 2 2 3 3" xfId="24852"/>
    <cellStyle name="Normal 2 5 2 4 2 2 3 3" xfId="24853"/>
    <cellStyle name="Normal 28 3 2 4 2 2 3 3" xfId="24854"/>
    <cellStyle name="Normal 3 2 2 2 4 2 2 3 3" xfId="24855"/>
    <cellStyle name="Normal 3 3 2 4 2 2 3 3" xfId="24856"/>
    <cellStyle name="Normal 30 3 2 4 2 2 3 3" xfId="24857"/>
    <cellStyle name="Normal 4 2 2 4 2 2 3 3" xfId="24858"/>
    <cellStyle name="Normal 40 2 2 4 2 2 3 3" xfId="24859"/>
    <cellStyle name="Normal 41 2 2 4 2 2 3 3" xfId="24860"/>
    <cellStyle name="Normal 42 2 2 4 2 2 3 3" xfId="24861"/>
    <cellStyle name="Normal 43 2 2 4 2 2 3 3" xfId="24862"/>
    <cellStyle name="Normal 44 2 2 4 2 2 3 3" xfId="24863"/>
    <cellStyle name="Normal 45 2 2 4 2 2 3 3" xfId="24864"/>
    <cellStyle name="Normal 46 2 2 4 2 2 3 3" xfId="24865"/>
    <cellStyle name="Normal 47 2 2 4 2 2 3 3" xfId="24866"/>
    <cellStyle name="Normal 51 2 4 2 2 3 3" xfId="24867"/>
    <cellStyle name="Normal 52 2 4 2 2 3 3" xfId="24868"/>
    <cellStyle name="Normal 53 2 4 2 2 3 3" xfId="24869"/>
    <cellStyle name="Normal 55 2 4 2 2 3 3" xfId="24870"/>
    <cellStyle name="Normal 56 2 4 2 2 3 3" xfId="24871"/>
    <cellStyle name="Normal 57 2 4 2 2 3 3" xfId="24872"/>
    <cellStyle name="Normal 6 2 3 2 4 2 2 3 3" xfId="24873"/>
    <cellStyle name="Normal 6 3 2 4 2 2 3 3" xfId="24874"/>
    <cellStyle name="Normal 60 2 4 2 2 3 3" xfId="24875"/>
    <cellStyle name="Normal 64 2 4 2 2 3 3" xfId="24876"/>
    <cellStyle name="Normal 65 2 4 2 2 3 3" xfId="24877"/>
    <cellStyle name="Normal 66 2 4 2 2 3 3" xfId="24878"/>
    <cellStyle name="Normal 67 2 4 2 2 3 3" xfId="24879"/>
    <cellStyle name="Normal 7 6 2 4 2 2 3 3" xfId="24880"/>
    <cellStyle name="Normal 71 2 4 2 2 3 3" xfId="24881"/>
    <cellStyle name="Normal 72 2 4 2 2 3 3" xfId="24882"/>
    <cellStyle name="Normal 73 2 4 2 2 3 3" xfId="24883"/>
    <cellStyle name="Normal 74 2 4 2 2 3 3" xfId="24884"/>
    <cellStyle name="Normal 76 2 4 2 2 3 3" xfId="24885"/>
    <cellStyle name="Normal 8 3 2 4 2 2 3 3" xfId="24886"/>
    <cellStyle name="Normal 81 2 4 2 2 3 3" xfId="24887"/>
    <cellStyle name="Normal 78 3 3 2 2 3 3" xfId="24888"/>
    <cellStyle name="Normal 5 3 3 3 2 2 3 3" xfId="24889"/>
    <cellStyle name="Normal 80 3 3 2 2 3 3" xfId="24890"/>
    <cellStyle name="Normal 79 3 3 2 2 3 3" xfId="24891"/>
    <cellStyle name="Normal 6 8 3 3 2 2 3 3" xfId="24892"/>
    <cellStyle name="Normal 5 2 3 3 2 2 3 3" xfId="24893"/>
    <cellStyle name="Normal 6 2 8 3 2 2 3 3" xfId="24894"/>
    <cellStyle name="Comma 2 2 3 3 3 2 2 3 3" xfId="24895"/>
    <cellStyle name="Comma 2 3 6 3 3 2 2 3 3" xfId="24896"/>
    <cellStyle name="Normal 18 2 3 3 2 2 3 3" xfId="24897"/>
    <cellStyle name="Normal 19 2 3 3 2 2 3 3" xfId="24898"/>
    <cellStyle name="Normal 2 2 3 3 3 2 2 3 3" xfId="24899"/>
    <cellStyle name="Normal 2 3 6 3 3 2 2 3 3" xfId="24900"/>
    <cellStyle name="Normal 2 3 2 3 3 2 2 3 3" xfId="24901"/>
    <cellStyle name="Normal 2 3 4 3 3 2 2 3 3" xfId="24902"/>
    <cellStyle name="Normal 2 3 5 3 3 2 2 3 3" xfId="24903"/>
    <cellStyle name="Normal 2 4 2 3 3 2 2 3 3" xfId="24904"/>
    <cellStyle name="Normal 2 5 3 3 2 2 3 3" xfId="24905"/>
    <cellStyle name="Normal 28 3 3 3 2 2 3 3" xfId="24906"/>
    <cellStyle name="Normal 3 2 2 3 3 2 2 3 3" xfId="24907"/>
    <cellStyle name="Normal 3 3 3 3 2 2 3 3" xfId="24908"/>
    <cellStyle name="Normal 30 3 3 3 2 2 3 3" xfId="24909"/>
    <cellStyle name="Normal 4 2 3 3 2 2 3 3" xfId="24910"/>
    <cellStyle name="Normal 40 2 3 3 2 2 3 3" xfId="24911"/>
    <cellStyle name="Normal 41 2 3 3 2 2 3 3" xfId="24912"/>
    <cellStyle name="Normal 42 2 3 3 2 2 3 3" xfId="24913"/>
    <cellStyle name="Normal 43 2 3 3 2 2 3 3" xfId="24914"/>
    <cellStyle name="Normal 44 2 3 3 2 2 3 3" xfId="24915"/>
    <cellStyle name="Normal 45 2 3 3 2 2 3 3" xfId="24916"/>
    <cellStyle name="Normal 46 2 3 3 2 2 3 3" xfId="24917"/>
    <cellStyle name="Normal 47 2 3 3 2 2 3 3" xfId="24918"/>
    <cellStyle name="Normal 51 3 3 2 2 3 3" xfId="24919"/>
    <cellStyle name="Normal 52 3 3 2 2 3 3" xfId="24920"/>
    <cellStyle name="Normal 53 3 3 2 2 3 3" xfId="24921"/>
    <cellStyle name="Normal 55 3 3 2 2 3 3" xfId="24922"/>
    <cellStyle name="Normal 56 3 3 2 2 3 3" xfId="24923"/>
    <cellStyle name="Normal 57 3 3 2 2 3 3" xfId="24924"/>
    <cellStyle name="Normal 6 2 3 3 3 2 2 3 3" xfId="24925"/>
    <cellStyle name="Normal 6 3 3 3 2 2 3 3" xfId="24926"/>
    <cellStyle name="Normal 60 3 3 2 2 3 3" xfId="24927"/>
    <cellStyle name="Normal 64 3 3 2 2 3 3" xfId="24928"/>
    <cellStyle name="Normal 65 3 3 2 2 3 3" xfId="24929"/>
    <cellStyle name="Normal 66 3 3 2 2 3 3" xfId="24930"/>
    <cellStyle name="Normal 67 3 3 2 2 3 3" xfId="24931"/>
    <cellStyle name="Normal 7 6 3 3 2 2 3 3" xfId="24932"/>
    <cellStyle name="Normal 71 3 3 2 2 3 3" xfId="24933"/>
    <cellStyle name="Normal 72 3 3 2 2 3 3" xfId="24934"/>
    <cellStyle name="Normal 73 3 3 2 2 3 3" xfId="24935"/>
    <cellStyle name="Normal 74 3 3 2 2 3 3" xfId="24936"/>
    <cellStyle name="Normal 76 3 3 2 2 3 3" xfId="24937"/>
    <cellStyle name="Normal 8 3 3 3 2 2 3 3" xfId="24938"/>
    <cellStyle name="Normal 81 3 3 2 2 3 3" xfId="24939"/>
    <cellStyle name="Normal 78 2 2 3 2 2 3 3" xfId="24940"/>
    <cellStyle name="Normal 5 3 2 2 3 2 2 3 3" xfId="24941"/>
    <cellStyle name="Normal 80 2 2 3 2 2 3 3" xfId="24942"/>
    <cellStyle name="Normal 79 2 2 3 2 2 3 3" xfId="24943"/>
    <cellStyle name="Normal 6 8 2 2 3 2 2 3 3" xfId="24944"/>
    <cellStyle name="Normal 5 2 2 2 3 2 2 3 3" xfId="24945"/>
    <cellStyle name="Normal 6 2 7 2 3 2 2 3 3" xfId="24946"/>
    <cellStyle name="Comma 2 2 3 2 2 3 2 2 3 3" xfId="24947"/>
    <cellStyle name="Comma 2 3 6 2 2 3 2 2 3 3" xfId="24948"/>
    <cellStyle name="Normal 18 2 2 2 3 2 2 3 3" xfId="24949"/>
    <cellStyle name="Normal 19 2 2 2 3 2 2 3 3" xfId="24950"/>
    <cellStyle name="Normal 2 2 3 2 2 3 2 2 3 3" xfId="24951"/>
    <cellStyle name="Normal 2 3 6 2 2 3 2 2 3 3" xfId="24952"/>
    <cellStyle name="Normal 2 3 2 2 2 3 2 2 3 3" xfId="24953"/>
    <cellStyle name="Normal 2 3 4 2 2 3 2 2 3 3" xfId="24954"/>
    <cellStyle name="Normal 2 3 5 2 2 3 2 2 3 3" xfId="24955"/>
    <cellStyle name="Normal 2 4 2 2 2 3 2 2 3 3" xfId="24956"/>
    <cellStyle name="Normal 2 5 2 2 3 2 2 3 3" xfId="24957"/>
    <cellStyle name="Normal 28 3 2 2 3 2 2 3 3" xfId="24958"/>
    <cellStyle name="Normal 3 2 2 2 2 3 2 2 3 3" xfId="24959"/>
    <cellStyle name="Normal 3 3 2 2 3 2 2 3 3" xfId="24960"/>
    <cellStyle name="Normal 30 3 2 2 3 2 2 3 3" xfId="24961"/>
    <cellStyle name="Normal 4 2 2 2 3 2 2 3 3" xfId="24962"/>
    <cellStyle name="Normal 40 2 2 2 3 2 2 3 3" xfId="24963"/>
    <cellStyle name="Normal 41 2 2 2 3 2 2 3 3" xfId="24964"/>
    <cellStyle name="Normal 42 2 2 2 3 2 2 3 3" xfId="24965"/>
    <cellStyle name="Normal 43 2 2 2 3 2 2 3 3" xfId="24966"/>
    <cellStyle name="Normal 44 2 2 2 3 2 2 3 3" xfId="24967"/>
    <cellStyle name="Normal 45 2 2 2 3 2 2 3 3" xfId="24968"/>
    <cellStyle name="Normal 46 2 2 2 3 2 2 3 3" xfId="24969"/>
    <cellStyle name="Normal 47 2 2 2 3 2 2 3 3" xfId="24970"/>
    <cellStyle name="Normal 51 2 2 3 2 2 3 3" xfId="24971"/>
    <cellStyle name="Normal 52 2 2 3 2 2 3 3" xfId="24972"/>
    <cellStyle name="Normal 53 2 2 3 2 2 3 3" xfId="24973"/>
    <cellStyle name="Normal 55 2 2 3 2 2 3 3" xfId="24974"/>
    <cellStyle name="Normal 56 2 2 3 2 2 3 3" xfId="24975"/>
    <cellStyle name="Normal 57 2 2 3 2 2 3 3" xfId="24976"/>
    <cellStyle name="Normal 6 2 3 2 2 3 2 2 3 3" xfId="24977"/>
    <cellStyle name="Normal 6 3 2 2 3 2 2 3 3" xfId="24978"/>
    <cellStyle name="Normal 60 2 2 3 2 2 3 3" xfId="24979"/>
    <cellStyle name="Normal 64 2 2 3 2 2 3 3" xfId="24980"/>
    <cellStyle name="Normal 65 2 2 3 2 2 3 3" xfId="24981"/>
    <cellStyle name="Normal 66 2 2 3 2 2 3 3" xfId="24982"/>
    <cellStyle name="Normal 67 2 2 3 2 2 3 3" xfId="24983"/>
    <cellStyle name="Normal 7 6 2 2 3 2 2 3 3" xfId="24984"/>
    <cellStyle name="Normal 71 2 2 3 2 2 3 3" xfId="24985"/>
    <cellStyle name="Normal 72 2 2 3 2 2 3 3" xfId="24986"/>
    <cellStyle name="Normal 73 2 2 3 2 2 3 3" xfId="24987"/>
    <cellStyle name="Normal 74 2 2 3 2 2 3 3" xfId="24988"/>
    <cellStyle name="Normal 76 2 2 3 2 2 3 3" xfId="24989"/>
    <cellStyle name="Normal 8 3 2 2 3 2 2 3 3" xfId="24990"/>
    <cellStyle name="Normal 81 2 2 3 2 2 3 3" xfId="24991"/>
    <cellStyle name="Normal 78 4 2 2 2 3 3" xfId="24992"/>
    <cellStyle name="Normal 5 3 4 2 2 2 3 3" xfId="24993"/>
    <cellStyle name="Normal 80 4 2 2 2 3 3" xfId="24994"/>
    <cellStyle name="Normal 79 4 2 2 2 3 3" xfId="24995"/>
    <cellStyle name="Normal 6 8 4 2 2 2 3 3" xfId="24996"/>
    <cellStyle name="Normal 5 2 4 2 2 2 3 3" xfId="24997"/>
    <cellStyle name="Normal 6 2 9 2 2 2 3 3" xfId="24998"/>
    <cellStyle name="Comma 2 2 3 4 2 2 2 3 3" xfId="24999"/>
    <cellStyle name="Comma 2 3 6 4 2 2 2 3 3" xfId="25000"/>
    <cellStyle name="Normal 18 2 4 2 2 2 3 3" xfId="25001"/>
    <cellStyle name="Normal 19 2 4 2 2 2 3 3" xfId="25002"/>
    <cellStyle name="Normal 2 2 3 4 2 2 2 3 3" xfId="25003"/>
    <cellStyle name="Normal 2 3 6 4 2 2 2 3 3" xfId="25004"/>
    <cellStyle name="Normal 2 3 2 4 2 2 2 3 3" xfId="25005"/>
    <cellStyle name="Normal 2 3 4 4 2 2 2 3 3" xfId="25006"/>
    <cellStyle name="Normal 2 3 5 4 2 2 2 3 3" xfId="25007"/>
    <cellStyle name="Normal 2 4 2 4 2 2 2 3 3" xfId="25008"/>
    <cellStyle name="Normal 2 5 4 2 2 2 3 3" xfId="25009"/>
    <cellStyle name="Normal 28 3 4 2 2 2 3 3" xfId="25010"/>
    <cellStyle name="Normal 3 2 2 4 2 2 2 3 3" xfId="25011"/>
    <cellStyle name="Normal 3 3 4 2 2 2 3 3" xfId="25012"/>
    <cellStyle name="Normal 30 3 4 2 2 2 3 3" xfId="25013"/>
    <cellStyle name="Normal 4 2 4 2 2 2 3 3" xfId="25014"/>
    <cellStyle name="Normal 40 2 4 2 2 2 3 3" xfId="25015"/>
    <cellStyle name="Normal 41 2 4 2 2 2 3 3" xfId="25016"/>
    <cellStyle name="Normal 42 2 4 2 2 2 3 3" xfId="25017"/>
    <cellStyle name="Normal 43 2 4 2 2 2 3 3" xfId="25018"/>
    <cellStyle name="Normal 44 2 4 2 2 2 3 3" xfId="25019"/>
    <cellStyle name="Normal 45 2 4 2 2 2 3 3" xfId="25020"/>
    <cellStyle name="Normal 46 2 4 2 2 2 3 3" xfId="25021"/>
    <cellStyle name="Normal 47 2 4 2 2 2 3 3" xfId="25022"/>
    <cellStyle name="Normal 51 4 2 2 2 3 3" xfId="25023"/>
    <cellStyle name="Normal 52 4 2 2 2 3 3" xfId="25024"/>
    <cellStyle name="Normal 53 4 2 2 2 3 3" xfId="25025"/>
    <cellStyle name="Normal 55 4 2 2 2 3 3" xfId="25026"/>
    <cellStyle name="Normal 56 4 2 2 2 3 3" xfId="25027"/>
    <cellStyle name="Normal 57 4 2 2 2 3 3" xfId="25028"/>
    <cellStyle name="Normal 6 2 3 4 2 2 2 3 3" xfId="25029"/>
    <cellStyle name="Normal 6 3 4 2 2 2 3 3" xfId="25030"/>
    <cellStyle name="Normal 60 4 2 2 2 3 3" xfId="25031"/>
    <cellStyle name="Normal 64 4 2 2 2 3 3" xfId="25032"/>
    <cellStyle name="Normal 65 4 2 2 2 3 3" xfId="25033"/>
    <cellStyle name="Normal 66 4 2 2 2 3 3" xfId="25034"/>
    <cellStyle name="Normal 67 4 2 2 2 3 3" xfId="25035"/>
    <cellStyle name="Normal 7 6 4 2 2 2 3 3" xfId="25036"/>
    <cellStyle name="Normal 71 4 2 2 2 3 3" xfId="25037"/>
    <cellStyle name="Normal 72 4 2 2 2 3 3" xfId="25038"/>
    <cellStyle name="Normal 73 4 2 2 2 3 3" xfId="25039"/>
    <cellStyle name="Normal 74 4 2 2 2 3 3" xfId="25040"/>
    <cellStyle name="Normal 76 4 2 2 2 3 3" xfId="25041"/>
    <cellStyle name="Normal 8 3 4 2 2 2 3 3" xfId="25042"/>
    <cellStyle name="Normal 81 4 2 2 2 3 3" xfId="25043"/>
    <cellStyle name="Normal 78 2 3 2 2 2 3 3" xfId="25044"/>
    <cellStyle name="Normal 5 3 2 3 2 2 2 3 3" xfId="25045"/>
    <cellStyle name="Normal 80 2 3 2 2 2 3 3" xfId="25046"/>
    <cellStyle name="Normal 79 2 3 2 2 2 3 3" xfId="25047"/>
    <cellStyle name="Normal 6 8 2 3 2 2 2 3 3" xfId="25048"/>
    <cellStyle name="Normal 5 2 2 3 2 2 2 3 3" xfId="25049"/>
    <cellStyle name="Normal 6 2 7 3 2 2 2 3 3" xfId="25050"/>
    <cellStyle name="Comma 2 2 3 2 3 2 2 2 3 3" xfId="25051"/>
    <cellStyle name="Comma 2 3 6 2 3 2 2 2 3 3" xfId="25052"/>
    <cellStyle name="Normal 18 2 2 3 2 2 2 3 3" xfId="25053"/>
    <cellStyle name="Normal 19 2 2 3 2 2 2 3 3" xfId="25054"/>
    <cellStyle name="Normal 2 2 3 2 3 2 2 2 3 3" xfId="25055"/>
    <cellStyle name="Normal 2 3 6 2 3 2 2 2 3 3" xfId="25056"/>
    <cellStyle name="Normal 2 3 2 2 3 2 2 2 3 3" xfId="25057"/>
    <cellStyle name="Normal 2 3 4 2 3 2 2 2 3 3" xfId="25058"/>
    <cellStyle name="Normal 2 3 5 2 3 2 2 2 3 3" xfId="25059"/>
    <cellStyle name="Normal 2 4 2 2 3 2 2 2 3 3" xfId="25060"/>
    <cellStyle name="Normal 2 5 2 3 2 2 2 3 3" xfId="25061"/>
    <cellStyle name="Normal 28 3 2 3 2 2 2 3 3" xfId="25062"/>
    <cellStyle name="Normal 3 2 2 2 3 2 2 2 3 3" xfId="25063"/>
    <cellStyle name="Normal 3 3 2 3 2 2 2 3 3" xfId="25064"/>
    <cellStyle name="Normal 30 3 2 3 2 2 2 3 3" xfId="25065"/>
    <cellStyle name="Normal 4 2 2 3 2 2 2 3 3" xfId="25066"/>
    <cellStyle name="Normal 40 2 2 3 2 2 2 3 3" xfId="25067"/>
    <cellStyle name="Normal 41 2 2 3 2 2 2 3 3" xfId="25068"/>
    <cellStyle name="Normal 42 2 2 3 2 2 2 3 3" xfId="25069"/>
    <cellStyle name="Normal 43 2 2 3 2 2 2 3 3" xfId="25070"/>
    <cellStyle name="Normal 44 2 2 3 2 2 2 3 3" xfId="25071"/>
    <cellStyle name="Normal 45 2 2 3 2 2 2 3 3" xfId="25072"/>
    <cellStyle name="Normal 46 2 2 3 2 2 2 3 3" xfId="25073"/>
    <cellStyle name="Normal 47 2 2 3 2 2 2 3 3" xfId="25074"/>
    <cellStyle name="Normal 51 2 3 2 2 2 3 3" xfId="25075"/>
    <cellStyle name="Normal 52 2 3 2 2 2 3 3" xfId="25076"/>
    <cellStyle name="Normal 53 2 3 2 2 2 3 3" xfId="25077"/>
    <cellStyle name="Normal 55 2 3 2 2 2 3 3" xfId="25078"/>
    <cellStyle name="Normal 56 2 3 2 2 2 3 3" xfId="25079"/>
    <cellStyle name="Normal 57 2 3 2 2 2 3 3" xfId="25080"/>
    <cellStyle name="Normal 6 2 3 2 3 2 2 2 3 3" xfId="25081"/>
    <cellStyle name="Normal 6 3 2 3 2 2 2 3 3" xfId="25082"/>
    <cellStyle name="Normal 60 2 3 2 2 2 3 3" xfId="25083"/>
    <cellStyle name="Normal 64 2 3 2 2 2 3 3" xfId="25084"/>
    <cellStyle name="Normal 65 2 3 2 2 2 3 3" xfId="25085"/>
    <cellStyle name="Normal 66 2 3 2 2 2 3 3" xfId="25086"/>
    <cellStyle name="Normal 67 2 3 2 2 2 3 3" xfId="25087"/>
    <cellStyle name="Normal 7 6 2 3 2 2 2 3 3" xfId="25088"/>
    <cellStyle name="Normal 71 2 3 2 2 2 3 3" xfId="25089"/>
    <cellStyle name="Normal 72 2 3 2 2 2 3 3" xfId="25090"/>
    <cellStyle name="Normal 73 2 3 2 2 2 3 3" xfId="25091"/>
    <cellStyle name="Normal 74 2 3 2 2 2 3 3" xfId="25092"/>
    <cellStyle name="Normal 76 2 3 2 2 2 3 3" xfId="25093"/>
    <cellStyle name="Normal 8 3 2 3 2 2 2 3 3" xfId="25094"/>
    <cellStyle name="Normal 81 2 3 2 2 2 3 3" xfId="25095"/>
    <cellStyle name="Normal 78 3 2 2 2 2 3 3" xfId="25096"/>
    <cellStyle name="Normal 5 3 3 2 2 2 2 3 3" xfId="25097"/>
    <cellStyle name="Normal 80 3 2 2 2 2 3 3" xfId="25098"/>
    <cellStyle name="Normal 79 3 2 2 2 2 3 3" xfId="25099"/>
    <cellStyle name="Normal 6 8 3 2 2 2 2 3 3" xfId="25100"/>
    <cellStyle name="Normal 5 2 3 2 2 2 2 3 3" xfId="25101"/>
    <cellStyle name="Normal 6 2 8 2 2 2 2 3 3" xfId="25102"/>
    <cellStyle name="Comma 2 2 3 3 2 2 2 2 3 3" xfId="25103"/>
    <cellStyle name="Comma 2 3 6 3 2 2 2 2 3 3" xfId="25104"/>
    <cellStyle name="Normal 18 2 3 2 2 2 2 3 3" xfId="25105"/>
    <cellStyle name="Normal 19 2 3 2 2 2 2 3 3" xfId="25106"/>
    <cellStyle name="Normal 2 2 3 3 2 2 2 2 3 3" xfId="25107"/>
    <cellStyle name="Normal 2 3 6 3 2 2 2 2 3 3" xfId="25108"/>
    <cellStyle name="Normal 2 3 2 3 2 2 2 2 3 3" xfId="25109"/>
    <cellStyle name="Normal 2 3 4 3 2 2 2 2 3 3" xfId="25110"/>
    <cellStyle name="Normal 2 3 5 3 2 2 2 2 3 3" xfId="25111"/>
    <cellStyle name="Normal 2 4 2 3 2 2 2 2 3 3" xfId="25112"/>
    <cellStyle name="Normal 2 5 3 2 2 2 2 3 3" xfId="25113"/>
    <cellStyle name="Normal 28 3 3 2 2 2 2 3 3" xfId="25114"/>
    <cellStyle name="Normal 3 2 2 3 2 2 2 2 3 3" xfId="25115"/>
    <cellStyle name="Normal 3 3 3 2 2 2 2 3 3" xfId="25116"/>
    <cellStyle name="Normal 30 3 3 2 2 2 2 3 3" xfId="25117"/>
    <cellStyle name="Normal 4 2 3 2 2 2 2 3 3" xfId="25118"/>
    <cellStyle name="Normal 40 2 3 2 2 2 2 3 3" xfId="25119"/>
    <cellStyle name="Normal 41 2 3 2 2 2 2 3 3" xfId="25120"/>
    <cellStyle name="Normal 42 2 3 2 2 2 2 3 3" xfId="25121"/>
    <cellStyle name="Normal 43 2 3 2 2 2 2 3 3" xfId="25122"/>
    <cellStyle name="Normal 44 2 3 2 2 2 2 3 3" xfId="25123"/>
    <cellStyle name="Normal 45 2 3 2 2 2 2 3 3" xfId="25124"/>
    <cellStyle name="Normal 46 2 3 2 2 2 2 3 3" xfId="25125"/>
    <cellStyle name="Normal 47 2 3 2 2 2 2 3 3" xfId="25126"/>
    <cellStyle name="Normal 51 3 2 2 2 2 3 3" xfId="25127"/>
    <cellStyle name="Normal 52 3 2 2 2 2 3 3" xfId="25128"/>
    <cellStyle name="Normal 53 3 2 2 2 2 3 3" xfId="25129"/>
    <cellStyle name="Normal 55 3 2 2 2 2 3 3" xfId="25130"/>
    <cellStyle name="Normal 56 3 2 2 2 2 3 3" xfId="25131"/>
    <cellStyle name="Normal 57 3 2 2 2 2 3 3" xfId="25132"/>
    <cellStyle name="Normal 6 2 3 3 2 2 2 2 3 3" xfId="25133"/>
    <cellStyle name="Normal 6 3 3 2 2 2 2 3 3" xfId="25134"/>
    <cellStyle name="Normal 60 3 2 2 2 2 3 3" xfId="25135"/>
    <cellStyle name="Normal 64 3 2 2 2 2 3 3" xfId="25136"/>
    <cellStyle name="Normal 65 3 2 2 2 2 3 3" xfId="25137"/>
    <cellStyle name="Normal 66 3 2 2 2 2 3 3" xfId="25138"/>
    <cellStyle name="Normal 67 3 2 2 2 2 3 3" xfId="25139"/>
    <cellStyle name="Normal 7 6 3 2 2 2 2 3 3" xfId="25140"/>
    <cellStyle name="Normal 71 3 2 2 2 2 3 3" xfId="25141"/>
    <cellStyle name="Normal 72 3 2 2 2 2 3 3" xfId="25142"/>
    <cellStyle name="Normal 73 3 2 2 2 2 3 3" xfId="25143"/>
    <cellStyle name="Normal 74 3 2 2 2 2 3 3" xfId="25144"/>
    <cellStyle name="Normal 76 3 2 2 2 2 3 3" xfId="25145"/>
    <cellStyle name="Normal 8 3 3 2 2 2 2 3 3" xfId="25146"/>
    <cellStyle name="Normal 81 3 2 2 2 2 3 3" xfId="25147"/>
    <cellStyle name="Normal 78 2 2 2 2 2 2 3 3" xfId="25148"/>
    <cellStyle name="Normal 5 3 2 2 2 2 2 2 3 3" xfId="25149"/>
    <cellStyle name="Normal 80 2 2 2 2 2 2 3 3" xfId="25150"/>
    <cellStyle name="Normal 79 2 2 2 2 2 2 3 3" xfId="25151"/>
    <cellStyle name="Normal 6 8 2 2 2 2 2 2 3 3" xfId="25152"/>
    <cellStyle name="Normal 5 2 2 2 2 2 2 2 3 3" xfId="25153"/>
    <cellStyle name="Normal 6 2 7 2 2 2 2 2 3 3" xfId="25154"/>
    <cellStyle name="Comma 2 2 3 2 2 2 2 2 2 3 3" xfId="25155"/>
    <cellStyle name="Comma 2 3 6 2 2 2 2 2 2 3 3" xfId="25156"/>
    <cellStyle name="Normal 18 2 2 2 2 2 2 2 3 3" xfId="25157"/>
    <cellStyle name="Normal 19 2 2 2 2 2 2 2 3 3" xfId="25158"/>
    <cellStyle name="Normal 2 2 3 2 2 2 2 2 2 3 3" xfId="25159"/>
    <cellStyle name="Normal 2 3 6 2 2 2 2 2 2 3 3" xfId="25160"/>
    <cellStyle name="Normal 2 3 2 2 2 2 2 2 2 3 3" xfId="25161"/>
    <cellStyle name="Normal 2 3 4 2 2 2 2 2 2 3 3" xfId="25162"/>
    <cellStyle name="Normal 2 3 5 2 2 2 2 2 2 3 3" xfId="25163"/>
    <cellStyle name="Normal 2 4 2 2 2 2 2 2 2 3 3" xfId="25164"/>
    <cellStyle name="Normal 2 5 2 2 2 2 2 2 3 3" xfId="25165"/>
    <cellStyle name="Normal 28 3 2 2 2 2 2 2 3 3" xfId="25166"/>
    <cellStyle name="Normal 3 2 2 2 2 2 2 2 2 3 3" xfId="25167"/>
    <cellStyle name="Normal 3 3 2 2 2 2 2 2 3 3" xfId="25168"/>
    <cellStyle name="Normal 30 3 2 2 2 2 2 2 3 3" xfId="25169"/>
    <cellStyle name="Normal 4 2 2 2 2 2 2 2 3 3" xfId="25170"/>
    <cellStyle name="Normal 40 2 2 2 2 2 2 2 3 3" xfId="25171"/>
    <cellStyle name="Normal 41 2 2 2 2 2 2 2 3 3" xfId="25172"/>
    <cellStyle name="Normal 42 2 2 2 2 2 2 2 3 3" xfId="25173"/>
    <cellStyle name="Normal 43 2 2 2 2 2 2 2 3 3" xfId="25174"/>
    <cellStyle name="Normal 44 2 2 2 2 2 2 2 3 3" xfId="25175"/>
    <cellStyle name="Normal 45 2 2 2 2 2 2 2 3 3" xfId="25176"/>
    <cellStyle name="Normal 46 2 2 2 2 2 2 2 3 3" xfId="25177"/>
    <cellStyle name="Normal 47 2 2 2 2 2 2 2 3 3" xfId="25178"/>
    <cellStyle name="Normal 51 2 2 2 2 2 2 3 3" xfId="25179"/>
    <cellStyle name="Normal 52 2 2 2 2 2 2 3 3" xfId="25180"/>
    <cellStyle name="Normal 53 2 2 2 2 2 2 3 3" xfId="25181"/>
    <cellStyle name="Normal 55 2 2 2 2 2 2 3 3" xfId="25182"/>
    <cellStyle name="Normal 56 2 2 2 2 2 2 3 3" xfId="25183"/>
    <cellStyle name="Normal 57 2 2 2 2 2 2 3 3" xfId="25184"/>
    <cellStyle name="Normal 6 2 3 2 2 2 2 2 2 3 3" xfId="25185"/>
    <cellStyle name="Normal 6 3 2 2 2 2 2 2 3 3" xfId="25186"/>
    <cellStyle name="Normal 60 2 2 2 2 2 2 3 3" xfId="25187"/>
    <cellStyle name="Normal 64 2 2 2 2 2 2 3 3" xfId="25188"/>
    <cellStyle name="Normal 65 2 2 2 2 2 2 3 3" xfId="25189"/>
    <cellStyle name="Normal 66 2 2 2 2 2 2 3 3" xfId="25190"/>
    <cellStyle name="Normal 67 2 2 2 2 2 2 3 3" xfId="25191"/>
    <cellStyle name="Normal 7 6 2 2 2 2 2 2 3 3" xfId="25192"/>
    <cellStyle name="Normal 71 2 2 2 2 2 2 3 3" xfId="25193"/>
    <cellStyle name="Normal 72 2 2 2 2 2 2 3 3" xfId="25194"/>
    <cellStyle name="Normal 73 2 2 2 2 2 2 3 3" xfId="25195"/>
    <cellStyle name="Normal 74 2 2 2 2 2 2 3 3" xfId="25196"/>
    <cellStyle name="Normal 76 2 2 2 2 2 2 3 3" xfId="25197"/>
    <cellStyle name="Normal 8 3 2 2 2 2 2 2 3 3" xfId="25198"/>
    <cellStyle name="Normal 81 2 2 2 2 2 2 3 3" xfId="25199"/>
    <cellStyle name="Normal 6 2 2 2 2 3 3" xfId="25200"/>
    <cellStyle name="Normal 78 8 3 3" xfId="25201"/>
    <cellStyle name="Normal 5 3 8 3 3" xfId="25202"/>
    <cellStyle name="Normal 80 8 3 3" xfId="25203"/>
    <cellStyle name="Normal 79 8 3 3" xfId="25204"/>
    <cellStyle name="Normal 6 8 8 3 3" xfId="25205"/>
    <cellStyle name="Normal 5 2 8 3 3" xfId="25206"/>
    <cellStyle name="Normal 6 2 13 3 3" xfId="25207"/>
    <cellStyle name="Comma 2 2 3 8 3 3" xfId="25208"/>
    <cellStyle name="Comma 2 3 6 8 3 3" xfId="25209"/>
    <cellStyle name="Normal 18 2 8 3 3" xfId="25210"/>
    <cellStyle name="Normal 19 2 8 3 3" xfId="25211"/>
    <cellStyle name="Normal 2 2 3 8 3 3" xfId="25212"/>
    <cellStyle name="Normal 2 3 6 8 3 3" xfId="25213"/>
    <cellStyle name="Normal 2 3 2 8 3 3" xfId="25214"/>
    <cellStyle name="Normal 2 3 4 8 3 3" xfId="25215"/>
    <cellStyle name="Normal 2 3 5 8 3 3" xfId="25216"/>
    <cellStyle name="Normal 2 4 2 8 3 3" xfId="25217"/>
    <cellStyle name="Normal 2 5 8 3 3" xfId="25218"/>
    <cellStyle name="Normal 28 3 8 3 3" xfId="25219"/>
    <cellStyle name="Normal 3 2 2 8 3 3" xfId="25220"/>
    <cellStyle name="Normal 3 3 8 3 3" xfId="25221"/>
    <cellStyle name="Normal 30 3 8 3 3" xfId="25222"/>
    <cellStyle name="Normal 4 2 8 3 3" xfId="25223"/>
    <cellStyle name="Normal 40 2 8 3 3" xfId="25224"/>
    <cellStyle name="Normal 41 2 8 3 3" xfId="25225"/>
    <cellStyle name="Normal 42 2 8 3 3" xfId="25226"/>
    <cellStyle name="Normal 43 2 8 3 3" xfId="25227"/>
    <cellStyle name="Normal 44 2 8 3 3" xfId="25228"/>
    <cellStyle name="Normal 45 2 8 3 3" xfId="25229"/>
    <cellStyle name="Normal 46 2 8 3 3" xfId="25230"/>
    <cellStyle name="Normal 47 2 8 3 3" xfId="25231"/>
    <cellStyle name="Normal 51 8 3 3" xfId="25232"/>
    <cellStyle name="Normal 52 8 3 3" xfId="25233"/>
    <cellStyle name="Normal 53 8 3 3" xfId="25234"/>
    <cellStyle name="Normal 55 8 3 3" xfId="25235"/>
    <cellStyle name="Normal 56 8 3 3" xfId="25236"/>
    <cellStyle name="Normal 57 8 3 3" xfId="25237"/>
    <cellStyle name="Normal 6 2 3 8 3 3" xfId="25238"/>
    <cellStyle name="Normal 6 3 8 3 3" xfId="25239"/>
    <cellStyle name="Normal 60 8 3 3" xfId="25240"/>
    <cellStyle name="Normal 64 8 3 3" xfId="25241"/>
    <cellStyle name="Normal 65 8 3 3" xfId="25242"/>
    <cellStyle name="Normal 66 8 3 3" xfId="25243"/>
    <cellStyle name="Normal 67 8 3 3" xfId="25244"/>
    <cellStyle name="Normal 7 6 8 3 3" xfId="25245"/>
    <cellStyle name="Normal 71 8 3 3" xfId="25246"/>
    <cellStyle name="Normal 72 8 3 3" xfId="25247"/>
    <cellStyle name="Normal 73 8 3 3" xfId="25248"/>
    <cellStyle name="Normal 74 8 3 3" xfId="25249"/>
    <cellStyle name="Normal 76 8 3 3" xfId="25250"/>
    <cellStyle name="Normal 8 3 8 3 3" xfId="25251"/>
    <cellStyle name="Normal 81 8 3 3" xfId="25252"/>
    <cellStyle name="Normal 78 2 7 3 3" xfId="25253"/>
    <cellStyle name="Normal 5 3 2 7 3 3" xfId="25254"/>
    <cellStyle name="Normal 80 2 7 3 3" xfId="25255"/>
    <cellStyle name="Normal 79 2 7 3 3" xfId="25256"/>
    <cellStyle name="Normal 6 8 2 7 3 3" xfId="25257"/>
    <cellStyle name="Normal 5 2 2 7 3 3" xfId="25258"/>
    <cellStyle name="Normal 6 2 7 7 3 3" xfId="25259"/>
    <cellStyle name="Comma 2 2 3 2 7 3 3" xfId="25260"/>
    <cellStyle name="Comma 2 3 6 2 7 3 3" xfId="25261"/>
    <cellStyle name="Normal 18 2 2 7 3 3" xfId="25262"/>
    <cellStyle name="Normal 19 2 2 7 3 3" xfId="25263"/>
    <cellStyle name="Normal 2 2 3 2 7 3 3" xfId="25264"/>
    <cellStyle name="Normal 2 3 6 2 7 3 3" xfId="25265"/>
    <cellStyle name="Normal 2 3 2 2 7 3 3" xfId="25266"/>
    <cellStyle name="Normal 2 3 4 2 7 3 3" xfId="25267"/>
    <cellStyle name="Normal 2 3 5 2 7 3 3" xfId="25268"/>
    <cellStyle name="Normal 2 4 2 2 7 3 3" xfId="25269"/>
    <cellStyle name="Normal 2 5 2 7 3 3" xfId="25270"/>
    <cellStyle name="Normal 28 3 2 7 3 3" xfId="25271"/>
    <cellStyle name="Normal 3 2 2 2 7 3 3" xfId="25272"/>
    <cellStyle name="Normal 3 3 2 7 3 3" xfId="25273"/>
    <cellStyle name="Normal 30 3 2 7 3 3" xfId="25274"/>
    <cellStyle name="Normal 4 2 2 7 3 3" xfId="25275"/>
    <cellStyle name="Normal 40 2 2 7 3 3" xfId="25276"/>
    <cellStyle name="Normal 41 2 2 7 3 3" xfId="25277"/>
    <cellStyle name="Normal 42 2 2 7 3 3" xfId="25278"/>
    <cellStyle name="Normal 43 2 2 7 3 3" xfId="25279"/>
    <cellStyle name="Normal 44 2 2 7 3 3" xfId="25280"/>
    <cellStyle name="Normal 45 2 2 7 3 3" xfId="25281"/>
    <cellStyle name="Normal 46 2 2 7 3 3" xfId="25282"/>
    <cellStyle name="Normal 47 2 2 7 3 3" xfId="25283"/>
    <cellStyle name="Normal 51 2 7 3 3" xfId="25284"/>
    <cellStyle name="Normal 52 2 7 3 3" xfId="25285"/>
    <cellStyle name="Normal 53 2 7 3 3" xfId="25286"/>
    <cellStyle name="Normal 55 2 7 3 3" xfId="25287"/>
    <cellStyle name="Normal 56 2 7 3 3" xfId="25288"/>
    <cellStyle name="Normal 57 2 7 3 3" xfId="25289"/>
    <cellStyle name="Normal 6 2 3 2 7 3 3" xfId="25290"/>
    <cellStyle name="Normal 6 3 2 7 3 3" xfId="25291"/>
    <cellStyle name="Normal 60 2 7 3 3" xfId="25292"/>
    <cellStyle name="Normal 64 2 7 3 3" xfId="25293"/>
    <cellStyle name="Normal 65 2 7 3 3" xfId="25294"/>
    <cellStyle name="Normal 66 2 7 3 3" xfId="25295"/>
    <cellStyle name="Normal 67 2 7 3 3" xfId="25296"/>
    <cellStyle name="Normal 7 6 2 7 3 3" xfId="25297"/>
    <cellStyle name="Normal 71 2 7 3 3" xfId="25298"/>
    <cellStyle name="Normal 72 2 7 3 3" xfId="25299"/>
    <cellStyle name="Normal 73 2 7 3 3" xfId="25300"/>
    <cellStyle name="Normal 74 2 7 3 3" xfId="25301"/>
    <cellStyle name="Normal 76 2 7 3 3" xfId="25302"/>
    <cellStyle name="Normal 8 3 2 7 3 3" xfId="25303"/>
    <cellStyle name="Normal 81 2 7 3 3" xfId="25304"/>
    <cellStyle name="Normal 78 3 6 3 3" xfId="25305"/>
    <cellStyle name="Normal 5 3 3 6 3 3" xfId="25306"/>
    <cellStyle name="Normal 80 3 6 3 3" xfId="25307"/>
    <cellStyle name="Normal 79 3 6 3 3" xfId="25308"/>
    <cellStyle name="Normal 6 8 3 6 3 3" xfId="25309"/>
    <cellStyle name="Normal 5 2 3 6 3 3" xfId="25310"/>
    <cellStyle name="Normal 6 2 8 6 3 3" xfId="25311"/>
    <cellStyle name="Comma 2 2 3 3 6 3 3" xfId="25312"/>
    <cellStyle name="Comma 2 3 6 3 6 3 3" xfId="25313"/>
    <cellStyle name="Normal 18 2 3 6 3 3" xfId="25314"/>
    <cellStyle name="Normal 19 2 3 6 3 3" xfId="25315"/>
    <cellStyle name="Normal 2 2 3 3 6 3 3" xfId="25316"/>
    <cellStyle name="Normal 2 3 6 3 6 3 3" xfId="25317"/>
    <cellStyle name="Normal 2 3 2 3 6 3 3" xfId="25318"/>
    <cellStyle name="Normal 2 3 4 3 6 3 3" xfId="25319"/>
    <cellStyle name="Normal 2 3 5 3 6 3 3" xfId="25320"/>
    <cellStyle name="Normal 2 4 2 3 6 3 3" xfId="25321"/>
    <cellStyle name="Normal 2 5 3 6 3 3" xfId="25322"/>
    <cellStyle name="Normal 28 3 3 6 3 3" xfId="25323"/>
    <cellStyle name="Normal 3 2 2 3 6 3 3" xfId="25324"/>
    <cellStyle name="Normal 3 3 3 6 3 3" xfId="25325"/>
    <cellStyle name="Normal 30 3 3 6 3 3" xfId="25326"/>
    <cellStyle name="Normal 4 2 3 6 3 3" xfId="25327"/>
    <cellStyle name="Normal 40 2 3 6 3 3" xfId="25328"/>
    <cellStyle name="Normal 41 2 3 6 3 3" xfId="25329"/>
    <cellStyle name="Normal 42 2 3 6 3 3" xfId="25330"/>
    <cellStyle name="Normal 43 2 3 6 3 3" xfId="25331"/>
    <cellStyle name="Normal 44 2 3 6 3 3" xfId="25332"/>
    <cellStyle name="Normal 45 2 3 6 3 3" xfId="25333"/>
    <cellStyle name="Normal 46 2 3 6 3 3" xfId="25334"/>
    <cellStyle name="Normal 47 2 3 6 3 3" xfId="25335"/>
    <cellStyle name="Normal 51 3 6 3 3" xfId="25336"/>
    <cellStyle name="Normal 52 3 6 3 3" xfId="25337"/>
    <cellStyle name="Normal 53 3 6 3 3" xfId="25338"/>
    <cellStyle name="Normal 55 3 6 3 3" xfId="25339"/>
    <cellStyle name="Normal 56 3 6 3 3" xfId="25340"/>
    <cellStyle name="Normal 57 3 6 3 3" xfId="25341"/>
    <cellStyle name="Normal 6 2 3 3 6 3 3" xfId="25342"/>
    <cellStyle name="Normal 6 3 3 6 3 3" xfId="25343"/>
    <cellStyle name="Normal 60 3 6 3 3" xfId="25344"/>
    <cellStyle name="Normal 64 3 6 3 3" xfId="25345"/>
    <cellStyle name="Normal 65 3 6 3 3" xfId="25346"/>
    <cellStyle name="Normal 66 3 6 3 3" xfId="25347"/>
    <cellStyle name="Normal 67 3 6 3 3" xfId="25348"/>
    <cellStyle name="Normal 7 6 3 6 3 3" xfId="25349"/>
    <cellStyle name="Normal 71 3 6 3 3" xfId="25350"/>
    <cellStyle name="Normal 72 3 6 3 3" xfId="25351"/>
    <cellStyle name="Normal 73 3 6 3 3" xfId="25352"/>
    <cellStyle name="Normal 74 3 6 3 3" xfId="25353"/>
    <cellStyle name="Normal 76 3 6 3 3" xfId="25354"/>
    <cellStyle name="Normal 8 3 3 6 3 3" xfId="25355"/>
    <cellStyle name="Normal 81 3 6 3 3" xfId="25356"/>
    <cellStyle name="Normal 78 2 2 6 3 3" xfId="25357"/>
    <cellStyle name="Normal 5 3 2 2 6 3 3" xfId="25358"/>
    <cellStyle name="Normal 80 2 2 6 3 3" xfId="25359"/>
    <cellStyle name="Normal 79 2 2 6 3 3" xfId="25360"/>
    <cellStyle name="Normal 6 8 2 2 6 3 3" xfId="25361"/>
    <cellStyle name="Normal 5 2 2 2 6 3 3" xfId="25362"/>
    <cellStyle name="Normal 6 2 7 2 6 3 3" xfId="25363"/>
    <cellStyle name="Comma 2 2 3 2 2 6 3 3" xfId="25364"/>
    <cellStyle name="Comma 2 3 6 2 2 6 3 3" xfId="25365"/>
    <cellStyle name="Normal 18 2 2 2 6 3 3" xfId="25366"/>
    <cellStyle name="Normal 19 2 2 2 6 3 3" xfId="25367"/>
    <cellStyle name="Normal 2 2 3 2 2 6 3 3" xfId="25368"/>
    <cellStyle name="Normal 2 3 6 2 2 6 3 3" xfId="25369"/>
    <cellStyle name="Normal 2 3 2 2 2 6 3 3" xfId="25370"/>
    <cellStyle name="Normal 2 3 4 2 2 6 3 3" xfId="25371"/>
    <cellStyle name="Normal 2 3 5 2 2 6 3 3" xfId="25372"/>
    <cellStyle name="Normal 2 4 2 2 2 6 3 3" xfId="25373"/>
    <cellStyle name="Normal 2 5 2 2 6 3 3" xfId="25374"/>
    <cellStyle name="Normal 28 3 2 2 6 3 3" xfId="25375"/>
    <cellStyle name="Normal 3 2 2 2 2 6 3 3" xfId="25376"/>
    <cellStyle name="Normal 3 3 2 2 6 3 3" xfId="25377"/>
    <cellStyle name="Normal 30 3 2 2 6 3 3" xfId="25378"/>
    <cellStyle name="Normal 4 2 2 2 6 3 3" xfId="25379"/>
    <cellStyle name="Normal 40 2 2 2 6 3 3" xfId="25380"/>
    <cellStyle name="Normal 41 2 2 2 6 3 3" xfId="25381"/>
    <cellStyle name="Normal 42 2 2 2 6 3 3" xfId="25382"/>
    <cellStyle name="Normal 43 2 2 2 6 3 3" xfId="25383"/>
    <cellStyle name="Normal 44 2 2 2 6 3 3" xfId="25384"/>
    <cellStyle name="Normal 45 2 2 2 6 3 3" xfId="25385"/>
    <cellStyle name="Normal 46 2 2 2 6 3 3" xfId="25386"/>
    <cellStyle name="Normal 47 2 2 2 6 3 3" xfId="25387"/>
    <cellStyle name="Normal 51 2 2 6 3 3" xfId="25388"/>
    <cellStyle name="Normal 52 2 2 6 3 3" xfId="25389"/>
    <cellStyle name="Normal 53 2 2 6 3 3" xfId="25390"/>
    <cellStyle name="Normal 55 2 2 6 3 3" xfId="25391"/>
    <cellStyle name="Normal 56 2 2 6 3 3" xfId="25392"/>
    <cellStyle name="Normal 57 2 2 6 3 3" xfId="25393"/>
    <cellStyle name="Normal 6 2 3 2 2 6 3 3" xfId="25394"/>
    <cellStyle name="Normal 6 3 2 2 6 3 3" xfId="25395"/>
    <cellStyle name="Normal 60 2 2 6 3 3" xfId="25396"/>
    <cellStyle name="Normal 64 2 2 6 3 3" xfId="25397"/>
    <cellStyle name="Normal 65 2 2 6 3 3" xfId="25398"/>
    <cellStyle name="Normal 66 2 2 6 3 3" xfId="25399"/>
    <cellStyle name="Normal 67 2 2 6 3 3" xfId="25400"/>
    <cellStyle name="Normal 7 6 2 2 6 3 3" xfId="25401"/>
    <cellStyle name="Normal 71 2 2 6 3 3" xfId="25402"/>
    <cellStyle name="Normal 72 2 2 6 3 3" xfId="25403"/>
    <cellStyle name="Normal 73 2 2 6 3 3" xfId="25404"/>
    <cellStyle name="Normal 74 2 2 6 3 3" xfId="25405"/>
    <cellStyle name="Normal 76 2 2 6 3 3" xfId="25406"/>
    <cellStyle name="Normal 8 3 2 2 6 3 3" xfId="25407"/>
    <cellStyle name="Normal 81 2 2 6 3 3" xfId="25408"/>
    <cellStyle name="Normal 78 4 5 3 3" xfId="25409"/>
    <cellStyle name="Normal 5 3 4 5 3 3" xfId="25410"/>
    <cellStyle name="Normal 80 4 5 3 3" xfId="25411"/>
    <cellStyle name="Normal 79 4 5 3 3" xfId="25412"/>
    <cellStyle name="Normal 6 8 4 5 3 3" xfId="25413"/>
    <cellStyle name="Normal 5 2 4 5 3 3" xfId="25414"/>
    <cellStyle name="Normal 6 2 9 5 3 3" xfId="25415"/>
    <cellStyle name="Comma 2 2 3 4 5 3 3" xfId="25416"/>
    <cellStyle name="Comma 2 3 6 4 5 3 3" xfId="25417"/>
    <cellStyle name="Normal 18 2 4 5 3 3" xfId="25418"/>
    <cellStyle name="Normal 19 2 4 5 3 3" xfId="25419"/>
    <cellStyle name="Normal 2 2 3 4 5 3 3" xfId="25420"/>
    <cellStyle name="Normal 2 3 6 4 5 3 3" xfId="25421"/>
    <cellStyle name="Normal 2 3 2 4 5 3 3" xfId="25422"/>
    <cellStyle name="Normal 2 3 4 4 5 3 3" xfId="25423"/>
    <cellStyle name="Normal 2 3 5 4 5 3 3" xfId="25424"/>
    <cellStyle name="Normal 2 4 2 4 5 3 3" xfId="25425"/>
    <cellStyle name="Normal 2 5 4 5 3 3" xfId="25426"/>
    <cellStyle name="Normal 28 3 4 5 3 3" xfId="25427"/>
    <cellStyle name="Normal 3 2 2 4 5 3 3" xfId="25428"/>
    <cellStyle name="Normal 3 3 4 5 3 3" xfId="25429"/>
    <cellStyle name="Normal 30 3 4 5 3 3" xfId="25430"/>
    <cellStyle name="Normal 4 2 4 5 3 3" xfId="25431"/>
    <cellStyle name="Normal 40 2 4 5 3 3" xfId="25432"/>
    <cellStyle name="Normal 41 2 4 5 3 3" xfId="25433"/>
    <cellStyle name="Normal 42 2 4 5 3 3" xfId="25434"/>
    <cellStyle name="Normal 43 2 4 5 3 3" xfId="25435"/>
    <cellStyle name="Normal 44 2 4 5 3 3" xfId="25436"/>
    <cellStyle name="Normal 45 2 4 5 3 3" xfId="25437"/>
    <cellStyle name="Normal 46 2 4 5 3 3" xfId="25438"/>
    <cellStyle name="Normal 47 2 4 5 3 3" xfId="25439"/>
    <cellStyle name="Normal 51 4 5 3 3" xfId="25440"/>
    <cellStyle name="Normal 52 4 5 3 3" xfId="25441"/>
    <cellStyle name="Normal 53 4 5 3 3" xfId="25442"/>
    <cellStyle name="Normal 55 4 5 3 3" xfId="25443"/>
    <cellStyle name="Normal 56 4 5 3 3" xfId="25444"/>
    <cellStyle name="Normal 57 4 5 3 3" xfId="25445"/>
    <cellStyle name="Normal 6 2 3 4 5 3 3" xfId="25446"/>
    <cellStyle name="Normal 6 3 4 5 3 3" xfId="25447"/>
    <cellStyle name="Normal 60 4 5 3 3" xfId="25448"/>
    <cellStyle name="Normal 64 4 5 3 3" xfId="25449"/>
    <cellStyle name="Normal 65 4 5 3 3" xfId="25450"/>
    <cellStyle name="Normal 66 4 5 3 3" xfId="25451"/>
    <cellStyle name="Normal 67 4 5 3 3" xfId="25452"/>
    <cellStyle name="Normal 7 6 4 5 3 3" xfId="25453"/>
    <cellStyle name="Normal 71 4 5 3 3" xfId="25454"/>
    <cellStyle name="Normal 72 4 5 3 3" xfId="25455"/>
    <cellStyle name="Normal 73 4 5 3 3" xfId="25456"/>
    <cellStyle name="Normal 74 4 5 3 3" xfId="25457"/>
    <cellStyle name="Normal 76 4 5 3 3" xfId="25458"/>
    <cellStyle name="Normal 8 3 4 5 3 3" xfId="25459"/>
    <cellStyle name="Normal 81 4 5 3 3" xfId="25460"/>
    <cellStyle name="Normal 78 2 3 5 3 3" xfId="25461"/>
    <cellStyle name="Normal 5 3 2 3 5 3 3" xfId="25462"/>
    <cellStyle name="Normal 80 2 3 5 3 3" xfId="25463"/>
    <cellStyle name="Normal 79 2 3 5 3 3" xfId="25464"/>
    <cellStyle name="Normal 6 8 2 3 5 3 3" xfId="25465"/>
    <cellStyle name="Normal 5 2 2 3 5 3 3" xfId="25466"/>
    <cellStyle name="Normal 6 2 7 3 5 3 3" xfId="25467"/>
    <cellStyle name="Comma 2 2 3 2 3 5 3 3" xfId="25468"/>
    <cellStyle name="Comma 2 3 6 2 3 5 3 3" xfId="25469"/>
    <cellStyle name="Normal 18 2 2 3 5 3 3" xfId="25470"/>
    <cellStyle name="Normal 19 2 2 3 5 3 3" xfId="25471"/>
    <cellStyle name="Normal 2 2 3 2 3 5 3 3" xfId="25472"/>
    <cellStyle name="Normal 2 3 6 2 3 5 3 3" xfId="25473"/>
    <cellStyle name="Normal 2 3 2 2 3 5 3 3" xfId="25474"/>
    <cellStyle name="Normal 2 3 4 2 3 5 3 3" xfId="25475"/>
    <cellStyle name="Normal 2 3 5 2 3 5 3 3" xfId="25476"/>
    <cellStyle name="Normal 2 4 2 2 3 5 3 3" xfId="25477"/>
    <cellStyle name="Normal 2 5 2 3 5 3 3" xfId="25478"/>
    <cellStyle name="Normal 28 3 2 3 5 3 3" xfId="25479"/>
    <cellStyle name="Normal 3 2 2 2 3 5 3 3" xfId="25480"/>
    <cellStyle name="Normal 3 3 2 3 5 3 3" xfId="25481"/>
    <cellStyle name="Normal 30 3 2 3 5 3 3" xfId="25482"/>
    <cellStyle name="Normal 4 2 2 3 5 3 3" xfId="25483"/>
    <cellStyle name="Normal 40 2 2 3 5 3 3" xfId="25484"/>
    <cellStyle name="Normal 41 2 2 3 5 3 3" xfId="25485"/>
    <cellStyle name="Normal 42 2 2 3 5 3 3" xfId="25486"/>
    <cellStyle name="Normal 43 2 2 3 5 3 3" xfId="25487"/>
    <cellStyle name="Normal 44 2 2 3 5 3 3" xfId="25488"/>
    <cellStyle name="Normal 45 2 2 3 5 3 3" xfId="25489"/>
    <cellStyle name="Normal 46 2 2 3 5 3 3" xfId="25490"/>
    <cellStyle name="Normal 47 2 2 3 5 3 3" xfId="25491"/>
    <cellStyle name="Normal 51 2 3 5 3 3" xfId="25492"/>
    <cellStyle name="Normal 52 2 3 5 3 3" xfId="25493"/>
    <cellStyle name="Normal 53 2 3 5 3 3" xfId="25494"/>
    <cellStyle name="Normal 55 2 3 5 3 3" xfId="25495"/>
    <cellStyle name="Normal 56 2 3 5 3 3" xfId="25496"/>
    <cellStyle name="Normal 57 2 3 5 3 3" xfId="25497"/>
    <cellStyle name="Normal 6 2 3 2 3 5 3 3" xfId="25498"/>
    <cellStyle name="Normal 6 3 2 3 5 3 3" xfId="25499"/>
    <cellStyle name="Normal 60 2 3 5 3 3" xfId="25500"/>
    <cellStyle name="Normal 64 2 3 5 3 3" xfId="25501"/>
    <cellStyle name="Normal 65 2 3 5 3 3" xfId="25502"/>
    <cellStyle name="Normal 66 2 3 5 3 3" xfId="25503"/>
    <cellStyle name="Normal 67 2 3 5 3 3" xfId="25504"/>
    <cellStyle name="Normal 7 6 2 3 5 3 3" xfId="25505"/>
    <cellStyle name="Normal 71 2 3 5 3 3" xfId="25506"/>
    <cellStyle name="Normal 72 2 3 5 3 3" xfId="25507"/>
    <cellStyle name="Normal 73 2 3 5 3 3" xfId="25508"/>
    <cellStyle name="Normal 74 2 3 5 3 3" xfId="25509"/>
    <cellStyle name="Normal 76 2 3 5 3 3" xfId="25510"/>
    <cellStyle name="Normal 8 3 2 3 5 3 3" xfId="25511"/>
    <cellStyle name="Normal 81 2 3 5 3 3" xfId="25512"/>
    <cellStyle name="Normal 78 3 2 5 3 3" xfId="25513"/>
    <cellStyle name="Normal 5 3 3 2 5 3 3" xfId="25514"/>
    <cellStyle name="Normal 80 3 2 5 3 3" xfId="25515"/>
    <cellStyle name="Normal 79 3 2 5 3 3" xfId="25516"/>
    <cellStyle name="Normal 6 8 3 2 5 3 3" xfId="25517"/>
    <cellStyle name="Normal 5 2 3 2 5 3 3" xfId="25518"/>
    <cellStyle name="Normal 6 2 8 2 5 3 3" xfId="25519"/>
    <cellStyle name="Comma 2 2 3 3 2 5 3 3" xfId="25520"/>
    <cellStyle name="Comma 2 3 6 3 2 5 3 3" xfId="25521"/>
    <cellStyle name="Normal 18 2 3 2 5 3 3" xfId="25522"/>
    <cellStyle name="Normal 19 2 3 2 5 3 3" xfId="25523"/>
    <cellStyle name="Normal 2 2 3 3 2 5 3 3" xfId="25524"/>
    <cellStyle name="Normal 2 3 6 3 2 5 3 3" xfId="25525"/>
    <cellStyle name="Normal 2 3 2 3 2 5 3 3" xfId="25526"/>
    <cellStyle name="Normal 2 3 4 3 2 5 3 3" xfId="25527"/>
    <cellStyle name="Normal 2 3 5 3 2 5 3 3" xfId="25528"/>
    <cellStyle name="Normal 2 4 2 3 2 5 3 3" xfId="25529"/>
    <cellStyle name="Normal 2 5 3 2 5 3 3" xfId="25530"/>
    <cellStyle name="Normal 28 3 3 2 5 3 3" xfId="25531"/>
    <cellStyle name="Normal 3 2 2 3 2 5 3 3" xfId="25532"/>
    <cellStyle name="Normal 3 3 3 2 5 3 3" xfId="25533"/>
    <cellStyle name="Normal 30 3 3 2 5 3 3" xfId="25534"/>
    <cellStyle name="Normal 4 2 3 2 5 3 3" xfId="25535"/>
    <cellStyle name="Normal 40 2 3 2 5 3 3" xfId="25536"/>
    <cellStyle name="Normal 41 2 3 2 5 3 3" xfId="25537"/>
    <cellStyle name="Normal 42 2 3 2 5 3 3" xfId="25538"/>
    <cellStyle name="Normal 43 2 3 2 5 3 3" xfId="25539"/>
    <cellStyle name="Normal 44 2 3 2 5 3 3" xfId="25540"/>
    <cellStyle name="Normal 45 2 3 2 5 3 3" xfId="25541"/>
    <cellStyle name="Normal 46 2 3 2 5 3 3" xfId="25542"/>
    <cellStyle name="Normal 47 2 3 2 5 3 3" xfId="25543"/>
    <cellStyle name="Normal 51 3 2 5 3 3" xfId="25544"/>
    <cellStyle name="Normal 52 3 2 5 3 3" xfId="25545"/>
    <cellStyle name="Normal 53 3 2 5 3 3" xfId="25546"/>
    <cellStyle name="Normal 55 3 2 5 3 3" xfId="25547"/>
    <cellStyle name="Normal 56 3 2 5 3 3" xfId="25548"/>
    <cellStyle name="Normal 57 3 2 5 3 3" xfId="25549"/>
    <cellStyle name="Normal 6 2 3 3 2 5 3 3" xfId="25550"/>
    <cellStyle name="Normal 6 3 3 2 5 3 3" xfId="25551"/>
    <cellStyle name="Normal 60 3 2 5 3 3" xfId="25552"/>
    <cellStyle name="Normal 64 3 2 5 3 3" xfId="25553"/>
    <cellStyle name="Normal 65 3 2 5 3 3" xfId="25554"/>
    <cellStyle name="Normal 66 3 2 5 3 3" xfId="25555"/>
    <cellStyle name="Normal 67 3 2 5 3 3" xfId="25556"/>
    <cellStyle name="Normal 7 6 3 2 5 3 3" xfId="25557"/>
    <cellStyle name="Normal 71 3 2 5 3 3" xfId="25558"/>
    <cellStyle name="Normal 72 3 2 5 3 3" xfId="25559"/>
    <cellStyle name="Normal 73 3 2 5 3 3" xfId="25560"/>
    <cellStyle name="Normal 74 3 2 5 3 3" xfId="25561"/>
    <cellStyle name="Normal 76 3 2 5 3 3" xfId="25562"/>
    <cellStyle name="Normal 8 3 3 2 5 3 3" xfId="25563"/>
    <cellStyle name="Normal 81 3 2 5 3 3" xfId="25564"/>
    <cellStyle name="Normal 78 2 2 2 5 3 3" xfId="25565"/>
    <cellStyle name="Normal 5 3 2 2 2 5 3 3" xfId="25566"/>
    <cellStyle name="Normal 80 2 2 2 5 3 3" xfId="25567"/>
    <cellStyle name="Normal 79 2 2 2 5 3 3" xfId="25568"/>
    <cellStyle name="Normal 6 8 2 2 2 5 3 3" xfId="25569"/>
    <cellStyle name="Normal 5 2 2 2 2 5 3 3" xfId="25570"/>
    <cellStyle name="Normal 6 2 7 2 2 5 3 3" xfId="25571"/>
    <cellStyle name="Comma 2 2 3 2 2 2 5 3 3" xfId="25572"/>
    <cellStyle name="Comma 2 3 6 2 2 2 5 3 3" xfId="25573"/>
    <cellStyle name="Normal 18 2 2 2 2 5 3 3" xfId="25574"/>
    <cellStyle name="Normal 19 2 2 2 2 5 3 3" xfId="25575"/>
    <cellStyle name="Normal 2 2 3 2 2 2 5 3 3" xfId="25576"/>
    <cellStyle name="Normal 2 3 6 2 2 2 5 3 3" xfId="25577"/>
    <cellStyle name="Normal 2 3 2 2 2 2 5 3 3" xfId="25578"/>
    <cellStyle name="Normal 2 3 4 2 2 2 5 3 3" xfId="25579"/>
    <cellStyle name="Normal 2 3 5 2 2 2 5 3 3" xfId="25580"/>
    <cellStyle name="Normal 2 4 2 2 2 2 5 3 3" xfId="25581"/>
    <cellStyle name="Normal 2 5 2 2 2 5 3 3" xfId="25582"/>
    <cellStyle name="Normal 28 3 2 2 2 5 3 3" xfId="25583"/>
    <cellStyle name="Normal 3 2 2 2 2 2 5 3 3" xfId="25584"/>
    <cellStyle name="Normal 3 3 2 2 2 5 3 3" xfId="25585"/>
    <cellStyle name="Normal 30 3 2 2 2 5 3 3" xfId="25586"/>
    <cellStyle name="Normal 4 2 2 2 2 5 3 3" xfId="25587"/>
    <cellStyle name="Normal 40 2 2 2 2 5 3 3" xfId="25588"/>
    <cellStyle name="Normal 41 2 2 2 2 5 3 3" xfId="25589"/>
    <cellStyle name="Normal 42 2 2 2 2 5 3 3" xfId="25590"/>
    <cellStyle name="Normal 43 2 2 2 2 5 3 3" xfId="25591"/>
    <cellStyle name="Normal 44 2 2 2 2 5 3 3" xfId="25592"/>
    <cellStyle name="Normal 45 2 2 2 2 5 3 3" xfId="25593"/>
    <cellStyle name="Normal 46 2 2 2 2 5 3 3" xfId="25594"/>
    <cellStyle name="Normal 47 2 2 2 2 5 3 3" xfId="25595"/>
    <cellStyle name="Normal 51 2 2 2 5 3 3" xfId="25596"/>
    <cellStyle name="Normal 52 2 2 2 5 3 3" xfId="25597"/>
    <cellStyle name="Normal 53 2 2 2 5 3 3" xfId="25598"/>
    <cellStyle name="Normal 55 2 2 2 5 3 3" xfId="25599"/>
    <cellStyle name="Normal 56 2 2 2 5 3 3" xfId="25600"/>
    <cellStyle name="Normal 57 2 2 2 5 3 3" xfId="25601"/>
    <cellStyle name="Normal 6 2 3 2 2 2 5 3 3" xfId="25602"/>
    <cellStyle name="Normal 6 3 2 2 2 5 3 3" xfId="25603"/>
    <cellStyle name="Normal 60 2 2 2 5 3 3" xfId="25604"/>
    <cellStyle name="Normal 64 2 2 2 5 3 3" xfId="25605"/>
    <cellStyle name="Normal 65 2 2 2 5 3 3" xfId="25606"/>
    <cellStyle name="Normal 66 2 2 2 5 3 3" xfId="25607"/>
    <cellStyle name="Normal 67 2 2 2 5 3 3" xfId="25608"/>
    <cellStyle name="Normal 7 6 2 2 2 5 3 3" xfId="25609"/>
    <cellStyle name="Normal 71 2 2 2 5 3 3" xfId="25610"/>
    <cellStyle name="Normal 72 2 2 2 5 3 3" xfId="25611"/>
    <cellStyle name="Normal 73 2 2 2 5 3 3" xfId="25612"/>
    <cellStyle name="Normal 74 2 2 2 5 3 3" xfId="25613"/>
    <cellStyle name="Normal 76 2 2 2 5 3 3" xfId="25614"/>
    <cellStyle name="Normal 8 3 2 2 2 5 3 3" xfId="25615"/>
    <cellStyle name="Normal 81 2 2 2 5 3 3" xfId="25616"/>
    <cellStyle name="Normal 90 4 3 3" xfId="25617"/>
    <cellStyle name="Normal 78 5 4 3 3" xfId="25618"/>
    <cellStyle name="Normal 91 4 3 3" xfId="25619"/>
    <cellStyle name="Normal 5 3 5 4 3 3" xfId="25620"/>
    <cellStyle name="Normal 80 5 4 3 3" xfId="25621"/>
    <cellStyle name="Normal 79 5 4 3 3" xfId="25622"/>
    <cellStyle name="Normal 6 8 5 4 3 3" xfId="25623"/>
    <cellStyle name="Normal 5 2 5 4 3 3" xfId="25624"/>
    <cellStyle name="Normal 6 2 10 4 3 3" xfId="25625"/>
    <cellStyle name="Comma 2 2 3 5 4 3 3" xfId="25626"/>
    <cellStyle name="Comma 2 3 6 5 4 3 3" xfId="25627"/>
    <cellStyle name="Normal 18 2 5 4 3 3" xfId="25628"/>
    <cellStyle name="Normal 19 2 5 4 3 3" xfId="25629"/>
    <cellStyle name="Normal 2 2 3 5 4 3 3" xfId="25630"/>
    <cellStyle name="Normal 2 3 6 5 4 3 3" xfId="25631"/>
    <cellStyle name="Normal 2 3 2 5 4 3 3" xfId="25632"/>
    <cellStyle name="Normal 2 3 4 5 4 3 3" xfId="25633"/>
    <cellStyle name="Normal 2 3 5 5 4 3 3" xfId="25634"/>
    <cellStyle name="Normal 2 4 2 5 4 3 3" xfId="25635"/>
    <cellStyle name="Normal 2 5 5 4 3 3" xfId="25636"/>
    <cellStyle name="Normal 28 3 5 4 3 3" xfId="25637"/>
    <cellStyle name="Normal 3 2 2 5 4 3 3" xfId="25638"/>
    <cellStyle name="Normal 3 3 5 4 3 3" xfId="25639"/>
    <cellStyle name="Normal 30 3 5 4 3 3" xfId="25640"/>
    <cellStyle name="Normal 4 2 5 4 3 3" xfId="25641"/>
    <cellStyle name="Normal 40 2 5 4 3 3" xfId="25642"/>
    <cellStyle name="Normal 41 2 5 4 3 3" xfId="25643"/>
    <cellStyle name="Normal 42 2 5 4 3 3" xfId="25644"/>
    <cellStyle name="Normal 43 2 5 4 3 3" xfId="25645"/>
    <cellStyle name="Normal 44 2 5 4 3 3" xfId="25646"/>
    <cellStyle name="Normal 45 2 5 4 3 3" xfId="25647"/>
    <cellStyle name="Normal 46 2 5 4 3 3" xfId="25648"/>
    <cellStyle name="Normal 47 2 5 4 3 3" xfId="25649"/>
    <cellStyle name="Normal 51 5 4 3 3" xfId="25650"/>
    <cellStyle name="Normal 52 5 4 3 3" xfId="25651"/>
    <cellStyle name="Normal 53 5 4 3 3" xfId="25652"/>
    <cellStyle name="Normal 55 5 4 3 3" xfId="25653"/>
    <cellStyle name="Normal 56 5 4 3 3" xfId="25654"/>
    <cellStyle name="Normal 57 5 4 3 3" xfId="25655"/>
    <cellStyle name="Normal 6 2 3 5 4 3 3" xfId="25656"/>
    <cellStyle name="Normal 6 3 5 4 3 3" xfId="25657"/>
    <cellStyle name="Normal 60 5 4 3 3" xfId="25658"/>
    <cellStyle name="Normal 64 5 4 3 3" xfId="25659"/>
    <cellStyle name="Normal 65 5 4 3 3" xfId="25660"/>
    <cellStyle name="Normal 66 5 4 3 3" xfId="25661"/>
    <cellStyle name="Normal 67 5 4 3 3" xfId="25662"/>
    <cellStyle name="Normal 7 6 5 4 3 3" xfId="25663"/>
    <cellStyle name="Normal 71 5 4 3 3" xfId="25664"/>
    <cellStyle name="Normal 72 5 4 3 3" xfId="25665"/>
    <cellStyle name="Normal 73 5 4 3 3" xfId="25666"/>
    <cellStyle name="Normal 74 5 4 3 3" xfId="25667"/>
    <cellStyle name="Normal 76 5 4 3 3" xfId="25668"/>
    <cellStyle name="Normal 8 3 5 4 3 3" xfId="25669"/>
    <cellStyle name="Normal 81 5 4 3 3" xfId="25670"/>
    <cellStyle name="Normal 78 2 4 4 3 3" xfId="25671"/>
    <cellStyle name="Normal 5 3 2 4 4 3 3" xfId="25672"/>
    <cellStyle name="Normal 80 2 4 4 3 3" xfId="25673"/>
    <cellStyle name="Normal 79 2 4 4 3 3" xfId="25674"/>
    <cellStyle name="Normal 6 8 2 4 4 3 3" xfId="25675"/>
    <cellStyle name="Normal 5 2 2 4 4 3 3" xfId="25676"/>
    <cellStyle name="Normal 6 2 7 4 4 3 3" xfId="25677"/>
    <cellStyle name="Comma 2 2 3 2 4 4 3 3" xfId="25678"/>
    <cellStyle name="Comma 2 3 6 2 4 4 3 3" xfId="25679"/>
    <cellStyle name="Normal 18 2 2 4 4 3 3" xfId="25680"/>
    <cellStyle name="Normal 19 2 2 4 4 3 3" xfId="25681"/>
    <cellStyle name="Normal 2 2 3 2 4 4 3 3" xfId="25682"/>
    <cellStyle name="Normal 2 3 6 2 4 4 3 3" xfId="25683"/>
    <cellStyle name="Normal 2 3 2 2 4 4 3 3" xfId="25684"/>
    <cellStyle name="Normal 2 3 4 2 4 4 3 3" xfId="25685"/>
    <cellStyle name="Normal 2 3 5 2 4 4 3 3" xfId="25686"/>
    <cellStyle name="Normal 2 4 2 2 4 4 3 3" xfId="25687"/>
    <cellStyle name="Normal 2 5 2 4 4 3 3" xfId="25688"/>
    <cellStyle name="Normal 28 3 2 4 4 3 3" xfId="25689"/>
    <cellStyle name="Normal 3 2 2 2 4 4 3 3" xfId="25690"/>
    <cellStyle name="Normal 3 3 2 4 4 3 3" xfId="25691"/>
    <cellStyle name="Normal 30 3 2 4 4 3 3" xfId="25692"/>
    <cellStyle name="Normal 4 2 2 4 4 3 3" xfId="25693"/>
    <cellStyle name="Normal 40 2 2 4 4 3 3" xfId="25694"/>
    <cellStyle name="Normal 41 2 2 4 4 3 3" xfId="25695"/>
    <cellStyle name="Normal 42 2 2 4 4 3 3" xfId="25696"/>
    <cellStyle name="Normal 43 2 2 4 4 3 3" xfId="25697"/>
    <cellStyle name="Normal 44 2 2 4 4 3 3" xfId="25698"/>
    <cellStyle name="Normal 45 2 2 4 4 3 3" xfId="25699"/>
    <cellStyle name="Normal 46 2 2 4 4 3 3" xfId="25700"/>
    <cellStyle name="Normal 47 2 2 4 4 3 3" xfId="25701"/>
    <cellStyle name="Normal 51 2 4 4 3 3" xfId="25702"/>
    <cellStyle name="Normal 52 2 4 4 3 3" xfId="25703"/>
    <cellStyle name="Normal 53 2 4 4 3 3" xfId="25704"/>
    <cellStyle name="Normal 55 2 4 4 3 3" xfId="25705"/>
    <cellStyle name="Normal 56 2 4 4 3 3" xfId="25706"/>
    <cellStyle name="Normal 57 2 4 4 3 3" xfId="25707"/>
    <cellStyle name="Normal 6 2 3 2 4 4 3 3" xfId="25708"/>
    <cellStyle name="Normal 6 3 2 4 4 3 3" xfId="25709"/>
    <cellStyle name="Normal 60 2 4 4 3 3" xfId="25710"/>
    <cellStyle name="Normal 64 2 4 4 3 3" xfId="25711"/>
    <cellStyle name="Normal 65 2 4 4 3 3" xfId="25712"/>
    <cellStyle name="Normal 66 2 4 4 3 3" xfId="25713"/>
    <cellStyle name="Normal 67 2 4 4 3 3" xfId="25714"/>
    <cellStyle name="Normal 7 6 2 4 4 3 3" xfId="25715"/>
    <cellStyle name="Normal 71 2 4 4 3 3" xfId="25716"/>
    <cellStyle name="Normal 72 2 4 4 3 3" xfId="25717"/>
    <cellStyle name="Normal 73 2 4 4 3 3" xfId="25718"/>
    <cellStyle name="Normal 74 2 4 4 3 3" xfId="25719"/>
    <cellStyle name="Normal 76 2 4 4 3 3" xfId="25720"/>
    <cellStyle name="Normal 8 3 2 4 4 3 3" xfId="25721"/>
    <cellStyle name="Normal 81 2 4 4 3 3" xfId="25722"/>
    <cellStyle name="Normal 78 3 3 4 3 3" xfId="25723"/>
    <cellStyle name="Normal 5 3 3 3 4 3 3" xfId="25724"/>
    <cellStyle name="Normal 80 3 3 4 3 3" xfId="25725"/>
    <cellStyle name="Normal 79 3 3 4 3 3" xfId="25726"/>
    <cellStyle name="Normal 6 8 3 3 4 3 3" xfId="25727"/>
    <cellStyle name="Normal 5 2 3 3 4 3 3" xfId="25728"/>
    <cellStyle name="Normal 6 2 8 3 4 3 3" xfId="25729"/>
    <cellStyle name="Comma 2 2 3 3 3 4 3 3" xfId="25730"/>
    <cellStyle name="Comma 2 3 6 3 3 4 3 3" xfId="25731"/>
    <cellStyle name="Normal 18 2 3 3 4 3 3" xfId="25732"/>
    <cellStyle name="Normal 19 2 3 3 4 3 3" xfId="25733"/>
    <cellStyle name="Normal 2 2 3 3 3 4 3 3" xfId="25734"/>
    <cellStyle name="Normal 2 3 6 3 3 4 3 3" xfId="25735"/>
    <cellStyle name="Normal 2 3 2 3 3 4 3 3" xfId="25736"/>
    <cellStyle name="Normal 2 3 4 3 3 4 3 3" xfId="25737"/>
    <cellStyle name="Normal 2 3 5 3 3 4 3 3" xfId="25738"/>
    <cellStyle name="Normal 2 4 2 3 3 4 3 3" xfId="25739"/>
    <cellStyle name="Normal 2 5 3 3 4 3 3" xfId="25740"/>
    <cellStyle name="Normal 28 3 3 3 4 3 3" xfId="25741"/>
    <cellStyle name="Normal 3 2 2 3 3 4 3 3" xfId="25742"/>
    <cellStyle name="Normal 3 3 3 3 4 3 3" xfId="25743"/>
    <cellStyle name="Normal 30 3 3 3 4 3 3" xfId="25744"/>
    <cellStyle name="Normal 4 2 3 3 4 3 3" xfId="25745"/>
    <cellStyle name="Normal 40 2 3 3 4 3 3" xfId="25746"/>
    <cellStyle name="Normal 41 2 3 3 4 3 3" xfId="25747"/>
    <cellStyle name="Normal 42 2 3 3 4 3 3" xfId="25748"/>
    <cellStyle name="Normal 43 2 3 3 4 3 3" xfId="25749"/>
    <cellStyle name="Normal 44 2 3 3 4 3 3" xfId="25750"/>
    <cellStyle name="Normal 45 2 3 3 4 3 3" xfId="25751"/>
    <cellStyle name="Normal 46 2 3 3 4 3 3" xfId="25752"/>
    <cellStyle name="Normal 47 2 3 3 4 3 3" xfId="25753"/>
    <cellStyle name="Normal 51 3 3 4 3 3" xfId="25754"/>
    <cellStyle name="Normal 52 3 3 4 3 3" xfId="25755"/>
    <cellStyle name="Normal 53 3 3 4 3 3" xfId="25756"/>
    <cellStyle name="Normal 55 3 3 4 3 3" xfId="25757"/>
    <cellStyle name="Normal 56 3 3 4 3 3" xfId="25758"/>
    <cellStyle name="Normal 57 3 3 4 3 3" xfId="25759"/>
    <cellStyle name="Normal 6 2 3 3 3 4 3 3" xfId="25760"/>
    <cellStyle name="Normal 6 3 3 3 4 3 3" xfId="25761"/>
    <cellStyle name="Normal 60 3 3 4 3 3" xfId="25762"/>
    <cellStyle name="Normal 64 3 3 4 3 3" xfId="25763"/>
    <cellStyle name="Normal 65 3 3 4 3 3" xfId="25764"/>
    <cellStyle name="Normal 66 3 3 4 3 3" xfId="25765"/>
    <cellStyle name="Normal 67 3 3 4 3 3" xfId="25766"/>
    <cellStyle name="Normal 7 6 3 3 4 3 3" xfId="25767"/>
    <cellStyle name="Normal 71 3 3 4 3 3" xfId="25768"/>
    <cellStyle name="Normal 72 3 3 4 3 3" xfId="25769"/>
    <cellStyle name="Normal 73 3 3 4 3 3" xfId="25770"/>
    <cellStyle name="Normal 74 3 3 4 3 3" xfId="25771"/>
    <cellStyle name="Normal 76 3 3 4 3 3" xfId="25772"/>
    <cellStyle name="Normal 8 3 3 3 4 3 3" xfId="25773"/>
    <cellStyle name="Normal 81 3 3 4 3 3" xfId="25774"/>
    <cellStyle name="Normal 78 2 2 3 4 3 3" xfId="25775"/>
    <cellStyle name="Normal 5 3 2 2 3 4 3 3" xfId="25776"/>
    <cellStyle name="Normal 80 2 2 3 4 3 3" xfId="25777"/>
    <cellStyle name="Normal 79 2 2 3 4 3 3" xfId="25778"/>
    <cellStyle name="Normal 6 8 2 2 3 4 3 3" xfId="25779"/>
    <cellStyle name="Normal 5 2 2 2 3 4 3 3" xfId="25780"/>
    <cellStyle name="Normal 6 2 7 2 3 4 3 3" xfId="25781"/>
    <cellStyle name="Comma 2 2 3 2 2 3 4 3 3" xfId="25782"/>
    <cellStyle name="Comma 2 3 6 2 2 3 4 3 3" xfId="25783"/>
    <cellStyle name="Normal 18 2 2 2 3 4 3 3" xfId="25784"/>
    <cellStyle name="Normal 19 2 2 2 3 4 3 3" xfId="25785"/>
    <cellStyle name="Normal 2 2 3 2 2 3 4 3 3" xfId="25786"/>
    <cellStyle name="Normal 2 3 6 2 2 3 4 3 3" xfId="25787"/>
    <cellStyle name="Normal 2 3 2 2 2 3 4 3 3" xfId="25788"/>
    <cellStyle name="Normal 2 3 4 2 2 3 4 3 3" xfId="25789"/>
    <cellStyle name="Normal 2 3 5 2 2 3 4 3 3" xfId="25790"/>
    <cellStyle name="Normal 2 4 2 2 2 3 4 3 3" xfId="25791"/>
    <cellStyle name="Normal 2 5 2 2 3 4 3 3" xfId="25792"/>
    <cellStyle name="Normal 28 3 2 2 3 4 3 3" xfId="25793"/>
    <cellStyle name="Normal 3 2 2 2 2 3 4 3 3" xfId="25794"/>
    <cellStyle name="Normal 3 3 2 2 3 4 3 3" xfId="25795"/>
    <cellStyle name="Normal 30 3 2 2 3 4 3 3" xfId="25796"/>
    <cellStyle name="Normal 4 2 2 2 3 4 3 3" xfId="25797"/>
    <cellStyle name="Normal 40 2 2 2 3 4 3 3" xfId="25798"/>
    <cellStyle name="Normal 41 2 2 2 3 4 3 3" xfId="25799"/>
    <cellStyle name="Normal 42 2 2 2 3 4 3 3" xfId="25800"/>
    <cellStyle name="Normal 43 2 2 2 3 4 3 3" xfId="25801"/>
    <cellStyle name="Normal 44 2 2 2 3 4 3 3" xfId="25802"/>
    <cellStyle name="Normal 45 2 2 2 3 4 3 3" xfId="25803"/>
    <cellStyle name="Normal 46 2 2 2 3 4 3 3" xfId="25804"/>
    <cellStyle name="Normal 47 2 2 2 3 4 3 3" xfId="25805"/>
    <cellStyle name="Normal 51 2 2 3 4 3 3" xfId="25806"/>
    <cellStyle name="Normal 52 2 2 3 4 3 3" xfId="25807"/>
    <cellStyle name="Normal 53 2 2 3 4 3 3" xfId="25808"/>
    <cellStyle name="Normal 55 2 2 3 4 3 3" xfId="25809"/>
    <cellStyle name="Normal 56 2 2 3 4 3 3" xfId="25810"/>
    <cellStyle name="Normal 57 2 2 3 4 3 3" xfId="25811"/>
    <cellStyle name="Normal 6 2 3 2 2 3 4 3 3" xfId="25812"/>
    <cellStyle name="Normal 6 3 2 2 3 4 3 3" xfId="25813"/>
    <cellStyle name="Normal 60 2 2 3 4 3 3" xfId="25814"/>
    <cellStyle name="Normal 64 2 2 3 4 3 3" xfId="25815"/>
    <cellStyle name="Normal 65 2 2 3 4 3 3" xfId="25816"/>
    <cellStyle name="Normal 66 2 2 3 4 3 3" xfId="25817"/>
    <cellStyle name="Normal 67 2 2 3 4 3 3" xfId="25818"/>
    <cellStyle name="Normal 7 6 2 2 3 4 3 3" xfId="25819"/>
    <cellStyle name="Normal 71 2 2 3 4 3 3" xfId="25820"/>
    <cellStyle name="Normal 72 2 2 3 4 3 3" xfId="25821"/>
    <cellStyle name="Normal 73 2 2 3 4 3 3" xfId="25822"/>
    <cellStyle name="Normal 74 2 2 3 4 3 3" xfId="25823"/>
    <cellStyle name="Normal 76 2 2 3 4 3 3" xfId="25824"/>
    <cellStyle name="Normal 8 3 2 2 3 4 3 3" xfId="25825"/>
    <cellStyle name="Normal 81 2 2 3 4 3 3" xfId="25826"/>
    <cellStyle name="Normal 78 4 2 4 3 3" xfId="25827"/>
    <cellStyle name="Normal 5 3 4 2 4 3 3" xfId="25828"/>
    <cellStyle name="Normal 80 4 2 4 3 3" xfId="25829"/>
    <cellStyle name="Normal 79 4 2 4 3 3" xfId="25830"/>
    <cellStyle name="Normal 6 8 4 2 4 3 3" xfId="25831"/>
    <cellStyle name="Normal 5 2 4 2 4 3 3" xfId="25832"/>
    <cellStyle name="Normal 6 2 9 2 4 3 3" xfId="25833"/>
    <cellStyle name="Comma 2 2 3 4 2 4 3 3" xfId="25834"/>
    <cellStyle name="Comma 2 3 6 4 2 4 3 3" xfId="25835"/>
    <cellStyle name="Normal 18 2 4 2 4 3 3" xfId="25836"/>
    <cellStyle name="Normal 19 2 4 2 4 3 3" xfId="25837"/>
    <cellStyle name="Normal 2 2 3 4 2 4 3 3" xfId="25838"/>
    <cellStyle name="Normal 2 3 6 4 2 4 3 3" xfId="25839"/>
    <cellStyle name="Normal 2 3 2 4 2 4 3 3" xfId="25840"/>
    <cellStyle name="Normal 2 3 4 4 2 4 3 3" xfId="25841"/>
    <cellStyle name="Normal 2 3 5 4 2 4 3 3" xfId="25842"/>
    <cellStyle name="Normal 2 4 2 4 2 4 3 3" xfId="25843"/>
    <cellStyle name="Normal 2 5 4 2 4 3 3" xfId="25844"/>
    <cellStyle name="Normal 28 3 4 2 4 3 3" xfId="25845"/>
    <cellStyle name="Normal 3 2 2 4 2 4 3 3" xfId="25846"/>
    <cellStyle name="Normal 3 3 4 2 4 3 3" xfId="25847"/>
    <cellStyle name="Normal 30 3 4 2 4 3 3" xfId="25848"/>
    <cellStyle name="Normal 4 2 4 2 4 3 3" xfId="25849"/>
    <cellStyle name="Normal 40 2 4 2 4 3 3" xfId="25850"/>
    <cellStyle name="Normal 41 2 4 2 4 3 3" xfId="25851"/>
    <cellStyle name="Normal 42 2 4 2 4 3 3" xfId="25852"/>
    <cellStyle name="Normal 43 2 4 2 4 3 3" xfId="25853"/>
    <cellStyle name="Normal 44 2 4 2 4 3 3" xfId="25854"/>
    <cellStyle name="Normal 45 2 4 2 4 3 3" xfId="25855"/>
    <cellStyle name="Normal 46 2 4 2 4 3 3" xfId="25856"/>
    <cellStyle name="Normal 47 2 4 2 4 3 3" xfId="25857"/>
    <cellStyle name="Normal 51 4 2 4 3 3" xfId="25858"/>
    <cellStyle name="Normal 52 4 2 4 3 3" xfId="25859"/>
    <cellStyle name="Normal 53 4 2 4 3 3" xfId="25860"/>
    <cellStyle name="Normal 55 4 2 4 3 3" xfId="25861"/>
    <cellStyle name="Normal 56 4 2 4 3 3" xfId="25862"/>
    <cellStyle name="Normal 57 4 2 4 3 3" xfId="25863"/>
    <cellStyle name="Normal 6 2 3 4 2 4 3 3" xfId="25864"/>
    <cellStyle name="Normal 6 3 4 2 4 3 3" xfId="25865"/>
    <cellStyle name="Normal 60 4 2 4 3 3" xfId="25866"/>
    <cellStyle name="Normal 64 4 2 4 3 3" xfId="25867"/>
    <cellStyle name="Normal 65 4 2 4 3 3" xfId="25868"/>
    <cellStyle name="Normal 66 4 2 4 3 3" xfId="25869"/>
    <cellStyle name="Normal 67 4 2 4 3 3" xfId="25870"/>
    <cellStyle name="Normal 7 6 4 2 4 3 3" xfId="25871"/>
    <cellStyle name="Normal 71 4 2 4 3 3" xfId="25872"/>
    <cellStyle name="Normal 72 4 2 4 3 3" xfId="25873"/>
    <cellStyle name="Normal 73 4 2 4 3 3" xfId="25874"/>
    <cellStyle name="Normal 74 4 2 4 3 3" xfId="25875"/>
    <cellStyle name="Normal 76 4 2 4 3 3" xfId="25876"/>
    <cellStyle name="Normal 8 3 4 2 4 3 3" xfId="25877"/>
    <cellStyle name="Normal 81 4 2 4 3 3" xfId="25878"/>
    <cellStyle name="Normal 78 2 3 2 4 3 3" xfId="25879"/>
    <cellStyle name="Normal 5 3 2 3 2 4 3 3" xfId="25880"/>
    <cellStyle name="Normal 80 2 3 2 4 3 3" xfId="25881"/>
    <cellStyle name="Normal 79 2 3 2 4 3 3" xfId="25882"/>
    <cellStyle name="Normal 6 8 2 3 2 4 3 3" xfId="25883"/>
    <cellStyle name="Normal 5 2 2 3 2 4 3 3" xfId="25884"/>
    <cellStyle name="Normal 6 2 7 3 2 4 3 3" xfId="25885"/>
    <cellStyle name="Comma 2 2 3 2 3 2 4 3 3" xfId="25886"/>
    <cellStyle name="Comma 2 3 6 2 3 2 4 3 3" xfId="25887"/>
    <cellStyle name="Normal 18 2 2 3 2 4 3 3" xfId="25888"/>
    <cellStyle name="Normal 19 2 2 3 2 4 3 3" xfId="25889"/>
    <cellStyle name="Normal 2 2 3 2 3 2 4 3 3" xfId="25890"/>
    <cellStyle name="Normal 2 3 6 2 3 2 4 3 3" xfId="25891"/>
    <cellStyle name="Normal 2 3 2 2 3 2 4 3 3" xfId="25892"/>
    <cellStyle name="Normal 2 3 4 2 3 2 4 3 3" xfId="25893"/>
    <cellStyle name="Normal 2 3 5 2 3 2 4 3 3" xfId="25894"/>
    <cellStyle name="Normal 2 4 2 2 3 2 4 3 3" xfId="25895"/>
    <cellStyle name="Normal 2 5 2 3 2 4 3 3" xfId="25896"/>
    <cellStyle name="Normal 28 3 2 3 2 4 3 3" xfId="25897"/>
    <cellStyle name="Normal 3 2 2 2 3 2 4 3 3" xfId="25898"/>
    <cellStyle name="Normal 3 3 2 3 2 4 3 3" xfId="25899"/>
    <cellStyle name="Normal 30 3 2 3 2 4 3 3" xfId="25900"/>
    <cellStyle name="Normal 4 2 2 3 2 4 3 3" xfId="25901"/>
    <cellStyle name="Normal 40 2 2 3 2 4 3 3" xfId="25902"/>
    <cellStyle name="Normal 41 2 2 3 2 4 3 3" xfId="25903"/>
    <cellStyle name="Normal 42 2 2 3 2 4 3 3" xfId="25904"/>
    <cellStyle name="Normal 43 2 2 3 2 4 3 3" xfId="25905"/>
    <cellStyle name="Normal 44 2 2 3 2 4 3 3" xfId="25906"/>
    <cellStyle name="Normal 45 2 2 3 2 4 3 3" xfId="25907"/>
    <cellStyle name="Normal 46 2 2 3 2 4 3 3" xfId="25908"/>
    <cellStyle name="Normal 47 2 2 3 2 4 3 3" xfId="25909"/>
    <cellStyle name="Normal 51 2 3 2 4 3 3" xfId="25910"/>
    <cellStyle name="Normal 52 2 3 2 4 3 3" xfId="25911"/>
    <cellStyle name="Normal 53 2 3 2 4 3 3" xfId="25912"/>
    <cellStyle name="Normal 55 2 3 2 4 3 3" xfId="25913"/>
    <cellStyle name="Normal 56 2 3 2 4 3 3" xfId="25914"/>
    <cellStyle name="Normal 57 2 3 2 4 3 3" xfId="25915"/>
    <cellStyle name="Normal 6 2 3 2 3 2 4 3 3" xfId="25916"/>
    <cellStyle name="Normal 6 3 2 3 2 4 3 3" xfId="25917"/>
    <cellStyle name="Normal 60 2 3 2 4 3 3" xfId="25918"/>
    <cellStyle name="Normal 64 2 3 2 4 3 3" xfId="25919"/>
    <cellStyle name="Normal 65 2 3 2 4 3 3" xfId="25920"/>
    <cellStyle name="Normal 66 2 3 2 4 3 3" xfId="25921"/>
    <cellStyle name="Normal 67 2 3 2 4 3 3" xfId="25922"/>
    <cellStyle name="Normal 7 6 2 3 2 4 3 3" xfId="25923"/>
    <cellStyle name="Normal 71 2 3 2 4 3 3" xfId="25924"/>
    <cellStyle name="Normal 72 2 3 2 4 3 3" xfId="25925"/>
    <cellStyle name="Normal 73 2 3 2 4 3 3" xfId="25926"/>
    <cellStyle name="Normal 74 2 3 2 4 3 3" xfId="25927"/>
    <cellStyle name="Normal 76 2 3 2 4 3 3" xfId="25928"/>
    <cellStyle name="Normal 8 3 2 3 2 4 3 3" xfId="25929"/>
    <cellStyle name="Normal 81 2 3 2 4 3 3" xfId="25930"/>
    <cellStyle name="Normal 78 3 2 2 4 3 3" xfId="25931"/>
    <cellStyle name="Normal 5 3 3 2 2 4 3 3" xfId="25932"/>
    <cellStyle name="Normal 80 3 2 2 4 3 3" xfId="25933"/>
    <cellStyle name="Normal 79 3 2 2 4 3 3" xfId="25934"/>
    <cellStyle name="Normal 6 8 3 2 2 4 3 3" xfId="25935"/>
    <cellStyle name="Normal 5 2 3 2 2 4 3 3" xfId="25936"/>
    <cellStyle name="Normal 6 2 8 2 2 4 3 3" xfId="25937"/>
    <cellStyle name="Comma 2 2 3 3 2 2 4 3 3" xfId="25938"/>
    <cellStyle name="Comma 2 3 6 3 2 2 4 3 3" xfId="25939"/>
    <cellStyle name="Normal 18 2 3 2 2 4 3 3" xfId="25940"/>
    <cellStyle name="Normal 19 2 3 2 2 4 3 3" xfId="25941"/>
    <cellStyle name="Normal 2 2 3 3 2 2 4 3 3" xfId="25942"/>
    <cellStyle name="Normal 2 3 6 3 2 2 4 3 3" xfId="25943"/>
    <cellStyle name="Normal 2 3 2 3 2 2 4 3 3" xfId="25944"/>
    <cellStyle name="Normal 2 3 4 3 2 2 4 3 3" xfId="25945"/>
    <cellStyle name="Normal 2 3 5 3 2 2 4 3 3" xfId="25946"/>
    <cellStyle name="Normal 2 4 2 3 2 2 4 3 3" xfId="25947"/>
    <cellStyle name="Normal 2 5 3 2 2 4 3 3" xfId="25948"/>
    <cellStyle name="Normal 28 3 3 2 2 4 3 3" xfId="25949"/>
    <cellStyle name="Normal 3 2 2 3 2 2 4 3 3" xfId="25950"/>
    <cellStyle name="Normal 3 3 3 2 2 4 3 3" xfId="25951"/>
    <cellStyle name="Normal 30 3 3 2 2 4 3 3" xfId="25952"/>
    <cellStyle name="Normal 4 2 3 2 2 4 3 3" xfId="25953"/>
    <cellStyle name="Normal 40 2 3 2 2 4 3 3" xfId="25954"/>
    <cellStyle name="Normal 41 2 3 2 2 4 3 3" xfId="25955"/>
    <cellStyle name="Normal 42 2 3 2 2 4 3 3" xfId="25956"/>
    <cellStyle name="Normal 43 2 3 2 2 4 3 3" xfId="25957"/>
    <cellStyle name="Normal 44 2 3 2 2 4 3 3" xfId="25958"/>
    <cellStyle name="Normal 45 2 3 2 2 4 3 3" xfId="25959"/>
    <cellStyle name="Normal 46 2 3 2 2 4 3 3" xfId="25960"/>
    <cellStyle name="Normal 47 2 3 2 2 4 3 3" xfId="25961"/>
    <cellStyle name="Normal 51 3 2 2 4 3 3" xfId="25962"/>
    <cellStyle name="Normal 52 3 2 2 4 3 3" xfId="25963"/>
    <cellStyle name="Normal 53 3 2 2 4 3 3" xfId="25964"/>
    <cellStyle name="Normal 55 3 2 2 4 3 3" xfId="25965"/>
    <cellStyle name="Normal 56 3 2 2 4 3 3" xfId="25966"/>
    <cellStyle name="Normal 57 3 2 2 4 3 3" xfId="25967"/>
    <cellStyle name="Normal 6 2 3 3 2 2 4 3 3" xfId="25968"/>
    <cellStyle name="Normal 6 3 3 2 2 4 3 3" xfId="25969"/>
    <cellStyle name="Normal 60 3 2 2 4 3 3" xfId="25970"/>
    <cellStyle name="Normal 64 3 2 2 4 3 3" xfId="25971"/>
    <cellStyle name="Normal 65 3 2 2 4 3 3" xfId="25972"/>
    <cellStyle name="Normal 66 3 2 2 4 3 3" xfId="25973"/>
    <cellStyle name="Normal 67 3 2 2 4 3 3" xfId="25974"/>
    <cellStyle name="Normal 7 6 3 2 2 4 3 3" xfId="25975"/>
    <cellStyle name="Normal 71 3 2 2 4 3 3" xfId="25976"/>
    <cellStyle name="Normal 72 3 2 2 4 3 3" xfId="25977"/>
    <cellStyle name="Normal 73 3 2 2 4 3 3" xfId="25978"/>
    <cellStyle name="Normal 74 3 2 2 4 3 3" xfId="25979"/>
    <cellStyle name="Normal 76 3 2 2 4 3 3" xfId="25980"/>
    <cellStyle name="Normal 8 3 3 2 2 4 3 3" xfId="25981"/>
    <cellStyle name="Normal 81 3 2 2 4 3 3" xfId="25982"/>
    <cellStyle name="Normal 78 2 2 2 2 4 3 3" xfId="25983"/>
    <cellStyle name="Normal 5 3 2 2 2 2 4 3 3" xfId="25984"/>
    <cellStyle name="Normal 80 2 2 2 2 4 3 3" xfId="25985"/>
    <cellStyle name="Normal 79 2 2 2 2 4 3 3" xfId="25986"/>
    <cellStyle name="Normal 6 8 2 2 2 2 4 3 3" xfId="25987"/>
    <cellStyle name="Normal 5 2 2 2 2 2 4 3 3" xfId="25988"/>
    <cellStyle name="Normal 6 2 7 2 2 2 4 3 3" xfId="25989"/>
    <cellStyle name="Comma 2 2 3 2 2 2 2 4 3 3" xfId="25990"/>
    <cellStyle name="Comma 2 3 6 2 2 2 2 4 3 3" xfId="25991"/>
    <cellStyle name="Normal 18 2 2 2 2 2 4 3 3" xfId="25992"/>
    <cellStyle name="Normal 19 2 2 2 2 2 4 3 3" xfId="25993"/>
    <cellStyle name="Normal 2 2 3 2 2 2 2 4 3 3" xfId="25994"/>
    <cellStyle name="Normal 2 3 6 2 2 2 2 4 3 3" xfId="25995"/>
    <cellStyle name="Normal 2 3 2 2 2 2 2 4 3 3" xfId="25996"/>
    <cellStyle name="Normal 2 3 4 2 2 2 2 4 3 3" xfId="25997"/>
    <cellStyle name="Normal 2 3 5 2 2 2 2 4 3 3" xfId="25998"/>
    <cellStyle name="Normal 2 4 2 2 2 2 2 4 3 3" xfId="25999"/>
    <cellStyle name="Normal 2 5 2 2 2 2 4 3 3" xfId="26000"/>
    <cellStyle name="Normal 28 3 2 2 2 2 4 3 3" xfId="26001"/>
    <cellStyle name="Normal 3 2 2 2 2 2 2 4 3 3" xfId="26002"/>
    <cellStyle name="Normal 3 3 2 2 2 2 4 3 3" xfId="26003"/>
    <cellStyle name="Normal 30 3 2 2 2 2 4 3 3" xfId="26004"/>
    <cellStyle name="Normal 4 2 2 2 2 2 4 3 3" xfId="26005"/>
    <cellStyle name="Normal 40 2 2 2 2 2 4 3 3" xfId="26006"/>
    <cellStyle name="Normal 41 2 2 2 2 2 4 3 3" xfId="26007"/>
    <cellStyle name="Normal 42 2 2 2 2 2 4 3 3" xfId="26008"/>
    <cellStyle name="Normal 43 2 2 2 2 2 4 3 3" xfId="26009"/>
    <cellStyle name="Normal 44 2 2 2 2 2 4 3 3" xfId="26010"/>
    <cellStyle name="Normal 45 2 2 2 2 2 4 3 3" xfId="26011"/>
    <cellStyle name="Normal 46 2 2 2 2 2 4 3 3" xfId="26012"/>
    <cellStyle name="Normal 47 2 2 2 2 2 4 3 3" xfId="26013"/>
    <cellStyle name="Normal 51 2 2 2 2 4 3 3" xfId="26014"/>
    <cellStyle name="Normal 52 2 2 2 2 4 3 3" xfId="26015"/>
    <cellStyle name="Normal 53 2 2 2 2 4 3 3" xfId="26016"/>
    <cellStyle name="Normal 55 2 2 2 2 4 3 3" xfId="26017"/>
    <cellStyle name="Normal 56 2 2 2 2 4 3 3" xfId="26018"/>
    <cellStyle name="Normal 57 2 2 2 2 4 3 3" xfId="26019"/>
    <cellStyle name="Normal 6 2 3 2 2 2 2 4 3 3" xfId="26020"/>
    <cellStyle name="Normal 6 3 2 2 2 2 4 3 3" xfId="26021"/>
    <cellStyle name="Normal 60 2 2 2 2 4 3 3" xfId="26022"/>
    <cellStyle name="Normal 64 2 2 2 2 4 3 3" xfId="26023"/>
    <cellStyle name="Normal 65 2 2 2 2 4 3 3" xfId="26024"/>
    <cellStyle name="Normal 66 2 2 2 2 4 3 3" xfId="26025"/>
    <cellStyle name="Normal 67 2 2 2 2 4 3 3" xfId="26026"/>
    <cellStyle name="Normal 7 6 2 2 2 2 4 3 3" xfId="26027"/>
    <cellStyle name="Normal 71 2 2 2 2 4 3 3" xfId="26028"/>
    <cellStyle name="Normal 72 2 2 2 2 4 3 3" xfId="26029"/>
    <cellStyle name="Normal 73 2 2 2 2 4 3 3" xfId="26030"/>
    <cellStyle name="Normal 74 2 2 2 2 4 3 3" xfId="26031"/>
    <cellStyle name="Normal 76 2 2 2 2 4 3 3" xfId="26032"/>
    <cellStyle name="Normal 8 3 2 2 2 2 4 3 3" xfId="26033"/>
    <cellStyle name="Normal 81 2 2 2 2 4 3 3" xfId="26034"/>
    <cellStyle name="Normal 95 3 3 3" xfId="26035"/>
    <cellStyle name="Normal 78 6 3 3 3" xfId="26036"/>
    <cellStyle name="Normal 96 3 3 3" xfId="26037"/>
    <cellStyle name="Normal 5 3 6 3 3 3" xfId="26038"/>
    <cellStyle name="Normal 80 6 3 3 3" xfId="26039"/>
    <cellStyle name="Normal 79 6 3 3 3" xfId="26040"/>
    <cellStyle name="Normal 6 8 6 3 3 3" xfId="26041"/>
    <cellStyle name="Normal 5 2 6 3 3 3" xfId="26042"/>
    <cellStyle name="Normal 6 2 11 3 3 3" xfId="26043"/>
    <cellStyle name="Comma 2 2 3 6 3 3 3" xfId="26044"/>
    <cellStyle name="Comma 2 3 6 6 3 3 3" xfId="26045"/>
    <cellStyle name="Normal 18 2 6 3 3 3" xfId="26046"/>
    <cellStyle name="Normal 19 2 6 3 3 3" xfId="26047"/>
    <cellStyle name="Normal 2 2 3 6 3 3 3" xfId="26048"/>
    <cellStyle name="Normal 2 3 6 6 3 3 3" xfId="26049"/>
    <cellStyle name="Normal 2 3 2 6 3 3 3" xfId="26050"/>
    <cellStyle name="Normal 2 3 4 6 3 3 3" xfId="26051"/>
    <cellStyle name="Normal 2 3 5 6 3 3 3" xfId="26052"/>
    <cellStyle name="Normal 2 4 2 6 3 3 3" xfId="26053"/>
    <cellStyle name="Normal 2 5 6 3 3 3" xfId="26054"/>
    <cellStyle name="Normal 28 3 6 3 3 3" xfId="26055"/>
    <cellStyle name="Normal 3 2 2 6 3 3 3" xfId="26056"/>
    <cellStyle name="Normal 3 3 6 3 3 3" xfId="26057"/>
    <cellStyle name="Normal 30 3 6 3 3 3" xfId="26058"/>
    <cellStyle name="Normal 4 2 6 3 3 3" xfId="26059"/>
    <cellStyle name="Normal 40 2 6 3 3 3" xfId="26060"/>
    <cellStyle name="Normal 41 2 6 3 3 3" xfId="26061"/>
    <cellStyle name="Normal 42 2 6 3 3 3" xfId="26062"/>
    <cellStyle name="Normal 43 2 6 3 3 3" xfId="26063"/>
    <cellStyle name="Normal 44 2 6 3 3 3" xfId="26064"/>
    <cellStyle name="Normal 45 2 6 3 3 3" xfId="26065"/>
    <cellStyle name="Normal 46 2 6 3 3 3" xfId="26066"/>
    <cellStyle name="Normal 47 2 6 3 3 3" xfId="26067"/>
    <cellStyle name="Normal 51 6 3 3 3" xfId="26068"/>
    <cellStyle name="Normal 52 6 3 3 3" xfId="26069"/>
    <cellStyle name="Normal 53 6 3 3 3" xfId="26070"/>
    <cellStyle name="Normal 55 6 3 3 3" xfId="26071"/>
    <cellStyle name="Normal 56 6 3 3 3" xfId="26072"/>
    <cellStyle name="Normal 57 6 3 3 3" xfId="26073"/>
    <cellStyle name="Normal 6 2 3 6 3 3 3" xfId="26074"/>
    <cellStyle name="Normal 6 3 6 3 3 3" xfId="26075"/>
    <cellStyle name="Normal 60 6 3 3 3" xfId="26076"/>
    <cellStyle name="Normal 64 6 3 3 3" xfId="26077"/>
    <cellStyle name="Normal 65 6 3 3 3" xfId="26078"/>
    <cellStyle name="Normal 66 6 3 3 3" xfId="26079"/>
    <cellStyle name="Normal 67 6 3 3 3" xfId="26080"/>
    <cellStyle name="Normal 7 6 6 3 3 3" xfId="26081"/>
    <cellStyle name="Normal 71 6 3 3 3" xfId="26082"/>
    <cellStyle name="Normal 72 6 3 3 3" xfId="26083"/>
    <cellStyle name="Normal 73 6 3 3 3" xfId="26084"/>
    <cellStyle name="Normal 74 6 3 3 3" xfId="26085"/>
    <cellStyle name="Normal 76 6 3 3 3" xfId="26086"/>
    <cellStyle name="Normal 8 3 6 3 3 3" xfId="26087"/>
    <cellStyle name="Normal 81 6 3 3 3" xfId="26088"/>
    <cellStyle name="Normal 78 2 5 3 3 3" xfId="26089"/>
    <cellStyle name="Normal 5 3 2 5 3 3 3" xfId="26090"/>
    <cellStyle name="Normal 80 2 5 3 3 3" xfId="26091"/>
    <cellStyle name="Normal 79 2 5 3 3 3" xfId="26092"/>
    <cellStyle name="Normal 6 8 2 5 3 3 3" xfId="26093"/>
    <cellStyle name="Normal 5 2 2 5 3 3 3" xfId="26094"/>
    <cellStyle name="Normal 6 2 7 5 3 3 3" xfId="26095"/>
    <cellStyle name="Comma 2 2 3 2 5 3 3 3" xfId="26096"/>
    <cellStyle name="Comma 2 3 6 2 5 3 3 3" xfId="26097"/>
    <cellStyle name="Normal 18 2 2 5 3 3 3" xfId="26098"/>
    <cellStyle name="Normal 19 2 2 5 3 3 3" xfId="26099"/>
    <cellStyle name="Normal 2 2 3 2 5 3 3 3" xfId="26100"/>
    <cellStyle name="Normal 2 3 6 2 5 3 3 3" xfId="26101"/>
    <cellStyle name="Normal 2 3 2 2 5 3 3 3" xfId="26102"/>
    <cellStyle name="Normal 2 3 4 2 5 3 3 3" xfId="26103"/>
    <cellStyle name="Normal 2 3 5 2 5 3 3 3" xfId="26104"/>
    <cellStyle name="Normal 2 4 2 2 5 3 3 3" xfId="26105"/>
    <cellStyle name="Normal 2 5 2 5 3 3 3" xfId="26106"/>
    <cellStyle name="Normal 28 3 2 5 3 3 3" xfId="26107"/>
    <cellStyle name="Normal 3 2 2 2 5 3 3 3" xfId="26108"/>
    <cellStyle name="Normal 3 3 2 5 3 3 3" xfId="26109"/>
    <cellStyle name="Normal 30 3 2 5 3 3 3" xfId="26110"/>
    <cellStyle name="Normal 4 2 2 5 3 3 3" xfId="26111"/>
    <cellStyle name="Normal 40 2 2 5 3 3 3" xfId="26112"/>
    <cellStyle name="Normal 41 2 2 5 3 3 3" xfId="26113"/>
    <cellStyle name="Normal 42 2 2 5 3 3 3" xfId="26114"/>
    <cellStyle name="Normal 43 2 2 5 3 3 3" xfId="26115"/>
    <cellStyle name="Normal 44 2 2 5 3 3 3" xfId="26116"/>
    <cellStyle name="Normal 45 2 2 5 3 3 3" xfId="26117"/>
    <cellStyle name="Normal 46 2 2 5 3 3 3" xfId="26118"/>
    <cellStyle name="Normal 47 2 2 5 3 3 3" xfId="26119"/>
    <cellStyle name="Normal 51 2 5 3 3 3" xfId="26120"/>
    <cellStyle name="Normal 52 2 5 3 3 3" xfId="26121"/>
    <cellStyle name="Normal 53 2 5 3 3 3" xfId="26122"/>
    <cellStyle name="Normal 55 2 5 3 3 3" xfId="26123"/>
    <cellStyle name="Normal 56 2 5 3 3 3" xfId="26124"/>
    <cellStyle name="Normal 57 2 5 3 3 3" xfId="26125"/>
    <cellStyle name="Normal 6 2 3 2 5 3 3 3" xfId="26126"/>
    <cellStyle name="Normal 6 3 2 5 3 3 3" xfId="26127"/>
    <cellStyle name="Normal 60 2 5 3 3 3" xfId="26128"/>
    <cellStyle name="Normal 64 2 5 3 3 3" xfId="26129"/>
    <cellStyle name="Normal 65 2 5 3 3 3" xfId="26130"/>
    <cellStyle name="Normal 66 2 5 3 3 3" xfId="26131"/>
    <cellStyle name="Normal 67 2 5 3 3 3" xfId="26132"/>
    <cellStyle name="Normal 7 6 2 5 3 3 3" xfId="26133"/>
    <cellStyle name="Normal 71 2 5 3 3 3" xfId="26134"/>
    <cellStyle name="Normal 72 2 5 3 3 3" xfId="26135"/>
    <cellStyle name="Normal 73 2 5 3 3 3" xfId="26136"/>
    <cellStyle name="Normal 74 2 5 3 3 3" xfId="26137"/>
    <cellStyle name="Normal 76 2 5 3 3 3" xfId="26138"/>
    <cellStyle name="Normal 8 3 2 5 3 3 3" xfId="26139"/>
    <cellStyle name="Normal 81 2 5 3 3 3" xfId="26140"/>
    <cellStyle name="Normal 78 3 4 3 3 3" xfId="26141"/>
    <cellStyle name="Normal 5 3 3 4 3 3 3" xfId="26142"/>
    <cellStyle name="Normal 80 3 4 3 3 3" xfId="26143"/>
    <cellStyle name="Normal 79 3 4 3 3 3" xfId="26144"/>
    <cellStyle name="Normal 6 8 3 4 3 3 3" xfId="26145"/>
    <cellStyle name="Normal 5 2 3 4 3 3 3" xfId="26146"/>
    <cellStyle name="Normal 6 2 8 4 3 3 3" xfId="26147"/>
    <cellStyle name="Comma 2 2 3 3 4 3 3 3" xfId="26148"/>
    <cellStyle name="Comma 2 3 6 3 4 3 3 3" xfId="26149"/>
    <cellStyle name="Normal 18 2 3 4 3 3 3" xfId="26150"/>
    <cellStyle name="Normal 19 2 3 4 3 3 3" xfId="26151"/>
    <cellStyle name="Normal 2 2 3 3 4 3 3 3" xfId="26152"/>
    <cellStyle name="Normal 2 3 6 3 4 3 3 3" xfId="26153"/>
    <cellStyle name="Normal 2 3 2 3 4 3 3 3" xfId="26154"/>
    <cellStyle name="Normal 2 3 4 3 4 3 3 3" xfId="26155"/>
    <cellStyle name="Normal 2 3 5 3 4 3 3 3" xfId="26156"/>
    <cellStyle name="Normal 2 4 2 3 4 3 3 3" xfId="26157"/>
    <cellStyle name="Normal 2 5 3 4 3 3 3" xfId="26158"/>
    <cellStyle name="Normal 28 3 3 4 3 3 3" xfId="26159"/>
    <cellStyle name="Normal 3 2 2 3 4 3 3 3" xfId="26160"/>
    <cellStyle name="Normal 3 3 3 4 3 3 3" xfId="26161"/>
    <cellStyle name="Normal 30 3 3 4 3 3 3" xfId="26162"/>
    <cellStyle name="Normal 4 2 3 4 3 3 3" xfId="26163"/>
    <cellStyle name="Normal 40 2 3 4 3 3 3" xfId="26164"/>
    <cellStyle name="Normal 41 2 3 4 3 3 3" xfId="26165"/>
    <cellStyle name="Normal 42 2 3 4 3 3 3" xfId="26166"/>
    <cellStyle name="Normal 43 2 3 4 3 3 3" xfId="26167"/>
    <cellStyle name="Normal 44 2 3 4 3 3 3" xfId="26168"/>
    <cellStyle name="Normal 45 2 3 4 3 3 3" xfId="26169"/>
    <cellStyle name="Normal 46 2 3 4 3 3 3" xfId="26170"/>
    <cellStyle name="Normal 47 2 3 4 3 3 3" xfId="26171"/>
    <cellStyle name="Normal 51 3 4 3 3 3" xfId="26172"/>
    <cellStyle name="Normal 52 3 4 3 3 3" xfId="26173"/>
    <cellStyle name="Normal 53 3 4 3 3 3" xfId="26174"/>
    <cellStyle name="Normal 55 3 4 3 3 3" xfId="26175"/>
    <cellStyle name="Normal 56 3 4 3 3 3" xfId="26176"/>
    <cellStyle name="Normal 57 3 4 3 3 3" xfId="26177"/>
    <cellStyle name="Normal 6 2 3 3 4 3 3 3" xfId="26178"/>
    <cellStyle name="Normal 6 3 3 4 3 3 3" xfId="26179"/>
    <cellStyle name="Normal 60 3 4 3 3 3" xfId="26180"/>
    <cellStyle name="Normal 64 3 4 3 3 3" xfId="26181"/>
    <cellStyle name="Normal 65 3 4 3 3 3" xfId="26182"/>
    <cellStyle name="Normal 66 3 4 3 3 3" xfId="26183"/>
    <cellStyle name="Normal 67 3 4 3 3 3" xfId="26184"/>
    <cellStyle name="Normal 7 6 3 4 3 3 3" xfId="26185"/>
    <cellStyle name="Normal 71 3 4 3 3 3" xfId="26186"/>
    <cellStyle name="Normal 72 3 4 3 3 3" xfId="26187"/>
    <cellStyle name="Normal 73 3 4 3 3 3" xfId="26188"/>
    <cellStyle name="Normal 74 3 4 3 3 3" xfId="26189"/>
    <cellStyle name="Normal 76 3 4 3 3 3" xfId="26190"/>
    <cellStyle name="Normal 8 3 3 4 3 3 3" xfId="26191"/>
    <cellStyle name="Normal 81 3 4 3 3 3" xfId="26192"/>
    <cellStyle name="Normal 78 2 2 4 3 3 3" xfId="26193"/>
    <cellStyle name="Normal 5 3 2 2 4 3 3 3" xfId="26194"/>
    <cellStyle name="Normal 80 2 2 4 3 3 3" xfId="26195"/>
    <cellStyle name="Normal 79 2 2 4 3 3 3" xfId="26196"/>
    <cellStyle name="Normal 6 8 2 2 4 3 3 3" xfId="26197"/>
    <cellStyle name="Normal 5 2 2 2 4 3 3 3" xfId="26198"/>
    <cellStyle name="Normal 6 2 7 2 4 3 3 3" xfId="26199"/>
    <cellStyle name="Comma 2 2 3 2 2 4 3 3 3" xfId="26200"/>
    <cellStyle name="Comma 2 3 6 2 2 4 3 3 3" xfId="26201"/>
    <cellStyle name="Normal 18 2 2 2 4 3 3 3" xfId="26202"/>
    <cellStyle name="Normal 19 2 2 2 4 3 3 3" xfId="26203"/>
    <cellStyle name="Normal 2 2 3 2 2 4 3 3 3" xfId="26204"/>
    <cellStyle name="Normal 2 3 6 2 2 4 3 3 3" xfId="26205"/>
    <cellStyle name="Normal 2 3 2 2 2 4 3 3 3" xfId="26206"/>
    <cellStyle name="Normal 2 3 4 2 2 4 3 3 3" xfId="26207"/>
    <cellStyle name="Normal 2 3 5 2 2 4 3 3 3" xfId="26208"/>
    <cellStyle name="Normal 2 4 2 2 2 4 3 3 3" xfId="26209"/>
    <cellStyle name="Normal 2 5 2 2 4 3 3 3" xfId="26210"/>
    <cellStyle name="Normal 28 3 2 2 4 3 3 3" xfId="26211"/>
    <cellStyle name="Normal 3 2 2 2 2 4 3 3 3" xfId="26212"/>
    <cellStyle name="Normal 3 3 2 2 4 3 3 3" xfId="26213"/>
    <cellStyle name="Normal 30 3 2 2 4 3 3 3" xfId="26214"/>
    <cellStyle name="Normal 4 2 2 2 4 3 3 3" xfId="26215"/>
    <cellStyle name="Normal 40 2 2 2 4 3 3 3" xfId="26216"/>
    <cellStyle name="Normal 41 2 2 2 4 3 3 3" xfId="26217"/>
    <cellStyle name="Normal 42 2 2 2 4 3 3 3" xfId="26218"/>
    <cellStyle name="Normal 43 2 2 2 4 3 3 3" xfId="26219"/>
    <cellStyle name="Normal 44 2 2 2 4 3 3 3" xfId="26220"/>
    <cellStyle name="Normal 45 2 2 2 4 3 3 3" xfId="26221"/>
    <cellStyle name="Normal 46 2 2 2 4 3 3 3" xfId="26222"/>
    <cellStyle name="Normal 47 2 2 2 4 3 3 3" xfId="26223"/>
    <cellStyle name="Normal 51 2 2 4 3 3 3" xfId="26224"/>
    <cellStyle name="Normal 52 2 2 4 3 3 3" xfId="26225"/>
    <cellStyle name="Normal 53 2 2 4 3 3 3" xfId="26226"/>
    <cellStyle name="Normal 55 2 2 4 3 3 3" xfId="26227"/>
    <cellStyle name="Normal 56 2 2 4 3 3 3" xfId="26228"/>
    <cellStyle name="Normal 57 2 2 4 3 3 3" xfId="26229"/>
    <cellStyle name="Normal 6 2 3 2 2 4 3 3 3" xfId="26230"/>
    <cellStyle name="Normal 6 3 2 2 4 3 3 3" xfId="26231"/>
    <cellStyle name="Normal 60 2 2 4 3 3 3" xfId="26232"/>
    <cellStyle name="Normal 64 2 2 4 3 3 3" xfId="26233"/>
    <cellStyle name="Normal 65 2 2 4 3 3 3" xfId="26234"/>
    <cellStyle name="Normal 66 2 2 4 3 3 3" xfId="26235"/>
    <cellStyle name="Normal 67 2 2 4 3 3 3" xfId="26236"/>
    <cellStyle name="Normal 7 6 2 2 4 3 3 3" xfId="26237"/>
    <cellStyle name="Normal 71 2 2 4 3 3 3" xfId="26238"/>
    <cellStyle name="Normal 72 2 2 4 3 3 3" xfId="26239"/>
    <cellStyle name="Normal 73 2 2 4 3 3 3" xfId="26240"/>
    <cellStyle name="Normal 74 2 2 4 3 3 3" xfId="26241"/>
    <cellStyle name="Normal 76 2 2 4 3 3 3" xfId="26242"/>
    <cellStyle name="Normal 8 3 2 2 4 3 3 3" xfId="26243"/>
    <cellStyle name="Normal 81 2 2 4 3 3 3" xfId="26244"/>
    <cellStyle name="Normal 78 4 3 3 3 3" xfId="26245"/>
    <cellStyle name="Normal 5 3 4 3 3 3 3" xfId="26246"/>
    <cellStyle name="Normal 80 4 3 3 3 3" xfId="26247"/>
    <cellStyle name="Normal 79 4 3 3 3 3" xfId="26248"/>
    <cellStyle name="Normal 6 8 4 3 3 3 3" xfId="26249"/>
    <cellStyle name="Normal 5 2 4 3 3 3 3" xfId="26250"/>
    <cellStyle name="Normal 6 2 9 3 3 3 3" xfId="26251"/>
    <cellStyle name="Comma 2 2 3 4 3 3 3 3" xfId="26252"/>
    <cellStyle name="Comma 2 3 6 4 3 3 3 3" xfId="26253"/>
    <cellStyle name="Normal 18 2 4 3 3 3 3" xfId="26254"/>
    <cellStyle name="Normal 19 2 4 3 3 3 3" xfId="26255"/>
    <cellStyle name="Normal 2 2 3 4 3 3 3 3" xfId="26256"/>
    <cellStyle name="Normal 2 3 6 4 3 3 3 3" xfId="26257"/>
    <cellStyle name="Normal 2 3 2 4 3 3 3 3" xfId="26258"/>
    <cellStyle name="Normal 2 3 4 4 3 3 3 3" xfId="26259"/>
    <cellStyle name="Normal 2 3 5 4 3 3 3 3" xfId="26260"/>
    <cellStyle name="Normal 2 4 2 4 3 3 3 3" xfId="26261"/>
    <cellStyle name="Normal 2 5 4 3 3 3 3" xfId="26262"/>
    <cellStyle name="Normal 28 3 4 3 3 3 3" xfId="26263"/>
    <cellStyle name="Normal 3 2 2 4 3 3 3 3" xfId="26264"/>
    <cellStyle name="Normal 3 3 4 3 3 3 3" xfId="26265"/>
    <cellStyle name="Normal 30 3 4 3 3 3 3" xfId="26266"/>
    <cellStyle name="Normal 4 2 4 3 3 3 3" xfId="26267"/>
    <cellStyle name="Normal 40 2 4 3 3 3 3" xfId="26268"/>
    <cellStyle name="Normal 41 2 4 3 3 3 3" xfId="26269"/>
    <cellStyle name="Normal 42 2 4 3 3 3 3" xfId="26270"/>
    <cellStyle name="Normal 43 2 4 3 3 3 3" xfId="26271"/>
    <cellStyle name="Normal 44 2 4 3 3 3 3" xfId="26272"/>
    <cellStyle name="Normal 45 2 4 3 3 3 3" xfId="26273"/>
    <cellStyle name="Normal 46 2 4 3 3 3 3" xfId="26274"/>
    <cellStyle name="Normal 47 2 4 3 3 3 3" xfId="26275"/>
    <cellStyle name="Normal 51 4 3 3 3 3" xfId="26276"/>
    <cellStyle name="Normal 52 4 3 3 3 3" xfId="26277"/>
    <cellStyle name="Normal 53 4 3 3 3 3" xfId="26278"/>
    <cellStyle name="Normal 55 4 3 3 3 3" xfId="26279"/>
    <cellStyle name="Normal 56 4 3 3 3 3" xfId="26280"/>
    <cellStyle name="Normal 57 4 3 3 3 3" xfId="26281"/>
    <cellStyle name="Normal 6 2 3 4 3 3 3 3" xfId="26282"/>
    <cellStyle name="Normal 6 3 4 3 3 3 3" xfId="26283"/>
    <cellStyle name="Normal 60 4 3 3 3 3" xfId="26284"/>
    <cellStyle name="Normal 64 4 3 3 3 3" xfId="26285"/>
    <cellStyle name="Normal 65 4 3 3 3 3" xfId="26286"/>
    <cellStyle name="Normal 66 4 3 3 3 3" xfId="26287"/>
    <cellStyle name="Normal 67 4 3 3 3 3" xfId="26288"/>
    <cellStyle name="Normal 7 6 4 3 3 3 3" xfId="26289"/>
    <cellStyle name="Normal 71 4 3 3 3 3" xfId="26290"/>
    <cellStyle name="Normal 72 4 3 3 3 3" xfId="26291"/>
    <cellStyle name="Normal 73 4 3 3 3 3" xfId="26292"/>
    <cellStyle name="Normal 74 4 3 3 3 3" xfId="26293"/>
    <cellStyle name="Normal 76 4 3 3 3 3" xfId="26294"/>
    <cellStyle name="Normal 8 3 4 3 3 3 3" xfId="26295"/>
    <cellStyle name="Normal 81 4 3 3 3 3" xfId="26296"/>
    <cellStyle name="Normal 78 2 3 3 3 3 3" xfId="26297"/>
    <cellStyle name="Normal 5 3 2 3 3 3 3 3" xfId="26298"/>
    <cellStyle name="Normal 80 2 3 3 3 3 3" xfId="26299"/>
    <cellStyle name="Normal 79 2 3 3 3 3 3" xfId="26300"/>
    <cellStyle name="Normal 6 8 2 3 3 3 3 3" xfId="26301"/>
    <cellStyle name="Normal 5 2 2 3 3 3 3 3" xfId="26302"/>
    <cellStyle name="Normal 6 2 7 3 3 3 3 3" xfId="26303"/>
    <cellStyle name="Comma 2 2 3 2 3 3 3 3 3" xfId="26304"/>
    <cellStyle name="Comma 2 3 6 2 3 3 3 3 3" xfId="26305"/>
    <cellStyle name="Normal 18 2 2 3 3 3 3 3" xfId="26306"/>
    <cellStyle name="Normal 19 2 2 3 3 3 3 3" xfId="26307"/>
    <cellStyle name="Normal 2 2 3 2 3 3 3 3 3" xfId="26308"/>
    <cellStyle name="Normal 2 3 6 2 3 3 3 3 3" xfId="26309"/>
    <cellStyle name="Normal 2 3 2 2 3 3 3 3 3" xfId="26310"/>
    <cellStyle name="Normal 2 3 4 2 3 3 3 3 3" xfId="26311"/>
    <cellStyle name="Normal 2 3 5 2 3 3 3 3 3" xfId="26312"/>
    <cellStyle name="Normal 2 4 2 2 3 3 3 3 3" xfId="26313"/>
    <cellStyle name="Normal 2 5 2 3 3 3 3 3" xfId="26314"/>
    <cellStyle name="Normal 28 3 2 3 3 3 3 3" xfId="26315"/>
    <cellStyle name="Normal 3 2 2 2 3 3 3 3 3" xfId="26316"/>
    <cellStyle name="Normal 3 3 2 3 3 3 3 3" xfId="26317"/>
    <cellStyle name="Normal 30 3 2 3 3 3 3 3" xfId="26318"/>
    <cellStyle name="Normal 4 2 2 3 3 3 3 3" xfId="26319"/>
    <cellStyle name="Normal 40 2 2 3 3 3 3 3" xfId="26320"/>
    <cellStyle name="Normal 41 2 2 3 3 3 3 3" xfId="26321"/>
    <cellStyle name="Normal 42 2 2 3 3 3 3 3" xfId="26322"/>
    <cellStyle name="Normal 43 2 2 3 3 3 3 3" xfId="26323"/>
    <cellStyle name="Normal 44 2 2 3 3 3 3 3" xfId="26324"/>
    <cellStyle name="Normal 45 2 2 3 3 3 3 3" xfId="26325"/>
    <cellStyle name="Normal 46 2 2 3 3 3 3 3" xfId="26326"/>
    <cellStyle name="Normal 47 2 2 3 3 3 3 3" xfId="26327"/>
    <cellStyle name="Normal 51 2 3 3 3 3 3" xfId="26328"/>
    <cellStyle name="Normal 52 2 3 3 3 3 3" xfId="26329"/>
    <cellStyle name="Normal 53 2 3 3 3 3 3" xfId="26330"/>
    <cellStyle name="Normal 55 2 3 3 3 3 3" xfId="26331"/>
    <cellStyle name="Normal 56 2 3 3 3 3 3" xfId="26332"/>
    <cellStyle name="Normal 57 2 3 3 3 3 3" xfId="26333"/>
    <cellStyle name="Normal 6 2 3 2 3 3 3 3 3" xfId="26334"/>
    <cellStyle name="Normal 6 3 2 3 3 3 3 3" xfId="26335"/>
    <cellStyle name="Normal 60 2 3 3 3 3 3" xfId="26336"/>
    <cellStyle name="Normal 64 2 3 3 3 3 3" xfId="26337"/>
    <cellStyle name="Normal 65 2 3 3 3 3 3" xfId="26338"/>
    <cellStyle name="Normal 66 2 3 3 3 3 3" xfId="26339"/>
    <cellStyle name="Normal 67 2 3 3 3 3 3" xfId="26340"/>
    <cellStyle name="Normal 7 6 2 3 3 3 3 3" xfId="26341"/>
    <cellStyle name="Normal 71 2 3 3 3 3 3" xfId="26342"/>
    <cellStyle name="Normal 72 2 3 3 3 3 3" xfId="26343"/>
    <cellStyle name="Normal 73 2 3 3 3 3 3" xfId="26344"/>
    <cellStyle name="Normal 74 2 3 3 3 3 3" xfId="26345"/>
    <cellStyle name="Normal 76 2 3 3 3 3 3" xfId="26346"/>
    <cellStyle name="Normal 8 3 2 3 3 3 3 3" xfId="26347"/>
    <cellStyle name="Normal 81 2 3 3 3 3 3" xfId="26348"/>
    <cellStyle name="Normal 78 3 2 3 3 3 3" xfId="26349"/>
    <cellStyle name="Normal 5 3 3 2 3 3 3 3" xfId="26350"/>
    <cellStyle name="Normal 80 3 2 3 3 3 3" xfId="26351"/>
    <cellStyle name="Normal 79 3 2 3 3 3 3" xfId="26352"/>
    <cellStyle name="Normal 6 8 3 2 3 3 3 3" xfId="26353"/>
    <cellStyle name="Normal 5 2 3 2 3 3 3 3" xfId="26354"/>
    <cellStyle name="Normal 6 2 8 2 3 3 3 3" xfId="26355"/>
    <cellStyle name="Comma 2 2 3 3 2 3 3 3 3" xfId="26356"/>
    <cellStyle name="Comma 2 3 6 3 2 3 3 3 3" xfId="26357"/>
    <cellStyle name="Normal 18 2 3 2 3 3 3 3" xfId="26358"/>
    <cellStyle name="Normal 19 2 3 2 3 3 3 3" xfId="26359"/>
    <cellStyle name="Normal 2 2 3 3 2 3 3 3 3" xfId="26360"/>
    <cellStyle name="Normal 2 3 6 3 2 3 3 3 3" xfId="26361"/>
    <cellStyle name="Normal 2 3 2 3 2 3 3 3 3" xfId="26362"/>
    <cellStyle name="Normal 2 3 4 3 2 3 3 3 3" xfId="26363"/>
    <cellStyle name="Normal 2 3 5 3 2 3 3 3 3" xfId="26364"/>
    <cellStyle name="Normal 2 4 2 3 2 3 3 3 3" xfId="26365"/>
    <cellStyle name="Normal 2 5 3 2 3 3 3 3" xfId="26366"/>
    <cellStyle name="Normal 28 3 3 2 3 3 3 3" xfId="26367"/>
    <cellStyle name="Normal 3 2 2 3 2 3 3 3 3" xfId="26368"/>
    <cellStyle name="Normal 3 3 3 2 3 3 3 3" xfId="26369"/>
    <cellStyle name="Normal 30 3 3 2 3 3 3 3" xfId="26370"/>
    <cellStyle name="Normal 4 2 3 2 3 3 3 3" xfId="26371"/>
    <cellStyle name="Normal 40 2 3 2 3 3 3 3" xfId="26372"/>
    <cellStyle name="Normal 41 2 3 2 3 3 3 3" xfId="26373"/>
    <cellStyle name="Normal 42 2 3 2 3 3 3 3" xfId="26374"/>
    <cellStyle name="Normal 43 2 3 2 3 3 3 3" xfId="26375"/>
    <cellStyle name="Normal 44 2 3 2 3 3 3 3" xfId="26376"/>
    <cellStyle name="Normal 45 2 3 2 3 3 3 3" xfId="26377"/>
    <cellStyle name="Normal 46 2 3 2 3 3 3 3" xfId="26378"/>
    <cellStyle name="Normal 47 2 3 2 3 3 3 3" xfId="26379"/>
    <cellStyle name="Normal 51 3 2 3 3 3 3" xfId="26380"/>
    <cellStyle name="Normal 52 3 2 3 3 3 3" xfId="26381"/>
    <cellStyle name="Normal 53 3 2 3 3 3 3" xfId="26382"/>
    <cellStyle name="Normal 55 3 2 3 3 3 3" xfId="26383"/>
    <cellStyle name="Normal 56 3 2 3 3 3 3" xfId="26384"/>
    <cellStyle name="Normal 57 3 2 3 3 3 3" xfId="26385"/>
    <cellStyle name="Normal 6 2 3 3 2 3 3 3 3" xfId="26386"/>
    <cellStyle name="Normal 6 3 3 2 3 3 3 3" xfId="26387"/>
    <cellStyle name="Normal 60 3 2 3 3 3 3" xfId="26388"/>
    <cellStyle name="Normal 64 3 2 3 3 3 3" xfId="26389"/>
    <cellStyle name="Normal 65 3 2 3 3 3 3" xfId="26390"/>
    <cellStyle name="Normal 66 3 2 3 3 3 3" xfId="26391"/>
    <cellStyle name="Normal 67 3 2 3 3 3 3" xfId="26392"/>
    <cellStyle name="Normal 7 6 3 2 3 3 3 3" xfId="26393"/>
    <cellStyle name="Normal 71 3 2 3 3 3 3" xfId="26394"/>
    <cellStyle name="Normal 72 3 2 3 3 3 3" xfId="26395"/>
    <cellStyle name="Normal 73 3 2 3 3 3 3" xfId="26396"/>
    <cellStyle name="Normal 74 3 2 3 3 3 3" xfId="26397"/>
    <cellStyle name="Normal 76 3 2 3 3 3 3" xfId="26398"/>
    <cellStyle name="Normal 8 3 3 2 3 3 3 3" xfId="26399"/>
    <cellStyle name="Normal 81 3 2 3 3 3 3" xfId="26400"/>
    <cellStyle name="Normal 78 2 2 2 3 3 3 3" xfId="26401"/>
    <cellStyle name="Normal 5 3 2 2 2 3 3 3 3" xfId="26402"/>
    <cellStyle name="Normal 80 2 2 2 3 3 3 3" xfId="26403"/>
    <cellStyle name="Normal 79 2 2 2 3 3 3 3" xfId="26404"/>
    <cellStyle name="Normal 6 8 2 2 2 3 3 3 3" xfId="26405"/>
    <cellStyle name="Normal 5 2 2 2 2 3 3 3 3" xfId="26406"/>
    <cellStyle name="Normal 6 2 7 2 2 3 3 3 3" xfId="26407"/>
    <cellStyle name="Comma 2 2 3 2 2 2 3 3 3 3" xfId="26408"/>
    <cellStyle name="Comma 2 3 6 2 2 2 3 3 3 3" xfId="26409"/>
    <cellStyle name="Normal 18 2 2 2 2 3 3 3 3" xfId="26410"/>
    <cellStyle name="Normal 19 2 2 2 2 3 3 3 3" xfId="26411"/>
    <cellStyle name="Normal 2 2 3 2 2 2 3 3 3 3" xfId="26412"/>
    <cellStyle name="Normal 2 3 6 2 2 2 3 3 3 3" xfId="26413"/>
    <cellStyle name="Normal 2 3 2 2 2 2 3 3 3 3" xfId="26414"/>
    <cellStyle name="Normal 2 3 4 2 2 2 3 3 3 3" xfId="26415"/>
    <cellStyle name="Normal 2 3 5 2 2 2 3 3 3 3" xfId="26416"/>
    <cellStyle name="Normal 2 4 2 2 2 2 3 3 3 3" xfId="26417"/>
    <cellStyle name="Normal 2 5 2 2 2 3 3 3 3" xfId="26418"/>
    <cellStyle name="Normal 28 3 2 2 2 3 3 3 3" xfId="26419"/>
    <cellStyle name="Normal 3 2 2 2 2 2 3 3 3 3" xfId="26420"/>
    <cellStyle name="Normal 3 3 2 2 2 3 3 3 3" xfId="26421"/>
    <cellStyle name="Normal 30 3 2 2 2 3 3 3 3" xfId="26422"/>
    <cellStyle name="Normal 4 2 2 2 2 3 3 3 3" xfId="26423"/>
    <cellStyle name="Normal 40 2 2 2 2 3 3 3 3" xfId="26424"/>
    <cellStyle name="Normal 41 2 2 2 2 3 3 3 3" xfId="26425"/>
    <cellStyle name="Normal 42 2 2 2 2 3 3 3 3" xfId="26426"/>
    <cellStyle name="Normal 43 2 2 2 2 3 3 3 3" xfId="26427"/>
    <cellStyle name="Normal 44 2 2 2 2 3 3 3 3" xfId="26428"/>
    <cellStyle name="Normal 45 2 2 2 2 3 3 3 3" xfId="26429"/>
    <cellStyle name="Normal 46 2 2 2 2 3 3 3 3" xfId="26430"/>
    <cellStyle name="Normal 47 2 2 2 2 3 3 3 3" xfId="26431"/>
    <cellStyle name="Normal 51 2 2 2 3 3 3 3" xfId="26432"/>
    <cellStyle name="Normal 52 2 2 2 3 3 3 3" xfId="26433"/>
    <cellStyle name="Normal 53 2 2 2 3 3 3 3" xfId="26434"/>
    <cellStyle name="Normal 55 2 2 2 3 3 3 3" xfId="26435"/>
    <cellStyle name="Normal 56 2 2 2 3 3 3 3" xfId="26436"/>
    <cellStyle name="Normal 57 2 2 2 3 3 3 3" xfId="26437"/>
    <cellStyle name="Normal 6 2 3 2 2 2 3 3 3 3" xfId="26438"/>
    <cellStyle name="Normal 6 3 2 2 2 3 3 3 3" xfId="26439"/>
    <cellStyle name="Normal 60 2 2 2 3 3 3 3" xfId="26440"/>
    <cellStyle name="Normal 64 2 2 2 3 3 3 3" xfId="26441"/>
    <cellStyle name="Normal 65 2 2 2 3 3 3 3" xfId="26442"/>
    <cellStyle name="Normal 66 2 2 2 3 3 3 3" xfId="26443"/>
    <cellStyle name="Normal 67 2 2 2 3 3 3 3" xfId="26444"/>
    <cellStyle name="Normal 7 6 2 2 2 3 3 3 3" xfId="26445"/>
    <cellStyle name="Normal 71 2 2 2 3 3 3 3" xfId="26446"/>
    <cellStyle name="Normal 72 2 2 2 3 3 3 3" xfId="26447"/>
    <cellStyle name="Normal 73 2 2 2 3 3 3 3" xfId="26448"/>
    <cellStyle name="Normal 74 2 2 2 3 3 3 3" xfId="26449"/>
    <cellStyle name="Normal 76 2 2 2 3 3 3 3" xfId="26450"/>
    <cellStyle name="Normal 8 3 2 2 2 3 3 3 3" xfId="26451"/>
    <cellStyle name="Normal 81 2 2 2 3 3 3 3" xfId="26452"/>
    <cellStyle name="Normal 90 2 3 3 3" xfId="26453"/>
    <cellStyle name="Normal 78 5 2 3 3 3" xfId="26454"/>
    <cellStyle name="Normal 91 2 3 3 3" xfId="26455"/>
    <cellStyle name="Normal 5 3 5 2 3 3 3" xfId="26456"/>
    <cellStyle name="Normal 80 5 2 3 3 3" xfId="26457"/>
    <cellStyle name="Normal 79 5 2 3 3 3" xfId="26458"/>
    <cellStyle name="Normal 6 8 5 2 3 3 3" xfId="26459"/>
    <cellStyle name="Normal 5 2 5 2 3 3 3" xfId="26460"/>
    <cellStyle name="Normal 6 2 10 2 3 3 3" xfId="26461"/>
    <cellStyle name="Comma 2 2 3 5 2 3 3 3" xfId="26462"/>
    <cellStyle name="Comma 2 3 6 5 2 3 3 3" xfId="26463"/>
    <cellStyle name="Normal 18 2 5 2 3 3 3" xfId="26464"/>
    <cellStyle name="Normal 19 2 5 2 3 3 3" xfId="26465"/>
    <cellStyle name="Normal 2 2 3 5 2 3 3 3" xfId="26466"/>
    <cellStyle name="Normal 2 3 6 5 2 3 3 3" xfId="26467"/>
    <cellStyle name="Normal 2 3 2 5 2 3 3 3" xfId="26468"/>
    <cellStyle name="Normal 2 3 4 5 2 3 3 3" xfId="26469"/>
    <cellStyle name="Normal 2 3 5 5 2 3 3 3" xfId="26470"/>
    <cellStyle name="Normal 2 4 2 5 2 3 3 3" xfId="26471"/>
    <cellStyle name="Normal 2 5 5 2 3 3 3" xfId="26472"/>
    <cellStyle name="Normal 28 3 5 2 3 3 3" xfId="26473"/>
    <cellStyle name="Normal 3 2 2 5 2 3 3 3" xfId="26474"/>
    <cellStyle name="Normal 3 3 5 2 3 3 3" xfId="26475"/>
    <cellStyle name="Normal 30 3 5 2 3 3 3" xfId="26476"/>
    <cellStyle name="Normal 4 2 5 2 3 3 3" xfId="26477"/>
    <cellStyle name="Normal 40 2 5 2 3 3 3" xfId="26478"/>
    <cellStyle name="Normal 41 2 5 2 3 3 3" xfId="26479"/>
    <cellStyle name="Normal 42 2 5 2 3 3 3" xfId="26480"/>
    <cellStyle name="Normal 43 2 5 2 3 3 3" xfId="26481"/>
    <cellStyle name="Normal 44 2 5 2 3 3 3" xfId="26482"/>
    <cellStyle name="Normal 45 2 5 2 3 3 3" xfId="26483"/>
    <cellStyle name="Normal 46 2 5 2 3 3 3" xfId="26484"/>
    <cellStyle name="Normal 47 2 5 2 3 3 3" xfId="26485"/>
    <cellStyle name="Normal 51 5 2 3 3 3" xfId="26486"/>
    <cellStyle name="Normal 52 5 2 3 3 3" xfId="26487"/>
    <cellStyle name="Normal 53 5 2 3 3 3" xfId="26488"/>
    <cellStyle name="Normal 55 5 2 3 3 3" xfId="26489"/>
    <cellStyle name="Normal 56 5 2 3 3 3" xfId="26490"/>
    <cellStyle name="Normal 57 5 2 3 3 3" xfId="26491"/>
    <cellStyle name="Normal 6 2 3 5 2 3 3 3" xfId="26492"/>
    <cellStyle name="Normal 6 3 5 2 3 3 3" xfId="26493"/>
    <cellStyle name="Normal 60 5 2 3 3 3" xfId="26494"/>
    <cellStyle name="Normal 64 5 2 3 3 3" xfId="26495"/>
    <cellStyle name="Normal 65 5 2 3 3 3" xfId="26496"/>
    <cellStyle name="Normal 66 5 2 3 3 3" xfId="26497"/>
    <cellStyle name="Normal 67 5 2 3 3 3" xfId="26498"/>
    <cellStyle name="Normal 7 6 5 2 3 3 3" xfId="26499"/>
    <cellStyle name="Normal 71 5 2 3 3 3" xfId="26500"/>
    <cellStyle name="Normal 72 5 2 3 3 3" xfId="26501"/>
    <cellStyle name="Normal 73 5 2 3 3 3" xfId="26502"/>
    <cellStyle name="Normal 74 5 2 3 3 3" xfId="26503"/>
    <cellStyle name="Normal 76 5 2 3 3 3" xfId="26504"/>
    <cellStyle name="Normal 8 3 5 2 3 3 3" xfId="26505"/>
    <cellStyle name="Normal 81 5 2 3 3 3" xfId="26506"/>
    <cellStyle name="Normal 78 2 4 2 3 3 3" xfId="26507"/>
    <cellStyle name="Normal 5 3 2 4 2 3 3 3" xfId="26508"/>
    <cellStyle name="Normal 80 2 4 2 3 3 3" xfId="26509"/>
    <cellStyle name="Normal 79 2 4 2 3 3 3" xfId="26510"/>
    <cellStyle name="Normal 6 8 2 4 2 3 3 3" xfId="26511"/>
    <cellStyle name="Normal 5 2 2 4 2 3 3 3" xfId="26512"/>
    <cellStyle name="Normal 6 2 7 4 2 3 3 3" xfId="26513"/>
    <cellStyle name="Comma 2 2 3 2 4 2 3 3 3" xfId="26514"/>
    <cellStyle name="Comma 2 3 6 2 4 2 3 3 3" xfId="26515"/>
    <cellStyle name="Normal 18 2 2 4 2 3 3 3" xfId="26516"/>
    <cellStyle name="Normal 19 2 2 4 2 3 3 3" xfId="26517"/>
    <cellStyle name="Normal 2 2 3 2 4 2 3 3 3" xfId="26518"/>
    <cellStyle name="Normal 2 3 6 2 4 2 3 3 3" xfId="26519"/>
    <cellStyle name="Normal 2 3 2 2 4 2 3 3 3" xfId="26520"/>
    <cellStyle name="Normal 2 3 4 2 4 2 3 3 3" xfId="26521"/>
    <cellStyle name="Normal 2 3 5 2 4 2 3 3 3" xfId="26522"/>
    <cellStyle name="Normal 2 4 2 2 4 2 3 3 3" xfId="26523"/>
    <cellStyle name="Normal 2 5 2 4 2 3 3 3" xfId="26524"/>
    <cellStyle name="Normal 28 3 2 4 2 3 3 3" xfId="26525"/>
    <cellStyle name="Normal 3 2 2 2 4 2 3 3 3" xfId="26526"/>
    <cellStyle name="Normal 3 3 2 4 2 3 3 3" xfId="26527"/>
    <cellStyle name="Normal 30 3 2 4 2 3 3 3" xfId="26528"/>
    <cellStyle name="Normal 4 2 2 4 2 3 3 3" xfId="26529"/>
    <cellStyle name="Normal 40 2 2 4 2 3 3 3" xfId="26530"/>
    <cellStyle name="Normal 41 2 2 4 2 3 3 3" xfId="26531"/>
    <cellStyle name="Normal 42 2 2 4 2 3 3 3" xfId="26532"/>
    <cellStyle name="Normal 43 2 2 4 2 3 3 3" xfId="26533"/>
    <cellStyle name="Normal 44 2 2 4 2 3 3 3" xfId="26534"/>
    <cellStyle name="Normal 45 2 2 4 2 3 3 3" xfId="26535"/>
    <cellStyle name="Normal 46 2 2 4 2 3 3 3" xfId="26536"/>
    <cellStyle name="Normal 47 2 2 4 2 3 3 3" xfId="26537"/>
    <cellStyle name="Normal 51 2 4 2 3 3 3" xfId="26538"/>
    <cellStyle name="Normal 52 2 4 2 3 3 3" xfId="26539"/>
    <cellStyle name="Normal 53 2 4 2 3 3 3" xfId="26540"/>
    <cellStyle name="Normal 55 2 4 2 3 3 3" xfId="26541"/>
    <cellStyle name="Normal 56 2 4 2 3 3 3" xfId="26542"/>
    <cellStyle name="Normal 57 2 4 2 3 3 3" xfId="26543"/>
    <cellStyle name="Normal 6 2 3 2 4 2 3 3 3" xfId="26544"/>
    <cellStyle name="Normal 6 3 2 4 2 3 3 3" xfId="26545"/>
    <cellStyle name="Normal 60 2 4 2 3 3 3" xfId="26546"/>
    <cellStyle name="Normal 64 2 4 2 3 3 3" xfId="26547"/>
    <cellStyle name="Normal 65 2 4 2 3 3 3" xfId="26548"/>
    <cellStyle name="Normal 66 2 4 2 3 3 3" xfId="26549"/>
    <cellStyle name="Normal 67 2 4 2 3 3 3" xfId="26550"/>
    <cellStyle name="Normal 7 6 2 4 2 3 3 3" xfId="26551"/>
    <cellStyle name="Normal 71 2 4 2 3 3 3" xfId="26552"/>
    <cellStyle name="Normal 72 2 4 2 3 3 3" xfId="26553"/>
    <cellStyle name="Normal 73 2 4 2 3 3 3" xfId="26554"/>
    <cellStyle name="Normal 74 2 4 2 3 3 3" xfId="26555"/>
    <cellStyle name="Normal 76 2 4 2 3 3 3" xfId="26556"/>
    <cellStyle name="Normal 8 3 2 4 2 3 3 3" xfId="26557"/>
    <cellStyle name="Normal 81 2 4 2 3 3 3" xfId="26558"/>
    <cellStyle name="Normal 78 3 3 2 3 3 3" xfId="26559"/>
    <cellStyle name="Normal 5 3 3 3 2 3 3 3" xfId="26560"/>
    <cellStyle name="Normal 80 3 3 2 3 3 3" xfId="26561"/>
    <cellStyle name="Normal 79 3 3 2 3 3 3" xfId="26562"/>
    <cellStyle name="Normal 6 8 3 3 2 3 3 3" xfId="26563"/>
    <cellStyle name="Normal 5 2 3 3 2 3 3 3" xfId="26564"/>
    <cellStyle name="Normal 6 2 8 3 2 3 3 3" xfId="26565"/>
    <cellStyle name="Comma 2 2 3 3 3 2 3 3 3" xfId="26566"/>
    <cellStyle name="Comma 2 3 6 3 3 2 3 3 3" xfId="26567"/>
    <cellStyle name="Normal 18 2 3 3 2 3 3 3" xfId="26568"/>
    <cellStyle name="Normal 19 2 3 3 2 3 3 3" xfId="26569"/>
    <cellStyle name="Normal 2 2 3 3 3 2 3 3 3" xfId="26570"/>
    <cellStyle name="Normal 2 3 6 3 3 2 3 3 3" xfId="26571"/>
    <cellStyle name="Normal 2 3 2 3 3 2 3 3 3" xfId="26572"/>
    <cellStyle name="Normal 2 3 4 3 3 2 3 3 3" xfId="26573"/>
    <cellStyle name="Normal 2 3 5 3 3 2 3 3 3" xfId="26574"/>
    <cellStyle name="Normal 2 4 2 3 3 2 3 3 3" xfId="26575"/>
    <cellStyle name="Normal 2 5 3 3 2 3 3 3" xfId="26576"/>
    <cellStyle name="Normal 28 3 3 3 2 3 3 3" xfId="26577"/>
    <cellStyle name="Normal 3 2 2 3 3 2 3 3 3" xfId="26578"/>
    <cellStyle name="Normal 3 3 3 3 2 3 3 3" xfId="26579"/>
    <cellStyle name="Normal 30 3 3 3 2 3 3 3" xfId="26580"/>
    <cellStyle name="Normal 4 2 3 3 2 3 3 3" xfId="26581"/>
    <cellStyle name="Normal 40 2 3 3 2 3 3 3" xfId="26582"/>
    <cellStyle name="Normal 41 2 3 3 2 3 3 3" xfId="26583"/>
    <cellStyle name="Normal 42 2 3 3 2 3 3 3" xfId="26584"/>
    <cellStyle name="Normal 43 2 3 3 2 3 3 3" xfId="26585"/>
    <cellStyle name="Normal 44 2 3 3 2 3 3 3" xfId="26586"/>
    <cellStyle name="Normal 45 2 3 3 2 3 3 3" xfId="26587"/>
    <cellStyle name="Normal 46 2 3 3 2 3 3 3" xfId="26588"/>
    <cellStyle name="Normal 47 2 3 3 2 3 3 3" xfId="26589"/>
    <cellStyle name="Normal 51 3 3 2 3 3 3" xfId="26590"/>
    <cellStyle name="Normal 52 3 3 2 3 3 3" xfId="26591"/>
    <cellStyle name="Normal 53 3 3 2 3 3 3" xfId="26592"/>
    <cellStyle name="Normal 55 3 3 2 3 3 3" xfId="26593"/>
    <cellStyle name="Normal 56 3 3 2 3 3 3" xfId="26594"/>
    <cellStyle name="Normal 57 3 3 2 3 3 3" xfId="26595"/>
    <cellStyle name="Normal 6 2 3 3 3 2 3 3 3" xfId="26596"/>
    <cellStyle name="Normal 6 3 3 3 2 3 3 3" xfId="26597"/>
    <cellStyle name="Normal 60 3 3 2 3 3 3" xfId="26598"/>
    <cellStyle name="Normal 64 3 3 2 3 3 3" xfId="26599"/>
    <cellStyle name="Normal 65 3 3 2 3 3 3" xfId="26600"/>
    <cellStyle name="Normal 66 3 3 2 3 3 3" xfId="26601"/>
    <cellStyle name="Normal 67 3 3 2 3 3 3" xfId="26602"/>
    <cellStyle name="Normal 7 6 3 3 2 3 3 3" xfId="26603"/>
    <cellStyle name="Normal 71 3 3 2 3 3 3" xfId="26604"/>
    <cellStyle name="Normal 72 3 3 2 3 3 3" xfId="26605"/>
    <cellStyle name="Normal 73 3 3 2 3 3 3" xfId="26606"/>
    <cellStyle name="Normal 74 3 3 2 3 3 3" xfId="26607"/>
    <cellStyle name="Normal 76 3 3 2 3 3 3" xfId="26608"/>
    <cellStyle name="Normal 8 3 3 3 2 3 3 3" xfId="26609"/>
    <cellStyle name="Normal 81 3 3 2 3 3 3" xfId="26610"/>
    <cellStyle name="Normal 78 2 2 3 2 3 3 3" xfId="26611"/>
    <cellStyle name="Normal 5 3 2 2 3 2 3 3 3" xfId="26612"/>
    <cellStyle name="Normal 80 2 2 3 2 3 3 3" xfId="26613"/>
    <cellStyle name="Normal 79 2 2 3 2 3 3 3" xfId="26614"/>
    <cellStyle name="Normal 6 8 2 2 3 2 3 3 3" xfId="26615"/>
    <cellStyle name="Normal 5 2 2 2 3 2 3 3 3" xfId="26616"/>
    <cellStyle name="Normal 6 2 7 2 3 2 3 3 3" xfId="26617"/>
    <cellStyle name="Comma 2 2 3 2 2 3 2 3 3 3" xfId="26618"/>
    <cellStyle name="Comma 2 3 6 2 2 3 2 3 3 3" xfId="26619"/>
    <cellStyle name="Normal 18 2 2 2 3 2 3 3 3" xfId="26620"/>
    <cellStyle name="Normal 19 2 2 2 3 2 3 3 3" xfId="26621"/>
    <cellStyle name="Normal 2 2 3 2 2 3 2 3 3 3" xfId="26622"/>
    <cellStyle name="Normal 2 3 6 2 2 3 2 3 3 3" xfId="26623"/>
    <cellStyle name="Normal 2 3 2 2 2 3 2 3 3 3" xfId="26624"/>
    <cellStyle name="Normal 2 3 4 2 2 3 2 3 3 3" xfId="26625"/>
    <cellStyle name="Normal 2 3 5 2 2 3 2 3 3 3" xfId="26626"/>
    <cellStyle name="Normal 2 4 2 2 2 3 2 3 3 3" xfId="26627"/>
    <cellStyle name="Normal 2 5 2 2 3 2 3 3 3" xfId="26628"/>
    <cellStyle name="Normal 28 3 2 2 3 2 3 3 3" xfId="26629"/>
    <cellStyle name="Normal 3 2 2 2 2 3 2 3 3 3" xfId="26630"/>
    <cellStyle name="Normal 3 3 2 2 3 2 3 3 3" xfId="26631"/>
    <cellStyle name="Normal 30 3 2 2 3 2 3 3 3" xfId="26632"/>
    <cellStyle name="Normal 4 2 2 2 3 2 3 3 3" xfId="26633"/>
    <cellStyle name="Normal 40 2 2 2 3 2 3 3 3" xfId="26634"/>
    <cellStyle name="Normal 41 2 2 2 3 2 3 3 3" xfId="26635"/>
    <cellStyle name="Normal 42 2 2 2 3 2 3 3 3" xfId="26636"/>
    <cellStyle name="Normal 43 2 2 2 3 2 3 3 3" xfId="26637"/>
    <cellStyle name="Normal 44 2 2 2 3 2 3 3 3" xfId="26638"/>
    <cellStyle name="Normal 45 2 2 2 3 2 3 3 3" xfId="26639"/>
    <cellStyle name="Normal 46 2 2 2 3 2 3 3 3" xfId="26640"/>
    <cellStyle name="Normal 47 2 2 2 3 2 3 3 3" xfId="26641"/>
    <cellStyle name="Normal 51 2 2 3 2 3 3 3" xfId="26642"/>
    <cellStyle name="Normal 52 2 2 3 2 3 3 3" xfId="26643"/>
    <cellStyle name="Normal 53 2 2 3 2 3 3 3" xfId="26644"/>
    <cellStyle name="Normal 55 2 2 3 2 3 3 3" xfId="26645"/>
    <cellStyle name="Normal 56 2 2 3 2 3 3 3" xfId="26646"/>
    <cellStyle name="Normal 57 2 2 3 2 3 3 3" xfId="26647"/>
    <cellStyle name="Normal 6 2 3 2 2 3 2 3 3 3" xfId="26648"/>
    <cellStyle name="Normal 6 3 2 2 3 2 3 3 3" xfId="26649"/>
    <cellStyle name="Normal 60 2 2 3 2 3 3 3" xfId="26650"/>
    <cellStyle name="Normal 64 2 2 3 2 3 3 3" xfId="26651"/>
    <cellStyle name="Normal 65 2 2 3 2 3 3 3" xfId="26652"/>
    <cellStyle name="Normal 66 2 2 3 2 3 3 3" xfId="26653"/>
    <cellStyle name="Normal 67 2 2 3 2 3 3 3" xfId="26654"/>
    <cellStyle name="Normal 7 6 2 2 3 2 3 3 3" xfId="26655"/>
    <cellStyle name="Normal 71 2 2 3 2 3 3 3" xfId="26656"/>
    <cellStyle name="Normal 72 2 2 3 2 3 3 3" xfId="26657"/>
    <cellStyle name="Normal 73 2 2 3 2 3 3 3" xfId="26658"/>
    <cellStyle name="Normal 74 2 2 3 2 3 3 3" xfId="26659"/>
    <cellStyle name="Normal 76 2 2 3 2 3 3 3" xfId="26660"/>
    <cellStyle name="Normal 8 3 2 2 3 2 3 3 3" xfId="26661"/>
    <cellStyle name="Normal 81 2 2 3 2 3 3 3" xfId="26662"/>
    <cellStyle name="Normal 78 4 2 2 3 3 3" xfId="26663"/>
    <cellStyle name="Normal 5 3 4 2 2 3 3 3" xfId="26664"/>
    <cellStyle name="Normal 80 4 2 2 3 3 3" xfId="26665"/>
    <cellStyle name="Normal 79 4 2 2 3 3 3" xfId="26666"/>
    <cellStyle name="Normal 6 8 4 2 2 3 3 3" xfId="26667"/>
    <cellStyle name="Normal 5 2 4 2 2 3 3 3" xfId="26668"/>
    <cellStyle name="Normal 6 2 9 2 2 3 3 3" xfId="26669"/>
    <cellStyle name="Comma 2 2 3 4 2 2 3 3 3" xfId="26670"/>
    <cellStyle name="Comma 2 3 6 4 2 2 3 3 3" xfId="26671"/>
    <cellStyle name="Normal 18 2 4 2 2 3 3 3" xfId="26672"/>
    <cellStyle name="Normal 19 2 4 2 2 3 3 3" xfId="26673"/>
    <cellStyle name="Normal 2 2 3 4 2 2 3 3 3" xfId="26674"/>
    <cellStyle name="Normal 2 3 6 4 2 2 3 3 3" xfId="26675"/>
    <cellStyle name="Normal 2 3 2 4 2 2 3 3 3" xfId="26676"/>
    <cellStyle name="Normal 2 3 4 4 2 2 3 3 3" xfId="26677"/>
    <cellStyle name="Normal 2 3 5 4 2 2 3 3 3" xfId="26678"/>
    <cellStyle name="Normal 2 4 2 4 2 2 3 3 3" xfId="26679"/>
    <cellStyle name="Normal 2 5 4 2 2 3 3 3" xfId="26680"/>
    <cellStyle name="Normal 28 3 4 2 2 3 3 3" xfId="26681"/>
    <cellStyle name="Normal 3 2 2 4 2 2 3 3 3" xfId="26682"/>
    <cellStyle name="Normal 3 3 4 2 2 3 3 3" xfId="26683"/>
    <cellStyle name="Normal 30 3 4 2 2 3 3 3" xfId="26684"/>
    <cellStyle name="Normal 4 2 4 2 2 3 3 3" xfId="26685"/>
    <cellStyle name="Normal 40 2 4 2 2 3 3 3" xfId="26686"/>
    <cellStyle name="Normal 41 2 4 2 2 3 3 3" xfId="26687"/>
    <cellStyle name="Normal 42 2 4 2 2 3 3 3" xfId="26688"/>
    <cellStyle name="Normal 43 2 4 2 2 3 3 3" xfId="26689"/>
    <cellStyle name="Normal 44 2 4 2 2 3 3 3" xfId="26690"/>
    <cellStyle name="Normal 45 2 4 2 2 3 3 3" xfId="26691"/>
    <cellStyle name="Normal 46 2 4 2 2 3 3 3" xfId="26692"/>
    <cellStyle name="Normal 47 2 4 2 2 3 3 3" xfId="26693"/>
    <cellStyle name="Normal 51 4 2 2 3 3 3" xfId="26694"/>
    <cellStyle name="Normal 52 4 2 2 3 3 3" xfId="26695"/>
    <cellStyle name="Normal 53 4 2 2 3 3 3" xfId="26696"/>
    <cellStyle name="Normal 55 4 2 2 3 3 3" xfId="26697"/>
    <cellStyle name="Normal 56 4 2 2 3 3 3" xfId="26698"/>
    <cellStyle name="Normal 57 4 2 2 3 3 3" xfId="26699"/>
    <cellStyle name="Normal 6 2 3 4 2 2 3 3 3" xfId="26700"/>
    <cellStyle name="Normal 6 3 4 2 2 3 3 3" xfId="26701"/>
    <cellStyle name="Normal 60 4 2 2 3 3 3" xfId="26702"/>
    <cellStyle name="Normal 64 4 2 2 3 3 3" xfId="26703"/>
    <cellStyle name="Normal 65 4 2 2 3 3 3" xfId="26704"/>
    <cellStyle name="Normal 66 4 2 2 3 3 3" xfId="26705"/>
    <cellStyle name="Normal 67 4 2 2 3 3 3" xfId="26706"/>
    <cellStyle name="Normal 7 6 4 2 2 3 3 3" xfId="26707"/>
    <cellStyle name="Normal 71 4 2 2 3 3 3" xfId="26708"/>
    <cellStyle name="Normal 72 4 2 2 3 3 3" xfId="26709"/>
    <cellStyle name="Normal 73 4 2 2 3 3 3" xfId="26710"/>
    <cellStyle name="Normal 74 4 2 2 3 3 3" xfId="26711"/>
    <cellStyle name="Normal 76 4 2 2 3 3 3" xfId="26712"/>
    <cellStyle name="Normal 8 3 4 2 2 3 3 3" xfId="26713"/>
    <cellStyle name="Normal 81 4 2 2 3 3 3" xfId="26714"/>
    <cellStyle name="Normal 78 2 3 2 2 3 3 3" xfId="26715"/>
    <cellStyle name="Normal 5 3 2 3 2 2 3 3 3" xfId="26716"/>
    <cellStyle name="Normal 80 2 3 2 2 3 3 3" xfId="26717"/>
    <cellStyle name="Normal 79 2 3 2 2 3 3 3" xfId="26718"/>
    <cellStyle name="Normal 6 8 2 3 2 2 3 3 3" xfId="26719"/>
    <cellStyle name="Normal 5 2 2 3 2 2 3 3 3" xfId="26720"/>
    <cellStyle name="Normal 6 2 7 3 2 2 3 3 3" xfId="26721"/>
    <cellStyle name="Comma 2 2 3 2 3 2 2 3 3 3" xfId="26722"/>
    <cellStyle name="Comma 2 3 6 2 3 2 2 3 3 3" xfId="26723"/>
    <cellStyle name="Normal 18 2 2 3 2 2 3 3 3" xfId="26724"/>
    <cellStyle name="Normal 19 2 2 3 2 2 3 3 3" xfId="26725"/>
    <cellStyle name="Normal 2 2 3 2 3 2 2 3 3 3" xfId="26726"/>
    <cellStyle name="Normal 2 3 6 2 3 2 2 3 3 3" xfId="26727"/>
    <cellStyle name="Normal 2 3 2 2 3 2 2 3 3 3" xfId="26728"/>
    <cellStyle name="Normal 2 3 4 2 3 2 2 3 3 3" xfId="26729"/>
    <cellStyle name="Normal 2 3 5 2 3 2 2 3 3 3" xfId="26730"/>
    <cellStyle name="Normal 2 4 2 2 3 2 2 3 3 3" xfId="26731"/>
    <cellStyle name="Normal 2 5 2 3 2 2 3 3 3" xfId="26732"/>
    <cellStyle name="Normal 28 3 2 3 2 2 3 3 3" xfId="26733"/>
    <cellStyle name="Normal 3 2 2 2 3 2 2 3 3 3" xfId="26734"/>
    <cellStyle name="Normal 3 3 2 3 2 2 3 3 3" xfId="26735"/>
    <cellStyle name="Normal 30 3 2 3 2 2 3 3 3" xfId="26736"/>
    <cellStyle name="Normal 4 2 2 3 2 2 3 3 3" xfId="26737"/>
    <cellStyle name="Normal 40 2 2 3 2 2 3 3 3" xfId="26738"/>
    <cellStyle name="Normal 41 2 2 3 2 2 3 3 3" xfId="26739"/>
    <cellStyle name="Normal 42 2 2 3 2 2 3 3 3" xfId="26740"/>
    <cellStyle name="Normal 43 2 2 3 2 2 3 3 3" xfId="26741"/>
    <cellStyle name="Normal 44 2 2 3 2 2 3 3 3" xfId="26742"/>
    <cellStyle name="Normal 45 2 2 3 2 2 3 3 3" xfId="26743"/>
    <cellStyle name="Normal 46 2 2 3 2 2 3 3 3" xfId="26744"/>
    <cellStyle name="Normal 47 2 2 3 2 2 3 3 3" xfId="26745"/>
    <cellStyle name="Normal 51 2 3 2 2 3 3 3" xfId="26746"/>
    <cellStyle name="Normal 52 2 3 2 2 3 3 3" xfId="26747"/>
    <cellStyle name="Normal 53 2 3 2 2 3 3 3" xfId="26748"/>
    <cellStyle name="Normal 55 2 3 2 2 3 3 3" xfId="26749"/>
    <cellStyle name="Normal 56 2 3 2 2 3 3 3" xfId="26750"/>
    <cellStyle name="Normal 57 2 3 2 2 3 3 3" xfId="26751"/>
    <cellStyle name="Normal 6 2 3 2 3 2 2 3 3 3" xfId="26752"/>
    <cellStyle name="Normal 6 3 2 3 2 2 3 3 3" xfId="26753"/>
    <cellStyle name="Normal 60 2 3 2 2 3 3 3" xfId="26754"/>
    <cellStyle name="Normal 64 2 3 2 2 3 3 3" xfId="26755"/>
    <cellStyle name="Normal 65 2 3 2 2 3 3 3" xfId="26756"/>
    <cellStyle name="Normal 66 2 3 2 2 3 3 3" xfId="26757"/>
    <cellStyle name="Normal 67 2 3 2 2 3 3 3" xfId="26758"/>
    <cellStyle name="Normal 7 6 2 3 2 2 3 3 3" xfId="26759"/>
    <cellStyle name="Normal 71 2 3 2 2 3 3 3" xfId="26760"/>
    <cellStyle name="Normal 72 2 3 2 2 3 3 3" xfId="26761"/>
    <cellStyle name="Normal 73 2 3 2 2 3 3 3" xfId="26762"/>
    <cellStyle name="Normal 74 2 3 2 2 3 3 3" xfId="26763"/>
    <cellStyle name="Normal 76 2 3 2 2 3 3 3" xfId="26764"/>
    <cellStyle name="Normal 8 3 2 3 2 2 3 3 3" xfId="26765"/>
    <cellStyle name="Normal 81 2 3 2 2 3 3 3" xfId="26766"/>
    <cellStyle name="Normal 78 3 2 2 2 3 3 3" xfId="26767"/>
    <cellStyle name="Normal 5 3 3 2 2 2 3 3 3" xfId="26768"/>
    <cellStyle name="Normal 80 3 2 2 2 3 3 3" xfId="26769"/>
    <cellStyle name="Normal 79 3 2 2 2 3 3 3" xfId="26770"/>
    <cellStyle name="Normal 6 8 3 2 2 2 3 3 3" xfId="26771"/>
    <cellStyle name="Normal 5 2 3 2 2 2 3 3 3" xfId="26772"/>
    <cellStyle name="Normal 6 2 8 2 2 2 3 3 3" xfId="26773"/>
    <cellStyle name="Comma 2 2 3 3 2 2 2 3 3 3" xfId="26774"/>
    <cellStyle name="Comma 2 3 6 3 2 2 2 3 3 3" xfId="26775"/>
    <cellStyle name="Normal 18 2 3 2 2 2 3 3 3" xfId="26776"/>
    <cellStyle name="Normal 19 2 3 2 2 2 3 3 3" xfId="26777"/>
    <cellStyle name="Normal 2 2 3 3 2 2 2 3 3 3" xfId="26778"/>
    <cellStyle name="Normal 2 3 6 3 2 2 2 3 3 3" xfId="26779"/>
    <cellStyle name="Normal 2 3 2 3 2 2 2 3 3 3" xfId="26780"/>
    <cellStyle name="Normal 2 3 4 3 2 2 2 3 3 3" xfId="26781"/>
    <cellStyle name="Normal 2 3 5 3 2 2 2 3 3 3" xfId="26782"/>
    <cellStyle name="Normal 2 4 2 3 2 2 2 3 3 3" xfId="26783"/>
    <cellStyle name="Normal 2 5 3 2 2 2 3 3 3" xfId="26784"/>
    <cellStyle name="Normal 28 3 3 2 2 2 3 3 3" xfId="26785"/>
    <cellStyle name="Normal 3 2 2 3 2 2 2 3 3 3" xfId="26786"/>
    <cellStyle name="Normal 3 3 3 2 2 2 3 3 3" xfId="26787"/>
    <cellStyle name="Normal 30 3 3 2 2 2 3 3 3" xfId="26788"/>
    <cellStyle name="Normal 4 2 3 2 2 2 3 3 3" xfId="26789"/>
    <cellStyle name="Normal 40 2 3 2 2 2 3 3 3" xfId="26790"/>
    <cellStyle name="Normal 41 2 3 2 2 2 3 3 3" xfId="26791"/>
    <cellStyle name="Normal 42 2 3 2 2 2 3 3 3" xfId="26792"/>
    <cellStyle name="Normal 43 2 3 2 2 2 3 3 3" xfId="26793"/>
    <cellStyle name="Normal 44 2 3 2 2 2 3 3 3" xfId="26794"/>
    <cellStyle name="Normal 45 2 3 2 2 2 3 3 3" xfId="26795"/>
    <cellStyle name="Normal 46 2 3 2 2 2 3 3 3" xfId="26796"/>
    <cellStyle name="Normal 47 2 3 2 2 2 3 3 3" xfId="26797"/>
    <cellStyle name="Normal 51 3 2 2 2 3 3 3" xfId="26798"/>
    <cellStyle name="Normal 52 3 2 2 2 3 3 3" xfId="26799"/>
    <cellStyle name="Normal 53 3 2 2 2 3 3 3" xfId="26800"/>
    <cellStyle name="Normal 55 3 2 2 2 3 3 3" xfId="26801"/>
    <cellStyle name="Normal 56 3 2 2 2 3 3 3" xfId="26802"/>
    <cellStyle name="Normal 57 3 2 2 2 3 3 3" xfId="26803"/>
    <cellStyle name="Normal 6 2 3 3 2 2 2 3 3 3" xfId="26804"/>
    <cellStyle name="Normal 6 3 3 2 2 2 3 3 3" xfId="26805"/>
    <cellStyle name="Normal 60 3 2 2 2 3 3 3" xfId="26806"/>
    <cellStyle name="Normal 64 3 2 2 2 3 3 3" xfId="26807"/>
    <cellStyle name="Normal 65 3 2 2 2 3 3 3" xfId="26808"/>
    <cellStyle name="Normal 66 3 2 2 2 3 3 3" xfId="26809"/>
    <cellStyle name="Normal 67 3 2 2 2 3 3 3" xfId="26810"/>
    <cellStyle name="Normal 7 6 3 2 2 2 3 3 3" xfId="26811"/>
    <cellStyle name="Normal 71 3 2 2 2 3 3 3" xfId="26812"/>
    <cellStyle name="Normal 72 3 2 2 2 3 3 3" xfId="26813"/>
    <cellStyle name="Normal 73 3 2 2 2 3 3 3" xfId="26814"/>
    <cellStyle name="Normal 74 3 2 2 2 3 3 3" xfId="26815"/>
    <cellStyle name="Normal 76 3 2 2 2 3 3 3" xfId="26816"/>
    <cellStyle name="Normal 8 3 3 2 2 2 3 3 3" xfId="26817"/>
    <cellStyle name="Normal 81 3 2 2 2 3 3 3" xfId="26818"/>
    <cellStyle name="Normal 78 2 2 2 2 2 3 3 3" xfId="26819"/>
    <cellStyle name="Normal 5 3 2 2 2 2 2 3 3 3" xfId="26820"/>
    <cellStyle name="Normal 80 2 2 2 2 2 3 3 3" xfId="26821"/>
    <cellStyle name="Normal 79 2 2 2 2 2 3 3 3" xfId="26822"/>
    <cellStyle name="Normal 6 8 2 2 2 2 2 3 3 3" xfId="26823"/>
    <cellStyle name="Normal 5 2 2 2 2 2 2 3 3 3" xfId="26824"/>
    <cellStyle name="Normal 6 2 7 2 2 2 2 3 3 3" xfId="26825"/>
    <cellStyle name="Comma 2 2 3 2 2 2 2 2 3 3 3" xfId="26826"/>
    <cellStyle name="Comma 2 3 6 2 2 2 2 2 3 3 3" xfId="26827"/>
    <cellStyle name="Normal 18 2 2 2 2 2 2 3 3 3" xfId="26828"/>
    <cellStyle name="Normal 19 2 2 2 2 2 2 3 3 3" xfId="26829"/>
    <cellStyle name="Normal 2 2 3 2 2 2 2 2 3 3 3" xfId="26830"/>
    <cellStyle name="Normal 2 3 6 2 2 2 2 2 3 3 3" xfId="26831"/>
    <cellStyle name="Normal 2 3 2 2 2 2 2 2 3 3 3" xfId="26832"/>
    <cellStyle name="Normal 2 3 4 2 2 2 2 2 3 3 3" xfId="26833"/>
    <cellStyle name="Normal 2 3 5 2 2 2 2 2 3 3 3" xfId="26834"/>
    <cellStyle name="Normal 2 4 2 2 2 2 2 2 3 3 3" xfId="26835"/>
    <cellStyle name="Normal 2 5 2 2 2 2 2 3 3 3" xfId="26836"/>
    <cellStyle name="Normal 28 3 2 2 2 2 2 3 3 3" xfId="26837"/>
    <cellStyle name="Normal 3 2 2 2 2 2 2 2 3 3 3" xfId="26838"/>
    <cellStyle name="Normal 3 3 2 2 2 2 2 3 3 3" xfId="26839"/>
    <cellStyle name="Normal 30 3 2 2 2 2 2 3 3 3" xfId="26840"/>
    <cellStyle name="Normal 4 2 2 2 2 2 2 3 3 3" xfId="26841"/>
    <cellStyle name="Normal 40 2 2 2 2 2 2 3 3 3" xfId="26842"/>
    <cellStyle name="Normal 41 2 2 2 2 2 2 3 3 3" xfId="26843"/>
    <cellStyle name="Normal 42 2 2 2 2 2 2 3 3 3" xfId="26844"/>
    <cellStyle name="Normal 43 2 2 2 2 2 2 3 3 3" xfId="26845"/>
    <cellStyle name="Normal 44 2 2 2 2 2 2 3 3 3" xfId="26846"/>
    <cellStyle name="Normal 45 2 2 2 2 2 2 3 3 3" xfId="26847"/>
    <cellStyle name="Normal 46 2 2 2 2 2 2 3 3 3" xfId="26848"/>
    <cellStyle name="Normal 47 2 2 2 2 2 2 3 3 3" xfId="26849"/>
    <cellStyle name="Normal 51 2 2 2 2 2 3 3 3" xfId="26850"/>
    <cellStyle name="Normal 52 2 2 2 2 2 3 3 3" xfId="26851"/>
    <cellStyle name="Normal 53 2 2 2 2 2 3 3 3" xfId="26852"/>
    <cellStyle name="Normal 55 2 2 2 2 2 3 3 3" xfId="26853"/>
    <cellStyle name="Normal 56 2 2 2 2 2 3 3 3" xfId="26854"/>
    <cellStyle name="Normal 57 2 2 2 2 2 3 3 3" xfId="26855"/>
    <cellStyle name="Normal 6 2 3 2 2 2 2 2 3 3 3" xfId="26856"/>
    <cellStyle name="Normal 6 3 2 2 2 2 2 3 3 3" xfId="26857"/>
    <cellStyle name="Normal 60 2 2 2 2 2 3 3 3" xfId="26858"/>
    <cellStyle name="Normal 64 2 2 2 2 2 3 3 3" xfId="26859"/>
    <cellStyle name="Normal 65 2 2 2 2 2 3 3 3" xfId="26860"/>
    <cellStyle name="Normal 66 2 2 2 2 2 3 3 3" xfId="26861"/>
    <cellStyle name="Normal 67 2 2 2 2 2 3 3 3" xfId="26862"/>
    <cellStyle name="Normal 7 6 2 2 2 2 2 3 3 3" xfId="26863"/>
    <cellStyle name="Normal 71 2 2 2 2 2 3 3 3" xfId="26864"/>
    <cellStyle name="Normal 72 2 2 2 2 2 3 3 3" xfId="26865"/>
    <cellStyle name="Normal 73 2 2 2 2 2 3 3 3" xfId="26866"/>
    <cellStyle name="Normal 74 2 2 2 2 2 3 3 3" xfId="26867"/>
    <cellStyle name="Normal 76 2 2 2 2 2 3 3 3" xfId="26868"/>
    <cellStyle name="Normal 8 3 2 2 2 2 2 3 3 3" xfId="26869"/>
    <cellStyle name="Normal 81 2 2 2 2 2 3 3 3" xfId="26870"/>
    <cellStyle name="Normal 6 2 2 2 3 3 3" xfId="26871"/>
    <cellStyle name="Normal 102 3" xfId="26872"/>
    <cellStyle name="Normal 105 3" xfId="26873"/>
    <cellStyle name="Normal 104 3" xfId="26874"/>
    <cellStyle name="Normal 78 9 3" xfId="26875"/>
    <cellStyle name="Normal 103 3" xfId="26876"/>
    <cellStyle name="Normal 5 3 9 3" xfId="26877"/>
    <cellStyle name="Normal 80 9 3" xfId="26878"/>
    <cellStyle name="Normal 79 9 3" xfId="26879"/>
    <cellStyle name="Normal 6 8 9 3" xfId="26880"/>
    <cellStyle name="Normal 5 2 9 3" xfId="26881"/>
    <cellStyle name="Normal 6 2 14 3" xfId="26882"/>
    <cellStyle name="Comma 2 2 3 9 3" xfId="26883"/>
    <cellStyle name="Comma 2 3 6 9 3" xfId="26884"/>
    <cellStyle name="Normal 18 2 9 3" xfId="26885"/>
    <cellStyle name="Normal 19 2 9 3" xfId="26886"/>
    <cellStyle name="Normal 2 2 3 9 3" xfId="26887"/>
    <cellStyle name="Normal 2 3 6 9 3" xfId="26888"/>
    <cellStyle name="Normal 2 3 2 9 3" xfId="26889"/>
    <cellStyle name="Normal 2 3 4 9 3" xfId="26890"/>
    <cellStyle name="Normal 2 3 5 9 3" xfId="26891"/>
    <cellStyle name="Normal 2 4 2 9 3" xfId="26892"/>
    <cellStyle name="Normal 2 5 9 3" xfId="26893"/>
    <cellStyle name="Normal 28 3 9 3" xfId="26894"/>
    <cellStyle name="Normal 3 2 2 9 3" xfId="26895"/>
    <cellStyle name="Normal 3 3 9 3" xfId="26896"/>
    <cellStyle name="Normal 30 3 9 3" xfId="26897"/>
    <cellStyle name="Normal 4 2 9 3" xfId="26898"/>
    <cellStyle name="Normal 40 2 9 3" xfId="26899"/>
    <cellStyle name="Normal 41 2 9 3" xfId="26900"/>
    <cellStyle name="Normal 42 2 9 3" xfId="26901"/>
    <cellStyle name="Normal 43 2 9 3" xfId="26902"/>
    <cellStyle name="Normal 44 2 9 3" xfId="26903"/>
    <cellStyle name="Normal 45 2 9 3" xfId="26904"/>
    <cellStyle name="Normal 46 2 9 3" xfId="26905"/>
    <cellStyle name="Normal 47 2 9 3" xfId="26906"/>
    <cellStyle name="Normal 51 9 3" xfId="26907"/>
    <cellStyle name="Normal 52 9 3" xfId="26908"/>
    <cellStyle name="Normal 53 9 3" xfId="26909"/>
    <cellStyle name="Normal 55 9 3" xfId="26910"/>
    <cellStyle name="Normal 56 9 3" xfId="26911"/>
    <cellStyle name="Normal 57 9 3" xfId="26912"/>
    <cellStyle name="Normal 6 2 3 9 3" xfId="26913"/>
    <cellStyle name="Normal 6 3 9 3" xfId="26914"/>
    <cellStyle name="Normal 60 9 3" xfId="26915"/>
    <cellStyle name="Normal 64 9 3" xfId="26916"/>
    <cellStyle name="Normal 65 9 3" xfId="26917"/>
    <cellStyle name="Normal 66 9 3" xfId="26918"/>
    <cellStyle name="Normal 67 9 3" xfId="26919"/>
    <cellStyle name="Normal 7 6 9 3" xfId="26920"/>
    <cellStyle name="Normal 71 9 3" xfId="26921"/>
    <cellStyle name="Normal 72 9 3" xfId="26922"/>
    <cellStyle name="Normal 73 9 3" xfId="26923"/>
    <cellStyle name="Normal 74 9 3" xfId="26924"/>
    <cellStyle name="Normal 76 9 3" xfId="26925"/>
    <cellStyle name="Normal 8 3 9 3" xfId="26926"/>
    <cellStyle name="Normal 81 9 3" xfId="26927"/>
    <cellStyle name="Normal 78 2 8 3" xfId="26928"/>
    <cellStyle name="Normal 5 3 2 8 3" xfId="26929"/>
    <cellStyle name="Normal 80 2 8 3" xfId="26930"/>
    <cellStyle name="Normal 79 2 8 3" xfId="26931"/>
    <cellStyle name="Normal 6 8 2 8 3" xfId="26932"/>
    <cellStyle name="Normal 5 2 2 8 3" xfId="26933"/>
    <cellStyle name="Normal 6 2 7 8 3" xfId="26934"/>
    <cellStyle name="Comma 2 2 3 2 8 3" xfId="26935"/>
    <cellStyle name="Comma 2 3 6 2 8 3" xfId="26936"/>
    <cellStyle name="Normal 18 2 2 8 3" xfId="26937"/>
    <cellStyle name="Normal 19 2 2 8 3" xfId="26938"/>
    <cellStyle name="Normal 2 2 3 2 8 3" xfId="26939"/>
    <cellStyle name="Normal 2 3 6 2 8 3" xfId="26940"/>
    <cellStyle name="Normal 2 3 2 2 8 3" xfId="26941"/>
    <cellStyle name="Normal 2 3 4 2 8 3" xfId="26942"/>
    <cellStyle name="Normal 2 3 5 2 8 3" xfId="26943"/>
    <cellStyle name="Normal 2 4 2 2 8 3" xfId="26944"/>
    <cellStyle name="Normal 2 5 2 8 3" xfId="26945"/>
    <cellStyle name="Normal 28 3 2 8 3" xfId="26946"/>
    <cellStyle name="Normal 3 2 2 2 8 3" xfId="26947"/>
    <cellStyle name="Normal 3 3 2 8 3" xfId="26948"/>
    <cellStyle name="Normal 30 3 2 8 3" xfId="26949"/>
    <cellStyle name="Normal 4 2 2 8 3" xfId="26950"/>
    <cellStyle name="Normal 40 2 2 8 3" xfId="26951"/>
    <cellStyle name="Normal 41 2 2 8 3" xfId="26952"/>
    <cellStyle name="Normal 42 2 2 8 3" xfId="26953"/>
    <cellStyle name="Normal 43 2 2 8 3" xfId="26954"/>
    <cellStyle name="Normal 44 2 2 8 3" xfId="26955"/>
    <cellStyle name="Normal 45 2 2 8 3" xfId="26956"/>
    <cellStyle name="Normal 46 2 2 8 3" xfId="26957"/>
    <cellStyle name="Normal 47 2 2 8 3" xfId="26958"/>
    <cellStyle name="Normal 51 2 8 3" xfId="26959"/>
    <cellStyle name="Normal 52 2 8 3" xfId="26960"/>
    <cellStyle name="Normal 53 2 8 3" xfId="26961"/>
    <cellStyle name="Normal 55 2 8 3" xfId="26962"/>
    <cellStyle name="Normal 56 2 8 3" xfId="26963"/>
    <cellStyle name="Normal 57 2 8 3" xfId="26964"/>
    <cellStyle name="Normal 6 2 3 2 8 3" xfId="26965"/>
    <cellStyle name="Normal 6 3 2 8 3" xfId="26966"/>
    <cellStyle name="Normal 60 2 8 3" xfId="26967"/>
    <cellStyle name="Normal 64 2 8 3" xfId="26968"/>
    <cellStyle name="Normal 65 2 8 3" xfId="26969"/>
    <cellStyle name="Normal 66 2 8 3" xfId="26970"/>
    <cellStyle name="Normal 67 2 8 3" xfId="26971"/>
    <cellStyle name="Normal 7 6 2 8 3" xfId="26972"/>
    <cellStyle name="Normal 71 2 8 3" xfId="26973"/>
    <cellStyle name="Normal 72 2 8 3" xfId="26974"/>
    <cellStyle name="Normal 73 2 8 3" xfId="26975"/>
    <cellStyle name="Normal 74 2 8 3" xfId="26976"/>
    <cellStyle name="Normal 76 2 8 3" xfId="26977"/>
    <cellStyle name="Normal 8 3 2 8 3" xfId="26978"/>
    <cellStyle name="Normal 81 2 8 3" xfId="26979"/>
    <cellStyle name="Normal 78 3 7 3" xfId="26980"/>
    <cellStyle name="Normal 5 3 3 7 3" xfId="26981"/>
    <cellStyle name="Normal 80 3 7 3" xfId="26982"/>
    <cellStyle name="Normal 79 3 7 3" xfId="26983"/>
    <cellStyle name="Normal 6 8 3 7 3" xfId="26984"/>
    <cellStyle name="Normal 5 2 3 7 3" xfId="26985"/>
    <cellStyle name="Normal 6 2 8 7 3" xfId="26986"/>
    <cellStyle name="Comma 2 2 3 3 7 3" xfId="26987"/>
    <cellStyle name="Comma 2 3 6 3 7 3" xfId="26988"/>
    <cellStyle name="Normal 18 2 3 7 3" xfId="26989"/>
    <cellStyle name="Normal 19 2 3 7 3" xfId="26990"/>
    <cellStyle name="Normal 2 2 3 3 7 3" xfId="26991"/>
    <cellStyle name="Normal 2 3 6 3 7 3" xfId="26992"/>
    <cellStyle name="Normal 2 3 2 3 7 3" xfId="26993"/>
    <cellStyle name="Normal 2 3 4 3 7 3" xfId="26994"/>
    <cellStyle name="Normal 2 3 5 3 7 3" xfId="26995"/>
    <cellStyle name="Normal 2 4 2 3 7 3" xfId="26996"/>
    <cellStyle name="Normal 2 5 3 7 3" xfId="26997"/>
    <cellStyle name="Normal 28 3 3 7 3" xfId="26998"/>
    <cellStyle name="Normal 3 2 2 3 7 3" xfId="26999"/>
    <cellStyle name="Normal 3 3 3 7 3" xfId="27000"/>
    <cellStyle name="Normal 30 3 3 7 3" xfId="27001"/>
    <cellStyle name="Normal 4 2 3 7 3" xfId="27002"/>
    <cellStyle name="Normal 40 2 3 7 3" xfId="27003"/>
    <cellStyle name="Normal 41 2 3 7 3" xfId="27004"/>
    <cellStyle name="Normal 42 2 3 7 3" xfId="27005"/>
    <cellStyle name="Normal 43 2 3 7 3" xfId="27006"/>
    <cellStyle name="Normal 44 2 3 7 3" xfId="27007"/>
    <cellStyle name="Normal 45 2 3 7 3" xfId="27008"/>
    <cellStyle name="Normal 46 2 3 7 3" xfId="27009"/>
    <cellStyle name="Normal 47 2 3 7 3" xfId="27010"/>
    <cellStyle name="Normal 51 3 7 3" xfId="27011"/>
    <cellStyle name="Normal 52 3 7 3" xfId="27012"/>
    <cellStyle name="Normal 53 3 7 3" xfId="27013"/>
    <cellStyle name="Normal 55 3 7 3" xfId="27014"/>
    <cellStyle name="Normal 56 3 7 3" xfId="27015"/>
    <cellStyle name="Normal 57 3 7 3" xfId="27016"/>
    <cellStyle name="Normal 6 2 3 3 7 3" xfId="27017"/>
    <cellStyle name="Normal 6 3 3 7 3" xfId="27018"/>
    <cellStyle name="Normal 60 3 7 3" xfId="27019"/>
    <cellStyle name="Normal 64 3 7 3" xfId="27020"/>
    <cellStyle name="Normal 65 3 7 3" xfId="27021"/>
    <cellStyle name="Normal 66 3 7 3" xfId="27022"/>
    <cellStyle name="Normal 67 3 7 3" xfId="27023"/>
    <cellStyle name="Normal 7 6 3 7 3" xfId="27024"/>
    <cellStyle name="Normal 71 3 7 3" xfId="27025"/>
    <cellStyle name="Normal 72 3 7 3" xfId="27026"/>
    <cellStyle name="Normal 73 3 7 3" xfId="27027"/>
    <cellStyle name="Normal 74 3 7 3" xfId="27028"/>
    <cellStyle name="Normal 76 3 7 3" xfId="27029"/>
    <cellStyle name="Normal 8 3 3 7 3" xfId="27030"/>
    <cellStyle name="Normal 81 3 7 3" xfId="27031"/>
    <cellStyle name="Normal 78 2 2 7 3" xfId="27032"/>
    <cellStyle name="Normal 5 3 2 2 7 3" xfId="27033"/>
    <cellStyle name="Normal 80 2 2 7 3" xfId="27034"/>
    <cellStyle name="Normal 79 2 2 7 3" xfId="27035"/>
    <cellStyle name="Normal 6 8 2 2 7 3" xfId="27036"/>
    <cellStyle name="Normal 5 2 2 2 7 3" xfId="27037"/>
    <cellStyle name="Normal 6 2 7 2 7 3" xfId="27038"/>
    <cellStyle name="Comma 2 2 3 2 2 7 3" xfId="27039"/>
    <cellStyle name="Comma 2 3 6 2 2 7 3" xfId="27040"/>
    <cellStyle name="Normal 18 2 2 2 7 3" xfId="27041"/>
    <cellStyle name="Normal 19 2 2 2 7 3" xfId="27042"/>
    <cellStyle name="Normal 2 2 3 2 2 7 3" xfId="27043"/>
    <cellStyle name="Normal 2 3 6 2 2 7 3" xfId="27044"/>
    <cellStyle name="Normal 2 3 2 2 2 7 3" xfId="27045"/>
    <cellStyle name="Normal 2 3 4 2 2 7 3" xfId="27046"/>
    <cellStyle name="Normal 2 3 5 2 2 7 3" xfId="27047"/>
    <cellStyle name="Normal 2 4 2 2 2 7 3" xfId="27048"/>
    <cellStyle name="Normal 2 5 2 2 7 3" xfId="27049"/>
    <cellStyle name="Normal 28 3 2 2 7 3" xfId="27050"/>
    <cellStyle name="Normal 3 2 2 2 2 7 3" xfId="27051"/>
    <cellStyle name="Normal 3 3 2 2 7 3" xfId="27052"/>
    <cellStyle name="Normal 30 3 2 2 7 3" xfId="27053"/>
    <cellStyle name="Normal 4 2 2 2 7 3" xfId="27054"/>
    <cellStyle name="Normal 40 2 2 2 7 3" xfId="27055"/>
    <cellStyle name="Normal 41 2 2 2 7 3" xfId="27056"/>
    <cellStyle name="Normal 42 2 2 2 7 3" xfId="27057"/>
    <cellStyle name="Normal 43 2 2 2 7 3" xfId="27058"/>
    <cellStyle name="Normal 44 2 2 2 7 3" xfId="27059"/>
    <cellStyle name="Normal 45 2 2 2 7 3" xfId="27060"/>
    <cellStyle name="Normal 46 2 2 2 7 3" xfId="27061"/>
    <cellStyle name="Normal 47 2 2 2 7 3" xfId="27062"/>
    <cellStyle name="Normal 51 2 2 7 3" xfId="27063"/>
    <cellStyle name="Normal 52 2 2 7 3" xfId="27064"/>
    <cellStyle name="Normal 53 2 2 7 3" xfId="27065"/>
    <cellStyle name="Normal 55 2 2 7 3" xfId="27066"/>
    <cellStyle name="Normal 56 2 2 7 3" xfId="27067"/>
    <cellStyle name="Normal 57 2 2 7 3" xfId="27068"/>
    <cellStyle name="Normal 6 2 3 2 2 7 3" xfId="27069"/>
    <cellStyle name="Normal 6 3 2 2 7 3" xfId="27070"/>
    <cellStyle name="Normal 60 2 2 7 3" xfId="27071"/>
    <cellStyle name="Normal 64 2 2 7 3" xfId="27072"/>
    <cellStyle name="Normal 65 2 2 7 3" xfId="27073"/>
    <cellStyle name="Normal 66 2 2 7 3" xfId="27074"/>
    <cellStyle name="Normal 67 2 2 7 3" xfId="27075"/>
    <cellStyle name="Normal 7 6 2 2 7 3" xfId="27076"/>
    <cellStyle name="Normal 71 2 2 7 3" xfId="27077"/>
    <cellStyle name="Normal 72 2 2 7 3" xfId="27078"/>
    <cellStyle name="Normal 73 2 2 7 3" xfId="27079"/>
    <cellStyle name="Normal 74 2 2 7 3" xfId="27080"/>
    <cellStyle name="Normal 76 2 2 7 3" xfId="27081"/>
    <cellStyle name="Normal 8 3 2 2 7 3" xfId="27082"/>
    <cellStyle name="Normal 81 2 2 7 3" xfId="27083"/>
    <cellStyle name="Normal 78 4 6 3" xfId="27084"/>
    <cellStyle name="Normal 5 3 4 6 3" xfId="27085"/>
    <cellStyle name="Normal 80 4 6 3" xfId="27086"/>
    <cellStyle name="Normal 79 4 6 3" xfId="27087"/>
    <cellStyle name="Normal 6 8 4 6 3" xfId="27088"/>
    <cellStyle name="Normal 5 2 4 6 3" xfId="27089"/>
    <cellStyle name="Normal 6 2 9 6 3" xfId="27090"/>
    <cellStyle name="Comma 2 2 3 4 6 3" xfId="27091"/>
    <cellStyle name="Comma 2 3 6 4 6 3" xfId="27092"/>
    <cellStyle name="Normal 18 2 4 6 3" xfId="27093"/>
    <cellStyle name="Normal 19 2 4 6 3" xfId="27094"/>
    <cellStyle name="Normal 2 2 3 4 6 3" xfId="27095"/>
    <cellStyle name="Normal 2 3 6 4 6 3" xfId="27096"/>
    <cellStyle name="Normal 2 3 2 4 6 3" xfId="27097"/>
    <cellStyle name="Normal 2 3 4 4 6 3" xfId="27098"/>
    <cellStyle name="Normal 2 3 5 4 6 3" xfId="27099"/>
    <cellStyle name="Normal 2 4 2 4 6 3" xfId="27100"/>
    <cellStyle name="Normal 2 5 4 6 3" xfId="27101"/>
    <cellStyle name="Normal 28 3 4 6 3" xfId="27102"/>
    <cellStyle name="Normal 3 2 2 4 6 3" xfId="27103"/>
    <cellStyle name="Normal 3 3 4 6 3" xfId="27104"/>
    <cellStyle name="Normal 30 3 4 6 3" xfId="27105"/>
    <cellStyle name="Normal 4 2 4 6 3" xfId="27106"/>
    <cellStyle name="Normal 40 2 4 6 3" xfId="27107"/>
    <cellStyle name="Normal 41 2 4 6 3" xfId="27108"/>
    <cellStyle name="Normal 42 2 4 6 3" xfId="27109"/>
    <cellStyle name="Normal 43 2 4 6 3" xfId="27110"/>
    <cellStyle name="Normal 44 2 4 6 3" xfId="27111"/>
    <cellStyle name="Normal 45 2 4 6 3" xfId="27112"/>
    <cellStyle name="Normal 46 2 4 6 3" xfId="27113"/>
    <cellStyle name="Normal 47 2 4 6 3" xfId="27114"/>
    <cellStyle name="Normal 51 4 6 3" xfId="27115"/>
    <cellStyle name="Normal 52 4 6 3" xfId="27116"/>
    <cellStyle name="Normal 53 4 6 3" xfId="27117"/>
    <cellStyle name="Normal 55 4 6 3" xfId="27118"/>
    <cellStyle name="Normal 56 4 6 3" xfId="27119"/>
    <cellStyle name="Normal 57 4 6 3" xfId="27120"/>
    <cellStyle name="Normal 6 2 3 4 6 3" xfId="27121"/>
    <cellStyle name="Normal 6 3 4 6 3" xfId="27122"/>
    <cellStyle name="Normal 60 4 6 3" xfId="27123"/>
    <cellStyle name="Normal 64 4 6 3" xfId="27124"/>
    <cellStyle name="Normal 65 4 6 3" xfId="27125"/>
    <cellStyle name="Normal 66 4 6 3" xfId="27126"/>
    <cellStyle name="Normal 67 4 6 3" xfId="27127"/>
    <cellStyle name="Normal 7 6 4 6 3" xfId="27128"/>
    <cellStyle name="Normal 71 4 6 3" xfId="27129"/>
    <cellStyle name="Normal 72 4 6 3" xfId="27130"/>
    <cellStyle name="Normal 73 4 6 3" xfId="27131"/>
    <cellStyle name="Normal 74 4 6 3" xfId="27132"/>
    <cellStyle name="Normal 76 4 6 3" xfId="27133"/>
    <cellStyle name="Normal 8 3 4 6 3" xfId="27134"/>
    <cellStyle name="Normal 81 4 6 3" xfId="27135"/>
    <cellStyle name="Normal 78 2 3 6 3" xfId="27136"/>
    <cellStyle name="Normal 5 3 2 3 6 3" xfId="27137"/>
    <cellStyle name="Normal 80 2 3 6 3" xfId="27138"/>
    <cellStyle name="Normal 79 2 3 6 3" xfId="27139"/>
    <cellStyle name="Normal 6 8 2 3 6 3" xfId="27140"/>
    <cellStyle name="Normal 5 2 2 3 6 3" xfId="27141"/>
    <cellStyle name="Normal 6 2 7 3 6 3" xfId="27142"/>
    <cellStyle name="Comma 2 2 3 2 3 6 3" xfId="27143"/>
    <cellStyle name="Comma 2 3 6 2 3 6 3" xfId="27144"/>
    <cellStyle name="Normal 18 2 2 3 6 3" xfId="27145"/>
    <cellStyle name="Normal 19 2 2 3 6 3" xfId="27146"/>
    <cellStyle name="Normal 2 2 3 2 3 6 3" xfId="27147"/>
    <cellStyle name="Normal 2 3 6 2 3 6 3" xfId="27148"/>
    <cellStyle name="Normal 2 3 2 2 3 6 3" xfId="27149"/>
    <cellStyle name="Normal 2 3 4 2 3 6 3" xfId="27150"/>
    <cellStyle name="Normal 2 3 5 2 3 6 3" xfId="27151"/>
    <cellStyle name="Normal 2 4 2 2 3 6 3" xfId="27152"/>
    <cellStyle name="Normal 2 5 2 3 6 3" xfId="27153"/>
    <cellStyle name="Normal 28 3 2 3 6 3" xfId="27154"/>
    <cellStyle name="Normal 3 2 2 2 3 6 3" xfId="27155"/>
    <cellStyle name="Normal 3 3 2 3 6 3" xfId="27156"/>
    <cellStyle name="Normal 30 3 2 3 6 3" xfId="27157"/>
    <cellStyle name="Normal 4 2 2 3 6 3" xfId="27158"/>
    <cellStyle name="Normal 40 2 2 3 6 3" xfId="27159"/>
    <cellStyle name="Normal 41 2 2 3 6 3" xfId="27160"/>
    <cellStyle name="Normal 42 2 2 3 6 3" xfId="27161"/>
    <cellStyle name="Normal 43 2 2 3 6 3" xfId="27162"/>
    <cellStyle name="Normal 44 2 2 3 6 3" xfId="27163"/>
    <cellStyle name="Normal 45 2 2 3 6 3" xfId="27164"/>
    <cellStyle name="Normal 46 2 2 3 6 3" xfId="27165"/>
    <cellStyle name="Normal 47 2 2 3 6 3" xfId="27166"/>
    <cellStyle name="Normal 51 2 3 6 3" xfId="27167"/>
    <cellStyle name="Normal 52 2 3 6 3" xfId="27168"/>
    <cellStyle name="Normal 53 2 3 6 3" xfId="27169"/>
    <cellStyle name="Normal 55 2 3 6 3" xfId="27170"/>
    <cellStyle name="Normal 56 2 3 6 3" xfId="27171"/>
    <cellStyle name="Normal 57 2 3 6 3" xfId="27172"/>
    <cellStyle name="Normal 6 2 3 2 3 6 3" xfId="27173"/>
    <cellStyle name="Normal 6 3 2 3 6 3" xfId="27174"/>
    <cellStyle name="Normal 60 2 3 6 3" xfId="27175"/>
    <cellStyle name="Normal 64 2 3 6 3" xfId="27176"/>
    <cellStyle name="Normal 65 2 3 6 3" xfId="27177"/>
    <cellStyle name="Normal 66 2 3 6 3" xfId="27178"/>
    <cellStyle name="Normal 67 2 3 6 3" xfId="27179"/>
    <cellStyle name="Normal 7 6 2 3 6 3" xfId="27180"/>
    <cellStyle name="Normal 71 2 3 6 3" xfId="27181"/>
    <cellStyle name="Normal 72 2 3 6 3" xfId="27182"/>
    <cellStyle name="Normal 73 2 3 6 3" xfId="27183"/>
    <cellStyle name="Normal 74 2 3 6 3" xfId="27184"/>
    <cellStyle name="Normal 76 2 3 6 3" xfId="27185"/>
    <cellStyle name="Normal 8 3 2 3 6 3" xfId="27186"/>
    <cellStyle name="Normal 81 2 3 6 3" xfId="27187"/>
    <cellStyle name="Normal 78 3 2 6 3" xfId="27188"/>
    <cellStyle name="Normal 5 3 3 2 6 3" xfId="27189"/>
    <cellStyle name="Normal 80 3 2 6 3" xfId="27190"/>
    <cellStyle name="Normal 79 3 2 6 3" xfId="27191"/>
    <cellStyle name="Normal 6 8 3 2 6 3" xfId="27192"/>
    <cellStyle name="Normal 5 2 3 2 6 3" xfId="27193"/>
    <cellStyle name="Normal 6 2 8 2 6 3" xfId="27194"/>
    <cellStyle name="Comma 2 2 3 3 2 6 3" xfId="27195"/>
    <cellStyle name="Comma 2 3 6 3 2 6 3" xfId="27196"/>
    <cellStyle name="Normal 18 2 3 2 6 3" xfId="27197"/>
    <cellStyle name="Normal 19 2 3 2 6 3" xfId="27198"/>
    <cellStyle name="Normal 2 2 3 3 2 6 3" xfId="27199"/>
    <cellStyle name="Normal 2 3 6 3 2 6 3" xfId="27200"/>
    <cellStyle name="Normal 2 3 2 3 2 6 3" xfId="27201"/>
    <cellStyle name="Normal 2 3 4 3 2 6 3" xfId="27202"/>
    <cellStyle name="Normal 2 3 5 3 2 6 3" xfId="27203"/>
    <cellStyle name="Normal 2 4 2 3 2 6 3" xfId="27204"/>
    <cellStyle name="Normal 2 5 3 2 6 3" xfId="27205"/>
    <cellStyle name="Normal 28 3 3 2 6 3" xfId="27206"/>
    <cellStyle name="Normal 3 2 2 3 2 6 3" xfId="27207"/>
    <cellStyle name="Normal 3 3 3 2 6 3" xfId="27208"/>
    <cellStyle name="Normal 30 3 3 2 6 3" xfId="27209"/>
    <cellStyle name="Normal 4 2 3 2 6 3" xfId="27210"/>
    <cellStyle name="Normal 40 2 3 2 6 3" xfId="27211"/>
    <cellStyle name="Normal 41 2 3 2 6 3" xfId="27212"/>
    <cellStyle name="Normal 42 2 3 2 6 3" xfId="27213"/>
    <cellStyle name="Normal 43 2 3 2 6 3" xfId="27214"/>
    <cellStyle name="Normal 44 2 3 2 6 3" xfId="27215"/>
    <cellStyle name="Normal 45 2 3 2 6 3" xfId="27216"/>
    <cellStyle name="Normal 46 2 3 2 6 3" xfId="27217"/>
    <cellStyle name="Normal 47 2 3 2 6 3" xfId="27218"/>
    <cellStyle name="Normal 51 3 2 6 3" xfId="27219"/>
    <cellStyle name="Normal 52 3 2 6 3" xfId="27220"/>
    <cellStyle name="Normal 53 3 2 6 3" xfId="27221"/>
    <cellStyle name="Normal 55 3 2 6 3" xfId="27222"/>
    <cellStyle name="Normal 56 3 2 6 3" xfId="27223"/>
    <cellStyle name="Normal 57 3 2 6 3" xfId="27224"/>
    <cellStyle name="Normal 6 2 3 3 2 6 3" xfId="27225"/>
    <cellStyle name="Normal 6 3 3 2 6 3" xfId="27226"/>
    <cellStyle name="Normal 60 3 2 6 3" xfId="27227"/>
    <cellStyle name="Normal 64 3 2 6 3" xfId="27228"/>
    <cellStyle name="Normal 65 3 2 6 3" xfId="27229"/>
    <cellStyle name="Normal 66 3 2 6 3" xfId="27230"/>
    <cellStyle name="Normal 67 3 2 6 3" xfId="27231"/>
    <cellStyle name="Normal 7 6 3 2 6 3" xfId="27232"/>
    <cellStyle name="Normal 71 3 2 6 3" xfId="27233"/>
    <cellStyle name="Normal 72 3 2 6 3" xfId="27234"/>
    <cellStyle name="Normal 73 3 2 6 3" xfId="27235"/>
    <cellStyle name="Normal 74 3 2 6 3" xfId="27236"/>
    <cellStyle name="Normal 76 3 2 6 3" xfId="27237"/>
    <cellStyle name="Normal 8 3 3 2 6 3" xfId="27238"/>
    <cellStyle name="Normal 81 3 2 6 3" xfId="27239"/>
    <cellStyle name="Normal 78 2 2 2 6 3" xfId="27240"/>
    <cellStyle name="Normal 5 3 2 2 2 6 3" xfId="27241"/>
    <cellStyle name="Normal 80 2 2 2 6 3" xfId="27242"/>
    <cellStyle name="Normal 79 2 2 2 6 3" xfId="27243"/>
    <cellStyle name="Normal 6 8 2 2 2 6 3" xfId="27244"/>
    <cellStyle name="Normal 5 2 2 2 2 6 3" xfId="27245"/>
    <cellStyle name="Normal 6 2 7 2 2 6 3" xfId="27246"/>
    <cellStyle name="Comma 2 2 3 2 2 2 6 3" xfId="27247"/>
    <cellStyle name="Comma 2 3 6 2 2 2 6 3" xfId="27248"/>
    <cellStyle name="Normal 18 2 2 2 2 6 3" xfId="27249"/>
    <cellStyle name="Normal 19 2 2 2 2 6 3" xfId="27250"/>
    <cellStyle name="Normal 2 2 3 2 2 2 6 3" xfId="27251"/>
    <cellStyle name="Normal 2 3 6 2 2 2 6 3" xfId="27252"/>
    <cellStyle name="Normal 2 3 2 2 2 2 6 3" xfId="27253"/>
    <cellStyle name="Normal 2 3 4 2 2 2 6 3" xfId="27254"/>
    <cellStyle name="Normal 2 3 5 2 2 2 6 3" xfId="27255"/>
    <cellStyle name="Normal 2 4 2 2 2 2 6 3" xfId="27256"/>
    <cellStyle name="Normal 2 5 2 2 2 6 3" xfId="27257"/>
    <cellStyle name="Normal 28 3 2 2 2 6 3" xfId="27258"/>
    <cellStyle name="Normal 3 2 2 2 2 2 6 3" xfId="27259"/>
    <cellStyle name="Normal 3 3 2 2 2 6 3" xfId="27260"/>
    <cellStyle name="Normal 30 3 2 2 2 6 3" xfId="27261"/>
    <cellStyle name="Normal 4 2 2 2 2 6 3" xfId="27262"/>
    <cellStyle name="Normal 40 2 2 2 2 6 3" xfId="27263"/>
    <cellStyle name="Normal 41 2 2 2 2 6 3" xfId="27264"/>
    <cellStyle name="Normal 42 2 2 2 2 6 3" xfId="27265"/>
    <cellStyle name="Normal 43 2 2 2 2 6 3" xfId="27266"/>
    <cellStyle name="Normal 44 2 2 2 2 6 3" xfId="27267"/>
    <cellStyle name="Normal 45 2 2 2 2 6 3" xfId="27268"/>
    <cellStyle name="Normal 46 2 2 2 2 6 3" xfId="27269"/>
    <cellStyle name="Normal 47 2 2 2 2 6 3" xfId="27270"/>
    <cellStyle name="Normal 51 2 2 2 6 3" xfId="27271"/>
    <cellStyle name="Normal 52 2 2 2 6 3" xfId="27272"/>
    <cellStyle name="Normal 53 2 2 2 6 3" xfId="27273"/>
    <cellStyle name="Normal 55 2 2 2 6 3" xfId="27274"/>
    <cellStyle name="Normal 56 2 2 2 6 3" xfId="27275"/>
    <cellStyle name="Normal 57 2 2 2 6 3" xfId="27276"/>
    <cellStyle name="Normal 6 2 3 2 2 2 6 3" xfId="27277"/>
    <cellStyle name="Normal 6 3 2 2 2 6 3" xfId="27278"/>
    <cellStyle name="Normal 60 2 2 2 6 3" xfId="27279"/>
    <cellStyle name="Normal 64 2 2 2 6 3" xfId="27280"/>
    <cellStyle name="Normal 65 2 2 2 6 3" xfId="27281"/>
    <cellStyle name="Normal 66 2 2 2 6 3" xfId="27282"/>
    <cellStyle name="Normal 67 2 2 2 6 3" xfId="27283"/>
    <cellStyle name="Normal 7 6 2 2 2 6 3" xfId="27284"/>
    <cellStyle name="Normal 71 2 2 2 6 3" xfId="27285"/>
    <cellStyle name="Normal 72 2 2 2 6 3" xfId="27286"/>
    <cellStyle name="Normal 73 2 2 2 6 3" xfId="27287"/>
    <cellStyle name="Normal 74 2 2 2 6 3" xfId="27288"/>
    <cellStyle name="Normal 76 2 2 2 6 3" xfId="27289"/>
    <cellStyle name="Normal 8 3 2 2 2 6 3" xfId="27290"/>
    <cellStyle name="Normal 81 2 2 2 6 3" xfId="27291"/>
    <cellStyle name="Normal 90 5 3" xfId="27292"/>
    <cellStyle name="Normal 78 5 5 3" xfId="27293"/>
    <cellStyle name="Normal 91 5 3" xfId="27294"/>
    <cellStyle name="Normal 5 3 5 5 3" xfId="27295"/>
    <cellStyle name="Normal 80 5 5 3" xfId="27296"/>
    <cellStyle name="Normal 79 5 5 3" xfId="27297"/>
    <cellStyle name="Normal 6 8 5 5 3" xfId="27298"/>
    <cellStyle name="Normal 5 2 5 5 3" xfId="27299"/>
    <cellStyle name="Normal 6 2 10 5 3" xfId="27300"/>
    <cellStyle name="Comma 2 2 3 5 5 3" xfId="27301"/>
    <cellStyle name="Comma 2 3 6 5 5 3" xfId="27302"/>
    <cellStyle name="Normal 18 2 5 5 3" xfId="27303"/>
    <cellStyle name="Normal 19 2 5 5 3" xfId="27304"/>
    <cellStyle name="Normal 2 2 3 5 5 3" xfId="27305"/>
    <cellStyle name="Normal 2 3 6 5 5 3" xfId="27306"/>
    <cellStyle name="Normal 2 3 2 5 5 3" xfId="27307"/>
    <cellStyle name="Normal 2 3 4 5 5 3" xfId="27308"/>
    <cellStyle name="Normal 2 3 5 5 5 3" xfId="27309"/>
    <cellStyle name="Normal 2 4 2 5 5 3" xfId="27310"/>
    <cellStyle name="Normal 2 5 5 5 3" xfId="27311"/>
    <cellStyle name="Normal 28 3 5 5 3" xfId="27312"/>
    <cellStyle name="Normal 3 2 2 5 5 3" xfId="27313"/>
    <cellStyle name="Normal 3 3 5 5 3" xfId="27314"/>
    <cellStyle name="Normal 30 3 5 5 3" xfId="27315"/>
    <cellStyle name="Normal 4 2 5 5 3" xfId="27316"/>
    <cellStyle name="Normal 40 2 5 5 3" xfId="27317"/>
    <cellStyle name="Normal 41 2 5 5 3" xfId="27318"/>
    <cellStyle name="Normal 42 2 5 5 3" xfId="27319"/>
    <cellStyle name="Normal 43 2 5 5 3" xfId="27320"/>
    <cellStyle name="Normal 44 2 5 5 3" xfId="27321"/>
    <cellStyle name="Normal 45 2 5 5 3" xfId="27322"/>
    <cellStyle name="Normal 46 2 5 5 3" xfId="27323"/>
    <cellStyle name="Normal 47 2 5 5 3" xfId="27324"/>
    <cellStyle name="Normal 51 5 5 3" xfId="27325"/>
    <cellStyle name="Normal 52 5 5 3" xfId="27326"/>
    <cellStyle name="Normal 53 5 5 3" xfId="27327"/>
    <cellStyle name="Normal 55 5 5 3" xfId="27328"/>
    <cellStyle name="Normal 56 5 5 3" xfId="27329"/>
    <cellStyle name="Normal 57 5 5 3" xfId="27330"/>
    <cellStyle name="Normal 6 2 3 5 5 3" xfId="27331"/>
    <cellStyle name="Normal 6 3 5 5 3" xfId="27332"/>
    <cellStyle name="Normal 60 5 5 3" xfId="27333"/>
    <cellStyle name="Normal 64 5 5 3" xfId="27334"/>
    <cellStyle name="Normal 65 5 5 3" xfId="27335"/>
    <cellStyle name="Normal 66 5 5 3" xfId="27336"/>
    <cellStyle name="Normal 67 5 5 3" xfId="27337"/>
    <cellStyle name="Normal 7 6 5 5 3" xfId="27338"/>
    <cellStyle name="Normal 71 5 5 3" xfId="27339"/>
    <cellStyle name="Normal 72 5 5 3" xfId="27340"/>
    <cellStyle name="Normal 73 5 5 3" xfId="27341"/>
    <cellStyle name="Normal 74 5 5 3" xfId="27342"/>
    <cellStyle name="Normal 76 5 5 3" xfId="27343"/>
    <cellStyle name="Normal 8 3 5 5 3" xfId="27344"/>
    <cellStyle name="Normal 81 5 5 3" xfId="27345"/>
    <cellStyle name="Normal 78 2 4 5 3" xfId="27346"/>
    <cellStyle name="Normal 5 3 2 4 5 3" xfId="27347"/>
    <cellStyle name="Normal 80 2 4 5 3" xfId="27348"/>
    <cellStyle name="Normal 79 2 4 5 3" xfId="27349"/>
    <cellStyle name="Normal 6 8 2 4 5 3" xfId="27350"/>
    <cellStyle name="Normal 5 2 2 4 5 3" xfId="27351"/>
    <cellStyle name="Normal 6 2 7 4 5 3" xfId="27352"/>
    <cellStyle name="Comma 2 2 3 2 4 5 3" xfId="27353"/>
    <cellStyle name="Comma 2 3 6 2 4 5 3" xfId="27354"/>
    <cellStyle name="Normal 18 2 2 4 5 3" xfId="27355"/>
    <cellStyle name="Normal 19 2 2 4 5 3" xfId="27356"/>
    <cellStyle name="Normal 2 2 3 2 4 5 3" xfId="27357"/>
    <cellStyle name="Normal 2 3 6 2 4 5 3" xfId="27358"/>
    <cellStyle name="Normal 2 3 2 2 4 5 3" xfId="27359"/>
    <cellStyle name="Normal 2 3 4 2 4 5 3" xfId="27360"/>
    <cellStyle name="Normal 2 3 5 2 4 5 3" xfId="27361"/>
    <cellStyle name="Normal 2 4 2 2 4 5 3" xfId="27362"/>
    <cellStyle name="Normal 2 5 2 4 5 3" xfId="27363"/>
    <cellStyle name="Normal 28 3 2 4 5 3" xfId="27364"/>
    <cellStyle name="Normal 3 2 2 2 4 5 3" xfId="27365"/>
    <cellStyle name="Normal 3 3 2 4 5 3" xfId="27366"/>
    <cellStyle name="Normal 30 3 2 4 5 3" xfId="27367"/>
    <cellStyle name="Normal 4 2 2 4 5 3" xfId="27368"/>
    <cellStyle name="Normal 40 2 2 4 5 3" xfId="27369"/>
    <cellStyle name="Normal 41 2 2 4 5 3" xfId="27370"/>
    <cellStyle name="Normal 42 2 2 4 5 3" xfId="27371"/>
    <cellStyle name="Normal 43 2 2 4 5 3" xfId="27372"/>
    <cellStyle name="Normal 44 2 2 4 5 3" xfId="27373"/>
    <cellStyle name="Normal 45 2 2 4 5 3" xfId="27374"/>
    <cellStyle name="Normal 46 2 2 4 5 3" xfId="27375"/>
    <cellStyle name="Normal 47 2 2 4 5 3" xfId="27376"/>
    <cellStyle name="Normal 51 2 4 5 3" xfId="27377"/>
    <cellStyle name="Normal 52 2 4 5 3" xfId="27378"/>
    <cellStyle name="Normal 53 2 4 5 3" xfId="27379"/>
    <cellStyle name="Normal 55 2 4 5 3" xfId="27380"/>
    <cellStyle name="Normal 56 2 4 5 3" xfId="27381"/>
    <cellStyle name="Normal 57 2 4 5 3" xfId="27382"/>
    <cellStyle name="Normal 6 2 3 2 4 5 3" xfId="27383"/>
    <cellStyle name="Normal 6 3 2 4 5 3" xfId="27384"/>
    <cellStyle name="Normal 60 2 4 5 3" xfId="27385"/>
    <cellStyle name="Normal 64 2 4 5 3" xfId="27386"/>
    <cellStyle name="Normal 65 2 4 5 3" xfId="27387"/>
    <cellStyle name="Normal 66 2 4 5 3" xfId="27388"/>
    <cellStyle name="Normal 67 2 4 5 3" xfId="27389"/>
    <cellStyle name="Normal 7 6 2 4 5 3" xfId="27390"/>
    <cellStyle name="Normal 71 2 4 5 3" xfId="27391"/>
    <cellStyle name="Normal 72 2 4 5 3" xfId="27392"/>
    <cellStyle name="Normal 73 2 4 5 3" xfId="27393"/>
    <cellStyle name="Normal 74 2 4 5 3" xfId="27394"/>
    <cellStyle name="Normal 76 2 4 5 3" xfId="27395"/>
    <cellStyle name="Normal 8 3 2 4 5 3" xfId="27396"/>
    <cellStyle name="Normal 81 2 4 5 3" xfId="27397"/>
    <cellStyle name="Normal 78 3 3 5 3" xfId="27398"/>
    <cellStyle name="Normal 5 3 3 3 5 3" xfId="27399"/>
    <cellStyle name="Normal 80 3 3 5 3" xfId="27400"/>
    <cellStyle name="Normal 79 3 3 5 3" xfId="27401"/>
    <cellStyle name="Normal 6 8 3 3 5 3" xfId="27402"/>
    <cellStyle name="Normal 5 2 3 3 5 3" xfId="27403"/>
    <cellStyle name="Normal 6 2 8 3 5 3" xfId="27404"/>
    <cellStyle name="Comma 2 2 3 3 3 5 3" xfId="27405"/>
    <cellStyle name="Comma 2 3 6 3 3 5 3" xfId="27406"/>
    <cellStyle name="Normal 18 2 3 3 5 3" xfId="27407"/>
    <cellStyle name="Normal 19 2 3 3 5 3" xfId="27408"/>
    <cellStyle name="Normal 2 2 3 3 3 5 3" xfId="27409"/>
    <cellStyle name="Normal 2 3 6 3 3 5 3" xfId="27410"/>
    <cellStyle name="Normal 2 3 2 3 3 5 3" xfId="27411"/>
    <cellStyle name="Normal 2 3 4 3 3 5 3" xfId="27412"/>
    <cellStyle name="Normal 2 3 5 3 3 5 3" xfId="27413"/>
    <cellStyle name="Normal 2 4 2 3 3 5 3" xfId="27414"/>
    <cellStyle name="Normal 2 5 3 3 5 3" xfId="27415"/>
    <cellStyle name="Normal 28 3 3 3 5 3" xfId="27416"/>
    <cellStyle name="Normal 3 2 2 3 3 5 3" xfId="27417"/>
    <cellStyle name="Normal 3 3 3 3 5 3" xfId="27418"/>
    <cellStyle name="Normal 30 3 3 3 5 3" xfId="27419"/>
    <cellStyle name="Normal 4 2 3 3 5 3" xfId="27420"/>
    <cellStyle name="Normal 40 2 3 3 5 3" xfId="27421"/>
    <cellStyle name="Normal 41 2 3 3 5 3" xfId="27422"/>
    <cellStyle name="Normal 42 2 3 3 5 3" xfId="27423"/>
    <cellStyle name="Normal 43 2 3 3 5 3" xfId="27424"/>
    <cellStyle name="Normal 44 2 3 3 5 3" xfId="27425"/>
    <cellStyle name="Normal 45 2 3 3 5 3" xfId="27426"/>
    <cellStyle name="Normal 46 2 3 3 5 3" xfId="27427"/>
    <cellStyle name="Normal 47 2 3 3 5 3" xfId="27428"/>
    <cellStyle name="Normal 51 3 3 5 3" xfId="27429"/>
    <cellStyle name="Normal 52 3 3 5 3" xfId="27430"/>
    <cellStyle name="Normal 53 3 3 5 3" xfId="27431"/>
    <cellStyle name="Normal 55 3 3 5 3" xfId="27432"/>
    <cellStyle name="Normal 56 3 3 5 3" xfId="27433"/>
    <cellStyle name="Normal 57 3 3 5 3" xfId="27434"/>
    <cellStyle name="Normal 6 2 3 3 3 5 3" xfId="27435"/>
    <cellStyle name="Normal 6 3 3 3 5 3" xfId="27436"/>
    <cellStyle name="Normal 60 3 3 5 3" xfId="27437"/>
    <cellStyle name="Normal 64 3 3 5 3" xfId="27438"/>
    <cellStyle name="Normal 65 3 3 5 3" xfId="27439"/>
    <cellStyle name="Normal 66 3 3 5 3" xfId="27440"/>
    <cellStyle name="Normal 67 3 3 5 3" xfId="27441"/>
    <cellStyle name="Normal 7 6 3 3 5 3" xfId="27442"/>
    <cellStyle name="Normal 71 3 3 5 3" xfId="27443"/>
    <cellStyle name="Normal 72 3 3 5 3" xfId="27444"/>
    <cellStyle name="Normal 73 3 3 5 3" xfId="27445"/>
    <cellStyle name="Normal 74 3 3 5 3" xfId="27446"/>
    <cellStyle name="Normal 76 3 3 5 3" xfId="27447"/>
    <cellStyle name="Normal 8 3 3 3 5 3" xfId="27448"/>
    <cellStyle name="Normal 81 3 3 5 3" xfId="27449"/>
    <cellStyle name="Normal 78 2 2 3 5 3" xfId="27450"/>
    <cellStyle name="Normal 5 3 2 2 3 5 3" xfId="27451"/>
    <cellStyle name="Normal 80 2 2 3 5 3" xfId="27452"/>
    <cellStyle name="Normal 79 2 2 3 5 3" xfId="27453"/>
    <cellStyle name="Normal 6 8 2 2 3 5 3" xfId="27454"/>
    <cellStyle name="Normal 5 2 2 2 3 5 3" xfId="27455"/>
    <cellStyle name="Normal 6 2 7 2 3 5 3" xfId="27456"/>
    <cellStyle name="Comma 2 2 3 2 2 3 5 3" xfId="27457"/>
    <cellStyle name="Comma 2 3 6 2 2 3 5 3" xfId="27458"/>
    <cellStyle name="Normal 18 2 2 2 3 5 3" xfId="27459"/>
    <cellStyle name="Normal 19 2 2 2 3 5 3" xfId="27460"/>
    <cellStyle name="Normal 2 2 3 2 2 3 5 3" xfId="27461"/>
    <cellStyle name="Normal 2 3 6 2 2 3 5 3" xfId="27462"/>
    <cellStyle name="Normal 2 3 2 2 2 3 5 3" xfId="27463"/>
    <cellStyle name="Normal 2 3 4 2 2 3 5 3" xfId="27464"/>
    <cellStyle name="Normal 2 3 5 2 2 3 5 3" xfId="27465"/>
    <cellStyle name="Normal 2 4 2 2 2 3 5 3" xfId="27466"/>
    <cellStyle name="Normal 2 5 2 2 3 5 3" xfId="27467"/>
    <cellStyle name="Normal 28 3 2 2 3 5 3" xfId="27468"/>
    <cellStyle name="Normal 3 2 2 2 2 3 5 3" xfId="27469"/>
    <cellStyle name="Normal 3 3 2 2 3 5 3" xfId="27470"/>
    <cellStyle name="Normal 30 3 2 2 3 5 3" xfId="27471"/>
    <cellStyle name="Normal 4 2 2 2 3 5 3" xfId="27472"/>
    <cellStyle name="Normal 40 2 2 2 3 5 3" xfId="27473"/>
    <cellStyle name="Normal 41 2 2 2 3 5 3" xfId="27474"/>
    <cellStyle name="Normal 42 2 2 2 3 5 3" xfId="27475"/>
    <cellStyle name="Normal 43 2 2 2 3 5 3" xfId="27476"/>
    <cellStyle name="Normal 44 2 2 2 3 5 3" xfId="27477"/>
    <cellStyle name="Normal 45 2 2 2 3 5 3" xfId="27478"/>
    <cellStyle name="Normal 46 2 2 2 3 5 3" xfId="27479"/>
    <cellStyle name="Normal 47 2 2 2 3 5 3" xfId="27480"/>
    <cellStyle name="Normal 51 2 2 3 5 3" xfId="27481"/>
    <cellStyle name="Normal 52 2 2 3 5 3" xfId="27482"/>
    <cellStyle name="Normal 53 2 2 3 5 3" xfId="27483"/>
    <cellStyle name="Normal 55 2 2 3 5 3" xfId="27484"/>
    <cellStyle name="Normal 56 2 2 3 5 3" xfId="27485"/>
    <cellStyle name="Normal 57 2 2 3 5 3" xfId="27486"/>
    <cellStyle name="Normal 6 2 3 2 2 3 5 3" xfId="27487"/>
    <cellStyle name="Normal 6 3 2 2 3 5 3" xfId="27488"/>
    <cellStyle name="Normal 60 2 2 3 5 3" xfId="27489"/>
    <cellStyle name="Normal 64 2 2 3 5 3" xfId="27490"/>
    <cellStyle name="Normal 65 2 2 3 5 3" xfId="27491"/>
    <cellStyle name="Normal 66 2 2 3 5 3" xfId="27492"/>
    <cellStyle name="Normal 67 2 2 3 5 3" xfId="27493"/>
    <cellStyle name="Normal 7 6 2 2 3 5 3" xfId="27494"/>
    <cellStyle name="Normal 71 2 2 3 5 3" xfId="27495"/>
    <cellStyle name="Normal 72 2 2 3 5 3" xfId="27496"/>
    <cellStyle name="Normal 73 2 2 3 5 3" xfId="27497"/>
    <cellStyle name="Normal 74 2 2 3 5 3" xfId="27498"/>
    <cellStyle name="Normal 76 2 2 3 5 3" xfId="27499"/>
    <cellStyle name="Normal 8 3 2 2 3 5 3" xfId="27500"/>
    <cellStyle name="Normal 81 2 2 3 5 3" xfId="27501"/>
    <cellStyle name="Normal 78 4 2 5 3" xfId="27502"/>
    <cellStyle name="Normal 5 3 4 2 5 3" xfId="27503"/>
    <cellStyle name="Normal 80 4 2 5 3" xfId="27504"/>
    <cellStyle name="Normal 79 4 2 5 3" xfId="27505"/>
    <cellStyle name="Normal 6 8 4 2 5 3" xfId="27506"/>
    <cellStyle name="Normal 5 2 4 2 5 3" xfId="27507"/>
    <cellStyle name="Normal 6 2 9 2 5 3" xfId="27508"/>
    <cellStyle name="Comma 2 2 3 4 2 5 3" xfId="27509"/>
    <cellStyle name="Comma 2 3 6 4 2 5 3" xfId="27510"/>
    <cellStyle name="Normal 18 2 4 2 5 3" xfId="27511"/>
    <cellStyle name="Normal 19 2 4 2 5 3" xfId="27512"/>
    <cellStyle name="Normal 2 2 3 4 2 5 3" xfId="27513"/>
    <cellStyle name="Normal 2 3 6 4 2 5 3" xfId="27514"/>
    <cellStyle name="Normal 2 3 2 4 2 5 3" xfId="27515"/>
    <cellStyle name="Normal 2 3 4 4 2 5 3" xfId="27516"/>
    <cellStyle name="Normal 2 3 5 4 2 5 3" xfId="27517"/>
    <cellStyle name="Normal 2 4 2 4 2 5 3" xfId="27518"/>
    <cellStyle name="Normal 2 5 4 2 5 3" xfId="27519"/>
    <cellStyle name="Normal 28 3 4 2 5 3" xfId="27520"/>
    <cellStyle name="Normal 3 2 2 4 2 5 3" xfId="27521"/>
    <cellStyle name="Normal 3 3 4 2 5 3" xfId="27522"/>
    <cellStyle name="Normal 30 3 4 2 5 3" xfId="27523"/>
    <cellStyle name="Normal 4 2 4 2 5 3" xfId="27524"/>
    <cellStyle name="Normal 40 2 4 2 5 3" xfId="27525"/>
    <cellStyle name="Normal 41 2 4 2 5 3" xfId="27526"/>
    <cellStyle name="Normal 42 2 4 2 5 3" xfId="27527"/>
    <cellStyle name="Normal 43 2 4 2 5 3" xfId="27528"/>
    <cellStyle name="Normal 44 2 4 2 5 3" xfId="27529"/>
    <cellStyle name="Normal 45 2 4 2 5 3" xfId="27530"/>
    <cellStyle name="Normal 46 2 4 2 5 3" xfId="27531"/>
    <cellStyle name="Normal 47 2 4 2 5 3" xfId="27532"/>
    <cellStyle name="Normal 51 4 2 5 3" xfId="27533"/>
    <cellStyle name="Normal 52 4 2 5 3" xfId="27534"/>
    <cellStyle name="Normal 53 4 2 5 3" xfId="27535"/>
    <cellStyle name="Normal 55 4 2 5 3" xfId="27536"/>
    <cellStyle name="Normal 56 4 2 5 3" xfId="27537"/>
    <cellStyle name="Normal 57 4 2 5 3" xfId="27538"/>
    <cellStyle name="Normal 6 2 3 4 2 5 3" xfId="27539"/>
    <cellStyle name="Normal 6 3 4 2 5 3" xfId="27540"/>
    <cellStyle name="Normal 60 4 2 5 3" xfId="27541"/>
    <cellStyle name="Normal 64 4 2 5 3" xfId="27542"/>
    <cellStyle name="Normal 65 4 2 5 3" xfId="27543"/>
    <cellStyle name="Normal 66 4 2 5 3" xfId="27544"/>
    <cellStyle name="Normal 67 4 2 5 3" xfId="27545"/>
    <cellStyle name="Normal 7 6 4 2 5 3" xfId="27546"/>
    <cellStyle name="Normal 71 4 2 5 3" xfId="27547"/>
    <cellStyle name="Normal 72 4 2 5 3" xfId="27548"/>
    <cellStyle name="Normal 73 4 2 5 3" xfId="27549"/>
    <cellStyle name="Normal 74 4 2 5 3" xfId="27550"/>
    <cellStyle name="Normal 76 4 2 5 3" xfId="27551"/>
    <cellStyle name="Normal 8 3 4 2 5 3" xfId="27552"/>
    <cellStyle name="Normal 81 4 2 5 3" xfId="27553"/>
    <cellStyle name="Normal 78 2 3 2 5 3" xfId="27554"/>
    <cellStyle name="Normal 5 3 2 3 2 5 3" xfId="27555"/>
    <cellStyle name="Normal 80 2 3 2 5 3" xfId="27556"/>
    <cellStyle name="Normal 79 2 3 2 5 3" xfId="27557"/>
    <cellStyle name="Normal 6 8 2 3 2 5 3" xfId="27558"/>
    <cellStyle name="Normal 5 2 2 3 2 5 3" xfId="27559"/>
    <cellStyle name="Normal 6 2 7 3 2 5 3" xfId="27560"/>
    <cellStyle name="Comma 2 2 3 2 3 2 5 3" xfId="27561"/>
    <cellStyle name="Comma 2 3 6 2 3 2 5 3" xfId="27562"/>
    <cellStyle name="Normal 18 2 2 3 2 5 3" xfId="27563"/>
    <cellStyle name="Normal 19 2 2 3 2 5 3" xfId="27564"/>
    <cellStyle name="Normal 2 2 3 2 3 2 5 3" xfId="27565"/>
    <cellStyle name="Normal 2 3 6 2 3 2 5 3" xfId="27566"/>
    <cellStyle name="Normal 2 3 2 2 3 2 5 3" xfId="27567"/>
    <cellStyle name="Normal 2 3 4 2 3 2 5 3" xfId="27568"/>
    <cellStyle name="Normal 2 3 5 2 3 2 5 3" xfId="27569"/>
    <cellStyle name="Normal 2 4 2 2 3 2 5 3" xfId="27570"/>
    <cellStyle name="Normal 2 5 2 3 2 5 3" xfId="27571"/>
    <cellStyle name="Normal 28 3 2 3 2 5 3" xfId="27572"/>
    <cellStyle name="Normal 3 2 2 2 3 2 5 3" xfId="27573"/>
    <cellStyle name="Normal 3 3 2 3 2 5 3" xfId="27574"/>
    <cellStyle name="Normal 30 3 2 3 2 5 3" xfId="27575"/>
    <cellStyle name="Normal 4 2 2 3 2 5 3" xfId="27576"/>
    <cellStyle name="Normal 40 2 2 3 2 5 3" xfId="27577"/>
    <cellStyle name="Normal 41 2 2 3 2 5 3" xfId="27578"/>
    <cellStyle name="Normal 42 2 2 3 2 5 3" xfId="27579"/>
    <cellStyle name="Normal 43 2 2 3 2 5 3" xfId="27580"/>
    <cellStyle name="Normal 44 2 2 3 2 5 3" xfId="27581"/>
    <cellStyle name="Normal 45 2 2 3 2 5 3" xfId="27582"/>
    <cellStyle name="Normal 46 2 2 3 2 5 3" xfId="27583"/>
    <cellStyle name="Normal 47 2 2 3 2 5 3" xfId="27584"/>
    <cellStyle name="Normal 51 2 3 2 5 3" xfId="27585"/>
    <cellStyle name="Normal 52 2 3 2 5 3" xfId="27586"/>
    <cellStyle name="Normal 53 2 3 2 5 3" xfId="27587"/>
    <cellStyle name="Normal 55 2 3 2 5 3" xfId="27588"/>
    <cellStyle name="Normal 56 2 3 2 5 3" xfId="27589"/>
    <cellStyle name="Normal 57 2 3 2 5 3" xfId="27590"/>
    <cellStyle name="Normal 6 2 3 2 3 2 5 3" xfId="27591"/>
    <cellStyle name="Normal 6 3 2 3 2 5 3" xfId="27592"/>
    <cellStyle name="Normal 60 2 3 2 5 3" xfId="27593"/>
    <cellStyle name="Normal 64 2 3 2 5 3" xfId="27594"/>
    <cellStyle name="Normal 65 2 3 2 5 3" xfId="27595"/>
    <cellStyle name="Normal 66 2 3 2 5 3" xfId="27596"/>
    <cellStyle name="Normal 67 2 3 2 5 3" xfId="27597"/>
    <cellStyle name="Normal 7 6 2 3 2 5 3" xfId="27598"/>
    <cellStyle name="Normal 71 2 3 2 5 3" xfId="27599"/>
    <cellStyle name="Normal 72 2 3 2 5 3" xfId="27600"/>
    <cellStyle name="Normal 73 2 3 2 5 3" xfId="27601"/>
    <cellStyle name="Normal 74 2 3 2 5 3" xfId="27602"/>
    <cellStyle name="Normal 76 2 3 2 5 3" xfId="27603"/>
    <cellStyle name="Normal 8 3 2 3 2 5 3" xfId="27604"/>
    <cellStyle name="Normal 81 2 3 2 5 3" xfId="27605"/>
    <cellStyle name="Normal 78 3 2 2 5 3" xfId="27606"/>
    <cellStyle name="Normal 5 3 3 2 2 5 3" xfId="27607"/>
    <cellStyle name="Normal 80 3 2 2 5 3" xfId="27608"/>
    <cellStyle name="Normal 79 3 2 2 5 3" xfId="27609"/>
    <cellStyle name="Normal 6 8 3 2 2 5 3" xfId="27610"/>
    <cellStyle name="Normal 5 2 3 2 2 5 3" xfId="27611"/>
    <cellStyle name="Normal 6 2 8 2 2 5 3" xfId="27612"/>
    <cellStyle name="Comma 2 2 3 3 2 2 5 3" xfId="27613"/>
    <cellStyle name="Comma 2 3 6 3 2 2 5 3" xfId="27614"/>
    <cellStyle name="Normal 18 2 3 2 2 5 3" xfId="27615"/>
    <cellStyle name="Normal 19 2 3 2 2 5 3" xfId="27616"/>
    <cellStyle name="Normal 2 2 3 3 2 2 5 3" xfId="27617"/>
    <cellStyle name="Normal 2 3 6 3 2 2 5 3" xfId="27618"/>
    <cellStyle name="Normal 2 3 2 3 2 2 5 3" xfId="27619"/>
    <cellStyle name="Normal 2 3 4 3 2 2 5 3" xfId="27620"/>
    <cellStyle name="Normal 2 3 5 3 2 2 5 3" xfId="27621"/>
    <cellStyle name="Normal 2 4 2 3 2 2 5 3" xfId="27622"/>
    <cellStyle name="Normal 2 5 3 2 2 5 3" xfId="27623"/>
    <cellStyle name="Normal 28 3 3 2 2 5 3" xfId="27624"/>
    <cellStyle name="Normal 3 2 2 3 2 2 5 3" xfId="27625"/>
    <cellStyle name="Normal 3 3 3 2 2 5 3" xfId="27626"/>
    <cellStyle name="Normal 30 3 3 2 2 5 3" xfId="27627"/>
    <cellStyle name="Normal 4 2 3 2 2 5 3" xfId="27628"/>
    <cellStyle name="Normal 40 2 3 2 2 5 3" xfId="27629"/>
    <cellStyle name="Normal 41 2 3 2 2 5 3" xfId="27630"/>
    <cellStyle name="Normal 42 2 3 2 2 5 3" xfId="27631"/>
    <cellStyle name="Normal 43 2 3 2 2 5 3" xfId="27632"/>
    <cellStyle name="Normal 44 2 3 2 2 5 3" xfId="27633"/>
    <cellStyle name="Normal 45 2 3 2 2 5 3" xfId="27634"/>
    <cellStyle name="Normal 46 2 3 2 2 5 3" xfId="27635"/>
    <cellStyle name="Normal 47 2 3 2 2 5 3" xfId="27636"/>
    <cellStyle name="Normal 51 3 2 2 5 3" xfId="27637"/>
    <cellStyle name="Normal 52 3 2 2 5 3" xfId="27638"/>
    <cellStyle name="Normal 53 3 2 2 5 3" xfId="27639"/>
    <cellStyle name="Normal 55 3 2 2 5 3" xfId="27640"/>
    <cellStyle name="Normal 56 3 2 2 5 3" xfId="27641"/>
    <cellStyle name="Normal 57 3 2 2 5 3" xfId="27642"/>
    <cellStyle name="Normal 6 2 3 3 2 2 5 3" xfId="27643"/>
    <cellStyle name="Normal 6 3 3 2 2 5 3" xfId="27644"/>
    <cellStyle name="Normal 60 3 2 2 5 3" xfId="27645"/>
    <cellStyle name="Normal 64 3 2 2 5 3" xfId="27646"/>
    <cellStyle name="Normal 65 3 2 2 5 3" xfId="27647"/>
    <cellStyle name="Normal 66 3 2 2 5 3" xfId="27648"/>
    <cellStyle name="Normal 67 3 2 2 5 3" xfId="27649"/>
    <cellStyle name="Normal 7 6 3 2 2 5 3" xfId="27650"/>
    <cellStyle name="Normal 71 3 2 2 5 3" xfId="27651"/>
    <cellStyle name="Normal 72 3 2 2 5 3" xfId="27652"/>
    <cellStyle name="Normal 73 3 2 2 5 3" xfId="27653"/>
    <cellStyle name="Normal 74 3 2 2 5 3" xfId="27654"/>
    <cellStyle name="Normal 76 3 2 2 5 3" xfId="27655"/>
    <cellStyle name="Normal 8 3 3 2 2 5 3" xfId="27656"/>
    <cellStyle name="Normal 81 3 2 2 5 3" xfId="27657"/>
    <cellStyle name="Normal 78 2 2 2 2 5 3" xfId="27658"/>
    <cellStyle name="Normal 5 3 2 2 2 2 5 3" xfId="27659"/>
    <cellStyle name="Normal 80 2 2 2 2 5 3" xfId="27660"/>
    <cellStyle name="Normal 79 2 2 2 2 5 3" xfId="27661"/>
    <cellStyle name="Normal 6 8 2 2 2 2 5 3" xfId="27662"/>
    <cellStyle name="Normal 5 2 2 2 2 2 5 3" xfId="27663"/>
    <cellStyle name="Normal 6 2 7 2 2 2 5 3" xfId="27664"/>
    <cellStyle name="Comma 2 2 3 2 2 2 2 5 3" xfId="27665"/>
    <cellStyle name="Comma 2 3 6 2 2 2 2 5 3" xfId="27666"/>
    <cellStyle name="Normal 18 2 2 2 2 2 5 3" xfId="27667"/>
    <cellStyle name="Normal 19 2 2 2 2 2 5 3" xfId="27668"/>
    <cellStyle name="Normal 2 2 3 2 2 2 2 5 3" xfId="27669"/>
    <cellStyle name="Normal 2 3 6 2 2 2 2 5 3" xfId="27670"/>
    <cellStyle name="Normal 2 3 2 2 2 2 2 5 3" xfId="27671"/>
    <cellStyle name="Normal 2 3 4 2 2 2 2 5 3" xfId="27672"/>
    <cellStyle name="Normal 2 3 5 2 2 2 2 5 3" xfId="27673"/>
    <cellStyle name="Normal 2 4 2 2 2 2 2 5 3" xfId="27674"/>
    <cellStyle name="Normal 2 5 2 2 2 2 5 3" xfId="27675"/>
    <cellStyle name="Normal 28 3 2 2 2 2 5 3" xfId="27676"/>
    <cellStyle name="Normal 3 2 2 2 2 2 2 5 3" xfId="27677"/>
    <cellStyle name="Normal 3 3 2 2 2 2 5 3" xfId="27678"/>
    <cellStyle name="Normal 30 3 2 2 2 2 5 3" xfId="27679"/>
    <cellStyle name="Normal 4 2 2 2 2 2 5 3" xfId="27680"/>
    <cellStyle name="Normal 40 2 2 2 2 2 5 3" xfId="27681"/>
    <cellStyle name="Normal 41 2 2 2 2 2 5 3" xfId="27682"/>
    <cellStyle name="Normal 42 2 2 2 2 2 5 3" xfId="27683"/>
    <cellStyle name="Normal 43 2 2 2 2 2 5 3" xfId="27684"/>
    <cellStyle name="Normal 44 2 2 2 2 2 5 3" xfId="27685"/>
    <cellStyle name="Normal 45 2 2 2 2 2 5 3" xfId="27686"/>
    <cellStyle name="Normal 46 2 2 2 2 2 5 3" xfId="27687"/>
    <cellStyle name="Normal 47 2 2 2 2 2 5 3" xfId="27688"/>
    <cellStyle name="Normal 51 2 2 2 2 5 3" xfId="27689"/>
    <cellStyle name="Normal 52 2 2 2 2 5 3" xfId="27690"/>
    <cellStyle name="Normal 53 2 2 2 2 5 3" xfId="27691"/>
    <cellStyle name="Normal 55 2 2 2 2 5 3" xfId="27692"/>
    <cellStyle name="Normal 56 2 2 2 2 5 3" xfId="27693"/>
    <cellStyle name="Normal 57 2 2 2 2 5 3" xfId="27694"/>
    <cellStyle name="Normal 6 2 3 2 2 2 2 5 3" xfId="27695"/>
    <cellStyle name="Normal 6 3 2 2 2 2 5 3" xfId="27696"/>
    <cellStyle name="Normal 60 2 2 2 2 5 3" xfId="27697"/>
    <cellStyle name="Normal 64 2 2 2 2 5 3" xfId="27698"/>
    <cellStyle name="Normal 65 2 2 2 2 5 3" xfId="27699"/>
    <cellStyle name="Normal 66 2 2 2 2 5 3" xfId="27700"/>
    <cellStyle name="Normal 67 2 2 2 2 5 3" xfId="27701"/>
    <cellStyle name="Normal 7 6 2 2 2 2 5 3" xfId="27702"/>
    <cellStyle name="Normal 71 2 2 2 2 5 3" xfId="27703"/>
    <cellStyle name="Normal 72 2 2 2 2 5 3" xfId="27704"/>
    <cellStyle name="Normal 73 2 2 2 2 5 3" xfId="27705"/>
    <cellStyle name="Normal 74 2 2 2 2 5 3" xfId="27706"/>
    <cellStyle name="Normal 76 2 2 2 2 5 3" xfId="27707"/>
    <cellStyle name="Normal 8 3 2 2 2 2 5 3" xfId="27708"/>
    <cellStyle name="Normal 81 2 2 2 2 5 3" xfId="27709"/>
    <cellStyle name="Normal 95 4 3" xfId="27710"/>
    <cellStyle name="Normal 78 6 4 3" xfId="27711"/>
    <cellStyle name="Normal 96 4 3" xfId="27712"/>
    <cellStyle name="Normal 5 3 6 4 3" xfId="27713"/>
    <cellStyle name="Normal 80 6 4 3" xfId="27714"/>
    <cellStyle name="Normal 79 6 4 3" xfId="27715"/>
    <cellStyle name="Normal 6 8 6 4 3" xfId="27716"/>
    <cellStyle name="Normal 5 2 6 4 3" xfId="27717"/>
    <cellStyle name="Normal 6 2 11 4 3" xfId="27718"/>
    <cellStyle name="Comma 2 2 3 6 4 3" xfId="27719"/>
    <cellStyle name="Comma 2 3 6 6 4 3" xfId="27720"/>
    <cellStyle name="Normal 18 2 6 4 3" xfId="27721"/>
    <cellStyle name="Normal 19 2 6 4 3" xfId="27722"/>
    <cellStyle name="Normal 2 2 3 6 4 3" xfId="27723"/>
    <cellStyle name="Normal 2 3 6 6 4 3" xfId="27724"/>
    <cellStyle name="Normal 2 3 2 6 4 3" xfId="27725"/>
    <cellStyle name="Normal 2 3 4 6 4 3" xfId="27726"/>
    <cellStyle name="Normal 2 3 5 6 4 3" xfId="27727"/>
    <cellStyle name="Normal 2 4 2 6 4 3" xfId="27728"/>
    <cellStyle name="Normal 2 5 6 4 3" xfId="27729"/>
    <cellStyle name="Normal 28 3 6 4 3" xfId="27730"/>
    <cellStyle name="Normal 3 2 2 6 4 3" xfId="27731"/>
    <cellStyle name="Normal 3 3 6 4 3" xfId="27732"/>
    <cellStyle name="Normal 30 3 6 4 3" xfId="27733"/>
    <cellStyle name="Normal 4 2 6 4 3" xfId="27734"/>
    <cellStyle name="Normal 40 2 6 4 3" xfId="27735"/>
    <cellStyle name="Normal 41 2 6 4 3" xfId="27736"/>
    <cellStyle name="Normal 42 2 6 4 3" xfId="27737"/>
    <cellStyle name="Normal 43 2 6 4 3" xfId="27738"/>
    <cellStyle name="Normal 44 2 6 4 3" xfId="27739"/>
    <cellStyle name="Normal 45 2 6 4 3" xfId="27740"/>
    <cellStyle name="Normal 46 2 6 4 3" xfId="27741"/>
    <cellStyle name="Normal 47 2 6 4 3" xfId="27742"/>
    <cellStyle name="Normal 51 6 4 3" xfId="27743"/>
    <cellStyle name="Normal 52 6 4 3" xfId="27744"/>
    <cellStyle name="Normal 53 6 4 3" xfId="27745"/>
    <cellStyle name="Normal 55 6 4 3" xfId="27746"/>
    <cellStyle name="Normal 56 6 4 3" xfId="27747"/>
    <cellStyle name="Normal 57 6 4 3" xfId="27748"/>
    <cellStyle name="Normal 6 2 3 6 4 3" xfId="27749"/>
    <cellStyle name="Normal 6 3 6 4 3" xfId="27750"/>
    <cellStyle name="Normal 60 6 4 3" xfId="27751"/>
    <cellStyle name="Normal 64 6 4 3" xfId="27752"/>
    <cellStyle name="Normal 65 6 4 3" xfId="27753"/>
    <cellStyle name="Normal 66 6 4 3" xfId="27754"/>
    <cellStyle name="Normal 67 6 4 3" xfId="27755"/>
    <cellStyle name="Normal 7 6 6 4 3" xfId="27756"/>
    <cellStyle name="Normal 71 6 4 3" xfId="27757"/>
    <cellStyle name="Normal 72 6 4 3" xfId="27758"/>
    <cellStyle name="Normal 73 6 4 3" xfId="27759"/>
    <cellStyle name="Normal 74 6 4 3" xfId="27760"/>
    <cellStyle name="Normal 76 6 4 3" xfId="27761"/>
    <cellStyle name="Normal 8 3 6 4 3" xfId="27762"/>
    <cellStyle name="Normal 81 6 4 3" xfId="27763"/>
    <cellStyle name="Normal 78 2 5 4 3" xfId="27764"/>
    <cellStyle name="Normal 5 3 2 5 4 3" xfId="27765"/>
    <cellStyle name="Normal 80 2 5 4 3" xfId="27766"/>
    <cellStyle name="Normal 79 2 5 4 3" xfId="27767"/>
    <cellStyle name="Normal 6 8 2 5 4 3" xfId="27768"/>
    <cellStyle name="Normal 5 2 2 5 4 3" xfId="27769"/>
    <cellStyle name="Normal 6 2 7 5 4 3" xfId="27770"/>
    <cellStyle name="Comma 2 2 3 2 5 4 3" xfId="27771"/>
    <cellStyle name="Comma 2 3 6 2 5 4 3" xfId="27772"/>
    <cellStyle name="Normal 18 2 2 5 4 3" xfId="27773"/>
    <cellStyle name="Normal 19 2 2 5 4 3" xfId="27774"/>
    <cellStyle name="Normal 2 2 3 2 5 4 3" xfId="27775"/>
    <cellStyle name="Normal 2 3 6 2 5 4 3" xfId="27776"/>
    <cellStyle name="Normal 2 3 2 2 5 4 3" xfId="27777"/>
    <cellStyle name="Normal 2 3 4 2 5 4 3" xfId="27778"/>
    <cellStyle name="Normal 2 3 5 2 5 4 3" xfId="27779"/>
    <cellStyle name="Normal 2 4 2 2 5 4 3" xfId="27780"/>
    <cellStyle name="Normal 2 5 2 5 4 3" xfId="27781"/>
    <cellStyle name="Normal 28 3 2 5 4 3" xfId="27782"/>
    <cellStyle name="Normal 3 2 2 2 5 4 3" xfId="27783"/>
    <cellStyle name="Normal 3 3 2 5 4 3" xfId="27784"/>
    <cellStyle name="Normal 30 3 2 5 4 3" xfId="27785"/>
    <cellStyle name="Normal 4 2 2 5 4 3" xfId="27786"/>
    <cellStyle name="Normal 40 2 2 5 4 3" xfId="27787"/>
    <cellStyle name="Normal 41 2 2 5 4 3" xfId="27788"/>
    <cellStyle name="Normal 42 2 2 5 4 3" xfId="27789"/>
    <cellStyle name="Normal 43 2 2 5 4 3" xfId="27790"/>
    <cellStyle name="Normal 44 2 2 5 4 3" xfId="27791"/>
    <cellStyle name="Normal 45 2 2 5 4 3" xfId="27792"/>
    <cellStyle name="Normal 46 2 2 5 4 3" xfId="27793"/>
    <cellStyle name="Normal 47 2 2 5 4 3" xfId="27794"/>
    <cellStyle name="Normal 51 2 5 4 3" xfId="27795"/>
    <cellStyle name="Normal 52 2 5 4 3" xfId="27796"/>
    <cellStyle name="Normal 53 2 5 4 3" xfId="27797"/>
    <cellStyle name="Normal 55 2 5 4 3" xfId="27798"/>
    <cellStyle name="Normal 56 2 5 4 3" xfId="27799"/>
    <cellStyle name="Normal 57 2 5 4 3" xfId="27800"/>
    <cellStyle name="Normal 6 2 3 2 5 4 3" xfId="27801"/>
    <cellStyle name="Normal 6 3 2 5 4 3" xfId="27802"/>
    <cellStyle name="Normal 60 2 5 4 3" xfId="27803"/>
    <cellStyle name="Normal 64 2 5 4 3" xfId="27804"/>
    <cellStyle name="Normal 65 2 5 4 3" xfId="27805"/>
    <cellStyle name="Normal 66 2 5 4 3" xfId="27806"/>
    <cellStyle name="Normal 67 2 5 4 3" xfId="27807"/>
    <cellStyle name="Normal 7 6 2 5 4 3" xfId="27808"/>
    <cellStyle name="Normal 71 2 5 4 3" xfId="27809"/>
    <cellStyle name="Normal 72 2 5 4 3" xfId="27810"/>
    <cellStyle name="Normal 73 2 5 4 3" xfId="27811"/>
    <cellStyle name="Normal 74 2 5 4 3" xfId="27812"/>
    <cellStyle name="Normal 76 2 5 4 3" xfId="27813"/>
    <cellStyle name="Normal 8 3 2 5 4 3" xfId="27814"/>
    <cellStyle name="Normal 81 2 5 4 3" xfId="27815"/>
    <cellStyle name="Normal 78 3 4 4 3" xfId="27816"/>
    <cellStyle name="Normal 5 3 3 4 4 3" xfId="27817"/>
    <cellStyle name="Normal 80 3 4 4 3" xfId="27818"/>
    <cellStyle name="Normal 79 3 4 4 3" xfId="27819"/>
    <cellStyle name="Normal 6 8 3 4 4 3" xfId="27820"/>
    <cellStyle name="Normal 5 2 3 4 4 3" xfId="27821"/>
    <cellStyle name="Normal 6 2 8 4 4 3" xfId="27822"/>
    <cellStyle name="Comma 2 2 3 3 4 4 3" xfId="27823"/>
    <cellStyle name="Comma 2 3 6 3 4 4 3" xfId="27824"/>
    <cellStyle name="Normal 18 2 3 4 4 3" xfId="27825"/>
    <cellStyle name="Normal 19 2 3 4 4 3" xfId="27826"/>
    <cellStyle name="Normal 2 2 3 3 4 4 3" xfId="27827"/>
    <cellStyle name="Normal 2 3 6 3 4 4 3" xfId="27828"/>
    <cellStyle name="Normal 2 3 2 3 4 4 3" xfId="27829"/>
    <cellStyle name="Normal 2 3 4 3 4 4 3" xfId="27830"/>
    <cellStyle name="Normal 2 3 5 3 4 4 3" xfId="27831"/>
    <cellStyle name="Normal 2 4 2 3 4 4 3" xfId="27832"/>
    <cellStyle name="Normal 2 5 3 4 4 3" xfId="27833"/>
    <cellStyle name="Normal 28 3 3 4 4 3" xfId="27834"/>
    <cellStyle name="Normal 3 2 2 3 4 4 3" xfId="27835"/>
    <cellStyle name="Normal 3 3 3 4 4 3" xfId="27836"/>
    <cellStyle name="Normal 30 3 3 4 4 3" xfId="27837"/>
    <cellStyle name="Normal 4 2 3 4 4 3" xfId="27838"/>
    <cellStyle name="Normal 40 2 3 4 4 3" xfId="27839"/>
    <cellStyle name="Normal 41 2 3 4 4 3" xfId="27840"/>
    <cellStyle name="Normal 42 2 3 4 4 3" xfId="27841"/>
    <cellStyle name="Normal 43 2 3 4 4 3" xfId="27842"/>
    <cellStyle name="Normal 44 2 3 4 4 3" xfId="27843"/>
    <cellStyle name="Normal 45 2 3 4 4 3" xfId="27844"/>
    <cellStyle name="Normal 46 2 3 4 4 3" xfId="27845"/>
    <cellStyle name="Normal 47 2 3 4 4 3" xfId="27846"/>
    <cellStyle name="Normal 51 3 4 4 3" xfId="27847"/>
    <cellStyle name="Normal 52 3 4 4 3" xfId="27848"/>
    <cellStyle name="Normal 53 3 4 4 3" xfId="27849"/>
    <cellStyle name="Normal 55 3 4 4 3" xfId="27850"/>
    <cellStyle name="Normal 56 3 4 4 3" xfId="27851"/>
    <cellStyle name="Normal 57 3 4 4 3" xfId="27852"/>
    <cellStyle name="Normal 6 2 3 3 4 4 3" xfId="27853"/>
    <cellStyle name="Normal 6 3 3 4 4 3" xfId="27854"/>
    <cellStyle name="Normal 60 3 4 4 3" xfId="27855"/>
    <cellStyle name="Normal 64 3 4 4 3" xfId="27856"/>
    <cellStyle name="Normal 65 3 4 4 3" xfId="27857"/>
    <cellStyle name="Normal 66 3 4 4 3" xfId="27858"/>
    <cellStyle name="Normal 67 3 4 4 3" xfId="27859"/>
    <cellStyle name="Normal 7 6 3 4 4 3" xfId="27860"/>
    <cellStyle name="Normal 71 3 4 4 3" xfId="27861"/>
    <cellStyle name="Normal 72 3 4 4 3" xfId="27862"/>
    <cellStyle name="Normal 73 3 4 4 3" xfId="27863"/>
    <cellStyle name="Normal 74 3 4 4 3" xfId="27864"/>
    <cellStyle name="Normal 76 3 4 4 3" xfId="27865"/>
    <cellStyle name="Normal 8 3 3 4 4 3" xfId="27866"/>
    <cellStyle name="Normal 81 3 4 4 3" xfId="27867"/>
    <cellStyle name="Normal 78 2 2 4 4 3" xfId="27868"/>
    <cellStyle name="Normal 5 3 2 2 4 4 3" xfId="27869"/>
    <cellStyle name="Normal 80 2 2 4 4 3" xfId="27870"/>
    <cellStyle name="Normal 79 2 2 4 4 3" xfId="27871"/>
    <cellStyle name="Normal 6 8 2 2 4 4 3" xfId="27872"/>
    <cellStyle name="Normal 5 2 2 2 4 4 3" xfId="27873"/>
    <cellStyle name="Normal 6 2 7 2 4 4 3" xfId="27874"/>
    <cellStyle name="Comma 2 2 3 2 2 4 4 3" xfId="27875"/>
    <cellStyle name="Comma 2 3 6 2 2 4 4 3" xfId="27876"/>
    <cellStyle name="Normal 18 2 2 2 4 4 3" xfId="27877"/>
    <cellStyle name="Normal 19 2 2 2 4 4 3" xfId="27878"/>
    <cellStyle name="Normal 2 2 3 2 2 4 4 3" xfId="27879"/>
    <cellStyle name="Normal 2 3 6 2 2 4 4 3" xfId="27880"/>
    <cellStyle name="Normal 2 3 2 2 2 4 4 3" xfId="27881"/>
    <cellStyle name="Normal 2 3 4 2 2 4 4 3" xfId="27882"/>
    <cellStyle name="Normal 2 3 5 2 2 4 4 3" xfId="27883"/>
    <cellStyle name="Normal 2 4 2 2 2 4 4 3" xfId="27884"/>
    <cellStyle name="Normal 2 5 2 2 4 4 3" xfId="27885"/>
    <cellStyle name="Normal 28 3 2 2 4 4 3" xfId="27886"/>
    <cellStyle name="Normal 3 2 2 2 2 4 4 3" xfId="27887"/>
    <cellStyle name="Normal 3 3 2 2 4 4 3" xfId="27888"/>
    <cellStyle name="Normal 30 3 2 2 4 4 3" xfId="27889"/>
    <cellStyle name="Normal 4 2 2 2 4 4 3" xfId="27890"/>
    <cellStyle name="Normal 40 2 2 2 4 4 3" xfId="27891"/>
    <cellStyle name="Normal 41 2 2 2 4 4 3" xfId="27892"/>
    <cellStyle name="Normal 42 2 2 2 4 4 3" xfId="27893"/>
    <cellStyle name="Normal 43 2 2 2 4 4 3" xfId="27894"/>
    <cellStyle name="Normal 44 2 2 2 4 4 3" xfId="27895"/>
    <cellStyle name="Normal 45 2 2 2 4 4 3" xfId="27896"/>
    <cellStyle name="Normal 46 2 2 2 4 4 3" xfId="27897"/>
    <cellStyle name="Normal 47 2 2 2 4 4 3" xfId="27898"/>
    <cellStyle name="Normal 51 2 2 4 4 3" xfId="27899"/>
    <cellStyle name="Normal 52 2 2 4 4 3" xfId="27900"/>
    <cellStyle name="Normal 53 2 2 4 4 3" xfId="27901"/>
    <cellStyle name="Normal 55 2 2 4 4 3" xfId="27902"/>
    <cellStyle name="Normal 56 2 2 4 4 3" xfId="27903"/>
    <cellStyle name="Normal 57 2 2 4 4 3" xfId="27904"/>
    <cellStyle name="Normal 6 2 3 2 2 4 4 3" xfId="27905"/>
    <cellStyle name="Normal 6 3 2 2 4 4 3" xfId="27906"/>
    <cellStyle name="Normal 60 2 2 4 4 3" xfId="27907"/>
    <cellStyle name="Normal 64 2 2 4 4 3" xfId="27908"/>
    <cellStyle name="Normal 65 2 2 4 4 3" xfId="27909"/>
    <cellStyle name="Normal 66 2 2 4 4 3" xfId="27910"/>
    <cellStyle name="Normal 67 2 2 4 4 3" xfId="27911"/>
    <cellStyle name="Normal 7 6 2 2 4 4 3" xfId="27912"/>
    <cellStyle name="Normal 71 2 2 4 4 3" xfId="27913"/>
    <cellStyle name="Normal 72 2 2 4 4 3" xfId="27914"/>
    <cellStyle name="Normal 73 2 2 4 4 3" xfId="27915"/>
    <cellStyle name="Normal 74 2 2 4 4 3" xfId="27916"/>
    <cellStyle name="Normal 76 2 2 4 4 3" xfId="27917"/>
    <cellStyle name="Normal 8 3 2 2 4 4 3" xfId="27918"/>
    <cellStyle name="Normal 81 2 2 4 4 3" xfId="27919"/>
    <cellStyle name="Normal 78 4 3 4 3" xfId="27920"/>
    <cellStyle name="Normal 5 3 4 3 4 3" xfId="27921"/>
    <cellStyle name="Normal 80 4 3 4 3" xfId="27922"/>
    <cellStyle name="Normal 79 4 3 4 3" xfId="27923"/>
    <cellStyle name="Normal 6 8 4 3 4 3" xfId="27924"/>
    <cellStyle name="Normal 5 2 4 3 4 3" xfId="27925"/>
    <cellStyle name="Normal 6 2 9 3 4 3" xfId="27926"/>
    <cellStyle name="Comma 2 2 3 4 3 4 3" xfId="27927"/>
    <cellStyle name="Comma 2 3 6 4 3 4 3" xfId="27928"/>
    <cellStyle name="Normal 18 2 4 3 4 3" xfId="27929"/>
    <cellStyle name="Normal 19 2 4 3 4 3" xfId="27930"/>
    <cellStyle name="Normal 2 2 3 4 3 4 3" xfId="27931"/>
    <cellStyle name="Normal 2 3 6 4 3 4 3" xfId="27932"/>
    <cellStyle name="Normal 2 3 2 4 3 4 3" xfId="27933"/>
    <cellStyle name="Normal 2 3 4 4 3 4 3" xfId="27934"/>
    <cellStyle name="Normal 2 3 5 4 3 4 3" xfId="27935"/>
    <cellStyle name="Normal 2 4 2 4 3 4 3" xfId="27936"/>
    <cellStyle name="Normal 2 5 4 3 4 3" xfId="27937"/>
    <cellStyle name="Normal 28 3 4 3 4 3" xfId="27938"/>
    <cellStyle name="Normal 3 2 2 4 3 4 3" xfId="27939"/>
    <cellStyle name="Normal 3 3 4 3 4 3" xfId="27940"/>
    <cellStyle name="Normal 30 3 4 3 4 3" xfId="27941"/>
    <cellStyle name="Normal 4 2 4 3 4 3" xfId="27942"/>
    <cellStyle name="Normal 40 2 4 3 4 3" xfId="27943"/>
    <cellStyle name="Normal 41 2 4 3 4 3" xfId="27944"/>
    <cellStyle name="Normal 42 2 4 3 4 3" xfId="27945"/>
    <cellStyle name="Normal 43 2 4 3 4 3" xfId="27946"/>
    <cellStyle name="Normal 44 2 4 3 4 3" xfId="27947"/>
    <cellStyle name="Normal 45 2 4 3 4 3" xfId="27948"/>
    <cellStyle name="Normal 46 2 4 3 4 3" xfId="27949"/>
    <cellStyle name="Normal 47 2 4 3 4 3" xfId="27950"/>
    <cellStyle name="Normal 51 4 3 4 3" xfId="27951"/>
    <cellStyle name="Normal 52 4 3 4 3" xfId="27952"/>
    <cellStyle name="Normal 53 4 3 4 3" xfId="27953"/>
    <cellStyle name="Normal 55 4 3 4 3" xfId="27954"/>
    <cellStyle name="Normal 56 4 3 4 3" xfId="27955"/>
    <cellStyle name="Normal 57 4 3 4 3" xfId="27956"/>
    <cellStyle name="Normal 6 2 3 4 3 4 3" xfId="27957"/>
    <cellStyle name="Normal 6 3 4 3 4 3" xfId="27958"/>
    <cellStyle name="Normal 60 4 3 4 3" xfId="27959"/>
    <cellStyle name="Normal 64 4 3 4 3" xfId="27960"/>
    <cellStyle name="Normal 65 4 3 4 3" xfId="27961"/>
    <cellStyle name="Normal 66 4 3 4 3" xfId="27962"/>
    <cellStyle name="Normal 67 4 3 4 3" xfId="27963"/>
    <cellStyle name="Normal 7 6 4 3 4 3" xfId="27964"/>
    <cellStyle name="Normal 71 4 3 4 3" xfId="27965"/>
    <cellStyle name="Normal 72 4 3 4 3" xfId="27966"/>
    <cellStyle name="Normal 73 4 3 4 3" xfId="27967"/>
    <cellStyle name="Normal 74 4 3 4 3" xfId="27968"/>
    <cellStyle name="Normal 76 4 3 4 3" xfId="27969"/>
    <cellStyle name="Normal 8 3 4 3 4 3" xfId="27970"/>
    <cellStyle name="Normal 81 4 3 4 3" xfId="27971"/>
    <cellStyle name="Normal 78 2 3 3 4 3" xfId="27972"/>
    <cellStyle name="Normal 5 3 2 3 3 4 3" xfId="27973"/>
    <cellStyle name="Normal 80 2 3 3 4 3" xfId="27974"/>
    <cellStyle name="Normal 79 2 3 3 4 3" xfId="27975"/>
    <cellStyle name="Normal 6 8 2 3 3 4 3" xfId="27976"/>
    <cellStyle name="Normal 5 2 2 3 3 4 3" xfId="27977"/>
    <cellStyle name="Normal 6 2 7 3 3 4 3" xfId="27978"/>
    <cellStyle name="Comma 2 2 3 2 3 3 4 3" xfId="27979"/>
    <cellStyle name="Comma 2 3 6 2 3 3 4 3" xfId="27980"/>
    <cellStyle name="Normal 18 2 2 3 3 4 3" xfId="27981"/>
    <cellStyle name="Normal 19 2 2 3 3 4 3" xfId="27982"/>
    <cellStyle name="Normal 2 2 3 2 3 3 4 3" xfId="27983"/>
    <cellStyle name="Normal 2 3 6 2 3 3 4 3" xfId="27984"/>
    <cellStyle name="Normal 2 3 2 2 3 3 4 3" xfId="27985"/>
    <cellStyle name="Normal 2 3 4 2 3 3 4 3" xfId="27986"/>
    <cellStyle name="Normal 2 3 5 2 3 3 4 3" xfId="27987"/>
    <cellStyle name="Normal 2 4 2 2 3 3 4 3" xfId="27988"/>
    <cellStyle name="Normal 2 5 2 3 3 4 3" xfId="27989"/>
    <cellStyle name="Normal 28 3 2 3 3 4 3" xfId="27990"/>
    <cellStyle name="Normal 3 2 2 2 3 3 4 3" xfId="27991"/>
    <cellStyle name="Normal 3 3 2 3 3 4 3" xfId="27992"/>
    <cellStyle name="Normal 30 3 2 3 3 4 3" xfId="27993"/>
    <cellStyle name="Normal 4 2 2 3 3 4 3" xfId="27994"/>
    <cellStyle name="Normal 40 2 2 3 3 4 3" xfId="27995"/>
    <cellStyle name="Normal 41 2 2 3 3 4 3" xfId="27996"/>
    <cellStyle name="Normal 42 2 2 3 3 4 3" xfId="27997"/>
    <cellStyle name="Normal 43 2 2 3 3 4 3" xfId="27998"/>
    <cellStyle name="Normal 44 2 2 3 3 4 3" xfId="27999"/>
    <cellStyle name="Normal 45 2 2 3 3 4 3" xfId="28000"/>
    <cellStyle name="Normal 46 2 2 3 3 4 3" xfId="28001"/>
    <cellStyle name="Normal 47 2 2 3 3 4 3" xfId="28002"/>
    <cellStyle name="Normal 51 2 3 3 4 3" xfId="28003"/>
    <cellStyle name="Normal 52 2 3 3 4 3" xfId="28004"/>
    <cellStyle name="Normal 53 2 3 3 4 3" xfId="28005"/>
    <cellStyle name="Normal 55 2 3 3 4 3" xfId="28006"/>
    <cellStyle name="Normal 56 2 3 3 4 3" xfId="28007"/>
    <cellStyle name="Normal 57 2 3 3 4 3" xfId="28008"/>
    <cellStyle name="Normal 6 2 3 2 3 3 4 3" xfId="28009"/>
    <cellStyle name="Normal 6 3 2 3 3 4 3" xfId="28010"/>
    <cellStyle name="Normal 60 2 3 3 4 3" xfId="28011"/>
    <cellStyle name="Normal 64 2 3 3 4 3" xfId="28012"/>
    <cellStyle name="Normal 65 2 3 3 4 3" xfId="28013"/>
    <cellStyle name="Normal 66 2 3 3 4 3" xfId="28014"/>
    <cellStyle name="Normal 67 2 3 3 4 3" xfId="28015"/>
    <cellStyle name="Normal 7 6 2 3 3 4 3" xfId="28016"/>
    <cellStyle name="Normal 71 2 3 3 4 3" xfId="28017"/>
    <cellStyle name="Normal 72 2 3 3 4 3" xfId="28018"/>
    <cellStyle name="Normal 73 2 3 3 4 3" xfId="28019"/>
    <cellStyle name="Normal 74 2 3 3 4 3" xfId="28020"/>
    <cellStyle name="Normal 76 2 3 3 4 3" xfId="28021"/>
    <cellStyle name="Normal 8 3 2 3 3 4 3" xfId="28022"/>
    <cellStyle name="Normal 81 2 3 3 4 3" xfId="28023"/>
    <cellStyle name="Normal 78 3 2 3 4 3" xfId="28024"/>
    <cellStyle name="Normal 5 3 3 2 3 4 3" xfId="28025"/>
    <cellStyle name="Normal 80 3 2 3 4 3" xfId="28026"/>
    <cellStyle name="Normal 79 3 2 3 4 3" xfId="28027"/>
    <cellStyle name="Normal 6 8 3 2 3 4 3" xfId="28028"/>
    <cellStyle name="Normal 5 2 3 2 3 4 3" xfId="28029"/>
    <cellStyle name="Normal 6 2 8 2 3 4 3" xfId="28030"/>
    <cellStyle name="Comma 2 2 3 3 2 3 4 3" xfId="28031"/>
    <cellStyle name="Comma 2 3 6 3 2 3 4 3" xfId="28032"/>
    <cellStyle name="Normal 18 2 3 2 3 4 3" xfId="28033"/>
    <cellStyle name="Normal 19 2 3 2 3 4 3" xfId="28034"/>
    <cellStyle name="Normal 2 2 3 3 2 3 4 3" xfId="28035"/>
    <cellStyle name="Normal 2 3 6 3 2 3 4 3" xfId="28036"/>
    <cellStyle name="Normal 2 3 2 3 2 3 4 3" xfId="28037"/>
    <cellStyle name="Normal 2 3 4 3 2 3 4 3" xfId="28038"/>
    <cellStyle name="Normal 2 3 5 3 2 3 4 3" xfId="28039"/>
    <cellStyle name="Normal 2 4 2 3 2 3 4 3" xfId="28040"/>
    <cellStyle name="Normal 2 5 3 2 3 4 3" xfId="28041"/>
    <cellStyle name="Normal 28 3 3 2 3 4 3" xfId="28042"/>
    <cellStyle name="Normal 3 2 2 3 2 3 4 3" xfId="28043"/>
    <cellStyle name="Normal 3 3 3 2 3 4 3" xfId="28044"/>
    <cellStyle name="Normal 30 3 3 2 3 4 3" xfId="28045"/>
    <cellStyle name="Normal 4 2 3 2 3 4 3" xfId="28046"/>
    <cellStyle name="Normal 40 2 3 2 3 4 3" xfId="28047"/>
    <cellStyle name="Normal 41 2 3 2 3 4 3" xfId="28048"/>
    <cellStyle name="Normal 42 2 3 2 3 4 3" xfId="28049"/>
    <cellStyle name="Normal 43 2 3 2 3 4 3" xfId="28050"/>
    <cellStyle name="Normal 44 2 3 2 3 4 3" xfId="28051"/>
    <cellStyle name="Normal 45 2 3 2 3 4 3" xfId="28052"/>
    <cellStyle name="Normal 46 2 3 2 3 4 3" xfId="28053"/>
    <cellStyle name="Normal 47 2 3 2 3 4 3" xfId="28054"/>
    <cellStyle name="Normal 51 3 2 3 4 3" xfId="28055"/>
    <cellStyle name="Normal 52 3 2 3 4 3" xfId="28056"/>
    <cellStyle name="Normal 53 3 2 3 4 3" xfId="28057"/>
    <cellStyle name="Normal 55 3 2 3 4 3" xfId="28058"/>
    <cellStyle name="Normal 56 3 2 3 4 3" xfId="28059"/>
    <cellStyle name="Normal 57 3 2 3 4 3" xfId="28060"/>
    <cellStyle name="Normal 6 2 3 3 2 3 4 3" xfId="28061"/>
    <cellStyle name="Normal 6 3 3 2 3 4 3" xfId="28062"/>
    <cellStyle name="Normal 60 3 2 3 4 3" xfId="28063"/>
    <cellStyle name="Normal 64 3 2 3 4 3" xfId="28064"/>
    <cellStyle name="Normal 65 3 2 3 4 3" xfId="28065"/>
    <cellStyle name="Normal 66 3 2 3 4 3" xfId="28066"/>
    <cellStyle name="Normal 67 3 2 3 4 3" xfId="28067"/>
    <cellStyle name="Normal 7 6 3 2 3 4 3" xfId="28068"/>
    <cellStyle name="Normal 71 3 2 3 4 3" xfId="28069"/>
    <cellStyle name="Normal 72 3 2 3 4 3" xfId="28070"/>
    <cellStyle name="Normal 73 3 2 3 4 3" xfId="28071"/>
    <cellStyle name="Normal 74 3 2 3 4 3" xfId="28072"/>
    <cellStyle name="Normal 76 3 2 3 4 3" xfId="28073"/>
    <cellStyle name="Normal 8 3 3 2 3 4 3" xfId="28074"/>
    <cellStyle name="Normal 81 3 2 3 4 3" xfId="28075"/>
    <cellStyle name="Normal 78 2 2 2 3 4 3" xfId="28076"/>
    <cellStyle name="Normal 5 3 2 2 2 3 4 3" xfId="28077"/>
    <cellStyle name="Normal 80 2 2 2 3 4 3" xfId="28078"/>
    <cellStyle name="Normal 79 2 2 2 3 4 3" xfId="28079"/>
    <cellStyle name="Normal 6 8 2 2 2 3 4 3" xfId="28080"/>
    <cellStyle name="Normal 5 2 2 2 2 3 4 3" xfId="28081"/>
    <cellStyle name="Normal 6 2 7 2 2 3 4 3" xfId="28082"/>
    <cellStyle name="Comma 2 2 3 2 2 2 3 4 3" xfId="28083"/>
    <cellStyle name="Comma 2 3 6 2 2 2 3 4 3" xfId="28084"/>
    <cellStyle name="Normal 18 2 2 2 2 3 4 3" xfId="28085"/>
    <cellStyle name="Normal 19 2 2 2 2 3 4 3" xfId="28086"/>
    <cellStyle name="Normal 2 2 3 2 2 2 3 4 3" xfId="28087"/>
    <cellStyle name="Normal 2 3 6 2 2 2 3 4 3" xfId="28088"/>
    <cellStyle name="Normal 2 3 2 2 2 2 3 4 3" xfId="28089"/>
    <cellStyle name="Normal 2 3 4 2 2 2 3 4 3" xfId="28090"/>
    <cellStyle name="Normal 2 3 5 2 2 2 3 4 3" xfId="28091"/>
    <cellStyle name="Normal 2 4 2 2 2 2 3 4 3" xfId="28092"/>
    <cellStyle name="Normal 2 5 2 2 2 3 4 3" xfId="28093"/>
    <cellStyle name="Normal 28 3 2 2 2 3 4 3" xfId="28094"/>
    <cellStyle name="Normal 3 2 2 2 2 2 3 4 3" xfId="28095"/>
    <cellStyle name="Normal 3 3 2 2 2 3 4 3" xfId="28096"/>
    <cellStyle name="Normal 30 3 2 2 2 3 4 3" xfId="28097"/>
    <cellStyle name="Normal 4 2 2 2 2 3 4 3" xfId="28098"/>
    <cellStyle name="Normal 40 2 2 2 2 3 4 3" xfId="28099"/>
    <cellStyle name="Normal 41 2 2 2 2 3 4 3" xfId="28100"/>
    <cellStyle name="Normal 42 2 2 2 2 3 4 3" xfId="28101"/>
    <cellStyle name="Normal 43 2 2 2 2 3 4 3" xfId="28102"/>
    <cellStyle name="Normal 44 2 2 2 2 3 4 3" xfId="28103"/>
    <cellStyle name="Normal 45 2 2 2 2 3 4 3" xfId="28104"/>
    <cellStyle name="Normal 46 2 2 2 2 3 4 3" xfId="28105"/>
    <cellStyle name="Normal 47 2 2 2 2 3 4 3" xfId="28106"/>
    <cellStyle name="Normal 51 2 2 2 3 4 3" xfId="28107"/>
    <cellStyle name="Normal 52 2 2 2 3 4 3" xfId="28108"/>
    <cellStyle name="Normal 53 2 2 2 3 4 3" xfId="28109"/>
    <cellStyle name="Normal 55 2 2 2 3 4 3" xfId="28110"/>
    <cellStyle name="Normal 56 2 2 2 3 4 3" xfId="28111"/>
    <cellStyle name="Normal 57 2 2 2 3 4 3" xfId="28112"/>
    <cellStyle name="Normal 6 2 3 2 2 2 3 4 3" xfId="28113"/>
    <cellStyle name="Normal 6 3 2 2 2 3 4 3" xfId="28114"/>
    <cellStyle name="Normal 60 2 2 2 3 4 3" xfId="28115"/>
    <cellStyle name="Normal 64 2 2 2 3 4 3" xfId="28116"/>
    <cellStyle name="Normal 65 2 2 2 3 4 3" xfId="28117"/>
    <cellStyle name="Normal 66 2 2 2 3 4 3" xfId="28118"/>
    <cellStyle name="Normal 67 2 2 2 3 4 3" xfId="28119"/>
    <cellStyle name="Normal 7 6 2 2 2 3 4 3" xfId="28120"/>
    <cellStyle name="Normal 71 2 2 2 3 4 3" xfId="28121"/>
    <cellStyle name="Normal 72 2 2 2 3 4 3" xfId="28122"/>
    <cellStyle name="Normal 73 2 2 2 3 4 3" xfId="28123"/>
    <cellStyle name="Normal 74 2 2 2 3 4 3" xfId="28124"/>
    <cellStyle name="Normal 76 2 2 2 3 4 3" xfId="28125"/>
    <cellStyle name="Normal 8 3 2 2 2 3 4 3" xfId="28126"/>
    <cellStyle name="Normal 81 2 2 2 3 4 3" xfId="28127"/>
    <cellStyle name="Normal 90 2 4 3" xfId="28128"/>
    <cellStyle name="Normal 78 5 2 4 3" xfId="28129"/>
    <cellStyle name="Normal 91 2 4 3" xfId="28130"/>
    <cellStyle name="Normal 5 3 5 2 4 3" xfId="28131"/>
    <cellStyle name="Normal 80 5 2 4 3" xfId="28132"/>
    <cellStyle name="Normal 79 5 2 4 3" xfId="28133"/>
    <cellStyle name="Normal 6 8 5 2 4 3" xfId="28134"/>
    <cellStyle name="Normal 5 2 5 2 4 3" xfId="28135"/>
    <cellStyle name="Normal 6 2 10 2 4 3" xfId="28136"/>
    <cellStyle name="Comma 2 2 3 5 2 4 3" xfId="28137"/>
    <cellStyle name="Comma 2 3 6 5 2 4 3" xfId="28138"/>
    <cellStyle name="Normal 18 2 5 2 4 3" xfId="28139"/>
    <cellStyle name="Normal 19 2 5 2 4 3" xfId="28140"/>
    <cellStyle name="Normal 2 2 3 5 2 4 3" xfId="28141"/>
    <cellStyle name="Normal 2 3 6 5 2 4 3" xfId="28142"/>
    <cellStyle name="Normal 2 3 2 5 2 4 3" xfId="28143"/>
    <cellStyle name="Normal 2 3 4 5 2 4 3" xfId="28144"/>
    <cellStyle name="Normal 2 3 5 5 2 4 3" xfId="28145"/>
    <cellStyle name="Normal 2 4 2 5 2 4 3" xfId="28146"/>
    <cellStyle name="Normal 2 5 5 2 4 3" xfId="28147"/>
    <cellStyle name="Normal 28 3 5 2 4 3" xfId="28148"/>
    <cellStyle name="Normal 3 2 2 5 2 4 3" xfId="28149"/>
    <cellStyle name="Normal 3 3 5 2 4 3" xfId="28150"/>
    <cellStyle name="Normal 30 3 5 2 4 3" xfId="28151"/>
    <cellStyle name="Normal 4 2 5 2 4 3" xfId="28152"/>
    <cellStyle name="Normal 40 2 5 2 4 3" xfId="28153"/>
    <cellStyle name="Normal 41 2 5 2 4 3" xfId="28154"/>
    <cellStyle name="Normal 42 2 5 2 4 3" xfId="28155"/>
    <cellStyle name="Normal 43 2 5 2 4 3" xfId="28156"/>
    <cellStyle name="Normal 44 2 5 2 4 3" xfId="28157"/>
    <cellStyle name="Normal 45 2 5 2 4 3" xfId="28158"/>
    <cellStyle name="Normal 46 2 5 2 4 3" xfId="28159"/>
    <cellStyle name="Normal 47 2 5 2 4 3" xfId="28160"/>
    <cellStyle name="Normal 51 5 2 4 3" xfId="28161"/>
    <cellStyle name="Normal 52 5 2 4 3" xfId="28162"/>
    <cellStyle name="Normal 53 5 2 4 3" xfId="28163"/>
    <cellStyle name="Normal 55 5 2 4 3" xfId="28164"/>
    <cellStyle name="Normal 56 5 2 4 3" xfId="28165"/>
    <cellStyle name="Normal 57 5 2 4 3" xfId="28166"/>
    <cellStyle name="Normal 6 2 3 5 2 4 3" xfId="28167"/>
    <cellStyle name="Normal 6 3 5 2 4 3" xfId="28168"/>
    <cellStyle name="Normal 60 5 2 4 3" xfId="28169"/>
    <cellStyle name="Normal 64 5 2 4 3" xfId="28170"/>
    <cellStyle name="Normal 65 5 2 4 3" xfId="28171"/>
    <cellStyle name="Normal 66 5 2 4 3" xfId="28172"/>
    <cellStyle name="Normal 67 5 2 4 3" xfId="28173"/>
    <cellStyle name="Normal 7 6 5 2 4 3" xfId="28174"/>
    <cellStyle name="Normal 71 5 2 4 3" xfId="28175"/>
    <cellStyle name="Normal 72 5 2 4 3" xfId="28176"/>
    <cellStyle name="Normal 73 5 2 4 3" xfId="28177"/>
    <cellStyle name="Normal 74 5 2 4 3" xfId="28178"/>
    <cellStyle name="Normal 76 5 2 4 3" xfId="28179"/>
    <cellStyle name="Normal 8 3 5 2 4 3" xfId="28180"/>
    <cellStyle name="Normal 81 5 2 4 3" xfId="28181"/>
    <cellStyle name="Normal 78 2 4 2 4 3" xfId="28182"/>
    <cellStyle name="Normal 5 3 2 4 2 4 3" xfId="28183"/>
    <cellStyle name="Normal 80 2 4 2 4 3" xfId="28184"/>
    <cellStyle name="Normal 79 2 4 2 4 3" xfId="28185"/>
    <cellStyle name="Normal 6 8 2 4 2 4 3" xfId="28186"/>
    <cellStyle name="Normal 5 2 2 4 2 4 3" xfId="28187"/>
    <cellStyle name="Normal 6 2 7 4 2 4 3" xfId="28188"/>
    <cellStyle name="Comma 2 2 3 2 4 2 4 3" xfId="28189"/>
    <cellStyle name="Comma 2 3 6 2 4 2 4 3" xfId="28190"/>
    <cellStyle name="Normal 18 2 2 4 2 4 3" xfId="28191"/>
    <cellStyle name="Normal 19 2 2 4 2 4 3" xfId="28192"/>
    <cellStyle name="Normal 2 2 3 2 4 2 4 3" xfId="28193"/>
    <cellStyle name="Normal 2 3 6 2 4 2 4 3" xfId="28194"/>
    <cellStyle name="Normal 2 3 2 2 4 2 4 3" xfId="28195"/>
    <cellStyle name="Normal 2 3 4 2 4 2 4 3" xfId="28196"/>
    <cellStyle name="Normal 2 3 5 2 4 2 4 3" xfId="28197"/>
    <cellStyle name="Normal 2 4 2 2 4 2 4 3" xfId="28198"/>
    <cellStyle name="Normal 2 5 2 4 2 4 3" xfId="28199"/>
    <cellStyle name="Normal 28 3 2 4 2 4 3" xfId="28200"/>
    <cellStyle name="Normal 3 2 2 2 4 2 4 3" xfId="28201"/>
    <cellStyle name="Normal 3 3 2 4 2 4 3" xfId="28202"/>
    <cellStyle name="Normal 30 3 2 4 2 4 3" xfId="28203"/>
    <cellStyle name="Normal 4 2 2 4 2 4 3" xfId="28204"/>
    <cellStyle name="Normal 40 2 2 4 2 4 3" xfId="28205"/>
    <cellStyle name="Normal 41 2 2 4 2 4 3" xfId="28206"/>
    <cellStyle name="Normal 42 2 2 4 2 4 3" xfId="28207"/>
    <cellStyle name="Normal 43 2 2 4 2 4 3" xfId="28208"/>
    <cellStyle name="Normal 44 2 2 4 2 4 3" xfId="28209"/>
    <cellStyle name="Normal 45 2 2 4 2 4 3" xfId="28210"/>
    <cellStyle name="Normal 46 2 2 4 2 4 3" xfId="28211"/>
    <cellStyle name="Normal 47 2 2 4 2 4 3" xfId="28212"/>
    <cellStyle name="Normal 51 2 4 2 4 3" xfId="28213"/>
    <cellStyle name="Normal 52 2 4 2 4 3" xfId="28214"/>
    <cellStyle name="Normal 53 2 4 2 4 3" xfId="28215"/>
    <cellStyle name="Normal 55 2 4 2 4 3" xfId="28216"/>
    <cellStyle name="Normal 56 2 4 2 4 3" xfId="28217"/>
    <cellStyle name="Normal 57 2 4 2 4 3" xfId="28218"/>
    <cellStyle name="Normal 6 2 3 2 4 2 4 3" xfId="28219"/>
    <cellStyle name="Normal 6 3 2 4 2 4 3" xfId="28220"/>
    <cellStyle name="Normal 60 2 4 2 4 3" xfId="28221"/>
    <cellStyle name="Normal 64 2 4 2 4 3" xfId="28222"/>
    <cellStyle name="Normal 65 2 4 2 4 3" xfId="28223"/>
    <cellStyle name="Normal 66 2 4 2 4 3" xfId="28224"/>
    <cellStyle name="Normal 67 2 4 2 4 3" xfId="28225"/>
    <cellStyle name="Normal 7 6 2 4 2 4 3" xfId="28226"/>
    <cellStyle name="Normal 71 2 4 2 4 3" xfId="28227"/>
    <cellStyle name="Normal 72 2 4 2 4 3" xfId="28228"/>
    <cellStyle name="Normal 73 2 4 2 4 3" xfId="28229"/>
    <cellStyle name="Normal 74 2 4 2 4 3" xfId="28230"/>
    <cellStyle name="Normal 76 2 4 2 4 3" xfId="28231"/>
    <cellStyle name="Normal 8 3 2 4 2 4 3" xfId="28232"/>
    <cellStyle name="Normal 81 2 4 2 4 3" xfId="28233"/>
    <cellStyle name="Normal 78 3 3 2 4 3" xfId="28234"/>
    <cellStyle name="Normal 5 3 3 3 2 4 3" xfId="28235"/>
    <cellStyle name="Normal 80 3 3 2 4 3" xfId="28236"/>
    <cellStyle name="Normal 79 3 3 2 4 3" xfId="28237"/>
    <cellStyle name="Normal 6 8 3 3 2 4 3" xfId="28238"/>
    <cellStyle name="Normal 5 2 3 3 2 4 3" xfId="28239"/>
    <cellStyle name="Normal 6 2 8 3 2 4 3" xfId="28240"/>
    <cellStyle name="Comma 2 2 3 3 3 2 4 3" xfId="28241"/>
    <cellStyle name="Comma 2 3 6 3 3 2 4 3" xfId="28242"/>
    <cellStyle name="Normal 18 2 3 3 2 4 3" xfId="28243"/>
    <cellStyle name="Normal 19 2 3 3 2 4 3" xfId="28244"/>
    <cellStyle name="Normal 2 2 3 3 3 2 4 3" xfId="28245"/>
    <cellStyle name="Normal 2 3 6 3 3 2 4 3" xfId="28246"/>
    <cellStyle name="Normal 2 3 2 3 3 2 4 3" xfId="28247"/>
    <cellStyle name="Normal 2 3 4 3 3 2 4 3" xfId="28248"/>
    <cellStyle name="Normal 2 3 5 3 3 2 4 3" xfId="28249"/>
    <cellStyle name="Normal 2 4 2 3 3 2 4 3" xfId="28250"/>
    <cellStyle name="Normal 2 5 3 3 2 4 3" xfId="28251"/>
    <cellStyle name="Normal 28 3 3 3 2 4 3" xfId="28252"/>
    <cellStyle name="Normal 3 2 2 3 3 2 4 3" xfId="28253"/>
    <cellStyle name="Normal 3 3 3 3 2 4 3" xfId="28254"/>
    <cellStyle name="Normal 30 3 3 3 2 4 3" xfId="28255"/>
    <cellStyle name="Normal 4 2 3 3 2 4 3" xfId="28256"/>
    <cellStyle name="Normal 40 2 3 3 2 4 3" xfId="28257"/>
    <cellStyle name="Normal 41 2 3 3 2 4 3" xfId="28258"/>
    <cellStyle name="Normal 42 2 3 3 2 4 3" xfId="28259"/>
    <cellStyle name="Normal 43 2 3 3 2 4 3" xfId="28260"/>
    <cellStyle name="Normal 44 2 3 3 2 4 3" xfId="28261"/>
    <cellStyle name="Normal 45 2 3 3 2 4 3" xfId="28262"/>
    <cellStyle name="Normal 46 2 3 3 2 4 3" xfId="28263"/>
    <cellStyle name="Normal 47 2 3 3 2 4 3" xfId="28264"/>
    <cellStyle name="Normal 51 3 3 2 4 3" xfId="28265"/>
    <cellStyle name="Normal 52 3 3 2 4 3" xfId="28266"/>
    <cellStyle name="Normal 53 3 3 2 4 3" xfId="28267"/>
    <cellStyle name="Normal 55 3 3 2 4 3" xfId="28268"/>
    <cellStyle name="Normal 56 3 3 2 4 3" xfId="28269"/>
    <cellStyle name="Normal 57 3 3 2 4 3" xfId="28270"/>
    <cellStyle name="Normal 6 2 3 3 3 2 4 3" xfId="28271"/>
    <cellStyle name="Normal 6 3 3 3 2 4 3" xfId="28272"/>
    <cellStyle name="Normal 60 3 3 2 4 3" xfId="28273"/>
    <cellStyle name="Normal 64 3 3 2 4 3" xfId="28274"/>
    <cellStyle name="Normal 65 3 3 2 4 3" xfId="28275"/>
    <cellStyle name="Normal 66 3 3 2 4 3" xfId="28276"/>
    <cellStyle name="Normal 67 3 3 2 4 3" xfId="28277"/>
    <cellStyle name="Normal 7 6 3 3 2 4 3" xfId="28278"/>
    <cellStyle name="Normal 71 3 3 2 4 3" xfId="28279"/>
    <cellStyle name="Normal 72 3 3 2 4 3" xfId="28280"/>
    <cellStyle name="Normal 73 3 3 2 4 3" xfId="28281"/>
    <cellStyle name="Normal 74 3 3 2 4 3" xfId="28282"/>
    <cellStyle name="Normal 76 3 3 2 4 3" xfId="28283"/>
    <cellStyle name="Normal 8 3 3 3 2 4 3" xfId="28284"/>
    <cellStyle name="Normal 81 3 3 2 4 3" xfId="28285"/>
    <cellStyle name="Normal 78 2 2 3 2 4 3" xfId="28286"/>
    <cellStyle name="Normal 5 3 2 2 3 2 4 3" xfId="28287"/>
    <cellStyle name="Normal 80 2 2 3 2 4 3" xfId="28288"/>
    <cellStyle name="Normal 79 2 2 3 2 4 3" xfId="28289"/>
    <cellStyle name="Normal 6 8 2 2 3 2 4 3" xfId="28290"/>
    <cellStyle name="Normal 5 2 2 2 3 2 4 3" xfId="28291"/>
    <cellStyle name="Normal 6 2 7 2 3 2 4 3" xfId="28292"/>
    <cellStyle name="Comma 2 2 3 2 2 3 2 4 3" xfId="28293"/>
    <cellStyle name="Comma 2 3 6 2 2 3 2 4 3" xfId="28294"/>
    <cellStyle name="Normal 18 2 2 2 3 2 4 3" xfId="28295"/>
    <cellStyle name="Normal 19 2 2 2 3 2 4 3" xfId="28296"/>
    <cellStyle name="Normal 2 2 3 2 2 3 2 4 3" xfId="28297"/>
    <cellStyle name="Normal 2 3 6 2 2 3 2 4 3" xfId="28298"/>
    <cellStyle name="Normal 2 3 2 2 2 3 2 4 3" xfId="28299"/>
    <cellStyle name="Normal 2 3 4 2 2 3 2 4 3" xfId="28300"/>
    <cellStyle name="Normal 2 3 5 2 2 3 2 4 3" xfId="28301"/>
    <cellStyle name="Normal 2 4 2 2 2 3 2 4 3" xfId="28302"/>
    <cellStyle name="Normal 2 5 2 2 3 2 4 3" xfId="28303"/>
    <cellStyle name="Normal 28 3 2 2 3 2 4 3" xfId="28304"/>
    <cellStyle name="Normal 3 2 2 2 2 3 2 4 3" xfId="28305"/>
    <cellStyle name="Normal 3 3 2 2 3 2 4 3" xfId="28306"/>
    <cellStyle name="Normal 30 3 2 2 3 2 4 3" xfId="28307"/>
    <cellStyle name="Normal 4 2 2 2 3 2 4 3" xfId="28308"/>
    <cellStyle name="Normal 40 2 2 2 3 2 4 3" xfId="28309"/>
    <cellStyle name="Normal 41 2 2 2 3 2 4 3" xfId="28310"/>
    <cellStyle name="Normal 42 2 2 2 3 2 4 3" xfId="28311"/>
    <cellStyle name="Normal 43 2 2 2 3 2 4 3" xfId="28312"/>
    <cellStyle name="Normal 44 2 2 2 3 2 4 3" xfId="28313"/>
    <cellStyle name="Normal 45 2 2 2 3 2 4 3" xfId="28314"/>
    <cellStyle name="Normal 46 2 2 2 3 2 4 3" xfId="28315"/>
    <cellStyle name="Normal 47 2 2 2 3 2 4 3" xfId="28316"/>
    <cellStyle name="Normal 51 2 2 3 2 4 3" xfId="28317"/>
    <cellStyle name="Normal 52 2 2 3 2 4 3" xfId="28318"/>
    <cellStyle name="Normal 53 2 2 3 2 4 3" xfId="28319"/>
    <cellStyle name="Normal 55 2 2 3 2 4 3" xfId="28320"/>
    <cellStyle name="Normal 56 2 2 3 2 4 3" xfId="28321"/>
    <cellStyle name="Normal 57 2 2 3 2 4 3" xfId="28322"/>
    <cellStyle name="Normal 6 2 3 2 2 3 2 4 3" xfId="28323"/>
    <cellStyle name="Normal 6 3 2 2 3 2 4 3" xfId="28324"/>
    <cellStyle name="Normal 60 2 2 3 2 4 3" xfId="28325"/>
    <cellStyle name="Normal 64 2 2 3 2 4 3" xfId="28326"/>
    <cellStyle name="Normal 65 2 2 3 2 4 3" xfId="28327"/>
    <cellStyle name="Normal 66 2 2 3 2 4 3" xfId="28328"/>
    <cellStyle name="Normal 67 2 2 3 2 4 3" xfId="28329"/>
    <cellStyle name="Normal 7 6 2 2 3 2 4 3" xfId="28330"/>
    <cellStyle name="Normal 71 2 2 3 2 4 3" xfId="28331"/>
    <cellStyle name="Normal 72 2 2 3 2 4 3" xfId="28332"/>
    <cellStyle name="Normal 73 2 2 3 2 4 3" xfId="28333"/>
    <cellStyle name="Normal 74 2 2 3 2 4 3" xfId="28334"/>
    <cellStyle name="Normal 76 2 2 3 2 4 3" xfId="28335"/>
    <cellStyle name="Normal 8 3 2 2 3 2 4 3" xfId="28336"/>
    <cellStyle name="Normal 81 2 2 3 2 4 3" xfId="28337"/>
    <cellStyle name="Normal 78 4 2 2 4 3" xfId="28338"/>
    <cellStyle name="Normal 5 3 4 2 2 4 3" xfId="28339"/>
    <cellStyle name="Normal 80 4 2 2 4 3" xfId="28340"/>
    <cellStyle name="Normal 79 4 2 2 4 3" xfId="28341"/>
    <cellStyle name="Normal 6 8 4 2 2 4 3" xfId="28342"/>
    <cellStyle name="Normal 5 2 4 2 2 4 3" xfId="28343"/>
    <cellStyle name="Normal 6 2 9 2 2 4 3" xfId="28344"/>
    <cellStyle name="Comma 2 2 3 4 2 2 4 3" xfId="28345"/>
    <cellStyle name="Comma 2 3 6 4 2 2 4 3" xfId="28346"/>
    <cellStyle name="Normal 18 2 4 2 2 4 3" xfId="28347"/>
    <cellStyle name="Normal 19 2 4 2 2 4 3" xfId="28348"/>
    <cellStyle name="Normal 2 2 3 4 2 2 4 3" xfId="28349"/>
    <cellStyle name="Normal 2 3 6 4 2 2 4 3" xfId="28350"/>
    <cellStyle name="Normal 2 3 2 4 2 2 4 3" xfId="28351"/>
    <cellStyle name="Normal 2 3 4 4 2 2 4 3" xfId="28352"/>
    <cellStyle name="Normal 2 3 5 4 2 2 4 3" xfId="28353"/>
    <cellStyle name="Normal 2 4 2 4 2 2 4 3" xfId="28354"/>
    <cellStyle name="Normal 2 5 4 2 2 4 3" xfId="28355"/>
    <cellStyle name="Normal 28 3 4 2 2 4 3" xfId="28356"/>
    <cellStyle name="Normal 3 2 2 4 2 2 4 3" xfId="28357"/>
    <cellStyle name="Normal 3 3 4 2 2 4 3" xfId="28358"/>
    <cellStyle name="Normal 30 3 4 2 2 4 3" xfId="28359"/>
    <cellStyle name="Normal 4 2 4 2 2 4 3" xfId="28360"/>
    <cellStyle name="Normal 40 2 4 2 2 4 3" xfId="28361"/>
    <cellStyle name="Normal 41 2 4 2 2 4 3" xfId="28362"/>
    <cellStyle name="Normal 42 2 4 2 2 4 3" xfId="28363"/>
    <cellStyle name="Normal 43 2 4 2 2 4 3" xfId="28364"/>
    <cellStyle name="Normal 44 2 4 2 2 4 3" xfId="28365"/>
    <cellStyle name="Normal 45 2 4 2 2 4 3" xfId="28366"/>
    <cellStyle name="Normal 46 2 4 2 2 4 3" xfId="28367"/>
    <cellStyle name="Normal 47 2 4 2 2 4 3" xfId="28368"/>
    <cellStyle name="Normal 51 4 2 2 4 3" xfId="28369"/>
    <cellStyle name="Normal 52 4 2 2 4 3" xfId="28370"/>
    <cellStyle name="Normal 53 4 2 2 4 3" xfId="28371"/>
    <cellStyle name="Normal 55 4 2 2 4 3" xfId="28372"/>
    <cellStyle name="Normal 56 4 2 2 4 3" xfId="28373"/>
    <cellStyle name="Normal 57 4 2 2 4 3" xfId="28374"/>
    <cellStyle name="Normal 6 2 3 4 2 2 4 3" xfId="28375"/>
    <cellStyle name="Normal 6 3 4 2 2 4 3" xfId="28376"/>
    <cellStyle name="Normal 60 4 2 2 4 3" xfId="28377"/>
    <cellStyle name="Normal 64 4 2 2 4 3" xfId="28378"/>
    <cellStyle name="Normal 65 4 2 2 4 3" xfId="28379"/>
    <cellStyle name="Normal 66 4 2 2 4 3" xfId="28380"/>
    <cellStyle name="Normal 67 4 2 2 4 3" xfId="28381"/>
    <cellStyle name="Normal 7 6 4 2 2 4 3" xfId="28382"/>
    <cellStyle name="Normal 71 4 2 2 4 3" xfId="28383"/>
    <cellStyle name="Normal 72 4 2 2 4 3" xfId="28384"/>
    <cellStyle name="Normal 73 4 2 2 4 3" xfId="28385"/>
    <cellStyle name="Normal 74 4 2 2 4 3" xfId="28386"/>
    <cellStyle name="Normal 76 4 2 2 4 3" xfId="28387"/>
    <cellStyle name="Normal 8 3 4 2 2 4 3" xfId="28388"/>
    <cellStyle name="Normal 81 4 2 2 4 3" xfId="28389"/>
    <cellStyle name="Normal 78 2 3 2 2 4 3" xfId="28390"/>
    <cellStyle name="Normal 5 3 2 3 2 2 4 3" xfId="28391"/>
    <cellStyle name="Normal 80 2 3 2 2 4 3" xfId="28392"/>
    <cellStyle name="Normal 79 2 3 2 2 4 3" xfId="28393"/>
    <cellStyle name="Normal 6 8 2 3 2 2 4 3" xfId="28394"/>
    <cellStyle name="Normal 5 2 2 3 2 2 4 3" xfId="28395"/>
    <cellStyle name="Normal 6 2 7 3 2 2 4 3" xfId="28396"/>
    <cellStyle name="Comma 2 2 3 2 3 2 2 4 3" xfId="28397"/>
    <cellStyle name="Comma 2 3 6 2 3 2 2 4 3" xfId="28398"/>
    <cellStyle name="Normal 18 2 2 3 2 2 4 3" xfId="28399"/>
    <cellStyle name="Normal 19 2 2 3 2 2 4 3" xfId="28400"/>
    <cellStyle name="Normal 2 2 3 2 3 2 2 4 3" xfId="28401"/>
    <cellStyle name="Normal 2 3 6 2 3 2 2 4 3" xfId="28402"/>
    <cellStyle name="Normal 2 3 2 2 3 2 2 4 3" xfId="28403"/>
    <cellStyle name="Normal 2 3 4 2 3 2 2 4 3" xfId="28404"/>
    <cellStyle name="Normal 2 3 5 2 3 2 2 4 3" xfId="28405"/>
    <cellStyle name="Normal 2 4 2 2 3 2 2 4 3" xfId="28406"/>
    <cellStyle name="Normal 2 5 2 3 2 2 4 3" xfId="28407"/>
    <cellStyle name="Normal 28 3 2 3 2 2 4 3" xfId="28408"/>
    <cellStyle name="Normal 3 2 2 2 3 2 2 4 3" xfId="28409"/>
    <cellStyle name="Normal 3 3 2 3 2 2 4 3" xfId="28410"/>
    <cellStyle name="Normal 30 3 2 3 2 2 4 3" xfId="28411"/>
    <cellStyle name="Normal 4 2 2 3 2 2 4 3" xfId="28412"/>
    <cellStyle name="Normal 40 2 2 3 2 2 4 3" xfId="28413"/>
    <cellStyle name="Normal 41 2 2 3 2 2 4 3" xfId="28414"/>
    <cellStyle name="Normal 42 2 2 3 2 2 4 3" xfId="28415"/>
    <cellStyle name="Normal 43 2 2 3 2 2 4 3" xfId="28416"/>
    <cellStyle name="Normal 44 2 2 3 2 2 4 3" xfId="28417"/>
    <cellStyle name="Normal 45 2 2 3 2 2 4 3" xfId="28418"/>
    <cellStyle name="Normal 46 2 2 3 2 2 4 3" xfId="28419"/>
    <cellStyle name="Normal 47 2 2 3 2 2 4 3" xfId="28420"/>
    <cellStyle name="Normal 51 2 3 2 2 4 3" xfId="28421"/>
    <cellStyle name="Normal 52 2 3 2 2 4 3" xfId="28422"/>
    <cellStyle name="Normal 53 2 3 2 2 4 3" xfId="28423"/>
    <cellStyle name="Normal 55 2 3 2 2 4 3" xfId="28424"/>
    <cellStyle name="Normal 56 2 3 2 2 4 3" xfId="28425"/>
    <cellStyle name="Normal 57 2 3 2 2 4 3" xfId="28426"/>
    <cellStyle name="Normal 6 2 3 2 3 2 2 4 3" xfId="28427"/>
    <cellStyle name="Normal 6 3 2 3 2 2 4 3" xfId="28428"/>
    <cellStyle name="Normal 60 2 3 2 2 4 3" xfId="28429"/>
    <cellStyle name="Normal 64 2 3 2 2 4 3" xfId="28430"/>
    <cellStyle name="Normal 65 2 3 2 2 4 3" xfId="28431"/>
    <cellStyle name="Normal 66 2 3 2 2 4 3" xfId="28432"/>
    <cellStyle name="Normal 67 2 3 2 2 4 3" xfId="28433"/>
    <cellStyle name="Normal 7 6 2 3 2 2 4 3" xfId="28434"/>
    <cellStyle name="Normal 71 2 3 2 2 4 3" xfId="28435"/>
    <cellStyle name="Normal 72 2 3 2 2 4 3" xfId="28436"/>
    <cellStyle name="Normal 73 2 3 2 2 4 3" xfId="28437"/>
    <cellStyle name="Normal 74 2 3 2 2 4 3" xfId="28438"/>
    <cellStyle name="Normal 76 2 3 2 2 4 3" xfId="28439"/>
    <cellStyle name="Normal 8 3 2 3 2 2 4 3" xfId="28440"/>
    <cellStyle name="Normal 81 2 3 2 2 4 3" xfId="28441"/>
    <cellStyle name="Normal 78 3 2 2 2 4 3" xfId="28442"/>
    <cellStyle name="Normal 5 3 3 2 2 2 4 3" xfId="28443"/>
    <cellStyle name="Normal 80 3 2 2 2 4 3" xfId="28444"/>
    <cellStyle name="Normal 79 3 2 2 2 4 3" xfId="28445"/>
    <cellStyle name="Normal 6 8 3 2 2 2 4 3" xfId="28446"/>
    <cellStyle name="Normal 5 2 3 2 2 2 4 3" xfId="28447"/>
    <cellStyle name="Normal 6 2 8 2 2 2 4 3" xfId="28448"/>
    <cellStyle name="Comma 2 2 3 3 2 2 2 4 3" xfId="28449"/>
    <cellStyle name="Comma 2 3 6 3 2 2 2 4 3" xfId="28450"/>
    <cellStyle name="Normal 18 2 3 2 2 2 4 3" xfId="28451"/>
    <cellStyle name="Normal 19 2 3 2 2 2 4 3" xfId="28452"/>
    <cellStyle name="Normal 2 2 3 3 2 2 2 4 3" xfId="28453"/>
    <cellStyle name="Normal 2 3 6 3 2 2 2 4 3" xfId="28454"/>
    <cellStyle name="Normal 2 3 2 3 2 2 2 4 3" xfId="28455"/>
    <cellStyle name="Normal 2 3 4 3 2 2 2 4 3" xfId="28456"/>
    <cellStyle name="Normal 2 3 5 3 2 2 2 4 3" xfId="28457"/>
    <cellStyle name="Normal 2 4 2 3 2 2 2 4 3" xfId="28458"/>
    <cellStyle name="Normal 2 5 3 2 2 2 4 3" xfId="28459"/>
    <cellStyle name="Normal 28 3 3 2 2 2 4 3" xfId="28460"/>
    <cellStyle name="Normal 3 2 2 3 2 2 2 4 3" xfId="28461"/>
    <cellStyle name="Normal 3 3 3 2 2 2 4 3" xfId="28462"/>
    <cellStyle name="Normal 30 3 3 2 2 2 4 3" xfId="28463"/>
    <cellStyle name="Normal 4 2 3 2 2 2 4 3" xfId="28464"/>
    <cellStyle name="Normal 40 2 3 2 2 2 4 3" xfId="28465"/>
    <cellStyle name="Normal 41 2 3 2 2 2 4 3" xfId="28466"/>
    <cellStyle name="Normal 42 2 3 2 2 2 4 3" xfId="28467"/>
    <cellStyle name="Normal 43 2 3 2 2 2 4 3" xfId="28468"/>
    <cellStyle name="Normal 44 2 3 2 2 2 4 3" xfId="28469"/>
    <cellStyle name="Normal 45 2 3 2 2 2 4 3" xfId="28470"/>
    <cellStyle name="Normal 46 2 3 2 2 2 4 3" xfId="28471"/>
    <cellStyle name="Normal 47 2 3 2 2 2 4 3" xfId="28472"/>
    <cellStyle name="Normal 51 3 2 2 2 4 3" xfId="28473"/>
    <cellStyle name="Normal 52 3 2 2 2 4 3" xfId="28474"/>
    <cellStyle name="Normal 53 3 2 2 2 4 3" xfId="28475"/>
    <cellStyle name="Normal 55 3 2 2 2 4 3" xfId="28476"/>
    <cellStyle name="Normal 56 3 2 2 2 4 3" xfId="28477"/>
    <cellStyle name="Normal 57 3 2 2 2 4 3" xfId="28478"/>
    <cellStyle name="Normal 6 2 3 3 2 2 2 4 3" xfId="28479"/>
    <cellStyle name="Normal 6 3 3 2 2 2 4 3" xfId="28480"/>
    <cellStyle name="Normal 60 3 2 2 2 4 3" xfId="28481"/>
    <cellStyle name="Normal 64 3 2 2 2 4 3" xfId="28482"/>
    <cellStyle name="Normal 65 3 2 2 2 4 3" xfId="28483"/>
    <cellStyle name="Normal 66 3 2 2 2 4 3" xfId="28484"/>
    <cellStyle name="Normal 67 3 2 2 2 4 3" xfId="28485"/>
    <cellStyle name="Normal 7 6 3 2 2 2 4 3" xfId="28486"/>
    <cellStyle name="Normal 71 3 2 2 2 4 3" xfId="28487"/>
    <cellStyle name="Normal 72 3 2 2 2 4 3" xfId="28488"/>
    <cellStyle name="Normal 73 3 2 2 2 4 3" xfId="28489"/>
    <cellStyle name="Normal 74 3 2 2 2 4 3" xfId="28490"/>
    <cellStyle name="Normal 76 3 2 2 2 4 3" xfId="28491"/>
    <cellStyle name="Normal 8 3 3 2 2 2 4 3" xfId="28492"/>
    <cellStyle name="Normal 81 3 2 2 2 4 3" xfId="28493"/>
    <cellStyle name="Normal 78 2 2 2 2 2 4 3" xfId="28494"/>
    <cellStyle name="Normal 5 3 2 2 2 2 2 4 3" xfId="28495"/>
    <cellStyle name="Normal 80 2 2 2 2 2 4 3" xfId="28496"/>
    <cellStyle name="Normal 79 2 2 2 2 2 4 3" xfId="28497"/>
    <cellStyle name="Normal 6 8 2 2 2 2 2 4 3" xfId="28498"/>
    <cellStyle name="Normal 5 2 2 2 2 2 2 4 3" xfId="28499"/>
    <cellStyle name="Normal 6 2 7 2 2 2 2 4 3" xfId="28500"/>
    <cellStyle name="Comma 2 2 3 2 2 2 2 2 4 3" xfId="28501"/>
    <cellStyle name="Comma 2 3 6 2 2 2 2 2 4 3" xfId="28502"/>
    <cellStyle name="Normal 18 2 2 2 2 2 2 4 3" xfId="28503"/>
    <cellStyle name="Normal 19 2 2 2 2 2 2 4 3" xfId="28504"/>
    <cellStyle name="Normal 2 2 3 2 2 2 2 2 4 3" xfId="28505"/>
    <cellStyle name="Normal 2 3 6 2 2 2 2 2 4 3" xfId="28506"/>
    <cellStyle name="Normal 2 3 2 2 2 2 2 2 4 3" xfId="28507"/>
    <cellStyle name="Normal 2 3 4 2 2 2 2 2 4 3" xfId="28508"/>
    <cellStyle name="Normal 2 3 5 2 2 2 2 2 4 3" xfId="28509"/>
    <cellStyle name="Normal 2 4 2 2 2 2 2 2 4 3" xfId="28510"/>
    <cellStyle name="Normal 2 5 2 2 2 2 2 4 3" xfId="28511"/>
    <cellStyle name="Normal 28 3 2 2 2 2 2 4 3" xfId="28512"/>
    <cellStyle name="Normal 3 2 2 2 2 2 2 2 4 3" xfId="28513"/>
    <cellStyle name="Normal 3 3 2 2 2 2 2 4 3" xfId="28514"/>
    <cellStyle name="Normal 30 3 2 2 2 2 2 4 3" xfId="28515"/>
    <cellStyle name="Normal 4 2 2 2 2 2 2 4 3" xfId="28516"/>
    <cellStyle name="Normal 40 2 2 2 2 2 2 4 3" xfId="28517"/>
    <cellStyle name="Normal 41 2 2 2 2 2 2 4 3" xfId="28518"/>
    <cellStyle name="Normal 42 2 2 2 2 2 2 4 3" xfId="28519"/>
    <cellStyle name="Normal 43 2 2 2 2 2 2 4 3" xfId="28520"/>
    <cellStyle name="Normal 44 2 2 2 2 2 2 4 3" xfId="28521"/>
    <cellStyle name="Normal 45 2 2 2 2 2 2 4 3" xfId="28522"/>
    <cellStyle name="Normal 46 2 2 2 2 2 2 4 3" xfId="28523"/>
    <cellStyle name="Normal 47 2 2 2 2 2 2 4 3" xfId="28524"/>
    <cellStyle name="Normal 51 2 2 2 2 2 4 3" xfId="28525"/>
    <cellStyle name="Normal 52 2 2 2 2 2 4 3" xfId="28526"/>
    <cellStyle name="Normal 53 2 2 2 2 2 4 3" xfId="28527"/>
    <cellStyle name="Normal 55 2 2 2 2 2 4 3" xfId="28528"/>
    <cellStyle name="Normal 56 2 2 2 2 2 4 3" xfId="28529"/>
    <cellStyle name="Normal 57 2 2 2 2 2 4 3" xfId="28530"/>
    <cellStyle name="Normal 6 2 3 2 2 2 2 2 4 3" xfId="28531"/>
    <cellStyle name="Normal 6 3 2 2 2 2 2 4 3" xfId="28532"/>
    <cellStyle name="Normal 60 2 2 2 2 2 4 3" xfId="28533"/>
    <cellStyle name="Normal 64 2 2 2 2 2 4 3" xfId="28534"/>
    <cellStyle name="Normal 65 2 2 2 2 2 4 3" xfId="28535"/>
    <cellStyle name="Normal 66 2 2 2 2 2 4 3" xfId="28536"/>
    <cellStyle name="Normal 67 2 2 2 2 2 4 3" xfId="28537"/>
    <cellStyle name="Normal 7 6 2 2 2 2 2 4 3" xfId="28538"/>
    <cellStyle name="Normal 71 2 2 2 2 2 4 3" xfId="28539"/>
    <cellStyle name="Normal 72 2 2 2 2 2 4 3" xfId="28540"/>
    <cellStyle name="Normal 73 2 2 2 2 2 4 3" xfId="28541"/>
    <cellStyle name="Normal 74 2 2 2 2 2 4 3" xfId="28542"/>
    <cellStyle name="Normal 76 2 2 2 2 2 4 3" xfId="28543"/>
    <cellStyle name="Normal 8 3 2 2 2 2 2 4 3" xfId="28544"/>
    <cellStyle name="Normal 81 2 2 2 2 2 4 3" xfId="28545"/>
    <cellStyle name="Normal 6 2 2 2 4 3" xfId="28546"/>
    <cellStyle name="Normal 78 7 2 3" xfId="28547"/>
    <cellStyle name="Normal 5 3 7 2 3" xfId="28548"/>
    <cellStyle name="Normal 80 7 2 3" xfId="28549"/>
    <cellStyle name="Normal 79 7 2 3" xfId="28550"/>
    <cellStyle name="Normal 6 8 7 2 3" xfId="28551"/>
    <cellStyle name="Normal 5 2 7 2 3" xfId="28552"/>
    <cellStyle name="Normal 6 2 12 2 3" xfId="28553"/>
    <cellStyle name="Comma 2 2 3 7 2 3" xfId="28554"/>
    <cellStyle name="Comma 2 3 6 7 2 3" xfId="28555"/>
    <cellStyle name="Normal 18 2 7 2 3" xfId="28556"/>
    <cellStyle name="Normal 19 2 7 2 3" xfId="28557"/>
    <cellStyle name="Normal 2 2 3 7 2 3" xfId="28558"/>
    <cellStyle name="Normal 2 3 6 7 2 3" xfId="28559"/>
    <cellStyle name="Normal 2 3 2 7 2 3" xfId="28560"/>
    <cellStyle name="Normal 2 3 4 7 2 3" xfId="28561"/>
    <cellStyle name="Normal 2 3 5 7 2 3" xfId="28562"/>
    <cellStyle name="Normal 2 4 2 7 2 3" xfId="28563"/>
    <cellStyle name="Normal 2 5 7 2 3" xfId="28564"/>
    <cellStyle name="Normal 28 3 7 2 3" xfId="28565"/>
    <cellStyle name="Normal 3 2 2 7 2 3" xfId="28566"/>
    <cellStyle name="Normal 3 3 7 2 3" xfId="28567"/>
    <cellStyle name="Normal 30 3 7 2 3" xfId="28568"/>
    <cellStyle name="Normal 4 2 7 2 3" xfId="28569"/>
    <cellStyle name="Normal 40 2 7 2 3" xfId="28570"/>
    <cellStyle name="Normal 41 2 7 2 3" xfId="28571"/>
    <cellStyle name="Normal 42 2 7 2 3" xfId="28572"/>
    <cellStyle name="Normal 43 2 7 2 3" xfId="28573"/>
    <cellStyle name="Normal 44 2 7 2 3" xfId="28574"/>
    <cellStyle name="Normal 45 2 7 2 3" xfId="28575"/>
    <cellStyle name="Normal 46 2 7 2 3" xfId="28576"/>
    <cellStyle name="Normal 47 2 7 2 3" xfId="28577"/>
    <cellStyle name="Normal 51 7 2 3" xfId="28578"/>
    <cellStyle name="Normal 52 7 2 3" xfId="28579"/>
    <cellStyle name="Normal 53 7 2 3" xfId="28580"/>
    <cellStyle name="Normal 55 7 2 3" xfId="28581"/>
    <cellStyle name="Normal 56 7 2 3" xfId="28582"/>
    <cellStyle name="Normal 57 7 2 3" xfId="28583"/>
    <cellStyle name="Normal 6 2 3 7 2 3" xfId="28584"/>
    <cellStyle name="Normal 6 3 7 2 3" xfId="28585"/>
    <cellStyle name="Normal 60 7 2 3" xfId="28586"/>
    <cellStyle name="Normal 64 7 2 3" xfId="28587"/>
    <cellStyle name="Normal 65 7 2 3" xfId="28588"/>
    <cellStyle name="Normal 66 7 2 3" xfId="28589"/>
    <cellStyle name="Normal 67 7 2 3" xfId="28590"/>
    <cellStyle name="Normal 7 6 7 2 3" xfId="28591"/>
    <cellStyle name="Normal 71 7 2 3" xfId="28592"/>
    <cellStyle name="Normal 72 7 2 3" xfId="28593"/>
    <cellStyle name="Normal 73 7 2 3" xfId="28594"/>
    <cellStyle name="Normal 74 7 2 3" xfId="28595"/>
    <cellStyle name="Normal 76 7 2 3" xfId="28596"/>
    <cellStyle name="Normal 8 3 7 2 3" xfId="28597"/>
    <cellStyle name="Normal 81 7 2 3" xfId="28598"/>
    <cellStyle name="Normal 78 2 6 2 3" xfId="28599"/>
    <cellStyle name="Normal 5 3 2 6 2 3" xfId="28600"/>
    <cellStyle name="Normal 80 2 6 2 3" xfId="28601"/>
    <cellStyle name="Normal 79 2 6 2 3" xfId="28602"/>
    <cellStyle name="Normal 6 8 2 6 2 3" xfId="28603"/>
    <cellStyle name="Normal 5 2 2 6 2 3" xfId="28604"/>
    <cellStyle name="Normal 6 2 7 6 2 3" xfId="28605"/>
    <cellStyle name="Comma 2 2 3 2 6 2 3" xfId="28606"/>
    <cellStyle name="Comma 2 3 6 2 6 2 3" xfId="28607"/>
    <cellStyle name="Normal 18 2 2 6 2 3" xfId="28608"/>
    <cellStyle name="Normal 19 2 2 6 2 3" xfId="28609"/>
    <cellStyle name="Normal 2 2 3 2 6 2 3" xfId="28610"/>
    <cellStyle name="Normal 2 3 6 2 6 2 3" xfId="28611"/>
    <cellStyle name="Normal 2 3 2 2 6 2 3" xfId="28612"/>
    <cellStyle name="Normal 2 3 4 2 6 2 3" xfId="28613"/>
    <cellStyle name="Normal 2 3 5 2 6 2 3" xfId="28614"/>
    <cellStyle name="Normal 2 4 2 2 6 2 3" xfId="28615"/>
    <cellStyle name="Normal 2 5 2 6 2 3" xfId="28616"/>
    <cellStyle name="Normal 28 3 2 6 2 3" xfId="28617"/>
    <cellStyle name="Normal 3 2 2 2 6 2 3" xfId="28618"/>
    <cellStyle name="Normal 3 3 2 6 2 3" xfId="28619"/>
    <cellStyle name="Normal 30 3 2 6 2 3" xfId="28620"/>
    <cellStyle name="Normal 4 2 2 6 2 3" xfId="28621"/>
    <cellStyle name="Normal 40 2 2 6 2 3" xfId="28622"/>
    <cellStyle name="Normal 41 2 2 6 2 3" xfId="28623"/>
    <cellStyle name="Normal 42 2 2 6 2 3" xfId="28624"/>
    <cellStyle name="Normal 43 2 2 6 2 3" xfId="28625"/>
    <cellStyle name="Normal 44 2 2 6 2 3" xfId="28626"/>
    <cellStyle name="Normal 45 2 2 6 2 3" xfId="28627"/>
    <cellStyle name="Normal 46 2 2 6 2 3" xfId="28628"/>
    <cellStyle name="Normal 47 2 2 6 2 3" xfId="28629"/>
    <cellStyle name="Normal 51 2 6 2 3" xfId="28630"/>
    <cellStyle name="Normal 52 2 6 2 3" xfId="28631"/>
    <cellStyle name="Normal 53 2 6 2 3" xfId="28632"/>
    <cellStyle name="Normal 55 2 6 2 3" xfId="28633"/>
    <cellStyle name="Normal 56 2 6 2 3" xfId="28634"/>
    <cellStyle name="Normal 57 2 6 2 3" xfId="28635"/>
    <cellStyle name="Normal 6 2 3 2 6 2 3" xfId="28636"/>
    <cellStyle name="Normal 6 3 2 6 2 3" xfId="28637"/>
    <cellStyle name="Normal 60 2 6 2 3" xfId="28638"/>
    <cellStyle name="Normal 64 2 6 2 3" xfId="28639"/>
    <cellStyle name="Normal 65 2 6 2 3" xfId="28640"/>
    <cellStyle name="Normal 66 2 6 2 3" xfId="28641"/>
    <cellStyle name="Normal 67 2 6 2 3" xfId="28642"/>
    <cellStyle name="Normal 7 6 2 6 2 3" xfId="28643"/>
    <cellStyle name="Normal 71 2 6 2 3" xfId="28644"/>
    <cellStyle name="Normal 72 2 6 2 3" xfId="28645"/>
    <cellStyle name="Normal 73 2 6 2 3" xfId="28646"/>
    <cellStyle name="Normal 74 2 6 2 3" xfId="28647"/>
    <cellStyle name="Normal 76 2 6 2 3" xfId="28648"/>
    <cellStyle name="Normal 8 3 2 6 2 3" xfId="28649"/>
    <cellStyle name="Normal 81 2 6 2 3" xfId="28650"/>
    <cellStyle name="Normal 78 3 5 2 3" xfId="28651"/>
    <cellStyle name="Normal 5 3 3 5 2 3" xfId="28652"/>
    <cellStyle name="Normal 80 3 5 2 3" xfId="28653"/>
    <cellStyle name="Normal 79 3 5 2 3" xfId="28654"/>
    <cellStyle name="Normal 6 8 3 5 2 3" xfId="28655"/>
    <cellStyle name="Normal 5 2 3 5 2 3" xfId="28656"/>
    <cellStyle name="Normal 6 2 8 5 2 3" xfId="28657"/>
    <cellStyle name="Comma 2 2 3 3 5 2 3" xfId="28658"/>
    <cellStyle name="Comma 2 3 6 3 5 2 3" xfId="28659"/>
    <cellStyle name="Normal 18 2 3 5 2 3" xfId="28660"/>
    <cellStyle name="Normal 19 2 3 5 2 3" xfId="28661"/>
    <cellStyle name="Normal 2 2 3 3 5 2 3" xfId="28662"/>
    <cellStyle name="Normal 2 3 6 3 5 2 3" xfId="28663"/>
    <cellStyle name="Normal 2 3 2 3 5 2 3" xfId="28664"/>
    <cellStyle name="Normal 2 3 4 3 5 2 3" xfId="28665"/>
    <cellStyle name="Normal 2 3 5 3 5 2 3" xfId="28666"/>
    <cellStyle name="Normal 2 4 2 3 5 2 3" xfId="28667"/>
    <cellStyle name="Normal 2 5 3 5 2 3" xfId="28668"/>
    <cellStyle name="Normal 28 3 3 5 2 3" xfId="28669"/>
    <cellStyle name="Normal 3 2 2 3 5 2 3" xfId="28670"/>
    <cellStyle name="Normal 3 3 3 5 2 3" xfId="28671"/>
    <cellStyle name="Normal 30 3 3 5 2 3" xfId="28672"/>
    <cellStyle name="Normal 4 2 3 5 2 3" xfId="28673"/>
    <cellStyle name="Normal 40 2 3 5 2 3" xfId="28674"/>
    <cellStyle name="Normal 41 2 3 5 2 3" xfId="28675"/>
    <cellStyle name="Normal 42 2 3 5 2 3" xfId="28676"/>
    <cellStyle name="Normal 43 2 3 5 2 3" xfId="28677"/>
    <cellStyle name="Normal 44 2 3 5 2 3" xfId="28678"/>
    <cellStyle name="Normal 45 2 3 5 2 3" xfId="28679"/>
    <cellStyle name="Normal 46 2 3 5 2 3" xfId="28680"/>
    <cellStyle name="Normal 47 2 3 5 2 3" xfId="28681"/>
    <cellStyle name="Normal 51 3 5 2 3" xfId="28682"/>
    <cellStyle name="Normal 52 3 5 2 3" xfId="28683"/>
    <cellStyle name="Normal 53 3 5 2 3" xfId="28684"/>
    <cellStyle name="Normal 55 3 5 2 3" xfId="28685"/>
    <cellStyle name="Normal 56 3 5 2 3" xfId="28686"/>
    <cellStyle name="Normal 57 3 5 2 3" xfId="28687"/>
    <cellStyle name="Normal 6 2 3 3 5 2 3" xfId="28688"/>
    <cellStyle name="Normal 6 3 3 5 2 3" xfId="28689"/>
    <cellStyle name="Normal 60 3 5 2 3" xfId="28690"/>
    <cellStyle name="Normal 64 3 5 2 3" xfId="28691"/>
    <cellStyle name="Normal 65 3 5 2 3" xfId="28692"/>
    <cellStyle name="Normal 66 3 5 2 3" xfId="28693"/>
    <cellStyle name="Normal 67 3 5 2 3" xfId="28694"/>
    <cellStyle name="Normal 7 6 3 5 2 3" xfId="28695"/>
    <cellStyle name="Normal 71 3 5 2 3" xfId="28696"/>
    <cellStyle name="Normal 72 3 5 2 3" xfId="28697"/>
    <cellStyle name="Normal 73 3 5 2 3" xfId="28698"/>
    <cellStyle name="Normal 74 3 5 2 3" xfId="28699"/>
    <cellStyle name="Normal 76 3 5 2 3" xfId="28700"/>
    <cellStyle name="Normal 8 3 3 5 2 3" xfId="28701"/>
    <cellStyle name="Normal 81 3 5 2 3" xfId="28702"/>
    <cellStyle name="Normal 78 2 2 5 2 3" xfId="28703"/>
    <cellStyle name="Normal 5 3 2 2 5 2 3" xfId="28704"/>
    <cellStyle name="Normal 80 2 2 5 2 3" xfId="28705"/>
    <cellStyle name="Normal 79 2 2 5 2 3" xfId="28706"/>
    <cellStyle name="Normal 6 8 2 2 5 2 3" xfId="28707"/>
    <cellStyle name="Normal 5 2 2 2 5 2 3" xfId="28708"/>
    <cellStyle name="Normal 6 2 7 2 5 2 3" xfId="28709"/>
    <cellStyle name="Comma 2 2 3 2 2 5 2 3" xfId="28710"/>
    <cellStyle name="Comma 2 3 6 2 2 5 2 3" xfId="28711"/>
    <cellStyle name="Normal 18 2 2 2 5 2 3" xfId="28712"/>
    <cellStyle name="Normal 19 2 2 2 5 2 3" xfId="28713"/>
    <cellStyle name="Normal 2 2 3 2 2 5 2 3" xfId="28714"/>
    <cellStyle name="Normal 2 3 6 2 2 5 2 3" xfId="28715"/>
    <cellStyle name="Normal 2 3 2 2 2 5 2 3" xfId="28716"/>
    <cellStyle name="Normal 2 3 4 2 2 5 2 3" xfId="28717"/>
    <cellStyle name="Normal 2 3 5 2 2 5 2 3" xfId="28718"/>
    <cellStyle name="Normal 2 4 2 2 2 5 2 3" xfId="28719"/>
    <cellStyle name="Normal 2 5 2 2 5 2 3" xfId="28720"/>
    <cellStyle name="Normal 28 3 2 2 5 2 3" xfId="28721"/>
    <cellStyle name="Normal 3 2 2 2 2 5 2 3" xfId="28722"/>
    <cellStyle name="Normal 3 3 2 2 5 2 3" xfId="28723"/>
    <cellStyle name="Normal 30 3 2 2 5 2 3" xfId="28724"/>
    <cellStyle name="Normal 4 2 2 2 5 2 3" xfId="28725"/>
    <cellStyle name="Normal 40 2 2 2 5 2 3" xfId="28726"/>
    <cellStyle name="Normal 41 2 2 2 5 2 3" xfId="28727"/>
    <cellStyle name="Normal 42 2 2 2 5 2 3" xfId="28728"/>
    <cellStyle name="Normal 43 2 2 2 5 2 3" xfId="28729"/>
    <cellStyle name="Normal 44 2 2 2 5 2 3" xfId="28730"/>
    <cellStyle name="Normal 45 2 2 2 5 2 3" xfId="28731"/>
    <cellStyle name="Normal 46 2 2 2 5 2 3" xfId="28732"/>
    <cellStyle name="Normal 47 2 2 2 5 2 3" xfId="28733"/>
    <cellStyle name="Normal 51 2 2 5 2 3" xfId="28734"/>
    <cellStyle name="Normal 52 2 2 5 2 3" xfId="28735"/>
    <cellStyle name="Normal 53 2 2 5 2 3" xfId="28736"/>
    <cellStyle name="Normal 55 2 2 5 2 3" xfId="28737"/>
    <cellStyle name="Normal 56 2 2 5 2 3" xfId="28738"/>
    <cellStyle name="Normal 57 2 2 5 2 3" xfId="28739"/>
    <cellStyle name="Normal 6 2 3 2 2 5 2 3" xfId="28740"/>
    <cellStyle name="Normal 6 3 2 2 5 2 3" xfId="28741"/>
    <cellStyle name="Normal 60 2 2 5 2 3" xfId="28742"/>
    <cellStyle name="Normal 64 2 2 5 2 3" xfId="28743"/>
    <cellStyle name="Normal 65 2 2 5 2 3" xfId="28744"/>
    <cellStyle name="Normal 66 2 2 5 2 3" xfId="28745"/>
    <cellStyle name="Normal 67 2 2 5 2 3" xfId="28746"/>
    <cellStyle name="Normal 7 6 2 2 5 2 3" xfId="28747"/>
    <cellStyle name="Normal 71 2 2 5 2 3" xfId="28748"/>
    <cellStyle name="Normal 72 2 2 5 2 3" xfId="28749"/>
    <cellStyle name="Normal 73 2 2 5 2 3" xfId="28750"/>
    <cellStyle name="Normal 74 2 2 5 2 3" xfId="28751"/>
    <cellStyle name="Normal 76 2 2 5 2 3" xfId="28752"/>
    <cellStyle name="Normal 8 3 2 2 5 2 3" xfId="28753"/>
    <cellStyle name="Normal 81 2 2 5 2 3" xfId="28754"/>
    <cellStyle name="Normal 78 4 4 2 3" xfId="28755"/>
    <cellStyle name="Normal 5 3 4 4 2 3" xfId="28756"/>
    <cellStyle name="Normal 80 4 4 2 3" xfId="28757"/>
    <cellStyle name="Normal 79 4 4 2 3" xfId="28758"/>
    <cellStyle name="Normal 6 8 4 4 2 3" xfId="28759"/>
    <cellStyle name="Normal 5 2 4 4 2 3" xfId="28760"/>
    <cellStyle name="Normal 6 2 9 4 2 3" xfId="28761"/>
    <cellStyle name="Comma 2 2 3 4 4 2 3" xfId="28762"/>
    <cellStyle name="Comma 2 3 6 4 4 2 3" xfId="28763"/>
    <cellStyle name="Normal 18 2 4 4 2 3" xfId="28764"/>
    <cellStyle name="Normal 19 2 4 4 2 3" xfId="28765"/>
    <cellStyle name="Normal 2 2 3 4 4 2 3" xfId="28766"/>
    <cellStyle name="Normal 2 3 6 4 4 2 3" xfId="28767"/>
    <cellStyle name="Normal 2 3 2 4 4 2 3" xfId="28768"/>
    <cellStyle name="Normal 2 3 4 4 4 2 3" xfId="28769"/>
    <cellStyle name="Normal 2 3 5 4 4 2 3" xfId="28770"/>
    <cellStyle name="Normal 2 4 2 4 4 2 3" xfId="28771"/>
    <cellStyle name="Normal 2 5 4 4 2 3" xfId="28772"/>
    <cellStyle name="Normal 28 3 4 4 2 3" xfId="28773"/>
    <cellStyle name="Normal 3 2 2 4 4 2 3" xfId="28774"/>
    <cellStyle name="Normal 3 3 4 4 2 3" xfId="28775"/>
    <cellStyle name="Normal 30 3 4 4 2 3" xfId="28776"/>
    <cellStyle name="Normal 4 2 4 4 2 3" xfId="28777"/>
    <cellStyle name="Normal 40 2 4 4 2 3" xfId="28778"/>
    <cellStyle name="Normal 41 2 4 4 2 3" xfId="28779"/>
    <cellStyle name="Normal 42 2 4 4 2 3" xfId="28780"/>
    <cellStyle name="Normal 43 2 4 4 2 3" xfId="28781"/>
    <cellStyle name="Normal 44 2 4 4 2 3" xfId="28782"/>
    <cellStyle name="Normal 45 2 4 4 2 3" xfId="28783"/>
    <cellStyle name="Normal 46 2 4 4 2 3" xfId="28784"/>
    <cellStyle name="Normal 47 2 4 4 2 3" xfId="28785"/>
    <cellStyle name="Normal 51 4 4 2 3" xfId="28786"/>
    <cellStyle name="Normal 52 4 4 2 3" xfId="28787"/>
    <cellStyle name="Normal 53 4 4 2 3" xfId="28788"/>
    <cellStyle name="Normal 55 4 4 2 3" xfId="28789"/>
    <cellStyle name="Normal 56 4 4 2 3" xfId="28790"/>
    <cellStyle name="Normal 57 4 4 2 3" xfId="28791"/>
    <cellStyle name="Normal 6 2 3 4 4 2 3" xfId="28792"/>
    <cellStyle name="Normal 6 3 4 4 2 3" xfId="28793"/>
    <cellStyle name="Normal 60 4 4 2 3" xfId="28794"/>
    <cellStyle name="Normal 64 4 4 2 3" xfId="28795"/>
    <cellStyle name="Normal 65 4 4 2 3" xfId="28796"/>
    <cellStyle name="Normal 66 4 4 2 3" xfId="28797"/>
    <cellStyle name="Normal 67 4 4 2 3" xfId="28798"/>
    <cellStyle name="Normal 7 6 4 4 2 3" xfId="28799"/>
    <cellStyle name="Normal 71 4 4 2 3" xfId="28800"/>
    <cellStyle name="Normal 72 4 4 2 3" xfId="28801"/>
    <cellStyle name="Normal 73 4 4 2 3" xfId="28802"/>
    <cellStyle name="Normal 74 4 4 2 3" xfId="28803"/>
    <cellStyle name="Normal 76 4 4 2 3" xfId="28804"/>
    <cellStyle name="Normal 8 3 4 4 2 3" xfId="28805"/>
    <cellStyle name="Normal 81 4 4 2 3" xfId="28806"/>
    <cellStyle name="Normal 78 2 3 4 2 3" xfId="28807"/>
    <cellStyle name="Normal 5 3 2 3 4 2 3" xfId="28808"/>
    <cellStyle name="Normal 80 2 3 4 2 3" xfId="28809"/>
    <cellStyle name="Normal 79 2 3 4 2 3" xfId="28810"/>
    <cellStyle name="Normal 6 8 2 3 4 2 3" xfId="28811"/>
    <cellStyle name="Normal 5 2 2 3 4 2 3" xfId="28812"/>
    <cellStyle name="Normal 6 2 7 3 4 2 3" xfId="28813"/>
    <cellStyle name="Comma 2 2 3 2 3 4 2 3" xfId="28814"/>
    <cellStyle name="Comma 2 3 6 2 3 4 2 3" xfId="28815"/>
    <cellStyle name="Normal 18 2 2 3 4 2 3" xfId="28816"/>
    <cellStyle name="Normal 19 2 2 3 4 2 3" xfId="28817"/>
    <cellStyle name="Normal 2 2 3 2 3 4 2 3" xfId="28818"/>
    <cellStyle name="Normal 2 3 6 2 3 4 2 3" xfId="28819"/>
    <cellStyle name="Normal 2 3 2 2 3 4 2 3" xfId="28820"/>
    <cellStyle name="Normal 2 3 4 2 3 4 2 3" xfId="28821"/>
    <cellStyle name="Normal 2 3 5 2 3 4 2 3" xfId="28822"/>
    <cellStyle name="Normal 2 4 2 2 3 4 2 3" xfId="28823"/>
    <cellStyle name="Normal 2 5 2 3 4 2 3" xfId="28824"/>
    <cellStyle name="Normal 28 3 2 3 4 2 3" xfId="28825"/>
    <cellStyle name="Normal 3 2 2 2 3 4 2 3" xfId="28826"/>
    <cellStyle name="Normal 3 3 2 3 4 2 3" xfId="28827"/>
    <cellStyle name="Normal 30 3 2 3 4 2 3" xfId="28828"/>
    <cellStyle name="Normal 4 2 2 3 4 2 3" xfId="28829"/>
    <cellStyle name="Normal 40 2 2 3 4 2 3" xfId="28830"/>
    <cellStyle name="Normal 41 2 2 3 4 2 3" xfId="28831"/>
    <cellStyle name="Normal 42 2 2 3 4 2 3" xfId="28832"/>
    <cellStyle name="Normal 43 2 2 3 4 2 3" xfId="28833"/>
    <cellStyle name="Normal 44 2 2 3 4 2 3" xfId="28834"/>
    <cellStyle name="Normal 45 2 2 3 4 2 3" xfId="28835"/>
    <cellStyle name="Normal 46 2 2 3 4 2 3" xfId="28836"/>
    <cellStyle name="Normal 47 2 2 3 4 2 3" xfId="28837"/>
    <cellStyle name="Normal 51 2 3 4 2 3" xfId="28838"/>
    <cellStyle name="Normal 52 2 3 4 2 3" xfId="28839"/>
    <cellStyle name="Normal 53 2 3 4 2 3" xfId="28840"/>
    <cellStyle name="Normal 55 2 3 4 2 3" xfId="28841"/>
    <cellStyle name="Normal 56 2 3 4 2 3" xfId="28842"/>
    <cellStyle name="Normal 57 2 3 4 2 3" xfId="28843"/>
    <cellStyle name="Normal 6 2 3 2 3 4 2 3" xfId="28844"/>
    <cellStyle name="Normal 6 3 2 3 4 2 3" xfId="28845"/>
    <cellStyle name="Normal 60 2 3 4 2 3" xfId="28846"/>
    <cellStyle name="Normal 64 2 3 4 2 3" xfId="28847"/>
    <cellStyle name="Normal 65 2 3 4 2 3" xfId="28848"/>
    <cellStyle name="Normal 66 2 3 4 2 3" xfId="28849"/>
    <cellStyle name="Normal 67 2 3 4 2 3" xfId="28850"/>
    <cellStyle name="Normal 7 6 2 3 4 2 3" xfId="28851"/>
    <cellStyle name="Normal 71 2 3 4 2 3" xfId="28852"/>
    <cellStyle name="Normal 72 2 3 4 2 3" xfId="28853"/>
    <cellStyle name="Normal 73 2 3 4 2 3" xfId="28854"/>
    <cellStyle name="Normal 74 2 3 4 2 3" xfId="28855"/>
    <cellStyle name="Normal 76 2 3 4 2 3" xfId="28856"/>
    <cellStyle name="Normal 8 3 2 3 4 2 3" xfId="28857"/>
    <cellStyle name="Normal 81 2 3 4 2 3" xfId="28858"/>
    <cellStyle name="Normal 78 3 2 4 2 3" xfId="28859"/>
    <cellStyle name="Normal 5 3 3 2 4 2 3" xfId="28860"/>
    <cellStyle name="Normal 80 3 2 4 2 3" xfId="28861"/>
    <cellStyle name="Normal 79 3 2 4 2 3" xfId="28862"/>
    <cellStyle name="Normal 6 8 3 2 4 2 3" xfId="28863"/>
    <cellStyle name="Normal 5 2 3 2 4 2 3" xfId="28864"/>
    <cellStyle name="Normal 6 2 8 2 4 2 3" xfId="28865"/>
    <cellStyle name="Comma 2 2 3 3 2 4 2 3" xfId="28866"/>
    <cellStyle name="Comma 2 3 6 3 2 4 2 3" xfId="28867"/>
    <cellStyle name="Normal 18 2 3 2 4 2 3" xfId="28868"/>
    <cellStyle name="Normal 19 2 3 2 4 2 3" xfId="28869"/>
    <cellStyle name="Normal 2 2 3 3 2 4 2 3" xfId="28870"/>
    <cellStyle name="Normal 2 3 6 3 2 4 2 3" xfId="28871"/>
    <cellStyle name="Normal 2 3 2 3 2 4 2 3" xfId="28872"/>
    <cellStyle name="Normal 2 3 4 3 2 4 2 3" xfId="28873"/>
    <cellStyle name="Normal 2 3 5 3 2 4 2 3" xfId="28874"/>
    <cellStyle name="Normal 2 4 2 3 2 4 2 3" xfId="28875"/>
    <cellStyle name="Normal 2 5 3 2 4 2 3" xfId="28876"/>
    <cellStyle name="Normal 28 3 3 2 4 2 3" xfId="28877"/>
    <cellStyle name="Normal 3 2 2 3 2 4 2 3" xfId="28878"/>
    <cellStyle name="Normal 3 3 3 2 4 2 3" xfId="28879"/>
    <cellStyle name="Normal 30 3 3 2 4 2 3" xfId="28880"/>
    <cellStyle name="Normal 4 2 3 2 4 2 3" xfId="28881"/>
    <cellStyle name="Normal 40 2 3 2 4 2 3" xfId="28882"/>
    <cellStyle name="Normal 41 2 3 2 4 2 3" xfId="28883"/>
    <cellStyle name="Normal 42 2 3 2 4 2 3" xfId="28884"/>
    <cellStyle name="Normal 43 2 3 2 4 2 3" xfId="28885"/>
    <cellStyle name="Normal 44 2 3 2 4 2 3" xfId="28886"/>
    <cellStyle name="Normal 45 2 3 2 4 2 3" xfId="28887"/>
    <cellStyle name="Normal 46 2 3 2 4 2 3" xfId="28888"/>
    <cellStyle name="Normal 47 2 3 2 4 2 3" xfId="28889"/>
    <cellStyle name="Normal 51 3 2 4 2 3" xfId="28890"/>
    <cellStyle name="Normal 52 3 2 4 2 3" xfId="28891"/>
    <cellStyle name="Normal 53 3 2 4 2 3" xfId="28892"/>
    <cellStyle name="Normal 55 3 2 4 2 3" xfId="28893"/>
    <cellStyle name="Normal 56 3 2 4 2 3" xfId="28894"/>
    <cellStyle name="Normal 57 3 2 4 2 3" xfId="28895"/>
    <cellStyle name="Normal 6 2 3 3 2 4 2 3" xfId="28896"/>
    <cellStyle name="Normal 6 3 3 2 4 2 3" xfId="28897"/>
    <cellStyle name="Normal 60 3 2 4 2 3" xfId="28898"/>
    <cellStyle name="Normal 64 3 2 4 2 3" xfId="28899"/>
    <cellStyle name="Normal 65 3 2 4 2 3" xfId="28900"/>
    <cellStyle name="Normal 66 3 2 4 2 3" xfId="28901"/>
    <cellStyle name="Normal 67 3 2 4 2 3" xfId="28902"/>
    <cellStyle name="Normal 7 6 3 2 4 2 3" xfId="28903"/>
    <cellStyle name="Normal 71 3 2 4 2 3" xfId="28904"/>
    <cellStyle name="Normal 72 3 2 4 2 3" xfId="28905"/>
    <cellStyle name="Normal 73 3 2 4 2 3" xfId="28906"/>
    <cellStyle name="Normal 74 3 2 4 2 3" xfId="28907"/>
    <cellStyle name="Normal 76 3 2 4 2 3" xfId="28908"/>
    <cellStyle name="Normal 8 3 3 2 4 2 3" xfId="28909"/>
    <cellStyle name="Normal 81 3 2 4 2 3" xfId="28910"/>
    <cellStyle name="Normal 78 2 2 2 4 2 3" xfId="28911"/>
    <cellStyle name="Normal 5 3 2 2 2 4 2 3" xfId="28912"/>
    <cellStyle name="Normal 80 2 2 2 4 2 3" xfId="28913"/>
    <cellStyle name="Normal 79 2 2 2 4 2 3" xfId="28914"/>
    <cellStyle name="Normal 6 8 2 2 2 4 2 3" xfId="28915"/>
    <cellStyle name="Normal 5 2 2 2 2 4 2 3" xfId="28916"/>
    <cellStyle name="Normal 6 2 7 2 2 4 2 3" xfId="28917"/>
    <cellStyle name="Comma 2 2 3 2 2 2 4 2 3" xfId="28918"/>
    <cellStyle name="Comma 2 3 6 2 2 2 4 2 3" xfId="28919"/>
    <cellStyle name="Normal 18 2 2 2 2 4 2 3" xfId="28920"/>
    <cellStyle name="Normal 19 2 2 2 2 4 2 3" xfId="28921"/>
    <cellStyle name="Normal 2 2 3 2 2 2 4 2 3" xfId="28922"/>
    <cellStyle name="Normal 2 3 6 2 2 2 4 2 3" xfId="28923"/>
    <cellStyle name="Normal 2 3 2 2 2 2 4 2 3" xfId="28924"/>
    <cellStyle name="Normal 2 3 4 2 2 2 4 2 3" xfId="28925"/>
    <cellStyle name="Normal 2 3 5 2 2 2 4 2 3" xfId="28926"/>
    <cellStyle name="Normal 2 4 2 2 2 2 4 2 3" xfId="28927"/>
    <cellStyle name="Normal 2 5 2 2 2 4 2 3" xfId="28928"/>
    <cellStyle name="Normal 28 3 2 2 2 4 2 3" xfId="28929"/>
    <cellStyle name="Normal 3 2 2 2 2 2 4 2 3" xfId="28930"/>
    <cellStyle name="Normal 3 3 2 2 2 4 2 3" xfId="28931"/>
    <cellStyle name="Normal 30 3 2 2 2 4 2 3" xfId="28932"/>
    <cellStyle name="Normal 4 2 2 2 2 4 2 3" xfId="28933"/>
    <cellStyle name="Normal 40 2 2 2 2 4 2 3" xfId="28934"/>
    <cellStyle name="Normal 41 2 2 2 2 4 2 3" xfId="28935"/>
    <cellStyle name="Normal 42 2 2 2 2 4 2 3" xfId="28936"/>
    <cellStyle name="Normal 43 2 2 2 2 4 2 3" xfId="28937"/>
    <cellStyle name="Normal 44 2 2 2 2 4 2 3" xfId="28938"/>
    <cellStyle name="Normal 45 2 2 2 2 4 2 3" xfId="28939"/>
    <cellStyle name="Normal 46 2 2 2 2 4 2 3" xfId="28940"/>
    <cellStyle name="Normal 47 2 2 2 2 4 2 3" xfId="28941"/>
    <cellStyle name="Normal 51 2 2 2 4 2 3" xfId="28942"/>
    <cellStyle name="Normal 52 2 2 2 4 2 3" xfId="28943"/>
    <cellStyle name="Normal 53 2 2 2 4 2 3" xfId="28944"/>
    <cellStyle name="Normal 55 2 2 2 4 2 3" xfId="28945"/>
    <cellStyle name="Normal 56 2 2 2 4 2 3" xfId="28946"/>
    <cellStyle name="Normal 57 2 2 2 4 2 3" xfId="28947"/>
    <cellStyle name="Normal 6 2 3 2 2 2 4 2 3" xfId="28948"/>
    <cellStyle name="Normal 6 3 2 2 2 4 2 3" xfId="28949"/>
    <cellStyle name="Normal 60 2 2 2 4 2 3" xfId="28950"/>
    <cellStyle name="Normal 64 2 2 2 4 2 3" xfId="28951"/>
    <cellStyle name="Normal 65 2 2 2 4 2 3" xfId="28952"/>
    <cellStyle name="Normal 66 2 2 2 4 2 3" xfId="28953"/>
    <cellStyle name="Normal 67 2 2 2 4 2 3" xfId="28954"/>
    <cellStyle name="Normal 7 6 2 2 2 4 2 3" xfId="28955"/>
    <cellStyle name="Normal 71 2 2 2 4 2 3" xfId="28956"/>
    <cellStyle name="Normal 72 2 2 2 4 2 3" xfId="28957"/>
    <cellStyle name="Normal 73 2 2 2 4 2 3" xfId="28958"/>
    <cellStyle name="Normal 74 2 2 2 4 2 3" xfId="28959"/>
    <cellStyle name="Normal 76 2 2 2 4 2 3" xfId="28960"/>
    <cellStyle name="Normal 8 3 2 2 2 4 2 3" xfId="28961"/>
    <cellStyle name="Normal 81 2 2 2 4 2 3" xfId="28962"/>
    <cellStyle name="Normal 90 3 2 3" xfId="28963"/>
    <cellStyle name="Normal 78 5 3 2 3" xfId="28964"/>
    <cellStyle name="Normal 91 3 2 3" xfId="28965"/>
    <cellStyle name="Normal 5 3 5 3 2 3" xfId="28966"/>
    <cellStyle name="Normal 80 5 3 2 3" xfId="28967"/>
    <cellStyle name="Normal 79 5 3 2 3" xfId="28968"/>
    <cellStyle name="Normal 6 8 5 3 2 3" xfId="28969"/>
    <cellStyle name="Normal 5 2 5 3 2 3" xfId="28970"/>
    <cellStyle name="Normal 6 2 10 3 2 3" xfId="28971"/>
    <cellStyle name="Comma 2 2 3 5 3 2 3" xfId="28972"/>
    <cellStyle name="Comma 2 3 6 5 3 2 3" xfId="28973"/>
    <cellStyle name="Normal 18 2 5 3 2 3" xfId="28974"/>
    <cellStyle name="Normal 19 2 5 3 2 3" xfId="28975"/>
    <cellStyle name="Normal 2 2 3 5 3 2 3" xfId="28976"/>
    <cellStyle name="Normal 2 3 6 5 3 2 3" xfId="28977"/>
    <cellStyle name="Normal 2 3 2 5 3 2 3" xfId="28978"/>
    <cellStyle name="Normal 2 3 4 5 3 2 3" xfId="28979"/>
    <cellStyle name="Normal 2 3 5 5 3 2 3" xfId="28980"/>
    <cellStyle name="Normal 2 4 2 5 3 2 3" xfId="28981"/>
    <cellStyle name="Normal 2 5 5 3 2 3" xfId="28982"/>
    <cellStyle name="Normal 28 3 5 3 2 3" xfId="28983"/>
    <cellStyle name="Normal 3 2 2 5 3 2 3" xfId="28984"/>
    <cellStyle name="Normal 3 3 5 3 2 3" xfId="28985"/>
    <cellStyle name="Normal 30 3 5 3 2 3" xfId="28986"/>
    <cellStyle name="Normal 4 2 5 3 2 3" xfId="28987"/>
    <cellStyle name="Normal 40 2 5 3 2 3" xfId="28988"/>
    <cellStyle name="Normal 41 2 5 3 2 3" xfId="28989"/>
    <cellStyle name="Normal 42 2 5 3 2 3" xfId="28990"/>
    <cellStyle name="Normal 43 2 5 3 2 3" xfId="28991"/>
    <cellStyle name="Normal 44 2 5 3 2 3" xfId="28992"/>
    <cellStyle name="Normal 45 2 5 3 2 3" xfId="28993"/>
    <cellStyle name="Normal 46 2 5 3 2 3" xfId="28994"/>
    <cellStyle name="Normal 47 2 5 3 2 3" xfId="28995"/>
    <cellStyle name="Normal 51 5 3 2 3" xfId="28996"/>
    <cellStyle name="Normal 52 5 3 2 3" xfId="28997"/>
    <cellStyle name="Normal 53 5 3 2 3" xfId="28998"/>
    <cellStyle name="Normal 55 5 3 2 3" xfId="28999"/>
    <cellStyle name="Normal 56 5 3 2 3" xfId="29000"/>
    <cellStyle name="Normal 57 5 3 2 3" xfId="29001"/>
    <cellStyle name="Normal 6 2 3 5 3 2 3" xfId="29002"/>
    <cellStyle name="Normal 6 3 5 3 2 3" xfId="29003"/>
    <cellStyle name="Normal 60 5 3 2 3" xfId="29004"/>
    <cellStyle name="Normal 64 5 3 2 3" xfId="29005"/>
    <cellStyle name="Normal 65 5 3 2 3" xfId="29006"/>
    <cellStyle name="Normal 66 5 3 2 3" xfId="29007"/>
    <cellStyle name="Normal 67 5 3 2 3" xfId="29008"/>
    <cellStyle name="Normal 7 6 5 3 2 3" xfId="29009"/>
    <cellStyle name="Normal 71 5 3 2 3" xfId="29010"/>
    <cellStyle name="Normal 72 5 3 2 3" xfId="29011"/>
    <cellStyle name="Normal 73 5 3 2 3" xfId="29012"/>
    <cellStyle name="Normal 74 5 3 2 3" xfId="29013"/>
    <cellStyle name="Normal 76 5 3 2 3" xfId="29014"/>
    <cellStyle name="Normal 8 3 5 3 2 3" xfId="29015"/>
    <cellStyle name="Normal 81 5 3 2 3" xfId="29016"/>
    <cellStyle name="Normal 78 2 4 3 2 3" xfId="29017"/>
    <cellStyle name="Normal 5 3 2 4 3 2 3" xfId="29018"/>
    <cellStyle name="Normal 80 2 4 3 2 3" xfId="29019"/>
    <cellStyle name="Normal 79 2 4 3 2 3" xfId="29020"/>
    <cellStyle name="Normal 6 8 2 4 3 2 3" xfId="29021"/>
    <cellStyle name="Normal 5 2 2 4 3 2 3" xfId="29022"/>
    <cellStyle name="Normal 6 2 7 4 3 2 3" xfId="29023"/>
    <cellStyle name="Comma 2 2 3 2 4 3 2 3" xfId="29024"/>
    <cellStyle name="Comma 2 3 6 2 4 3 2 3" xfId="29025"/>
    <cellStyle name="Normal 18 2 2 4 3 2 3" xfId="29026"/>
    <cellStyle name="Normal 19 2 2 4 3 2 3" xfId="29027"/>
    <cellStyle name="Normal 2 2 3 2 4 3 2 3" xfId="29028"/>
    <cellStyle name="Normal 2 3 6 2 4 3 2 3" xfId="29029"/>
    <cellStyle name="Normal 2 3 2 2 4 3 2 3" xfId="29030"/>
    <cellStyle name="Normal 2 3 4 2 4 3 2 3" xfId="29031"/>
    <cellStyle name="Normal 2 3 5 2 4 3 2 3" xfId="29032"/>
    <cellStyle name="Normal 2 4 2 2 4 3 2 3" xfId="29033"/>
    <cellStyle name="Normal 2 5 2 4 3 2 3" xfId="29034"/>
    <cellStyle name="Normal 28 3 2 4 3 2 3" xfId="29035"/>
    <cellStyle name="Normal 3 2 2 2 4 3 2 3" xfId="29036"/>
    <cellStyle name="Normal 3 3 2 4 3 2 3" xfId="29037"/>
    <cellStyle name="Normal 30 3 2 4 3 2 3" xfId="29038"/>
    <cellStyle name="Normal 4 2 2 4 3 2 3" xfId="29039"/>
    <cellStyle name="Normal 40 2 2 4 3 2 3" xfId="29040"/>
    <cellStyle name="Normal 41 2 2 4 3 2 3" xfId="29041"/>
    <cellStyle name="Normal 42 2 2 4 3 2 3" xfId="29042"/>
    <cellStyle name="Normal 43 2 2 4 3 2 3" xfId="29043"/>
    <cellStyle name="Normal 44 2 2 4 3 2 3" xfId="29044"/>
    <cellStyle name="Normal 45 2 2 4 3 2 3" xfId="29045"/>
    <cellStyle name="Normal 46 2 2 4 3 2 3" xfId="29046"/>
    <cellStyle name="Normal 47 2 2 4 3 2 3" xfId="29047"/>
    <cellStyle name="Normal 51 2 4 3 2 3" xfId="29048"/>
    <cellStyle name="Normal 52 2 4 3 2 3" xfId="29049"/>
    <cellStyle name="Normal 53 2 4 3 2 3" xfId="29050"/>
    <cellStyle name="Normal 55 2 4 3 2 3" xfId="29051"/>
    <cellStyle name="Normal 56 2 4 3 2 3" xfId="29052"/>
    <cellStyle name="Normal 57 2 4 3 2 3" xfId="29053"/>
    <cellStyle name="Normal 6 2 3 2 4 3 2 3" xfId="29054"/>
    <cellStyle name="Normal 6 3 2 4 3 2 3" xfId="29055"/>
    <cellStyle name="Normal 60 2 4 3 2 3" xfId="29056"/>
    <cellStyle name="Normal 64 2 4 3 2 3" xfId="29057"/>
    <cellStyle name="Normal 65 2 4 3 2 3" xfId="29058"/>
    <cellStyle name="Normal 66 2 4 3 2 3" xfId="29059"/>
    <cellStyle name="Normal 67 2 4 3 2 3" xfId="29060"/>
    <cellStyle name="Normal 7 6 2 4 3 2 3" xfId="29061"/>
    <cellStyle name="Normal 71 2 4 3 2 3" xfId="29062"/>
    <cellStyle name="Normal 72 2 4 3 2 3" xfId="29063"/>
    <cellStyle name="Normal 73 2 4 3 2 3" xfId="29064"/>
    <cellStyle name="Normal 74 2 4 3 2 3" xfId="29065"/>
    <cellStyle name="Normal 76 2 4 3 2 3" xfId="29066"/>
    <cellStyle name="Normal 8 3 2 4 3 2 3" xfId="29067"/>
    <cellStyle name="Normal 81 2 4 3 2 3" xfId="29068"/>
    <cellStyle name="Normal 78 3 3 3 2 3" xfId="29069"/>
    <cellStyle name="Normal 5 3 3 3 3 2 3" xfId="29070"/>
    <cellStyle name="Normal 80 3 3 3 2 3" xfId="29071"/>
    <cellStyle name="Normal 79 3 3 3 2 3" xfId="29072"/>
    <cellStyle name="Normal 6 8 3 3 3 2 3" xfId="29073"/>
    <cellStyle name="Normal 5 2 3 3 3 2 3" xfId="29074"/>
    <cellStyle name="Normal 6 2 8 3 3 2 3" xfId="29075"/>
    <cellStyle name="Comma 2 2 3 3 3 3 2 3" xfId="29076"/>
    <cellStyle name="Comma 2 3 6 3 3 3 2 3" xfId="29077"/>
    <cellStyle name="Normal 18 2 3 3 3 2 3" xfId="29078"/>
    <cellStyle name="Normal 19 2 3 3 3 2 3" xfId="29079"/>
    <cellStyle name="Normal 2 2 3 3 3 3 2 3" xfId="29080"/>
    <cellStyle name="Normal 2 3 6 3 3 3 2 3" xfId="29081"/>
    <cellStyle name="Normal 2 3 2 3 3 3 2 3" xfId="29082"/>
    <cellStyle name="Normal 2 3 4 3 3 3 2 3" xfId="29083"/>
    <cellStyle name="Normal 2 3 5 3 3 3 2 3" xfId="29084"/>
    <cellStyle name="Normal 2 4 2 3 3 3 2 3" xfId="29085"/>
    <cellStyle name="Normal 2 5 3 3 3 2 3" xfId="29086"/>
    <cellStyle name="Normal 28 3 3 3 3 2 3" xfId="29087"/>
    <cellStyle name="Normal 3 2 2 3 3 3 2 3" xfId="29088"/>
    <cellStyle name="Normal 3 3 3 3 3 2 3" xfId="29089"/>
    <cellStyle name="Normal 30 3 3 3 3 2 3" xfId="29090"/>
    <cellStyle name="Normal 4 2 3 3 3 2 3" xfId="29091"/>
    <cellStyle name="Normal 40 2 3 3 3 2 3" xfId="29092"/>
    <cellStyle name="Normal 41 2 3 3 3 2 3" xfId="29093"/>
    <cellStyle name="Normal 42 2 3 3 3 2 3" xfId="29094"/>
    <cellStyle name="Normal 43 2 3 3 3 2 3" xfId="29095"/>
    <cellStyle name="Normal 44 2 3 3 3 2 3" xfId="29096"/>
    <cellStyle name="Normal 45 2 3 3 3 2 3" xfId="29097"/>
    <cellStyle name="Normal 46 2 3 3 3 2 3" xfId="29098"/>
    <cellStyle name="Normal 47 2 3 3 3 2 3" xfId="29099"/>
    <cellStyle name="Normal 51 3 3 3 2 3" xfId="29100"/>
    <cellStyle name="Normal 52 3 3 3 2 3" xfId="29101"/>
    <cellStyle name="Normal 53 3 3 3 2 3" xfId="29102"/>
    <cellStyle name="Normal 55 3 3 3 2 3" xfId="29103"/>
    <cellStyle name="Normal 56 3 3 3 2 3" xfId="29104"/>
    <cellStyle name="Normal 57 3 3 3 2 3" xfId="29105"/>
    <cellStyle name="Normal 6 2 3 3 3 3 2 3" xfId="29106"/>
    <cellStyle name="Normal 6 3 3 3 3 2 3" xfId="29107"/>
    <cellStyle name="Normal 60 3 3 3 2 3" xfId="29108"/>
    <cellStyle name="Normal 64 3 3 3 2 3" xfId="29109"/>
    <cellStyle name="Normal 65 3 3 3 2 3" xfId="29110"/>
    <cellStyle name="Normal 66 3 3 3 2 3" xfId="29111"/>
    <cellStyle name="Normal 67 3 3 3 2 3" xfId="29112"/>
    <cellStyle name="Normal 7 6 3 3 3 2 3" xfId="29113"/>
    <cellStyle name="Normal 71 3 3 3 2 3" xfId="29114"/>
    <cellStyle name="Normal 72 3 3 3 2 3" xfId="29115"/>
    <cellStyle name="Normal 73 3 3 3 2 3" xfId="29116"/>
    <cellStyle name="Normal 74 3 3 3 2 3" xfId="29117"/>
    <cellStyle name="Normal 76 3 3 3 2 3" xfId="29118"/>
    <cellStyle name="Normal 8 3 3 3 3 2 3" xfId="29119"/>
    <cellStyle name="Normal 81 3 3 3 2 3" xfId="29120"/>
    <cellStyle name="Normal 78 2 2 3 3 2 3" xfId="29121"/>
    <cellStyle name="Normal 5 3 2 2 3 3 2 3" xfId="29122"/>
    <cellStyle name="Normal 80 2 2 3 3 2 3" xfId="29123"/>
    <cellStyle name="Normal 79 2 2 3 3 2 3" xfId="29124"/>
    <cellStyle name="Normal 6 8 2 2 3 3 2 3" xfId="29125"/>
    <cellStyle name="Normal 5 2 2 2 3 3 2 3" xfId="29126"/>
    <cellStyle name="Normal 6 2 7 2 3 3 2 3" xfId="29127"/>
    <cellStyle name="Comma 2 2 3 2 2 3 3 2 3" xfId="29128"/>
    <cellStyle name="Comma 2 3 6 2 2 3 3 2 3" xfId="29129"/>
    <cellStyle name="Normal 18 2 2 2 3 3 2 3" xfId="29130"/>
    <cellStyle name="Normal 19 2 2 2 3 3 2 3" xfId="29131"/>
    <cellStyle name="Normal 2 2 3 2 2 3 3 2 3" xfId="29132"/>
    <cellStyle name="Normal 2 3 6 2 2 3 3 2 3" xfId="29133"/>
    <cellStyle name="Normal 2 3 2 2 2 3 3 2 3" xfId="29134"/>
    <cellStyle name="Normal 2 3 4 2 2 3 3 2 3" xfId="29135"/>
    <cellStyle name="Normal 2 3 5 2 2 3 3 2 3" xfId="29136"/>
    <cellStyle name="Normal 2 4 2 2 2 3 3 2 3" xfId="29137"/>
    <cellStyle name="Normal 2 5 2 2 3 3 2 3" xfId="29138"/>
    <cellStyle name="Normal 28 3 2 2 3 3 2 3" xfId="29139"/>
    <cellStyle name="Normal 3 2 2 2 2 3 3 2 3" xfId="29140"/>
    <cellStyle name="Normal 3 3 2 2 3 3 2 3" xfId="29141"/>
    <cellStyle name="Normal 30 3 2 2 3 3 2 3" xfId="29142"/>
    <cellStyle name="Normal 4 2 2 2 3 3 2 3" xfId="29143"/>
    <cellStyle name="Normal 40 2 2 2 3 3 2 3" xfId="29144"/>
    <cellStyle name="Normal 41 2 2 2 3 3 2 3" xfId="29145"/>
    <cellStyle name="Normal 42 2 2 2 3 3 2 3" xfId="29146"/>
    <cellStyle name="Normal 43 2 2 2 3 3 2 3" xfId="29147"/>
    <cellStyle name="Normal 44 2 2 2 3 3 2 3" xfId="29148"/>
    <cellStyle name="Normal 45 2 2 2 3 3 2 3" xfId="29149"/>
    <cellStyle name="Normal 46 2 2 2 3 3 2 3" xfId="29150"/>
    <cellStyle name="Normal 47 2 2 2 3 3 2 3" xfId="29151"/>
    <cellStyle name="Normal 51 2 2 3 3 2 3" xfId="29152"/>
    <cellStyle name="Normal 52 2 2 3 3 2 3" xfId="29153"/>
    <cellStyle name="Normal 53 2 2 3 3 2 3" xfId="29154"/>
    <cellStyle name="Normal 55 2 2 3 3 2 3" xfId="29155"/>
    <cellStyle name="Normal 56 2 2 3 3 2 3" xfId="29156"/>
    <cellStyle name="Normal 57 2 2 3 3 2 3" xfId="29157"/>
    <cellStyle name="Normal 6 2 3 2 2 3 3 2 3" xfId="29158"/>
    <cellStyle name="Normal 6 3 2 2 3 3 2 3" xfId="29159"/>
    <cellStyle name="Normal 60 2 2 3 3 2 3" xfId="29160"/>
    <cellStyle name="Normal 64 2 2 3 3 2 3" xfId="29161"/>
    <cellStyle name="Normal 65 2 2 3 3 2 3" xfId="29162"/>
    <cellStyle name="Normal 66 2 2 3 3 2 3" xfId="29163"/>
    <cellStyle name="Normal 67 2 2 3 3 2 3" xfId="29164"/>
    <cellStyle name="Normal 7 6 2 2 3 3 2 3" xfId="29165"/>
    <cellStyle name="Normal 71 2 2 3 3 2 3" xfId="29166"/>
    <cellStyle name="Normal 72 2 2 3 3 2 3" xfId="29167"/>
    <cellStyle name="Normal 73 2 2 3 3 2 3" xfId="29168"/>
    <cellStyle name="Normal 74 2 2 3 3 2 3" xfId="29169"/>
    <cellStyle name="Normal 76 2 2 3 3 2 3" xfId="29170"/>
    <cellStyle name="Normal 8 3 2 2 3 3 2 3" xfId="29171"/>
    <cellStyle name="Normal 81 2 2 3 3 2 3" xfId="29172"/>
    <cellStyle name="Normal 78 4 2 3 2 3" xfId="29173"/>
    <cellStyle name="Normal 5 3 4 2 3 2 3" xfId="29174"/>
    <cellStyle name="Normal 80 4 2 3 2 3" xfId="29175"/>
    <cellStyle name="Normal 79 4 2 3 2 3" xfId="29176"/>
    <cellStyle name="Normal 6 8 4 2 3 2 3" xfId="29177"/>
    <cellStyle name="Normal 5 2 4 2 3 2 3" xfId="29178"/>
    <cellStyle name="Normal 6 2 9 2 3 2 3" xfId="29179"/>
    <cellStyle name="Comma 2 2 3 4 2 3 2 3" xfId="29180"/>
    <cellStyle name="Comma 2 3 6 4 2 3 2 3" xfId="29181"/>
    <cellStyle name="Normal 18 2 4 2 3 2 3" xfId="29182"/>
    <cellStyle name="Normal 19 2 4 2 3 2 3" xfId="29183"/>
    <cellStyle name="Normal 2 2 3 4 2 3 2 3" xfId="29184"/>
    <cellStyle name="Normal 2 3 6 4 2 3 2 3" xfId="29185"/>
    <cellStyle name="Normal 2 3 2 4 2 3 2 3" xfId="29186"/>
    <cellStyle name="Normal 2 3 4 4 2 3 2 3" xfId="29187"/>
    <cellStyle name="Normal 2 3 5 4 2 3 2 3" xfId="29188"/>
    <cellStyle name="Normal 2 4 2 4 2 3 2 3" xfId="29189"/>
    <cellStyle name="Normal 2 5 4 2 3 2 3" xfId="29190"/>
    <cellStyle name="Normal 28 3 4 2 3 2 3" xfId="29191"/>
    <cellStyle name="Normal 3 2 2 4 2 3 2 3" xfId="29192"/>
    <cellStyle name="Normal 3 3 4 2 3 2 3" xfId="29193"/>
    <cellStyle name="Normal 30 3 4 2 3 2 3" xfId="29194"/>
    <cellStyle name="Normal 4 2 4 2 3 2 3" xfId="29195"/>
    <cellStyle name="Normal 40 2 4 2 3 2 3" xfId="29196"/>
    <cellStyle name="Normal 41 2 4 2 3 2 3" xfId="29197"/>
    <cellStyle name="Normal 42 2 4 2 3 2 3" xfId="29198"/>
    <cellStyle name="Normal 43 2 4 2 3 2 3" xfId="29199"/>
    <cellStyle name="Normal 44 2 4 2 3 2 3" xfId="29200"/>
    <cellStyle name="Normal 45 2 4 2 3 2 3" xfId="29201"/>
    <cellStyle name="Normal 46 2 4 2 3 2 3" xfId="29202"/>
    <cellStyle name="Normal 47 2 4 2 3 2 3" xfId="29203"/>
    <cellStyle name="Normal 51 4 2 3 2 3" xfId="29204"/>
    <cellStyle name="Normal 52 4 2 3 2 3" xfId="29205"/>
    <cellStyle name="Normal 53 4 2 3 2 3" xfId="29206"/>
    <cellStyle name="Normal 55 4 2 3 2 3" xfId="29207"/>
    <cellStyle name="Normal 56 4 2 3 2 3" xfId="29208"/>
    <cellStyle name="Normal 57 4 2 3 2 3" xfId="29209"/>
    <cellStyle name="Normal 6 2 3 4 2 3 2 3" xfId="29210"/>
    <cellStyle name="Normal 6 3 4 2 3 2 3" xfId="29211"/>
    <cellStyle name="Normal 60 4 2 3 2 3" xfId="29212"/>
    <cellStyle name="Normal 64 4 2 3 2 3" xfId="29213"/>
    <cellStyle name="Normal 65 4 2 3 2 3" xfId="29214"/>
    <cellStyle name="Normal 66 4 2 3 2 3" xfId="29215"/>
    <cellStyle name="Normal 67 4 2 3 2 3" xfId="29216"/>
    <cellStyle name="Normal 7 6 4 2 3 2 3" xfId="29217"/>
    <cellStyle name="Normal 71 4 2 3 2 3" xfId="29218"/>
    <cellStyle name="Normal 72 4 2 3 2 3" xfId="29219"/>
    <cellStyle name="Normal 73 4 2 3 2 3" xfId="29220"/>
    <cellStyle name="Normal 74 4 2 3 2 3" xfId="29221"/>
    <cellStyle name="Normal 76 4 2 3 2 3" xfId="29222"/>
    <cellStyle name="Normal 8 3 4 2 3 2 3" xfId="29223"/>
    <cellStyle name="Normal 81 4 2 3 2 3" xfId="29224"/>
    <cellStyle name="Normal 78 2 3 2 3 2 3" xfId="29225"/>
    <cellStyle name="Normal 5 3 2 3 2 3 2 3" xfId="29226"/>
    <cellStyle name="Normal 80 2 3 2 3 2 3" xfId="29227"/>
    <cellStyle name="Normal 79 2 3 2 3 2 3" xfId="29228"/>
    <cellStyle name="Normal 6 8 2 3 2 3 2 3" xfId="29229"/>
    <cellStyle name="Normal 5 2 2 3 2 3 2 3" xfId="29230"/>
    <cellStyle name="Normal 6 2 7 3 2 3 2 3" xfId="29231"/>
    <cellStyle name="Comma 2 2 3 2 3 2 3 2 3" xfId="29232"/>
    <cellStyle name="Comma 2 3 6 2 3 2 3 2 3" xfId="29233"/>
    <cellStyle name="Normal 18 2 2 3 2 3 2 3" xfId="29234"/>
    <cellStyle name="Normal 19 2 2 3 2 3 2 3" xfId="29235"/>
    <cellStyle name="Normal 2 2 3 2 3 2 3 2 3" xfId="29236"/>
    <cellStyle name="Normal 2 3 6 2 3 2 3 2 3" xfId="29237"/>
    <cellStyle name="Normal 2 3 2 2 3 2 3 2 3" xfId="29238"/>
    <cellStyle name="Normal 2 3 4 2 3 2 3 2 3" xfId="29239"/>
    <cellStyle name="Normal 2 3 5 2 3 2 3 2 3" xfId="29240"/>
    <cellStyle name="Normal 2 4 2 2 3 2 3 2 3" xfId="29241"/>
    <cellStyle name="Normal 2 5 2 3 2 3 2 3" xfId="29242"/>
    <cellStyle name="Normal 28 3 2 3 2 3 2 3" xfId="29243"/>
    <cellStyle name="Normal 3 2 2 2 3 2 3 2 3" xfId="29244"/>
    <cellStyle name="Normal 3 3 2 3 2 3 2 3" xfId="29245"/>
    <cellStyle name="Normal 30 3 2 3 2 3 2 3" xfId="29246"/>
    <cellStyle name="Normal 4 2 2 3 2 3 2 3" xfId="29247"/>
    <cellStyle name="Normal 40 2 2 3 2 3 2 3" xfId="29248"/>
    <cellStyle name="Normal 41 2 2 3 2 3 2 3" xfId="29249"/>
    <cellStyle name="Normal 42 2 2 3 2 3 2 3" xfId="29250"/>
    <cellStyle name="Normal 43 2 2 3 2 3 2 3" xfId="29251"/>
    <cellStyle name="Normal 44 2 2 3 2 3 2 3" xfId="29252"/>
    <cellStyle name="Normal 45 2 2 3 2 3 2 3" xfId="29253"/>
    <cellStyle name="Normal 46 2 2 3 2 3 2 3" xfId="29254"/>
    <cellStyle name="Normal 47 2 2 3 2 3 2 3" xfId="29255"/>
    <cellStyle name="Normal 51 2 3 2 3 2 3" xfId="29256"/>
    <cellStyle name="Normal 52 2 3 2 3 2 3" xfId="29257"/>
    <cellStyle name="Normal 53 2 3 2 3 2 3" xfId="29258"/>
    <cellStyle name="Normal 55 2 3 2 3 2 3" xfId="29259"/>
    <cellStyle name="Normal 56 2 3 2 3 2 3" xfId="29260"/>
    <cellStyle name="Normal 57 2 3 2 3 2 3" xfId="29261"/>
    <cellStyle name="Normal 6 2 3 2 3 2 3 2 3" xfId="29262"/>
    <cellStyle name="Normal 6 3 2 3 2 3 2 3" xfId="29263"/>
    <cellStyle name="Normal 60 2 3 2 3 2 3" xfId="29264"/>
    <cellStyle name="Normal 64 2 3 2 3 2 3" xfId="29265"/>
    <cellStyle name="Normal 65 2 3 2 3 2 3" xfId="29266"/>
    <cellStyle name="Normal 66 2 3 2 3 2 3" xfId="29267"/>
    <cellStyle name="Normal 67 2 3 2 3 2 3" xfId="29268"/>
    <cellStyle name="Normal 7 6 2 3 2 3 2 3" xfId="29269"/>
    <cellStyle name="Normal 71 2 3 2 3 2 3" xfId="29270"/>
    <cellStyle name="Normal 72 2 3 2 3 2 3" xfId="29271"/>
    <cellStyle name="Normal 73 2 3 2 3 2 3" xfId="29272"/>
    <cellStyle name="Normal 74 2 3 2 3 2 3" xfId="29273"/>
    <cellStyle name="Normal 76 2 3 2 3 2 3" xfId="29274"/>
    <cellStyle name="Normal 8 3 2 3 2 3 2 3" xfId="29275"/>
    <cellStyle name="Normal 81 2 3 2 3 2 3" xfId="29276"/>
    <cellStyle name="Normal 78 3 2 2 3 2 3" xfId="29277"/>
    <cellStyle name="Normal 5 3 3 2 2 3 2 3" xfId="29278"/>
    <cellStyle name="Normal 80 3 2 2 3 2 3" xfId="29279"/>
    <cellStyle name="Normal 79 3 2 2 3 2 3" xfId="29280"/>
    <cellStyle name="Normal 6 8 3 2 2 3 2 3" xfId="29281"/>
    <cellStyle name="Normal 5 2 3 2 2 3 2 3" xfId="29282"/>
    <cellStyle name="Normal 6 2 8 2 2 3 2 3" xfId="29283"/>
    <cellStyle name="Comma 2 2 3 3 2 2 3 2 3" xfId="29284"/>
    <cellStyle name="Comma 2 3 6 3 2 2 3 2 3" xfId="29285"/>
    <cellStyle name="Normal 18 2 3 2 2 3 2 3" xfId="29286"/>
    <cellStyle name="Normal 19 2 3 2 2 3 2 3" xfId="29287"/>
    <cellStyle name="Normal 2 2 3 3 2 2 3 2 3" xfId="29288"/>
    <cellStyle name="Normal 2 3 6 3 2 2 3 2 3" xfId="29289"/>
    <cellStyle name="Normal 2 3 2 3 2 2 3 2 3" xfId="29290"/>
    <cellStyle name="Normal 2 3 4 3 2 2 3 2 3" xfId="29291"/>
    <cellStyle name="Normal 2 3 5 3 2 2 3 2 3" xfId="29292"/>
    <cellStyle name="Normal 2 4 2 3 2 2 3 2 3" xfId="29293"/>
    <cellStyle name="Normal 2 5 3 2 2 3 2 3" xfId="29294"/>
    <cellStyle name="Normal 28 3 3 2 2 3 2 3" xfId="29295"/>
    <cellStyle name="Normal 3 2 2 3 2 2 3 2 3" xfId="29296"/>
    <cellStyle name="Normal 3 3 3 2 2 3 2 3" xfId="29297"/>
    <cellStyle name="Normal 30 3 3 2 2 3 2 3" xfId="29298"/>
    <cellStyle name="Normal 4 2 3 2 2 3 2 3" xfId="29299"/>
    <cellStyle name="Normal 40 2 3 2 2 3 2 3" xfId="29300"/>
    <cellStyle name="Normal 41 2 3 2 2 3 2 3" xfId="29301"/>
    <cellStyle name="Normal 42 2 3 2 2 3 2 3" xfId="29302"/>
    <cellStyle name="Normal 43 2 3 2 2 3 2 3" xfId="29303"/>
    <cellStyle name="Normal 44 2 3 2 2 3 2 3" xfId="29304"/>
    <cellStyle name="Normal 45 2 3 2 2 3 2 3" xfId="29305"/>
    <cellStyle name="Normal 46 2 3 2 2 3 2 3" xfId="29306"/>
    <cellStyle name="Normal 47 2 3 2 2 3 2 3" xfId="29307"/>
    <cellStyle name="Normal 51 3 2 2 3 2 3" xfId="29308"/>
    <cellStyle name="Normal 52 3 2 2 3 2 3" xfId="29309"/>
    <cellStyle name="Normal 53 3 2 2 3 2 3" xfId="29310"/>
    <cellStyle name="Normal 55 3 2 2 3 2 3" xfId="29311"/>
    <cellStyle name="Normal 56 3 2 2 3 2 3" xfId="29312"/>
    <cellStyle name="Normal 57 3 2 2 3 2 3" xfId="29313"/>
    <cellStyle name="Normal 6 2 3 3 2 2 3 2 3" xfId="29314"/>
    <cellStyle name="Normal 6 3 3 2 2 3 2 3" xfId="29315"/>
    <cellStyle name="Normal 60 3 2 2 3 2 3" xfId="29316"/>
    <cellStyle name="Normal 64 3 2 2 3 2 3" xfId="29317"/>
    <cellStyle name="Normal 65 3 2 2 3 2 3" xfId="29318"/>
    <cellStyle name="Normal 66 3 2 2 3 2 3" xfId="29319"/>
    <cellStyle name="Normal 67 3 2 2 3 2 3" xfId="29320"/>
    <cellStyle name="Normal 7 6 3 2 2 3 2 3" xfId="29321"/>
    <cellStyle name="Normal 71 3 2 2 3 2 3" xfId="29322"/>
    <cellStyle name="Normal 72 3 2 2 3 2 3" xfId="29323"/>
    <cellStyle name="Normal 73 3 2 2 3 2 3" xfId="29324"/>
    <cellStyle name="Normal 74 3 2 2 3 2 3" xfId="29325"/>
    <cellStyle name="Normal 76 3 2 2 3 2 3" xfId="29326"/>
    <cellStyle name="Normal 8 3 3 2 2 3 2 3" xfId="29327"/>
    <cellStyle name="Normal 81 3 2 2 3 2 3" xfId="29328"/>
    <cellStyle name="Normal 78 2 2 2 2 3 2 3" xfId="29329"/>
    <cellStyle name="Normal 5 3 2 2 2 2 3 2 3" xfId="29330"/>
    <cellStyle name="Normal 80 2 2 2 2 3 2 3" xfId="29331"/>
    <cellStyle name="Normal 79 2 2 2 2 3 2 3" xfId="29332"/>
    <cellStyle name="Normal 6 8 2 2 2 2 3 2 3" xfId="29333"/>
    <cellStyle name="Normal 5 2 2 2 2 2 3 2 3" xfId="29334"/>
    <cellStyle name="Normal 6 2 7 2 2 2 3 2 3" xfId="29335"/>
    <cellStyle name="Comma 2 2 3 2 2 2 2 3 2 3" xfId="29336"/>
    <cellStyle name="Comma 2 3 6 2 2 2 2 3 2 3" xfId="29337"/>
    <cellStyle name="Normal 18 2 2 2 2 2 3 2 3" xfId="29338"/>
    <cellStyle name="Normal 19 2 2 2 2 2 3 2 3" xfId="29339"/>
    <cellStyle name="Normal 2 2 3 2 2 2 2 3 2 3" xfId="29340"/>
    <cellStyle name="Normal 2 3 6 2 2 2 2 3 2 3" xfId="29341"/>
    <cellStyle name="Normal 2 3 2 2 2 2 2 3 2 3" xfId="29342"/>
    <cellStyle name="Normal 2 3 4 2 2 2 2 3 2 3" xfId="29343"/>
    <cellStyle name="Normal 2 3 5 2 2 2 2 3 2 3" xfId="29344"/>
    <cellStyle name="Normal 2 4 2 2 2 2 2 3 2 3" xfId="29345"/>
    <cellStyle name="Normal 2 5 2 2 2 2 3 2 3" xfId="29346"/>
    <cellStyle name="Normal 28 3 2 2 2 2 3 2 3" xfId="29347"/>
    <cellStyle name="Normal 3 2 2 2 2 2 2 3 2 3" xfId="29348"/>
    <cellStyle name="Normal 3 3 2 2 2 2 3 2 3" xfId="29349"/>
    <cellStyle name="Normal 30 3 2 2 2 2 3 2 3" xfId="29350"/>
    <cellStyle name="Normal 4 2 2 2 2 2 3 2 3" xfId="29351"/>
    <cellStyle name="Normal 40 2 2 2 2 2 3 2 3" xfId="29352"/>
    <cellStyle name="Normal 41 2 2 2 2 2 3 2 3" xfId="29353"/>
    <cellStyle name="Normal 42 2 2 2 2 2 3 2 3" xfId="29354"/>
    <cellStyle name="Normal 43 2 2 2 2 2 3 2 3" xfId="29355"/>
    <cellStyle name="Normal 44 2 2 2 2 2 3 2 3" xfId="29356"/>
    <cellStyle name="Normal 45 2 2 2 2 2 3 2 3" xfId="29357"/>
    <cellStyle name="Normal 46 2 2 2 2 2 3 2 3" xfId="29358"/>
    <cellStyle name="Normal 47 2 2 2 2 2 3 2 3" xfId="29359"/>
    <cellStyle name="Normal 51 2 2 2 2 3 2 3" xfId="29360"/>
    <cellStyle name="Normal 52 2 2 2 2 3 2 3" xfId="29361"/>
    <cellStyle name="Normal 53 2 2 2 2 3 2 3" xfId="29362"/>
    <cellStyle name="Normal 55 2 2 2 2 3 2 3" xfId="29363"/>
    <cellStyle name="Normal 56 2 2 2 2 3 2 3" xfId="29364"/>
    <cellStyle name="Normal 57 2 2 2 2 3 2 3" xfId="29365"/>
    <cellStyle name="Normal 6 2 3 2 2 2 2 3 2 3" xfId="29366"/>
    <cellStyle name="Normal 6 3 2 2 2 2 3 2 3" xfId="29367"/>
    <cellStyle name="Normal 60 2 2 2 2 3 2 3" xfId="29368"/>
    <cellStyle name="Normal 64 2 2 2 2 3 2 3" xfId="29369"/>
    <cellStyle name="Normal 65 2 2 2 2 3 2 3" xfId="29370"/>
    <cellStyle name="Normal 66 2 2 2 2 3 2 3" xfId="29371"/>
    <cellStyle name="Normal 67 2 2 2 2 3 2 3" xfId="29372"/>
    <cellStyle name="Normal 7 6 2 2 2 2 3 2 3" xfId="29373"/>
    <cellStyle name="Normal 71 2 2 2 2 3 2 3" xfId="29374"/>
    <cellStyle name="Normal 72 2 2 2 2 3 2 3" xfId="29375"/>
    <cellStyle name="Normal 73 2 2 2 2 3 2 3" xfId="29376"/>
    <cellStyle name="Normal 74 2 2 2 2 3 2 3" xfId="29377"/>
    <cellStyle name="Normal 76 2 2 2 2 3 2 3" xfId="29378"/>
    <cellStyle name="Normal 8 3 2 2 2 2 3 2 3" xfId="29379"/>
    <cellStyle name="Normal 81 2 2 2 2 3 2 3" xfId="29380"/>
    <cellStyle name="Normal 95 2 2 3" xfId="29381"/>
    <cellStyle name="Normal 78 6 2 2 3" xfId="29382"/>
    <cellStyle name="Normal 96 2 2 3" xfId="29383"/>
    <cellStyle name="Normal 5 3 6 2 2 3" xfId="29384"/>
    <cellStyle name="Normal 80 6 2 2 3" xfId="29385"/>
    <cellStyle name="Normal 79 6 2 2 3" xfId="29386"/>
    <cellStyle name="Normal 6 8 6 2 2 3" xfId="29387"/>
    <cellStyle name="Normal 5 2 6 2 2 3" xfId="29388"/>
    <cellStyle name="Normal 6 2 11 2 2 3" xfId="29389"/>
    <cellStyle name="Comma 2 2 3 6 2 2 3" xfId="29390"/>
    <cellStyle name="Comma 2 3 6 6 2 2 3" xfId="29391"/>
    <cellStyle name="Normal 18 2 6 2 2 3" xfId="29392"/>
    <cellStyle name="Normal 19 2 6 2 2 3" xfId="29393"/>
    <cellStyle name="Normal 2 2 3 6 2 2 3" xfId="29394"/>
    <cellStyle name="Normal 2 3 6 6 2 2 3" xfId="29395"/>
    <cellStyle name="Normal 2 3 2 6 2 2 3" xfId="29396"/>
    <cellStyle name="Normal 2 3 4 6 2 2 3" xfId="29397"/>
    <cellStyle name="Normal 2 3 5 6 2 2 3" xfId="29398"/>
    <cellStyle name="Normal 2 4 2 6 2 2 3" xfId="29399"/>
    <cellStyle name="Normal 2 5 6 2 2 3" xfId="29400"/>
    <cellStyle name="Normal 28 3 6 2 2 3" xfId="29401"/>
    <cellStyle name="Normal 3 2 2 6 2 2 3" xfId="29402"/>
    <cellStyle name="Normal 3 3 6 2 2 3" xfId="29403"/>
    <cellStyle name="Normal 30 3 6 2 2 3" xfId="29404"/>
    <cellStyle name="Normal 4 2 6 2 2 3" xfId="29405"/>
    <cellStyle name="Normal 40 2 6 2 2 3" xfId="29406"/>
    <cellStyle name="Normal 41 2 6 2 2 3" xfId="29407"/>
    <cellStyle name="Normal 42 2 6 2 2 3" xfId="29408"/>
    <cellStyle name="Normal 43 2 6 2 2 3" xfId="29409"/>
    <cellStyle name="Normal 44 2 6 2 2 3" xfId="29410"/>
    <cellStyle name="Normal 45 2 6 2 2 3" xfId="29411"/>
    <cellStyle name="Normal 46 2 6 2 2 3" xfId="29412"/>
    <cellStyle name="Normal 47 2 6 2 2 3" xfId="29413"/>
    <cellStyle name="Normal 51 6 2 2 3" xfId="29414"/>
    <cellStyle name="Normal 52 6 2 2 3" xfId="29415"/>
    <cellStyle name="Normal 53 6 2 2 3" xfId="29416"/>
    <cellStyle name="Normal 55 6 2 2 3" xfId="29417"/>
    <cellStyle name="Normal 56 6 2 2 3" xfId="29418"/>
    <cellStyle name="Normal 57 6 2 2 3" xfId="29419"/>
    <cellStyle name="Normal 6 2 3 6 2 2 3" xfId="29420"/>
    <cellStyle name="Normal 6 3 6 2 2 3" xfId="29421"/>
    <cellStyle name="Normal 60 6 2 2 3" xfId="29422"/>
    <cellStyle name="Normal 64 6 2 2 3" xfId="29423"/>
    <cellStyle name="Normal 65 6 2 2 3" xfId="29424"/>
    <cellStyle name="Normal 66 6 2 2 3" xfId="29425"/>
    <cellStyle name="Normal 67 6 2 2 3" xfId="29426"/>
    <cellStyle name="Normal 7 6 6 2 2 3" xfId="29427"/>
    <cellStyle name="Normal 71 6 2 2 3" xfId="29428"/>
    <cellStyle name="Normal 72 6 2 2 3" xfId="29429"/>
    <cellStyle name="Normal 73 6 2 2 3" xfId="29430"/>
    <cellStyle name="Normal 74 6 2 2 3" xfId="29431"/>
    <cellStyle name="Normal 76 6 2 2 3" xfId="29432"/>
    <cellStyle name="Normal 8 3 6 2 2 3" xfId="29433"/>
    <cellStyle name="Normal 81 6 2 2 3" xfId="29434"/>
    <cellStyle name="Normal 78 2 5 2 2 3" xfId="29435"/>
    <cellStyle name="Normal 5 3 2 5 2 2 3" xfId="29436"/>
    <cellStyle name="Normal 80 2 5 2 2 3" xfId="29437"/>
    <cellStyle name="Normal 79 2 5 2 2 3" xfId="29438"/>
    <cellStyle name="Normal 6 8 2 5 2 2 3" xfId="29439"/>
    <cellStyle name="Normal 5 2 2 5 2 2 3" xfId="29440"/>
    <cellStyle name="Normal 6 2 7 5 2 2 3" xfId="29441"/>
    <cellStyle name="Comma 2 2 3 2 5 2 2 3" xfId="29442"/>
    <cellStyle name="Comma 2 3 6 2 5 2 2 3" xfId="29443"/>
    <cellStyle name="Normal 18 2 2 5 2 2 3" xfId="29444"/>
    <cellStyle name="Normal 19 2 2 5 2 2 3" xfId="29445"/>
    <cellStyle name="Normal 2 2 3 2 5 2 2 3" xfId="29446"/>
    <cellStyle name="Normal 2 3 6 2 5 2 2 3" xfId="29447"/>
    <cellStyle name="Normal 2 3 2 2 5 2 2 3" xfId="29448"/>
    <cellStyle name="Normal 2 3 4 2 5 2 2 3" xfId="29449"/>
    <cellStyle name="Normal 2 3 5 2 5 2 2 3" xfId="29450"/>
    <cellStyle name="Normal 2 4 2 2 5 2 2 3" xfId="29451"/>
    <cellStyle name="Normal 2 5 2 5 2 2 3" xfId="29452"/>
    <cellStyle name="Normal 28 3 2 5 2 2 3" xfId="29453"/>
    <cellStyle name="Normal 3 2 2 2 5 2 2 3" xfId="29454"/>
    <cellStyle name="Normal 3 3 2 5 2 2 3" xfId="29455"/>
    <cellStyle name="Normal 30 3 2 5 2 2 3" xfId="29456"/>
    <cellStyle name="Normal 4 2 2 5 2 2 3" xfId="29457"/>
    <cellStyle name="Normal 40 2 2 5 2 2 3" xfId="29458"/>
    <cellStyle name="Normal 41 2 2 5 2 2 3" xfId="29459"/>
    <cellStyle name="Normal 42 2 2 5 2 2 3" xfId="29460"/>
    <cellStyle name="Normal 43 2 2 5 2 2 3" xfId="29461"/>
    <cellStyle name="Normal 44 2 2 5 2 2 3" xfId="29462"/>
    <cellStyle name="Normal 45 2 2 5 2 2 3" xfId="29463"/>
    <cellStyle name="Normal 46 2 2 5 2 2 3" xfId="29464"/>
    <cellStyle name="Normal 47 2 2 5 2 2 3" xfId="29465"/>
    <cellStyle name="Normal 51 2 5 2 2 3" xfId="29466"/>
    <cellStyle name="Normal 52 2 5 2 2 3" xfId="29467"/>
    <cellStyle name="Normal 53 2 5 2 2 3" xfId="29468"/>
    <cellStyle name="Normal 55 2 5 2 2 3" xfId="29469"/>
    <cellStyle name="Normal 56 2 5 2 2 3" xfId="29470"/>
    <cellStyle name="Normal 57 2 5 2 2 3" xfId="29471"/>
    <cellStyle name="Normal 6 2 3 2 5 2 2 3" xfId="29472"/>
    <cellStyle name="Normal 6 3 2 5 2 2 3" xfId="29473"/>
    <cellStyle name="Normal 60 2 5 2 2 3" xfId="29474"/>
    <cellStyle name="Normal 64 2 5 2 2 3" xfId="29475"/>
    <cellStyle name="Normal 65 2 5 2 2 3" xfId="29476"/>
    <cellStyle name="Normal 66 2 5 2 2 3" xfId="29477"/>
    <cellStyle name="Normal 67 2 5 2 2 3" xfId="29478"/>
    <cellStyle name="Normal 7 6 2 5 2 2 3" xfId="29479"/>
    <cellStyle name="Normal 71 2 5 2 2 3" xfId="29480"/>
    <cellStyle name="Normal 72 2 5 2 2 3" xfId="29481"/>
    <cellStyle name="Normal 73 2 5 2 2 3" xfId="29482"/>
    <cellStyle name="Normal 74 2 5 2 2 3" xfId="29483"/>
    <cellStyle name="Normal 76 2 5 2 2 3" xfId="29484"/>
    <cellStyle name="Normal 8 3 2 5 2 2 3" xfId="29485"/>
    <cellStyle name="Normal 81 2 5 2 2 3" xfId="29486"/>
    <cellStyle name="Normal 78 3 4 2 2 3" xfId="29487"/>
    <cellStyle name="Normal 5 3 3 4 2 2 3" xfId="29488"/>
    <cellStyle name="Normal 80 3 4 2 2 3" xfId="29489"/>
    <cellStyle name="Normal 79 3 4 2 2 3" xfId="29490"/>
    <cellStyle name="Normal 6 8 3 4 2 2 3" xfId="29491"/>
    <cellStyle name="Normal 5 2 3 4 2 2 3" xfId="29492"/>
    <cellStyle name="Normal 6 2 8 4 2 2 3" xfId="29493"/>
    <cellStyle name="Comma 2 2 3 3 4 2 2 3" xfId="29494"/>
    <cellStyle name="Comma 2 3 6 3 4 2 2 3" xfId="29495"/>
    <cellStyle name="Normal 18 2 3 4 2 2 3" xfId="29496"/>
    <cellStyle name="Normal 19 2 3 4 2 2 3" xfId="29497"/>
    <cellStyle name="Normal 2 2 3 3 4 2 2 3" xfId="29498"/>
    <cellStyle name="Normal 2 3 6 3 4 2 2 3" xfId="29499"/>
    <cellStyle name="Normal 2 3 2 3 4 2 2 3" xfId="29500"/>
    <cellStyle name="Normal 2 3 4 3 4 2 2 3" xfId="29501"/>
    <cellStyle name="Normal 2 3 5 3 4 2 2 3" xfId="29502"/>
    <cellStyle name="Normal 2 4 2 3 4 2 2 3" xfId="29503"/>
    <cellStyle name="Normal 2 5 3 4 2 2 3" xfId="29504"/>
    <cellStyle name="Normal 28 3 3 4 2 2 3" xfId="29505"/>
    <cellStyle name="Normal 3 2 2 3 4 2 2 3" xfId="29506"/>
    <cellStyle name="Normal 3 3 3 4 2 2 3" xfId="29507"/>
    <cellStyle name="Normal 30 3 3 4 2 2 3" xfId="29508"/>
    <cellStyle name="Normal 4 2 3 4 2 2 3" xfId="29509"/>
    <cellStyle name="Normal 40 2 3 4 2 2 3" xfId="29510"/>
    <cellStyle name="Normal 41 2 3 4 2 2 3" xfId="29511"/>
    <cellStyle name="Normal 42 2 3 4 2 2 3" xfId="29512"/>
    <cellStyle name="Normal 43 2 3 4 2 2 3" xfId="29513"/>
    <cellStyle name="Normal 44 2 3 4 2 2 3" xfId="29514"/>
    <cellStyle name="Normal 45 2 3 4 2 2 3" xfId="29515"/>
    <cellStyle name="Normal 46 2 3 4 2 2 3" xfId="29516"/>
    <cellStyle name="Normal 47 2 3 4 2 2 3" xfId="29517"/>
    <cellStyle name="Normal 51 3 4 2 2 3" xfId="29518"/>
    <cellStyle name="Normal 52 3 4 2 2 3" xfId="29519"/>
    <cellStyle name="Normal 53 3 4 2 2 3" xfId="29520"/>
    <cellStyle name="Normal 55 3 4 2 2 3" xfId="29521"/>
    <cellStyle name="Normal 56 3 4 2 2 3" xfId="29522"/>
    <cellStyle name="Normal 57 3 4 2 2 3" xfId="29523"/>
    <cellStyle name="Normal 6 2 3 3 4 2 2 3" xfId="29524"/>
    <cellStyle name="Normal 6 3 3 4 2 2 3" xfId="29525"/>
    <cellStyle name="Normal 60 3 4 2 2 3" xfId="29526"/>
    <cellStyle name="Normal 64 3 4 2 2 3" xfId="29527"/>
    <cellStyle name="Normal 65 3 4 2 2 3" xfId="29528"/>
    <cellStyle name="Normal 66 3 4 2 2 3" xfId="29529"/>
    <cellStyle name="Normal 67 3 4 2 2 3" xfId="29530"/>
    <cellStyle name="Normal 7 6 3 4 2 2 3" xfId="29531"/>
    <cellStyle name="Normal 71 3 4 2 2 3" xfId="29532"/>
    <cellStyle name="Normal 72 3 4 2 2 3" xfId="29533"/>
    <cellStyle name="Normal 73 3 4 2 2 3" xfId="29534"/>
    <cellStyle name="Normal 74 3 4 2 2 3" xfId="29535"/>
    <cellStyle name="Normal 76 3 4 2 2 3" xfId="29536"/>
    <cellStyle name="Normal 8 3 3 4 2 2 3" xfId="29537"/>
    <cellStyle name="Normal 81 3 4 2 2 3" xfId="29538"/>
    <cellStyle name="Normal 78 2 2 4 2 2 3" xfId="29539"/>
    <cellStyle name="Normal 5 3 2 2 4 2 2 3" xfId="29540"/>
    <cellStyle name="Normal 80 2 2 4 2 2 3" xfId="29541"/>
    <cellStyle name="Normal 79 2 2 4 2 2 3" xfId="29542"/>
    <cellStyle name="Normal 6 8 2 2 4 2 2 3" xfId="29543"/>
    <cellStyle name="Normal 5 2 2 2 4 2 2 3" xfId="29544"/>
    <cellStyle name="Normal 6 2 7 2 4 2 2 3" xfId="29545"/>
    <cellStyle name="Comma 2 2 3 2 2 4 2 2 3" xfId="29546"/>
    <cellStyle name="Comma 2 3 6 2 2 4 2 2 3" xfId="29547"/>
    <cellStyle name="Normal 18 2 2 2 4 2 2 3" xfId="29548"/>
    <cellStyle name="Normal 19 2 2 2 4 2 2 3" xfId="29549"/>
    <cellStyle name="Normal 2 2 3 2 2 4 2 2 3" xfId="29550"/>
    <cellStyle name="Normal 2 3 6 2 2 4 2 2 3" xfId="29551"/>
    <cellStyle name="Normal 2 3 2 2 2 4 2 2 3" xfId="29552"/>
    <cellStyle name="Normal 2 3 4 2 2 4 2 2 3" xfId="29553"/>
    <cellStyle name="Normal 2 3 5 2 2 4 2 2 3" xfId="29554"/>
    <cellStyle name="Normal 2 4 2 2 2 4 2 2 3" xfId="29555"/>
    <cellStyle name="Normal 2 5 2 2 4 2 2 3" xfId="29556"/>
    <cellStyle name="Normal 28 3 2 2 4 2 2 3" xfId="29557"/>
    <cellStyle name="Normal 3 2 2 2 2 4 2 2 3" xfId="29558"/>
    <cellStyle name="Normal 3 3 2 2 4 2 2 3" xfId="29559"/>
    <cellStyle name="Normal 30 3 2 2 4 2 2 3" xfId="29560"/>
    <cellStyle name="Normal 4 2 2 2 4 2 2 3" xfId="29561"/>
    <cellStyle name="Normal 40 2 2 2 4 2 2 3" xfId="29562"/>
    <cellStyle name="Normal 41 2 2 2 4 2 2 3" xfId="29563"/>
    <cellStyle name="Normal 42 2 2 2 4 2 2 3" xfId="29564"/>
    <cellStyle name="Normal 43 2 2 2 4 2 2 3" xfId="29565"/>
    <cellStyle name="Normal 44 2 2 2 4 2 2 3" xfId="29566"/>
    <cellStyle name="Normal 45 2 2 2 4 2 2 3" xfId="29567"/>
    <cellStyle name="Normal 46 2 2 2 4 2 2 3" xfId="29568"/>
    <cellStyle name="Normal 47 2 2 2 4 2 2 3" xfId="29569"/>
    <cellStyle name="Normal 51 2 2 4 2 2 3" xfId="29570"/>
    <cellStyle name="Normal 52 2 2 4 2 2 3" xfId="29571"/>
    <cellStyle name="Normal 53 2 2 4 2 2 3" xfId="29572"/>
    <cellStyle name="Normal 55 2 2 4 2 2 3" xfId="29573"/>
    <cellStyle name="Normal 56 2 2 4 2 2 3" xfId="29574"/>
    <cellStyle name="Normal 57 2 2 4 2 2 3" xfId="29575"/>
    <cellStyle name="Normal 6 2 3 2 2 4 2 2 3" xfId="29576"/>
    <cellStyle name="Normal 6 3 2 2 4 2 2 3" xfId="29577"/>
    <cellStyle name="Normal 60 2 2 4 2 2 3" xfId="29578"/>
    <cellStyle name="Normal 64 2 2 4 2 2 3" xfId="29579"/>
    <cellStyle name="Normal 65 2 2 4 2 2 3" xfId="29580"/>
    <cellStyle name="Normal 66 2 2 4 2 2 3" xfId="29581"/>
    <cellStyle name="Normal 67 2 2 4 2 2 3" xfId="29582"/>
    <cellStyle name="Normal 7 6 2 2 4 2 2 3" xfId="29583"/>
    <cellStyle name="Normal 71 2 2 4 2 2 3" xfId="29584"/>
    <cellStyle name="Normal 72 2 2 4 2 2 3" xfId="29585"/>
    <cellStyle name="Normal 73 2 2 4 2 2 3" xfId="29586"/>
    <cellStyle name="Normal 74 2 2 4 2 2 3" xfId="29587"/>
    <cellStyle name="Normal 76 2 2 4 2 2 3" xfId="29588"/>
    <cellStyle name="Normal 8 3 2 2 4 2 2 3" xfId="29589"/>
    <cellStyle name="Normal 81 2 2 4 2 2 3" xfId="29590"/>
    <cellStyle name="Normal 78 4 3 2 2 3" xfId="29591"/>
    <cellStyle name="Normal 5 3 4 3 2 2 3" xfId="29592"/>
    <cellStyle name="Normal 80 4 3 2 2 3" xfId="29593"/>
    <cellStyle name="Normal 79 4 3 2 2 3" xfId="29594"/>
    <cellStyle name="Normal 6 8 4 3 2 2 3" xfId="29595"/>
    <cellStyle name="Normal 5 2 4 3 2 2 3" xfId="29596"/>
    <cellStyle name="Normal 6 2 9 3 2 2 3" xfId="29597"/>
    <cellStyle name="Comma 2 2 3 4 3 2 2 3" xfId="29598"/>
    <cellStyle name="Comma 2 3 6 4 3 2 2 3" xfId="29599"/>
    <cellStyle name="Normal 18 2 4 3 2 2 3" xfId="29600"/>
    <cellStyle name="Normal 19 2 4 3 2 2 3" xfId="29601"/>
    <cellStyle name="Normal 2 2 3 4 3 2 2 3" xfId="29602"/>
    <cellStyle name="Normal 2 3 6 4 3 2 2 3" xfId="29603"/>
    <cellStyle name="Normal 2 3 2 4 3 2 2 3" xfId="29604"/>
    <cellStyle name="Normal 2 3 4 4 3 2 2 3" xfId="29605"/>
    <cellStyle name="Normal 2 3 5 4 3 2 2 3" xfId="29606"/>
    <cellStyle name="Normal 2 4 2 4 3 2 2 3" xfId="29607"/>
    <cellStyle name="Normal 2 5 4 3 2 2 3" xfId="29608"/>
    <cellStyle name="Normal 28 3 4 3 2 2 3" xfId="29609"/>
    <cellStyle name="Normal 3 2 2 4 3 2 2 3" xfId="29610"/>
    <cellStyle name="Normal 3 3 4 3 2 2 3" xfId="29611"/>
    <cellStyle name="Normal 30 3 4 3 2 2 3" xfId="29612"/>
    <cellStyle name="Normal 4 2 4 3 2 2 3" xfId="29613"/>
    <cellStyle name="Normal 40 2 4 3 2 2 3" xfId="29614"/>
    <cellStyle name="Normal 41 2 4 3 2 2 3" xfId="29615"/>
    <cellStyle name="Normal 42 2 4 3 2 2 3" xfId="29616"/>
    <cellStyle name="Normal 43 2 4 3 2 2 3" xfId="29617"/>
    <cellStyle name="Normal 44 2 4 3 2 2 3" xfId="29618"/>
    <cellStyle name="Normal 45 2 4 3 2 2 3" xfId="29619"/>
    <cellStyle name="Normal 46 2 4 3 2 2 3" xfId="29620"/>
    <cellStyle name="Normal 47 2 4 3 2 2 3" xfId="29621"/>
    <cellStyle name="Normal 51 4 3 2 2 3" xfId="29622"/>
    <cellStyle name="Normal 52 4 3 2 2 3" xfId="29623"/>
    <cellStyle name="Normal 53 4 3 2 2 3" xfId="29624"/>
    <cellStyle name="Normal 55 4 3 2 2 3" xfId="29625"/>
    <cellStyle name="Normal 56 4 3 2 2 3" xfId="29626"/>
    <cellStyle name="Normal 57 4 3 2 2 3" xfId="29627"/>
    <cellStyle name="Normal 6 2 3 4 3 2 2 3" xfId="29628"/>
    <cellStyle name="Normal 6 3 4 3 2 2 3" xfId="29629"/>
    <cellStyle name="Normal 60 4 3 2 2 3" xfId="29630"/>
    <cellStyle name="Normal 64 4 3 2 2 3" xfId="29631"/>
    <cellStyle name="Normal 65 4 3 2 2 3" xfId="29632"/>
    <cellStyle name="Normal 66 4 3 2 2 3" xfId="29633"/>
    <cellStyle name="Normal 67 4 3 2 2 3" xfId="29634"/>
    <cellStyle name="Normal 7 6 4 3 2 2 3" xfId="29635"/>
    <cellStyle name="Normal 71 4 3 2 2 3" xfId="29636"/>
    <cellStyle name="Normal 72 4 3 2 2 3" xfId="29637"/>
    <cellStyle name="Normal 73 4 3 2 2 3" xfId="29638"/>
    <cellStyle name="Normal 74 4 3 2 2 3" xfId="29639"/>
    <cellStyle name="Normal 76 4 3 2 2 3" xfId="29640"/>
    <cellStyle name="Normal 8 3 4 3 2 2 3" xfId="29641"/>
    <cellStyle name="Normal 81 4 3 2 2 3" xfId="29642"/>
    <cellStyle name="Normal 78 2 3 3 2 2 3" xfId="29643"/>
    <cellStyle name="Normal 5 3 2 3 3 2 2 3" xfId="29644"/>
    <cellStyle name="Normal 80 2 3 3 2 2 3" xfId="29645"/>
    <cellStyle name="Normal 79 2 3 3 2 2 3" xfId="29646"/>
    <cellStyle name="Normal 6 8 2 3 3 2 2 3" xfId="29647"/>
    <cellStyle name="Normal 5 2 2 3 3 2 2 3" xfId="29648"/>
    <cellStyle name="Normal 6 2 7 3 3 2 2 3" xfId="29649"/>
    <cellStyle name="Comma 2 2 3 2 3 3 2 2 3" xfId="29650"/>
    <cellStyle name="Comma 2 3 6 2 3 3 2 2 3" xfId="29651"/>
    <cellStyle name="Normal 18 2 2 3 3 2 2 3" xfId="29652"/>
    <cellStyle name="Normal 19 2 2 3 3 2 2 3" xfId="29653"/>
    <cellStyle name="Normal 2 2 3 2 3 3 2 2 3" xfId="29654"/>
    <cellStyle name="Normal 2 3 6 2 3 3 2 2 3" xfId="29655"/>
    <cellStyle name="Normal 2 3 2 2 3 3 2 2 3" xfId="29656"/>
    <cellStyle name="Normal 2 3 4 2 3 3 2 2 3" xfId="29657"/>
    <cellStyle name="Normal 2 3 5 2 3 3 2 2 3" xfId="29658"/>
    <cellStyle name="Normal 2 4 2 2 3 3 2 2 3" xfId="29659"/>
    <cellStyle name="Normal 2 5 2 3 3 2 2 3" xfId="29660"/>
    <cellStyle name="Normal 28 3 2 3 3 2 2 3" xfId="29661"/>
    <cellStyle name="Normal 3 2 2 2 3 3 2 2 3" xfId="29662"/>
    <cellStyle name="Normal 3 3 2 3 3 2 2 3" xfId="29663"/>
    <cellStyle name="Normal 30 3 2 3 3 2 2 3" xfId="29664"/>
    <cellStyle name="Normal 4 2 2 3 3 2 2 3" xfId="29665"/>
    <cellStyle name="Normal 40 2 2 3 3 2 2 3" xfId="29666"/>
    <cellStyle name="Normal 41 2 2 3 3 2 2 3" xfId="29667"/>
    <cellStyle name="Normal 42 2 2 3 3 2 2 3" xfId="29668"/>
    <cellStyle name="Normal 43 2 2 3 3 2 2 3" xfId="29669"/>
    <cellStyle name="Normal 44 2 2 3 3 2 2 3" xfId="29670"/>
    <cellStyle name="Normal 45 2 2 3 3 2 2 3" xfId="29671"/>
    <cellStyle name="Normal 46 2 2 3 3 2 2 3" xfId="29672"/>
    <cellStyle name="Normal 47 2 2 3 3 2 2 3" xfId="29673"/>
    <cellStyle name="Normal 51 2 3 3 2 2 3" xfId="29674"/>
    <cellStyle name="Normal 52 2 3 3 2 2 3" xfId="29675"/>
    <cellStyle name="Normal 53 2 3 3 2 2 3" xfId="29676"/>
    <cellStyle name="Normal 55 2 3 3 2 2 3" xfId="29677"/>
    <cellStyle name="Normal 56 2 3 3 2 2 3" xfId="29678"/>
    <cellStyle name="Normal 57 2 3 3 2 2 3" xfId="29679"/>
    <cellStyle name="Normal 6 2 3 2 3 3 2 2 3" xfId="29680"/>
    <cellStyle name="Normal 6 3 2 3 3 2 2 3" xfId="29681"/>
    <cellStyle name="Normal 60 2 3 3 2 2 3" xfId="29682"/>
    <cellStyle name="Normal 64 2 3 3 2 2 3" xfId="29683"/>
    <cellStyle name="Normal 65 2 3 3 2 2 3" xfId="29684"/>
    <cellStyle name="Normal 66 2 3 3 2 2 3" xfId="29685"/>
    <cellStyle name="Normal 67 2 3 3 2 2 3" xfId="29686"/>
    <cellStyle name="Normal 7 6 2 3 3 2 2 3" xfId="29687"/>
    <cellStyle name="Normal 71 2 3 3 2 2 3" xfId="29688"/>
    <cellStyle name="Normal 72 2 3 3 2 2 3" xfId="29689"/>
    <cellStyle name="Normal 73 2 3 3 2 2 3" xfId="29690"/>
    <cellStyle name="Normal 74 2 3 3 2 2 3" xfId="29691"/>
    <cellStyle name="Normal 76 2 3 3 2 2 3" xfId="29692"/>
    <cellStyle name="Normal 8 3 2 3 3 2 2 3" xfId="29693"/>
    <cellStyle name="Normal 81 2 3 3 2 2 3" xfId="29694"/>
    <cellStyle name="Normal 78 3 2 3 2 2 3" xfId="29695"/>
    <cellStyle name="Normal 5 3 3 2 3 2 2 3" xfId="29696"/>
    <cellStyle name="Normal 80 3 2 3 2 2 3" xfId="29697"/>
    <cellStyle name="Normal 79 3 2 3 2 2 3" xfId="29698"/>
    <cellStyle name="Normal 6 8 3 2 3 2 2 3" xfId="29699"/>
    <cellStyle name="Normal 5 2 3 2 3 2 2 3" xfId="29700"/>
    <cellStyle name="Normal 6 2 8 2 3 2 2 3" xfId="29701"/>
    <cellStyle name="Comma 2 2 3 3 2 3 2 2 3" xfId="29702"/>
    <cellStyle name="Comma 2 3 6 3 2 3 2 2 3" xfId="29703"/>
    <cellStyle name="Normal 18 2 3 2 3 2 2 3" xfId="29704"/>
    <cellStyle name="Normal 19 2 3 2 3 2 2 3" xfId="29705"/>
    <cellStyle name="Normal 2 2 3 3 2 3 2 2 3" xfId="29706"/>
    <cellStyle name="Normal 2 3 6 3 2 3 2 2 3" xfId="29707"/>
    <cellStyle name="Normal 2 3 2 3 2 3 2 2 3" xfId="29708"/>
    <cellStyle name="Normal 2 3 4 3 2 3 2 2 3" xfId="29709"/>
    <cellStyle name="Normal 2 3 5 3 2 3 2 2 3" xfId="29710"/>
    <cellStyle name="Normal 2 4 2 3 2 3 2 2 3" xfId="29711"/>
    <cellStyle name="Normal 2 5 3 2 3 2 2 3" xfId="29712"/>
    <cellStyle name="Normal 28 3 3 2 3 2 2 3" xfId="29713"/>
    <cellStyle name="Normal 3 2 2 3 2 3 2 2 3" xfId="29714"/>
    <cellStyle name="Normal 3 3 3 2 3 2 2 3" xfId="29715"/>
    <cellStyle name="Normal 30 3 3 2 3 2 2 3" xfId="29716"/>
    <cellStyle name="Normal 4 2 3 2 3 2 2 3" xfId="29717"/>
    <cellStyle name="Normal 40 2 3 2 3 2 2 3" xfId="29718"/>
    <cellStyle name="Normal 41 2 3 2 3 2 2 3" xfId="29719"/>
    <cellStyle name="Normal 42 2 3 2 3 2 2 3" xfId="29720"/>
    <cellStyle name="Normal 43 2 3 2 3 2 2 3" xfId="29721"/>
    <cellStyle name="Normal 44 2 3 2 3 2 2 3" xfId="29722"/>
    <cellStyle name="Normal 45 2 3 2 3 2 2 3" xfId="29723"/>
    <cellStyle name="Normal 46 2 3 2 3 2 2 3" xfId="29724"/>
    <cellStyle name="Normal 47 2 3 2 3 2 2 3" xfId="29725"/>
    <cellStyle name="Normal 51 3 2 3 2 2 3" xfId="29726"/>
    <cellStyle name="Normal 52 3 2 3 2 2 3" xfId="29727"/>
    <cellStyle name="Normal 53 3 2 3 2 2 3" xfId="29728"/>
    <cellStyle name="Normal 55 3 2 3 2 2 3" xfId="29729"/>
    <cellStyle name="Normal 56 3 2 3 2 2 3" xfId="29730"/>
    <cellStyle name="Normal 57 3 2 3 2 2 3" xfId="29731"/>
    <cellStyle name="Normal 6 2 3 3 2 3 2 2 3" xfId="29732"/>
    <cellStyle name="Normal 6 3 3 2 3 2 2 3" xfId="29733"/>
    <cellStyle name="Normal 60 3 2 3 2 2 3" xfId="29734"/>
    <cellStyle name="Normal 64 3 2 3 2 2 3" xfId="29735"/>
    <cellStyle name="Normal 65 3 2 3 2 2 3" xfId="29736"/>
    <cellStyle name="Normal 66 3 2 3 2 2 3" xfId="29737"/>
    <cellStyle name="Normal 67 3 2 3 2 2 3" xfId="29738"/>
    <cellStyle name="Normal 7 6 3 2 3 2 2 3" xfId="29739"/>
    <cellStyle name="Normal 71 3 2 3 2 2 3" xfId="29740"/>
    <cellStyle name="Normal 72 3 2 3 2 2 3" xfId="29741"/>
    <cellStyle name="Normal 73 3 2 3 2 2 3" xfId="29742"/>
    <cellStyle name="Normal 74 3 2 3 2 2 3" xfId="29743"/>
    <cellStyle name="Normal 76 3 2 3 2 2 3" xfId="29744"/>
    <cellStyle name="Normal 8 3 3 2 3 2 2 3" xfId="29745"/>
    <cellStyle name="Normal 81 3 2 3 2 2 3" xfId="29746"/>
    <cellStyle name="Normal 78 2 2 2 3 2 2 3" xfId="29747"/>
    <cellStyle name="Normal 5 3 2 2 2 3 2 2 3" xfId="29748"/>
    <cellStyle name="Normal 80 2 2 2 3 2 2 3" xfId="29749"/>
    <cellStyle name="Normal 79 2 2 2 3 2 2 3" xfId="29750"/>
    <cellStyle name="Normal 6 8 2 2 2 3 2 2 3" xfId="29751"/>
    <cellStyle name="Normal 5 2 2 2 2 3 2 2 3" xfId="29752"/>
    <cellStyle name="Normal 6 2 7 2 2 3 2 2 3" xfId="29753"/>
    <cellStyle name="Comma 2 2 3 2 2 2 3 2 2 3" xfId="29754"/>
    <cellStyle name="Comma 2 3 6 2 2 2 3 2 2 3" xfId="29755"/>
    <cellStyle name="Normal 18 2 2 2 2 3 2 2 3" xfId="29756"/>
    <cellStyle name="Normal 19 2 2 2 2 3 2 2 3" xfId="29757"/>
    <cellStyle name="Normal 2 2 3 2 2 2 3 2 2 3" xfId="29758"/>
    <cellStyle name="Normal 2 3 6 2 2 2 3 2 2 3" xfId="29759"/>
    <cellStyle name="Normal 2 3 2 2 2 2 3 2 2 3" xfId="29760"/>
    <cellStyle name="Normal 2 3 4 2 2 2 3 2 2 3" xfId="29761"/>
    <cellStyle name="Normal 2 3 5 2 2 2 3 2 2 3" xfId="29762"/>
    <cellStyle name="Normal 2 4 2 2 2 2 3 2 2 3" xfId="29763"/>
    <cellStyle name="Normal 2 5 2 2 2 3 2 2 3" xfId="29764"/>
    <cellStyle name="Normal 28 3 2 2 2 3 2 2 3" xfId="29765"/>
    <cellStyle name="Normal 3 2 2 2 2 2 3 2 2 3" xfId="29766"/>
    <cellStyle name="Normal 3 3 2 2 2 3 2 2 3" xfId="29767"/>
    <cellStyle name="Normal 30 3 2 2 2 3 2 2 3" xfId="29768"/>
    <cellStyle name="Normal 4 2 2 2 2 3 2 2 3" xfId="29769"/>
    <cellStyle name="Normal 40 2 2 2 2 3 2 2 3" xfId="29770"/>
    <cellStyle name="Normal 41 2 2 2 2 3 2 2 3" xfId="29771"/>
    <cellStyle name="Normal 42 2 2 2 2 3 2 2 3" xfId="29772"/>
    <cellStyle name="Normal 43 2 2 2 2 3 2 2 3" xfId="29773"/>
    <cellStyle name="Normal 44 2 2 2 2 3 2 2 3" xfId="29774"/>
    <cellStyle name="Normal 45 2 2 2 2 3 2 2 3" xfId="29775"/>
    <cellStyle name="Normal 46 2 2 2 2 3 2 2 3" xfId="29776"/>
    <cellStyle name="Normal 47 2 2 2 2 3 2 2 3" xfId="29777"/>
    <cellStyle name="Normal 51 2 2 2 3 2 2 3" xfId="29778"/>
    <cellStyle name="Normal 52 2 2 2 3 2 2 3" xfId="29779"/>
    <cellStyle name="Normal 53 2 2 2 3 2 2 3" xfId="29780"/>
    <cellStyle name="Normal 55 2 2 2 3 2 2 3" xfId="29781"/>
    <cellStyle name="Normal 56 2 2 2 3 2 2 3" xfId="29782"/>
    <cellStyle name="Normal 57 2 2 2 3 2 2 3" xfId="29783"/>
    <cellStyle name="Normal 6 2 3 2 2 2 3 2 2 3" xfId="29784"/>
    <cellStyle name="Normal 6 3 2 2 2 3 2 2 3" xfId="29785"/>
    <cellStyle name="Normal 60 2 2 2 3 2 2 3" xfId="29786"/>
    <cellStyle name="Normal 64 2 2 2 3 2 2 3" xfId="29787"/>
    <cellStyle name="Normal 65 2 2 2 3 2 2 3" xfId="29788"/>
    <cellStyle name="Normal 66 2 2 2 3 2 2 3" xfId="29789"/>
    <cellStyle name="Normal 67 2 2 2 3 2 2 3" xfId="29790"/>
    <cellStyle name="Normal 7 6 2 2 2 3 2 2 3" xfId="29791"/>
    <cellStyle name="Normal 71 2 2 2 3 2 2 3" xfId="29792"/>
    <cellStyle name="Normal 72 2 2 2 3 2 2 3" xfId="29793"/>
    <cellStyle name="Normal 73 2 2 2 3 2 2 3" xfId="29794"/>
    <cellStyle name="Normal 74 2 2 2 3 2 2 3" xfId="29795"/>
    <cellStyle name="Normal 76 2 2 2 3 2 2 3" xfId="29796"/>
    <cellStyle name="Normal 8 3 2 2 2 3 2 2 3" xfId="29797"/>
    <cellStyle name="Normal 81 2 2 2 3 2 2 3" xfId="29798"/>
    <cellStyle name="Normal 90 2 2 2 3" xfId="29799"/>
    <cellStyle name="Normal 78 5 2 2 2 3" xfId="29800"/>
    <cellStyle name="Normal 91 2 2 2 3" xfId="29801"/>
    <cellStyle name="Normal 5 3 5 2 2 2 3" xfId="29802"/>
    <cellStyle name="Normal 80 5 2 2 2 3" xfId="29803"/>
    <cellStyle name="Normal 79 5 2 2 2 3" xfId="29804"/>
    <cellStyle name="Normal 6 8 5 2 2 2 3" xfId="29805"/>
    <cellStyle name="Normal 5 2 5 2 2 2 3" xfId="29806"/>
    <cellStyle name="Normal 6 2 10 2 2 2 3" xfId="29807"/>
    <cellStyle name="Comma 2 2 3 5 2 2 2 3" xfId="29808"/>
    <cellStyle name="Comma 2 3 6 5 2 2 2 3" xfId="29809"/>
    <cellStyle name="Normal 18 2 5 2 2 2 3" xfId="29810"/>
    <cellStyle name="Normal 19 2 5 2 2 2 3" xfId="29811"/>
    <cellStyle name="Normal 2 2 3 5 2 2 2 3" xfId="29812"/>
    <cellStyle name="Normal 2 3 6 5 2 2 2 3" xfId="29813"/>
    <cellStyle name="Normal 2 3 2 5 2 2 2 3" xfId="29814"/>
    <cellStyle name="Normal 2 3 4 5 2 2 2 3" xfId="29815"/>
    <cellStyle name="Normal 2 3 5 5 2 2 2 3" xfId="29816"/>
    <cellStyle name="Normal 2 4 2 5 2 2 2 3" xfId="29817"/>
    <cellStyle name="Normal 2 5 5 2 2 2 3" xfId="29818"/>
    <cellStyle name="Normal 28 3 5 2 2 2 3" xfId="29819"/>
    <cellStyle name="Normal 3 2 2 5 2 2 2 3" xfId="29820"/>
    <cellStyle name="Normal 3 3 5 2 2 2 3" xfId="29821"/>
    <cellStyle name="Normal 30 3 5 2 2 2 3" xfId="29822"/>
    <cellStyle name="Normal 4 2 5 2 2 2 3" xfId="29823"/>
    <cellStyle name="Normal 40 2 5 2 2 2 3" xfId="29824"/>
    <cellStyle name="Normal 41 2 5 2 2 2 3" xfId="29825"/>
    <cellStyle name="Normal 42 2 5 2 2 2 3" xfId="29826"/>
    <cellStyle name="Normal 43 2 5 2 2 2 3" xfId="29827"/>
    <cellStyle name="Normal 44 2 5 2 2 2 3" xfId="29828"/>
    <cellStyle name="Normal 45 2 5 2 2 2 3" xfId="29829"/>
    <cellStyle name="Normal 46 2 5 2 2 2 3" xfId="29830"/>
    <cellStyle name="Normal 47 2 5 2 2 2 3" xfId="29831"/>
    <cellStyle name="Normal 51 5 2 2 2 3" xfId="29832"/>
    <cellStyle name="Normal 52 5 2 2 2 3" xfId="29833"/>
    <cellStyle name="Normal 53 5 2 2 2 3" xfId="29834"/>
    <cellStyle name="Normal 55 5 2 2 2 3" xfId="29835"/>
    <cellStyle name="Normal 56 5 2 2 2 3" xfId="29836"/>
    <cellStyle name="Normal 57 5 2 2 2 3" xfId="29837"/>
    <cellStyle name="Normal 6 2 3 5 2 2 2 3" xfId="29838"/>
    <cellStyle name="Normal 6 3 5 2 2 2 3" xfId="29839"/>
    <cellStyle name="Normal 60 5 2 2 2 3" xfId="29840"/>
    <cellStyle name="Normal 64 5 2 2 2 3" xfId="29841"/>
    <cellStyle name="Normal 65 5 2 2 2 3" xfId="29842"/>
    <cellStyle name="Normal 66 5 2 2 2 3" xfId="29843"/>
    <cellStyle name="Normal 67 5 2 2 2 3" xfId="29844"/>
    <cellStyle name="Normal 7 6 5 2 2 2 3" xfId="29845"/>
    <cellStyle name="Normal 71 5 2 2 2 3" xfId="29846"/>
    <cellStyle name="Normal 72 5 2 2 2 3" xfId="29847"/>
    <cellStyle name="Normal 73 5 2 2 2 3" xfId="29848"/>
    <cellStyle name="Normal 74 5 2 2 2 3" xfId="29849"/>
    <cellStyle name="Normal 76 5 2 2 2 3" xfId="29850"/>
    <cellStyle name="Normal 8 3 5 2 2 2 3" xfId="29851"/>
    <cellStyle name="Normal 81 5 2 2 2 3" xfId="29852"/>
    <cellStyle name="Normal 78 2 4 2 2 2 3" xfId="29853"/>
    <cellStyle name="Normal 5 3 2 4 2 2 2 3" xfId="29854"/>
    <cellStyle name="Normal 80 2 4 2 2 2 3" xfId="29855"/>
    <cellStyle name="Normal 79 2 4 2 2 2 3" xfId="29856"/>
    <cellStyle name="Normal 6 8 2 4 2 2 2 3" xfId="29857"/>
    <cellStyle name="Normal 5 2 2 4 2 2 2 3" xfId="29858"/>
    <cellStyle name="Normal 6 2 7 4 2 2 2 3" xfId="29859"/>
    <cellStyle name="Comma 2 2 3 2 4 2 2 2 3" xfId="29860"/>
    <cellStyle name="Comma 2 3 6 2 4 2 2 2 3" xfId="29861"/>
    <cellStyle name="Normal 18 2 2 4 2 2 2 3" xfId="29862"/>
    <cellStyle name="Normal 19 2 2 4 2 2 2 3" xfId="29863"/>
    <cellStyle name="Normal 2 2 3 2 4 2 2 2 3" xfId="29864"/>
    <cellStyle name="Normal 2 3 6 2 4 2 2 2 3" xfId="29865"/>
    <cellStyle name="Normal 2 3 2 2 4 2 2 2 3" xfId="29866"/>
    <cellStyle name="Normal 2 3 4 2 4 2 2 2 3" xfId="29867"/>
    <cellStyle name="Normal 2 3 5 2 4 2 2 2 3" xfId="29868"/>
    <cellStyle name="Normal 2 4 2 2 4 2 2 2 3" xfId="29869"/>
    <cellStyle name="Normal 2 5 2 4 2 2 2 3" xfId="29870"/>
    <cellStyle name="Normal 28 3 2 4 2 2 2 3" xfId="29871"/>
    <cellStyle name="Normal 3 2 2 2 4 2 2 2 3" xfId="29872"/>
    <cellStyle name="Normal 3 3 2 4 2 2 2 3" xfId="29873"/>
    <cellStyle name="Normal 30 3 2 4 2 2 2 3" xfId="29874"/>
    <cellStyle name="Normal 4 2 2 4 2 2 2 3" xfId="29875"/>
    <cellStyle name="Normal 40 2 2 4 2 2 2 3" xfId="29876"/>
    <cellStyle name="Normal 41 2 2 4 2 2 2 3" xfId="29877"/>
    <cellStyle name="Normal 42 2 2 4 2 2 2 3" xfId="29878"/>
    <cellStyle name="Normal 43 2 2 4 2 2 2 3" xfId="29879"/>
    <cellStyle name="Normal 44 2 2 4 2 2 2 3" xfId="29880"/>
    <cellStyle name="Normal 45 2 2 4 2 2 2 3" xfId="29881"/>
    <cellStyle name="Normal 46 2 2 4 2 2 2 3" xfId="29882"/>
    <cellStyle name="Normal 47 2 2 4 2 2 2 3" xfId="29883"/>
    <cellStyle name="Normal 51 2 4 2 2 2 3" xfId="29884"/>
    <cellStyle name="Normal 52 2 4 2 2 2 3" xfId="29885"/>
    <cellStyle name="Normal 53 2 4 2 2 2 3" xfId="29886"/>
    <cellStyle name="Normal 55 2 4 2 2 2 3" xfId="29887"/>
    <cellStyle name="Normal 56 2 4 2 2 2 3" xfId="29888"/>
    <cellStyle name="Normal 57 2 4 2 2 2 3" xfId="29889"/>
    <cellStyle name="Normal 6 2 3 2 4 2 2 2 3" xfId="29890"/>
    <cellStyle name="Normal 6 3 2 4 2 2 2 3" xfId="29891"/>
    <cellStyle name="Normal 60 2 4 2 2 2 3" xfId="29892"/>
    <cellStyle name="Normal 64 2 4 2 2 2 3" xfId="29893"/>
    <cellStyle name="Normal 65 2 4 2 2 2 3" xfId="29894"/>
    <cellStyle name="Normal 66 2 4 2 2 2 3" xfId="29895"/>
    <cellStyle name="Normal 67 2 4 2 2 2 3" xfId="29896"/>
    <cellStyle name="Normal 7 6 2 4 2 2 2 3" xfId="29897"/>
    <cellStyle name="Normal 71 2 4 2 2 2 3" xfId="29898"/>
    <cellStyle name="Normal 72 2 4 2 2 2 3" xfId="29899"/>
    <cellStyle name="Normal 73 2 4 2 2 2 3" xfId="29900"/>
    <cellStyle name="Normal 74 2 4 2 2 2 3" xfId="29901"/>
    <cellStyle name="Normal 76 2 4 2 2 2 3" xfId="29902"/>
    <cellStyle name="Normal 8 3 2 4 2 2 2 3" xfId="29903"/>
    <cellStyle name="Normal 81 2 4 2 2 2 3" xfId="29904"/>
    <cellStyle name="Normal 78 3 3 2 2 2 3" xfId="29905"/>
    <cellStyle name="Normal 5 3 3 3 2 2 2 3" xfId="29906"/>
    <cellStyle name="Normal 80 3 3 2 2 2 3" xfId="29907"/>
    <cellStyle name="Normal 79 3 3 2 2 2 3" xfId="29908"/>
    <cellStyle name="Normal 6 8 3 3 2 2 2 3" xfId="29909"/>
    <cellStyle name="Normal 5 2 3 3 2 2 2 3" xfId="29910"/>
    <cellStyle name="Normal 6 2 8 3 2 2 2 3" xfId="29911"/>
    <cellStyle name="Comma 2 2 3 3 3 2 2 2 3" xfId="29912"/>
    <cellStyle name="Comma 2 3 6 3 3 2 2 2 3" xfId="29913"/>
    <cellStyle name="Normal 18 2 3 3 2 2 2 3" xfId="29914"/>
    <cellStyle name="Normal 19 2 3 3 2 2 2 3" xfId="29915"/>
    <cellStyle name="Normal 2 2 3 3 3 2 2 2 3" xfId="29916"/>
    <cellStyle name="Normal 2 3 6 3 3 2 2 2 3" xfId="29917"/>
    <cellStyle name="Normal 2 3 2 3 3 2 2 2 3" xfId="29918"/>
    <cellStyle name="Normal 2 3 4 3 3 2 2 2 3" xfId="29919"/>
    <cellStyle name="Normal 2 3 5 3 3 2 2 2 3" xfId="29920"/>
    <cellStyle name="Normal 2 4 2 3 3 2 2 2 3" xfId="29921"/>
    <cellStyle name="Normal 2 5 3 3 2 2 2 3" xfId="29922"/>
    <cellStyle name="Normal 28 3 3 3 2 2 2 3" xfId="29923"/>
    <cellStyle name="Normal 3 2 2 3 3 2 2 2 3" xfId="29924"/>
    <cellStyle name="Normal 3 3 3 3 2 2 2 3" xfId="29925"/>
    <cellStyle name="Normal 30 3 3 3 2 2 2 3" xfId="29926"/>
    <cellStyle name="Normal 4 2 3 3 2 2 2 3" xfId="29927"/>
    <cellStyle name="Normal 40 2 3 3 2 2 2 3" xfId="29928"/>
    <cellStyle name="Normal 41 2 3 3 2 2 2 3" xfId="29929"/>
    <cellStyle name="Normal 42 2 3 3 2 2 2 3" xfId="29930"/>
    <cellStyle name="Normal 43 2 3 3 2 2 2 3" xfId="29931"/>
    <cellStyle name="Normal 44 2 3 3 2 2 2 3" xfId="29932"/>
    <cellStyle name="Normal 45 2 3 3 2 2 2 3" xfId="29933"/>
    <cellStyle name="Normal 46 2 3 3 2 2 2 3" xfId="29934"/>
    <cellStyle name="Normal 47 2 3 3 2 2 2 3" xfId="29935"/>
    <cellStyle name="Normal 51 3 3 2 2 2 3" xfId="29936"/>
    <cellStyle name="Normal 52 3 3 2 2 2 3" xfId="29937"/>
    <cellStyle name="Normal 53 3 3 2 2 2 3" xfId="29938"/>
    <cellStyle name="Normal 55 3 3 2 2 2 3" xfId="29939"/>
    <cellStyle name="Normal 56 3 3 2 2 2 3" xfId="29940"/>
    <cellStyle name="Normal 57 3 3 2 2 2 3" xfId="29941"/>
    <cellStyle name="Normal 6 2 3 3 3 2 2 2 3" xfId="29942"/>
    <cellStyle name="Normal 6 3 3 3 2 2 2 3" xfId="29943"/>
    <cellStyle name="Normal 60 3 3 2 2 2 3" xfId="29944"/>
    <cellStyle name="Normal 64 3 3 2 2 2 3" xfId="29945"/>
    <cellStyle name="Normal 65 3 3 2 2 2 3" xfId="29946"/>
    <cellStyle name="Normal 66 3 3 2 2 2 3" xfId="29947"/>
    <cellStyle name="Normal 67 3 3 2 2 2 3" xfId="29948"/>
    <cellStyle name="Normal 7 6 3 3 2 2 2 3" xfId="29949"/>
    <cellStyle name="Normal 71 3 3 2 2 2 3" xfId="29950"/>
    <cellStyle name="Normal 72 3 3 2 2 2 3" xfId="29951"/>
    <cellStyle name="Normal 73 3 3 2 2 2 3" xfId="29952"/>
    <cellStyle name="Normal 74 3 3 2 2 2 3" xfId="29953"/>
    <cellStyle name="Normal 76 3 3 2 2 2 3" xfId="29954"/>
    <cellStyle name="Normal 8 3 3 3 2 2 2 3" xfId="29955"/>
    <cellStyle name="Normal 81 3 3 2 2 2 3" xfId="29956"/>
    <cellStyle name="Normal 78 2 2 3 2 2 2 3" xfId="29957"/>
    <cellStyle name="Normal 5 3 2 2 3 2 2 2 3" xfId="29958"/>
    <cellStyle name="Normal 80 2 2 3 2 2 2 3" xfId="29959"/>
    <cellStyle name="Normal 79 2 2 3 2 2 2 3" xfId="29960"/>
    <cellStyle name="Normal 6 8 2 2 3 2 2 2 3" xfId="29961"/>
    <cellStyle name="Normal 5 2 2 2 3 2 2 2 3" xfId="29962"/>
    <cellStyle name="Normal 6 2 7 2 3 2 2 2 3" xfId="29963"/>
    <cellStyle name="Comma 2 2 3 2 2 3 2 2 2 3" xfId="29964"/>
    <cellStyle name="Comma 2 3 6 2 2 3 2 2 2 3" xfId="29965"/>
    <cellStyle name="Normal 18 2 2 2 3 2 2 2 3" xfId="29966"/>
    <cellStyle name="Normal 19 2 2 2 3 2 2 2 3" xfId="29967"/>
    <cellStyle name="Normal 2 2 3 2 2 3 2 2 2 3" xfId="29968"/>
    <cellStyle name="Normal 2 3 6 2 2 3 2 2 2 3" xfId="29969"/>
    <cellStyle name="Normal 2 3 2 2 2 3 2 2 2 3" xfId="29970"/>
    <cellStyle name="Normal 2 3 4 2 2 3 2 2 2 3" xfId="29971"/>
    <cellStyle name="Normal 2 3 5 2 2 3 2 2 2 3" xfId="29972"/>
    <cellStyle name="Normal 2 4 2 2 2 3 2 2 2 3" xfId="29973"/>
    <cellStyle name="Normal 2 5 2 2 3 2 2 2 3" xfId="29974"/>
    <cellStyle name="Normal 28 3 2 2 3 2 2 2 3" xfId="29975"/>
    <cellStyle name="Normal 3 2 2 2 2 3 2 2 2 3" xfId="29976"/>
    <cellStyle name="Normal 3 3 2 2 3 2 2 2 3" xfId="29977"/>
    <cellStyle name="Normal 30 3 2 2 3 2 2 2 3" xfId="29978"/>
    <cellStyle name="Normal 4 2 2 2 3 2 2 2 3" xfId="29979"/>
    <cellStyle name="Normal 40 2 2 2 3 2 2 2 3" xfId="29980"/>
    <cellStyle name="Normal 41 2 2 2 3 2 2 2 3" xfId="29981"/>
    <cellStyle name="Normal 42 2 2 2 3 2 2 2 3" xfId="29982"/>
    <cellStyle name="Normal 43 2 2 2 3 2 2 2 3" xfId="29983"/>
    <cellStyle name="Normal 44 2 2 2 3 2 2 2 3" xfId="29984"/>
    <cellStyle name="Normal 45 2 2 2 3 2 2 2 3" xfId="29985"/>
    <cellStyle name="Normal 46 2 2 2 3 2 2 2 3" xfId="29986"/>
    <cellStyle name="Normal 47 2 2 2 3 2 2 2 3" xfId="29987"/>
    <cellStyle name="Normal 51 2 2 3 2 2 2 3" xfId="29988"/>
    <cellStyle name="Normal 52 2 2 3 2 2 2 3" xfId="29989"/>
    <cellStyle name="Normal 53 2 2 3 2 2 2 3" xfId="29990"/>
    <cellStyle name="Normal 55 2 2 3 2 2 2 3" xfId="29991"/>
    <cellStyle name="Normal 56 2 2 3 2 2 2 3" xfId="29992"/>
    <cellStyle name="Normal 57 2 2 3 2 2 2 3" xfId="29993"/>
    <cellStyle name="Normal 6 2 3 2 2 3 2 2 2 3" xfId="29994"/>
    <cellStyle name="Normal 6 3 2 2 3 2 2 2 3" xfId="29995"/>
    <cellStyle name="Normal 60 2 2 3 2 2 2 3" xfId="29996"/>
    <cellStyle name="Normal 64 2 2 3 2 2 2 3" xfId="29997"/>
    <cellStyle name="Normal 65 2 2 3 2 2 2 3" xfId="29998"/>
    <cellStyle name="Normal 66 2 2 3 2 2 2 3" xfId="29999"/>
    <cellStyle name="Normal 67 2 2 3 2 2 2 3" xfId="30000"/>
    <cellStyle name="Normal 7 6 2 2 3 2 2 2 3" xfId="30001"/>
    <cellStyle name="Normal 71 2 2 3 2 2 2 3" xfId="30002"/>
    <cellStyle name="Normal 72 2 2 3 2 2 2 3" xfId="30003"/>
    <cellStyle name="Normal 73 2 2 3 2 2 2 3" xfId="30004"/>
    <cellStyle name="Normal 74 2 2 3 2 2 2 3" xfId="30005"/>
    <cellStyle name="Normal 76 2 2 3 2 2 2 3" xfId="30006"/>
    <cellStyle name="Normal 8 3 2 2 3 2 2 2 3" xfId="30007"/>
    <cellStyle name="Normal 81 2 2 3 2 2 2 3" xfId="30008"/>
    <cellStyle name="Normal 78 4 2 2 2 2 3" xfId="30009"/>
    <cellStyle name="Normal 5 3 4 2 2 2 2 3" xfId="30010"/>
    <cellStyle name="Normal 80 4 2 2 2 2 3" xfId="30011"/>
    <cellStyle name="Normal 79 4 2 2 2 2 3" xfId="30012"/>
    <cellStyle name="Normal 6 8 4 2 2 2 2 3" xfId="30013"/>
    <cellStyle name="Normal 5 2 4 2 2 2 2 3" xfId="30014"/>
    <cellStyle name="Normal 6 2 9 2 2 2 2 3" xfId="30015"/>
    <cellStyle name="Comma 2 2 3 4 2 2 2 2 3" xfId="30016"/>
    <cellStyle name="Comma 2 3 6 4 2 2 2 2 3" xfId="30017"/>
    <cellStyle name="Normal 18 2 4 2 2 2 2 3" xfId="30018"/>
    <cellStyle name="Normal 19 2 4 2 2 2 2 3" xfId="30019"/>
    <cellStyle name="Normal 2 2 3 4 2 2 2 2 3" xfId="30020"/>
    <cellStyle name="Normal 2 3 6 4 2 2 2 2 3" xfId="30021"/>
    <cellStyle name="Normal 2 3 2 4 2 2 2 2 3" xfId="30022"/>
    <cellStyle name="Normal 2 3 4 4 2 2 2 2 3" xfId="30023"/>
    <cellStyle name="Normal 2 3 5 4 2 2 2 2 3" xfId="30024"/>
    <cellStyle name="Normal 2 4 2 4 2 2 2 2 3" xfId="30025"/>
    <cellStyle name="Normal 2 5 4 2 2 2 2 3" xfId="30026"/>
    <cellStyle name="Normal 28 3 4 2 2 2 2 3" xfId="30027"/>
    <cellStyle name="Normal 3 2 2 4 2 2 2 2 3" xfId="30028"/>
    <cellStyle name="Normal 3 3 4 2 2 2 2 3" xfId="30029"/>
    <cellStyle name="Normal 30 3 4 2 2 2 2 3" xfId="30030"/>
    <cellStyle name="Normal 4 2 4 2 2 2 2 3" xfId="30031"/>
    <cellStyle name="Normal 40 2 4 2 2 2 2 3" xfId="30032"/>
    <cellStyle name="Normal 41 2 4 2 2 2 2 3" xfId="30033"/>
    <cellStyle name="Normal 42 2 4 2 2 2 2 3" xfId="30034"/>
    <cellStyle name="Normal 43 2 4 2 2 2 2 3" xfId="30035"/>
    <cellStyle name="Normal 44 2 4 2 2 2 2 3" xfId="30036"/>
    <cellStyle name="Normal 45 2 4 2 2 2 2 3" xfId="30037"/>
    <cellStyle name="Normal 46 2 4 2 2 2 2 3" xfId="30038"/>
    <cellStyle name="Normal 47 2 4 2 2 2 2 3" xfId="30039"/>
    <cellStyle name="Normal 51 4 2 2 2 2 3" xfId="30040"/>
    <cellStyle name="Normal 52 4 2 2 2 2 3" xfId="30041"/>
    <cellStyle name="Normal 53 4 2 2 2 2 3" xfId="30042"/>
    <cellStyle name="Normal 55 4 2 2 2 2 3" xfId="30043"/>
    <cellStyle name="Normal 56 4 2 2 2 2 3" xfId="30044"/>
    <cellStyle name="Normal 57 4 2 2 2 2 3" xfId="30045"/>
    <cellStyle name="Normal 6 2 3 4 2 2 2 2 3" xfId="30046"/>
    <cellStyle name="Normal 6 3 4 2 2 2 2 3" xfId="30047"/>
    <cellStyle name="Normal 60 4 2 2 2 2 3" xfId="30048"/>
    <cellStyle name="Normal 64 4 2 2 2 2 3" xfId="30049"/>
    <cellStyle name="Normal 65 4 2 2 2 2 3" xfId="30050"/>
    <cellStyle name="Normal 66 4 2 2 2 2 3" xfId="30051"/>
    <cellStyle name="Normal 67 4 2 2 2 2 3" xfId="30052"/>
    <cellStyle name="Normal 7 6 4 2 2 2 2 3" xfId="30053"/>
    <cellStyle name="Normal 71 4 2 2 2 2 3" xfId="30054"/>
    <cellStyle name="Normal 72 4 2 2 2 2 3" xfId="30055"/>
    <cellStyle name="Normal 73 4 2 2 2 2 3" xfId="30056"/>
    <cellStyle name="Normal 74 4 2 2 2 2 3" xfId="30057"/>
    <cellStyle name="Normal 76 4 2 2 2 2 3" xfId="30058"/>
    <cellStyle name="Normal 8 3 4 2 2 2 2 3" xfId="30059"/>
    <cellStyle name="Normal 81 4 2 2 2 2 3" xfId="30060"/>
    <cellStyle name="Normal 78 2 3 2 2 2 2 3" xfId="30061"/>
    <cellStyle name="Normal 5 3 2 3 2 2 2 2 3" xfId="30062"/>
    <cellStyle name="Normal 80 2 3 2 2 2 2 3" xfId="30063"/>
    <cellStyle name="Normal 79 2 3 2 2 2 2 3" xfId="30064"/>
    <cellStyle name="Normal 6 8 2 3 2 2 2 2 3" xfId="30065"/>
    <cellStyle name="Normal 5 2 2 3 2 2 2 2 3" xfId="30066"/>
    <cellStyle name="Normal 6 2 7 3 2 2 2 2 3" xfId="30067"/>
    <cellStyle name="Comma 2 2 3 2 3 2 2 2 2 3" xfId="30068"/>
    <cellStyle name="Comma 2 3 6 2 3 2 2 2 2 3" xfId="30069"/>
    <cellStyle name="Normal 18 2 2 3 2 2 2 2 3" xfId="30070"/>
    <cellStyle name="Normal 19 2 2 3 2 2 2 2 3" xfId="30071"/>
    <cellStyle name="Normal 2 2 3 2 3 2 2 2 2 3" xfId="30072"/>
    <cellStyle name="Normal 2 3 6 2 3 2 2 2 2 3" xfId="30073"/>
    <cellStyle name="Normal 2 3 2 2 3 2 2 2 2 3" xfId="30074"/>
    <cellStyle name="Normal 2 3 4 2 3 2 2 2 2 3" xfId="30075"/>
    <cellStyle name="Normal 2 3 5 2 3 2 2 2 2 3" xfId="30076"/>
    <cellStyle name="Normal 2 4 2 2 3 2 2 2 2 3" xfId="30077"/>
    <cellStyle name="Normal 2 5 2 3 2 2 2 2 3" xfId="30078"/>
    <cellStyle name="Normal 28 3 2 3 2 2 2 2 3" xfId="30079"/>
    <cellStyle name="Normal 3 2 2 2 3 2 2 2 2 3" xfId="30080"/>
    <cellStyle name="Normal 3 3 2 3 2 2 2 2 3" xfId="30081"/>
    <cellStyle name="Normal 30 3 2 3 2 2 2 2 3" xfId="30082"/>
    <cellStyle name="Normal 4 2 2 3 2 2 2 2 3" xfId="30083"/>
    <cellStyle name="Normal 40 2 2 3 2 2 2 2 3" xfId="30084"/>
    <cellStyle name="Normal 41 2 2 3 2 2 2 2 3" xfId="30085"/>
    <cellStyle name="Normal 42 2 2 3 2 2 2 2 3" xfId="30086"/>
    <cellStyle name="Normal 43 2 2 3 2 2 2 2 3" xfId="30087"/>
    <cellStyle name="Normal 44 2 2 3 2 2 2 2 3" xfId="30088"/>
    <cellStyle name="Normal 45 2 2 3 2 2 2 2 3" xfId="30089"/>
    <cellStyle name="Normal 46 2 2 3 2 2 2 2 3" xfId="30090"/>
    <cellStyle name="Normal 47 2 2 3 2 2 2 2 3" xfId="30091"/>
    <cellStyle name="Normal 51 2 3 2 2 2 2 3" xfId="30092"/>
    <cellStyle name="Normal 52 2 3 2 2 2 2 3" xfId="30093"/>
    <cellStyle name="Normal 53 2 3 2 2 2 2 3" xfId="30094"/>
    <cellStyle name="Normal 55 2 3 2 2 2 2 3" xfId="30095"/>
    <cellStyle name="Normal 56 2 3 2 2 2 2 3" xfId="30096"/>
    <cellStyle name="Normal 57 2 3 2 2 2 2 3" xfId="30097"/>
    <cellStyle name="Normal 6 2 3 2 3 2 2 2 2 3" xfId="30098"/>
    <cellStyle name="Normal 6 3 2 3 2 2 2 2 3" xfId="30099"/>
    <cellStyle name="Normal 60 2 3 2 2 2 2 3" xfId="30100"/>
    <cellStyle name="Normal 64 2 3 2 2 2 2 3" xfId="30101"/>
    <cellStyle name="Normal 65 2 3 2 2 2 2 3" xfId="30102"/>
    <cellStyle name="Normal 66 2 3 2 2 2 2 3" xfId="30103"/>
    <cellStyle name="Normal 67 2 3 2 2 2 2 3" xfId="30104"/>
    <cellStyle name="Normal 7 6 2 3 2 2 2 2 3" xfId="30105"/>
    <cellStyle name="Normal 71 2 3 2 2 2 2 3" xfId="30106"/>
    <cellStyle name="Normal 72 2 3 2 2 2 2 3" xfId="30107"/>
    <cellStyle name="Normal 73 2 3 2 2 2 2 3" xfId="30108"/>
    <cellStyle name="Normal 74 2 3 2 2 2 2 3" xfId="30109"/>
    <cellStyle name="Normal 76 2 3 2 2 2 2 3" xfId="30110"/>
    <cellStyle name="Normal 8 3 2 3 2 2 2 2 3" xfId="30111"/>
    <cellStyle name="Normal 81 2 3 2 2 2 2 3" xfId="30112"/>
    <cellStyle name="Normal 78 3 2 2 2 2 2 3" xfId="30113"/>
    <cellStyle name="Normal 5 3 3 2 2 2 2 2 3" xfId="30114"/>
    <cellStyle name="Normal 80 3 2 2 2 2 2 3" xfId="30115"/>
    <cellStyle name="Normal 79 3 2 2 2 2 2 3" xfId="30116"/>
    <cellStyle name="Normal 6 8 3 2 2 2 2 2 3" xfId="30117"/>
    <cellStyle name="Normal 5 2 3 2 2 2 2 2 3" xfId="30118"/>
    <cellStyle name="Normal 6 2 8 2 2 2 2 2 3" xfId="30119"/>
    <cellStyle name="Comma 2 2 3 3 2 2 2 2 2 3" xfId="30120"/>
    <cellStyle name="Comma 2 3 6 3 2 2 2 2 2 3" xfId="30121"/>
    <cellStyle name="Normal 18 2 3 2 2 2 2 2 3" xfId="30122"/>
    <cellStyle name="Normal 19 2 3 2 2 2 2 2 3" xfId="30123"/>
    <cellStyle name="Normal 2 2 3 3 2 2 2 2 2 3" xfId="30124"/>
    <cellStyle name="Normal 2 3 6 3 2 2 2 2 2 3" xfId="30125"/>
    <cellStyle name="Normal 2 3 2 3 2 2 2 2 2 3" xfId="30126"/>
    <cellStyle name="Normal 2 3 4 3 2 2 2 2 2 3" xfId="30127"/>
    <cellStyle name="Normal 2 3 5 3 2 2 2 2 2 3" xfId="30128"/>
    <cellStyle name="Normal 2 4 2 3 2 2 2 2 2 3" xfId="30129"/>
    <cellStyle name="Normal 2 5 3 2 2 2 2 2 3" xfId="30130"/>
    <cellStyle name="Normal 28 3 3 2 2 2 2 2 3" xfId="30131"/>
    <cellStyle name="Normal 3 2 2 3 2 2 2 2 2 3" xfId="30132"/>
    <cellStyle name="Normal 3 3 3 2 2 2 2 2 3" xfId="30133"/>
    <cellStyle name="Normal 30 3 3 2 2 2 2 2 3" xfId="30134"/>
    <cellStyle name="Normal 4 2 3 2 2 2 2 2 3" xfId="30135"/>
    <cellStyle name="Normal 40 2 3 2 2 2 2 2 3" xfId="30136"/>
    <cellStyle name="Normal 41 2 3 2 2 2 2 2 3" xfId="30137"/>
    <cellStyle name="Normal 42 2 3 2 2 2 2 2 3" xfId="30138"/>
    <cellStyle name="Normal 43 2 3 2 2 2 2 2 3" xfId="30139"/>
    <cellStyle name="Normal 44 2 3 2 2 2 2 2 3" xfId="30140"/>
    <cellStyle name="Normal 45 2 3 2 2 2 2 2 3" xfId="30141"/>
    <cellStyle name="Normal 46 2 3 2 2 2 2 2 3" xfId="30142"/>
    <cellStyle name="Normal 47 2 3 2 2 2 2 2 3" xfId="30143"/>
    <cellStyle name="Normal 51 3 2 2 2 2 2 3" xfId="30144"/>
    <cellStyle name="Normal 52 3 2 2 2 2 2 3" xfId="30145"/>
    <cellStyle name="Normal 53 3 2 2 2 2 2 3" xfId="30146"/>
    <cellStyle name="Normal 55 3 2 2 2 2 2 3" xfId="30147"/>
    <cellStyle name="Normal 56 3 2 2 2 2 2 3" xfId="30148"/>
    <cellStyle name="Normal 57 3 2 2 2 2 2 3" xfId="30149"/>
    <cellStyle name="Normal 6 2 3 3 2 2 2 2 2 3" xfId="30150"/>
    <cellStyle name="Normal 6 3 3 2 2 2 2 2 3" xfId="30151"/>
    <cellStyle name="Normal 60 3 2 2 2 2 2 3" xfId="30152"/>
    <cellStyle name="Normal 64 3 2 2 2 2 2 3" xfId="30153"/>
    <cellStyle name="Normal 65 3 2 2 2 2 2 3" xfId="30154"/>
    <cellStyle name="Normal 66 3 2 2 2 2 2 3" xfId="30155"/>
    <cellStyle name="Normal 67 3 2 2 2 2 2 3" xfId="30156"/>
    <cellStyle name="Normal 7 6 3 2 2 2 2 2 3" xfId="30157"/>
    <cellStyle name="Normal 71 3 2 2 2 2 2 3" xfId="30158"/>
    <cellStyle name="Normal 72 3 2 2 2 2 2 3" xfId="30159"/>
    <cellStyle name="Normal 73 3 2 2 2 2 2 3" xfId="30160"/>
    <cellStyle name="Normal 74 3 2 2 2 2 2 3" xfId="30161"/>
    <cellStyle name="Normal 76 3 2 2 2 2 2 3" xfId="30162"/>
    <cellStyle name="Normal 8 3 3 2 2 2 2 2 3" xfId="30163"/>
    <cellStyle name="Normal 81 3 2 2 2 2 2 3" xfId="30164"/>
    <cellStyle name="Normal 78 2 2 2 2 2 2 2 3" xfId="30165"/>
    <cellStyle name="Normal 5 3 2 2 2 2 2 2 2 3" xfId="30166"/>
    <cellStyle name="Normal 80 2 2 2 2 2 2 2 3" xfId="30167"/>
    <cellStyle name="Normal 79 2 2 2 2 2 2 2 3" xfId="30168"/>
    <cellStyle name="Normal 6 8 2 2 2 2 2 2 2 3" xfId="30169"/>
    <cellStyle name="Normal 5 2 2 2 2 2 2 2 2 3" xfId="30170"/>
    <cellStyle name="Normal 6 2 7 2 2 2 2 2 2 3" xfId="30171"/>
    <cellStyle name="Comma 2 2 3 2 2 2 2 2 2 2 3" xfId="30172"/>
    <cellStyle name="Comma 2 3 6 2 2 2 2 2 2 2 3" xfId="30173"/>
    <cellStyle name="Normal 18 2 2 2 2 2 2 2 2 3" xfId="30174"/>
    <cellStyle name="Normal 19 2 2 2 2 2 2 2 2 3" xfId="30175"/>
    <cellStyle name="Normal 2 2 3 2 2 2 2 2 2 2 3" xfId="30176"/>
    <cellStyle name="Normal 2 3 6 2 2 2 2 2 2 2 3" xfId="30177"/>
    <cellStyle name="Normal 2 3 2 2 2 2 2 2 2 2 3" xfId="30178"/>
    <cellStyle name="Normal 2 3 4 2 2 2 2 2 2 2 3" xfId="30179"/>
    <cellStyle name="Normal 2 3 5 2 2 2 2 2 2 2 3" xfId="30180"/>
    <cellStyle name="Normal 2 4 2 2 2 2 2 2 2 2 3" xfId="30181"/>
    <cellStyle name="Normal 2 5 2 2 2 2 2 2 2 3" xfId="30182"/>
    <cellStyle name="Normal 28 3 2 2 2 2 2 2 2 3" xfId="30183"/>
    <cellStyle name="Normal 3 2 2 2 2 2 2 2 2 2 3" xfId="30184"/>
    <cellStyle name="Normal 3 3 2 2 2 2 2 2 2 3" xfId="30185"/>
    <cellStyle name="Normal 30 3 2 2 2 2 2 2 2 3" xfId="30186"/>
    <cellStyle name="Normal 4 2 2 2 2 2 2 2 2 3" xfId="30187"/>
    <cellStyle name="Normal 40 2 2 2 2 2 2 2 2 3" xfId="30188"/>
    <cellStyle name="Normal 41 2 2 2 2 2 2 2 2 3" xfId="30189"/>
    <cellStyle name="Normal 42 2 2 2 2 2 2 2 2 3" xfId="30190"/>
    <cellStyle name="Normal 43 2 2 2 2 2 2 2 2 3" xfId="30191"/>
    <cellStyle name="Normal 44 2 2 2 2 2 2 2 2 3" xfId="30192"/>
    <cellStyle name="Normal 45 2 2 2 2 2 2 2 2 3" xfId="30193"/>
    <cellStyle name="Normal 46 2 2 2 2 2 2 2 2 3" xfId="30194"/>
    <cellStyle name="Normal 47 2 2 2 2 2 2 2 2 3" xfId="30195"/>
    <cellStyle name="Normal 51 2 2 2 2 2 2 2 3" xfId="30196"/>
    <cellStyle name="Normal 52 2 2 2 2 2 2 2 3" xfId="30197"/>
    <cellStyle name="Normal 53 2 2 2 2 2 2 2 3" xfId="30198"/>
    <cellStyle name="Normal 55 2 2 2 2 2 2 2 3" xfId="30199"/>
    <cellStyle name="Normal 56 2 2 2 2 2 2 2 3" xfId="30200"/>
    <cellStyle name="Normal 57 2 2 2 2 2 2 2 3" xfId="30201"/>
    <cellStyle name="Normal 6 2 3 2 2 2 2 2 2 2 3" xfId="30202"/>
    <cellStyle name="Normal 6 3 2 2 2 2 2 2 2 3" xfId="30203"/>
    <cellStyle name="Normal 60 2 2 2 2 2 2 2 3" xfId="30204"/>
    <cellStyle name="Normal 64 2 2 2 2 2 2 2 3" xfId="30205"/>
    <cellStyle name="Normal 65 2 2 2 2 2 2 2 3" xfId="30206"/>
    <cellStyle name="Normal 66 2 2 2 2 2 2 2 3" xfId="30207"/>
    <cellStyle name="Normal 67 2 2 2 2 2 2 2 3" xfId="30208"/>
    <cellStyle name="Normal 7 6 2 2 2 2 2 2 2 3" xfId="30209"/>
    <cellStyle name="Normal 71 2 2 2 2 2 2 2 3" xfId="30210"/>
    <cellStyle name="Normal 72 2 2 2 2 2 2 2 3" xfId="30211"/>
    <cellStyle name="Normal 73 2 2 2 2 2 2 2 3" xfId="30212"/>
    <cellStyle name="Normal 74 2 2 2 2 2 2 2 3" xfId="30213"/>
    <cellStyle name="Normal 76 2 2 2 2 2 2 2 3" xfId="30214"/>
    <cellStyle name="Normal 8 3 2 2 2 2 2 2 2 3" xfId="30215"/>
    <cellStyle name="Normal 81 2 2 2 2 2 2 2 3" xfId="30216"/>
    <cellStyle name="Normal 6 2 2 2 2 2 3" xfId="30217"/>
    <cellStyle name="Normal 78 8 2 3" xfId="30218"/>
    <cellStyle name="Normal 5 3 8 2 3" xfId="30219"/>
    <cellStyle name="Normal 80 8 2 3" xfId="30220"/>
    <cellStyle name="Normal 79 8 2 3" xfId="30221"/>
    <cellStyle name="Normal 6 8 8 2 3" xfId="30222"/>
    <cellStyle name="Normal 5 2 8 2 3" xfId="30223"/>
    <cellStyle name="Normal 6 2 13 2 3" xfId="30224"/>
    <cellStyle name="Comma 2 2 3 8 2 3" xfId="30225"/>
    <cellStyle name="Comma 2 3 6 8 2 3" xfId="30226"/>
    <cellStyle name="Normal 18 2 8 2 3" xfId="30227"/>
    <cellStyle name="Normal 19 2 8 2 3" xfId="30228"/>
    <cellStyle name="Normal 2 2 3 8 2 3" xfId="30229"/>
    <cellStyle name="Normal 2 3 6 8 2 3" xfId="30230"/>
    <cellStyle name="Normal 2 3 2 8 2 3" xfId="30231"/>
    <cellStyle name="Normal 2 3 4 8 2 3" xfId="30232"/>
    <cellStyle name="Normal 2 3 5 8 2 3" xfId="30233"/>
    <cellStyle name="Normal 2 4 2 8 2 3" xfId="30234"/>
    <cellStyle name="Normal 2 5 8 2 3" xfId="30235"/>
    <cellStyle name="Normal 28 3 8 2 3" xfId="30236"/>
    <cellStyle name="Normal 3 2 2 8 2 3" xfId="30237"/>
    <cellStyle name="Normal 3 3 8 2 3" xfId="30238"/>
    <cellStyle name="Normal 30 3 8 2 3" xfId="30239"/>
    <cellStyle name="Normal 4 2 8 2 3" xfId="30240"/>
    <cellStyle name="Normal 40 2 8 2 3" xfId="30241"/>
    <cellStyle name="Normal 41 2 8 2 3" xfId="30242"/>
    <cellStyle name="Normal 42 2 8 2 3" xfId="30243"/>
    <cellStyle name="Normal 43 2 8 2 3" xfId="30244"/>
    <cellStyle name="Normal 44 2 8 2 3" xfId="30245"/>
    <cellStyle name="Normal 45 2 8 2 3" xfId="30246"/>
    <cellStyle name="Normal 46 2 8 2 3" xfId="30247"/>
    <cellStyle name="Normal 47 2 8 2 3" xfId="30248"/>
    <cellStyle name="Normal 51 8 2 3" xfId="30249"/>
    <cellStyle name="Normal 52 8 2 3" xfId="30250"/>
    <cellStyle name="Normal 53 8 2 3" xfId="30251"/>
    <cellStyle name="Normal 55 8 2 3" xfId="30252"/>
    <cellStyle name="Normal 56 8 2 3" xfId="30253"/>
    <cellStyle name="Normal 57 8 2 3" xfId="30254"/>
    <cellStyle name="Normal 6 2 3 8 2 3" xfId="30255"/>
    <cellStyle name="Normal 6 3 8 2 3" xfId="30256"/>
    <cellStyle name="Normal 60 8 2 3" xfId="30257"/>
    <cellStyle name="Normal 64 8 2 3" xfId="30258"/>
    <cellStyle name="Normal 65 8 2 3" xfId="30259"/>
    <cellStyle name="Normal 66 8 2 3" xfId="30260"/>
    <cellStyle name="Normal 67 8 2 3" xfId="30261"/>
    <cellStyle name="Normal 7 6 8 2 3" xfId="30262"/>
    <cellStyle name="Normal 71 8 2 3" xfId="30263"/>
    <cellStyle name="Normal 72 8 2 3" xfId="30264"/>
    <cellStyle name="Normal 73 8 2 3" xfId="30265"/>
    <cellStyle name="Normal 74 8 2 3" xfId="30266"/>
    <cellStyle name="Normal 76 8 2 3" xfId="30267"/>
    <cellStyle name="Normal 8 3 8 2 3" xfId="30268"/>
    <cellStyle name="Normal 81 8 2 3" xfId="30269"/>
    <cellStyle name="Normal 78 2 7 2 3" xfId="30270"/>
    <cellStyle name="Normal 5 3 2 7 2 3" xfId="30271"/>
    <cellStyle name="Normal 80 2 7 2 3" xfId="30272"/>
    <cellStyle name="Normal 79 2 7 2 3" xfId="30273"/>
    <cellStyle name="Normal 6 8 2 7 2 3" xfId="30274"/>
    <cellStyle name="Normal 5 2 2 7 2 3" xfId="30275"/>
    <cellStyle name="Normal 6 2 7 7 2 3" xfId="30276"/>
    <cellStyle name="Comma 2 2 3 2 7 2 3" xfId="30277"/>
    <cellStyle name="Comma 2 3 6 2 7 2 3" xfId="30278"/>
    <cellStyle name="Normal 18 2 2 7 2 3" xfId="30279"/>
    <cellStyle name="Normal 19 2 2 7 2 3" xfId="30280"/>
    <cellStyle name="Normal 2 2 3 2 7 2 3" xfId="30281"/>
    <cellStyle name="Normal 2 3 6 2 7 2 3" xfId="30282"/>
    <cellStyle name="Normal 2 3 2 2 7 2 3" xfId="30283"/>
    <cellStyle name="Normal 2 3 4 2 7 2 3" xfId="30284"/>
    <cellStyle name="Normal 2 3 5 2 7 2 3" xfId="30285"/>
    <cellStyle name="Normal 2 4 2 2 7 2 3" xfId="30286"/>
    <cellStyle name="Normal 2 5 2 7 2 3" xfId="30287"/>
    <cellStyle name="Normal 28 3 2 7 2 3" xfId="30288"/>
    <cellStyle name="Normal 3 2 2 2 7 2 3" xfId="30289"/>
    <cellStyle name="Normal 3 3 2 7 2 3" xfId="30290"/>
    <cellStyle name="Normal 30 3 2 7 2 3" xfId="30291"/>
    <cellStyle name="Normal 4 2 2 7 2 3" xfId="30292"/>
    <cellStyle name="Normal 40 2 2 7 2 3" xfId="30293"/>
    <cellStyle name="Normal 41 2 2 7 2 3" xfId="30294"/>
    <cellStyle name="Normal 42 2 2 7 2 3" xfId="30295"/>
    <cellStyle name="Normal 43 2 2 7 2 3" xfId="30296"/>
    <cellStyle name="Normal 44 2 2 7 2 3" xfId="30297"/>
    <cellStyle name="Normal 45 2 2 7 2 3" xfId="30298"/>
    <cellStyle name="Normal 46 2 2 7 2 3" xfId="30299"/>
    <cellStyle name="Normal 47 2 2 7 2 3" xfId="30300"/>
    <cellStyle name="Normal 51 2 7 2 3" xfId="30301"/>
    <cellStyle name="Normal 52 2 7 2 3" xfId="30302"/>
    <cellStyle name="Normal 53 2 7 2 3" xfId="30303"/>
    <cellStyle name="Normal 55 2 7 2 3" xfId="30304"/>
    <cellStyle name="Normal 56 2 7 2 3" xfId="30305"/>
    <cellStyle name="Normal 57 2 7 2 3" xfId="30306"/>
    <cellStyle name="Normal 6 2 3 2 7 2 3" xfId="30307"/>
    <cellStyle name="Normal 6 3 2 7 2 3" xfId="30308"/>
    <cellStyle name="Normal 60 2 7 2 3" xfId="30309"/>
    <cellStyle name="Normal 64 2 7 2 3" xfId="30310"/>
    <cellStyle name="Normal 65 2 7 2 3" xfId="30311"/>
    <cellStyle name="Normal 66 2 7 2 3" xfId="30312"/>
    <cellStyle name="Normal 67 2 7 2 3" xfId="30313"/>
    <cellStyle name="Normal 7 6 2 7 2 3" xfId="30314"/>
    <cellStyle name="Normal 71 2 7 2 3" xfId="30315"/>
    <cellStyle name="Normal 72 2 7 2 3" xfId="30316"/>
    <cellStyle name="Normal 73 2 7 2 3" xfId="30317"/>
    <cellStyle name="Normal 74 2 7 2 3" xfId="30318"/>
    <cellStyle name="Normal 76 2 7 2 3" xfId="30319"/>
    <cellStyle name="Normal 8 3 2 7 2 3" xfId="30320"/>
    <cellStyle name="Normal 81 2 7 2 3" xfId="30321"/>
    <cellStyle name="Normal 78 3 6 2 3" xfId="30322"/>
    <cellStyle name="Normal 5 3 3 6 2 3" xfId="30323"/>
    <cellStyle name="Normal 80 3 6 2 3" xfId="30324"/>
    <cellStyle name="Normal 79 3 6 2 3" xfId="30325"/>
    <cellStyle name="Normal 6 8 3 6 2 3" xfId="30326"/>
    <cellStyle name="Normal 5 2 3 6 2 3" xfId="30327"/>
    <cellStyle name="Normal 6 2 8 6 2 3" xfId="30328"/>
    <cellStyle name="Comma 2 2 3 3 6 2 3" xfId="30329"/>
    <cellStyle name="Comma 2 3 6 3 6 2 3" xfId="30330"/>
    <cellStyle name="Normal 18 2 3 6 2 3" xfId="30331"/>
    <cellStyle name="Normal 19 2 3 6 2 3" xfId="30332"/>
    <cellStyle name="Normal 2 2 3 3 6 2 3" xfId="30333"/>
    <cellStyle name="Normal 2 3 6 3 6 2 3" xfId="30334"/>
    <cellStyle name="Normal 2 3 2 3 6 2 3" xfId="30335"/>
    <cellStyle name="Normal 2 3 4 3 6 2 3" xfId="30336"/>
    <cellStyle name="Normal 2 3 5 3 6 2 3" xfId="30337"/>
    <cellStyle name="Normal 2 4 2 3 6 2 3" xfId="30338"/>
    <cellStyle name="Normal 2 5 3 6 2 3" xfId="30339"/>
    <cellStyle name="Normal 28 3 3 6 2 3" xfId="30340"/>
    <cellStyle name="Normal 3 2 2 3 6 2 3" xfId="30341"/>
    <cellStyle name="Normal 3 3 3 6 2 3" xfId="30342"/>
    <cellStyle name="Normal 30 3 3 6 2 3" xfId="30343"/>
    <cellStyle name="Normal 4 2 3 6 2 3" xfId="30344"/>
    <cellStyle name="Normal 40 2 3 6 2 3" xfId="30345"/>
    <cellStyle name="Normal 41 2 3 6 2 3" xfId="30346"/>
    <cellStyle name="Normal 42 2 3 6 2 3" xfId="30347"/>
    <cellStyle name="Normal 43 2 3 6 2 3" xfId="30348"/>
    <cellStyle name="Normal 44 2 3 6 2 3" xfId="30349"/>
    <cellStyle name="Normal 45 2 3 6 2 3" xfId="30350"/>
    <cellStyle name="Normal 46 2 3 6 2 3" xfId="30351"/>
    <cellStyle name="Normal 47 2 3 6 2 3" xfId="30352"/>
    <cellStyle name="Normal 51 3 6 2 3" xfId="30353"/>
    <cellStyle name="Normal 52 3 6 2 3" xfId="30354"/>
    <cellStyle name="Normal 53 3 6 2 3" xfId="30355"/>
    <cellStyle name="Normal 55 3 6 2 3" xfId="30356"/>
    <cellStyle name="Normal 56 3 6 2 3" xfId="30357"/>
    <cellStyle name="Normal 57 3 6 2 3" xfId="30358"/>
    <cellStyle name="Normal 6 2 3 3 6 2 3" xfId="30359"/>
    <cellStyle name="Normal 6 3 3 6 2 3" xfId="30360"/>
    <cellStyle name="Normal 60 3 6 2 3" xfId="30361"/>
    <cellStyle name="Normal 64 3 6 2 3" xfId="30362"/>
    <cellStyle name="Normal 65 3 6 2 3" xfId="30363"/>
    <cellStyle name="Normal 66 3 6 2 3" xfId="30364"/>
    <cellStyle name="Normal 67 3 6 2 3" xfId="30365"/>
    <cellStyle name="Normal 7 6 3 6 2 3" xfId="30366"/>
    <cellStyle name="Normal 71 3 6 2 3" xfId="30367"/>
    <cellStyle name="Normal 72 3 6 2 3" xfId="30368"/>
    <cellStyle name="Normal 73 3 6 2 3" xfId="30369"/>
    <cellStyle name="Normal 74 3 6 2 3" xfId="30370"/>
    <cellStyle name="Normal 76 3 6 2 3" xfId="30371"/>
    <cellStyle name="Normal 8 3 3 6 2 3" xfId="30372"/>
    <cellStyle name="Normal 81 3 6 2 3" xfId="30373"/>
    <cellStyle name="Normal 78 2 2 6 2 3" xfId="30374"/>
    <cellStyle name="Normal 5 3 2 2 6 2 3" xfId="30375"/>
    <cellStyle name="Normal 80 2 2 6 2 3" xfId="30376"/>
    <cellStyle name="Normal 79 2 2 6 2 3" xfId="30377"/>
    <cellStyle name="Normal 6 8 2 2 6 2 3" xfId="30378"/>
    <cellStyle name="Normal 5 2 2 2 6 2 3" xfId="30379"/>
    <cellStyle name="Normal 6 2 7 2 6 2 3" xfId="30380"/>
    <cellStyle name="Comma 2 2 3 2 2 6 2 3" xfId="30381"/>
    <cellStyle name="Comma 2 3 6 2 2 6 2 3" xfId="30382"/>
    <cellStyle name="Normal 18 2 2 2 6 2 3" xfId="30383"/>
    <cellStyle name="Normal 19 2 2 2 6 2 3" xfId="30384"/>
    <cellStyle name="Normal 2 2 3 2 2 6 2 3" xfId="30385"/>
    <cellStyle name="Normal 2 3 6 2 2 6 2 3" xfId="30386"/>
    <cellStyle name="Normal 2 3 2 2 2 6 2 3" xfId="30387"/>
    <cellStyle name="Normal 2 3 4 2 2 6 2 3" xfId="30388"/>
    <cellStyle name="Normal 2 3 5 2 2 6 2 3" xfId="30389"/>
    <cellStyle name="Normal 2 4 2 2 2 6 2 3" xfId="30390"/>
    <cellStyle name="Normal 2 5 2 2 6 2 3" xfId="30391"/>
    <cellStyle name="Normal 28 3 2 2 6 2 3" xfId="30392"/>
    <cellStyle name="Normal 3 2 2 2 2 6 2 3" xfId="30393"/>
    <cellStyle name="Normal 3 3 2 2 6 2 3" xfId="30394"/>
    <cellStyle name="Normal 30 3 2 2 6 2 3" xfId="30395"/>
    <cellStyle name="Normal 4 2 2 2 6 2 3" xfId="30396"/>
    <cellStyle name="Normal 40 2 2 2 6 2 3" xfId="30397"/>
    <cellStyle name="Normal 41 2 2 2 6 2 3" xfId="30398"/>
    <cellStyle name="Normal 42 2 2 2 6 2 3" xfId="30399"/>
    <cellStyle name="Normal 43 2 2 2 6 2 3" xfId="30400"/>
    <cellStyle name="Normal 44 2 2 2 6 2 3" xfId="30401"/>
    <cellStyle name="Normal 45 2 2 2 6 2 3" xfId="30402"/>
    <cellStyle name="Normal 46 2 2 2 6 2 3" xfId="30403"/>
    <cellStyle name="Normal 47 2 2 2 6 2 3" xfId="30404"/>
    <cellStyle name="Normal 51 2 2 6 2 3" xfId="30405"/>
    <cellStyle name="Normal 52 2 2 6 2 3" xfId="30406"/>
    <cellStyle name="Normal 53 2 2 6 2 3" xfId="30407"/>
    <cellStyle name="Normal 55 2 2 6 2 3" xfId="30408"/>
    <cellStyle name="Normal 56 2 2 6 2 3" xfId="30409"/>
    <cellStyle name="Normal 57 2 2 6 2 3" xfId="30410"/>
    <cellStyle name="Normal 6 2 3 2 2 6 2 3" xfId="30411"/>
    <cellStyle name="Normal 6 3 2 2 6 2 3" xfId="30412"/>
    <cellStyle name="Normal 60 2 2 6 2 3" xfId="30413"/>
    <cellStyle name="Normal 64 2 2 6 2 3" xfId="30414"/>
    <cellStyle name="Normal 65 2 2 6 2 3" xfId="30415"/>
    <cellStyle name="Normal 66 2 2 6 2 3" xfId="30416"/>
    <cellStyle name="Normal 67 2 2 6 2 3" xfId="30417"/>
    <cellStyle name="Normal 7 6 2 2 6 2 3" xfId="30418"/>
    <cellStyle name="Normal 71 2 2 6 2 3" xfId="30419"/>
    <cellStyle name="Normal 72 2 2 6 2 3" xfId="30420"/>
    <cellStyle name="Normal 73 2 2 6 2 3" xfId="30421"/>
    <cellStyle name="Normal 74 2 2 6 2 3" xfId="30422"/>
    <cellStyle name="Normal 76 2 2 6 2 3" xfId="30423"/>
    <cellStyle name="Normal 8 3 2 2 6 2 3" xfId="30424"/>
    <cellStyle name="Normal 81 2 2 6 2 3" xfId="30425"/>
    <cellStyle name="Normal 78 4 5 2 3" xfId="30426"/>
    <cellStyle name="Normal 5 3 4 5 2 3" xfId="30427"/>
    <cellStyle name="Normal 80 4 5 2 3" xfId="30428"/>
    <cellStyle name="Normal 79 4 5 2 3" xfId="30429"/>
    <cellStyle name="Normal 6 8 4 5 2 3" xfId="30430"/>
    <cellStyle name="Normal 5 2 4 5 2 3" xfId="30431"/>
    <cellStyle name="Normal 6 2 9 5 2 3" xfId="30432"/>
    <cellStyle name="Comma 2 2 3 4 5 2 3" xfId="30433"/>
    <cellStyle name="Comma 2 3 6 4 5 2 3" xfId="30434"/>
    <cellStyle name="Normal 18 2 4 5 2 3" xfId="30435"/>
    <cellStyle name="Normal 19 2 4 5 2 3" xfId="30436"/>
    <cellStyle name="Normal 2 2 3 4 5 2 3" xfId="30437"/>
    <cellStyle name="Normal 2 3 6 4 5 2 3" xfId="30438"/>
    <cellStyle name="Normal 2 3 2 4 5 2 3" xfId="30439"/>
    <cellStyle name="Normal 2 3 4 4 5 2 3" xfId="30440"/>
    <cellStyle name="Normal 2 3 5 4 5 2 3" xfId="30441"/>
    <cellStyle name="Normal 2 4 2 4 5 2 3" xfId="30442"/>
    <cellStyle name="Normal 2 5 4 5 2 3" xfId="30443"/>
    <cellStyle name="Normal 28 3 4 5 2 3" xfId="30444"/>
    <cellStyle name="Normal 3 2 2 4 5 2 3" xfId="30445"/>
    <cellStyle name="Normal 3 3 4 5 2 3" xfId="30446"/>
    <cellStyle name="Normal 30 3 4 5 2 3" xfId="30447"/>
    <cellStyle name="Normal 4 2 4 5 2 3" xfId="30448"/>
    <cellStyle name="Normal 40 2 4 5 2 3" xfId="30449"/>
    <cellStyle name="Normal 41 2 4 5 2 3" xfId="30450"/>
    <cellStyle name="Normal 42 2 4 5 2 3" xfId="30451"/>
    <cellStyle name="Normal 43 2 4 5 2 3" xfId="30452"/>
    <cellStyle name="Normal 44 2 4 5 2 3" xfId="30453"/>
    <cellStyle name="Normal 45 2 4 5 2 3" xfId="30454"/>
    <cellStyle name="Normal 46 2 4 5 2 3" xfId="30455"/>
    <cellStyle name="Normal 47 2 4 5 2 3" xfId="30456"/>
    <cellStyle name="Normal 51 4 5 2 3" xfId="30457"/>
    <cellStyle name="Normal 52 4 5 2 3" xfId="30458"/>
    <cellStyle name="Normal 53 4 5 2 3" xfId="30459"/>
    <cellStyle name="Normal 55 4 5 2 3" xfId="30460"/>
    <cellStyle name="Normal 56 4 5 2 3" xfId="30461"/>
    <cellStyle name="Normal 57 4 5 2 3" xfId="30462"/>
    <cellStyle name="Normal 6 2 3 4 5 2 3" xfId="30463"/>
    <cellStyle name="Normal 6 3 4 5 2 3" xfId="30464"/>
    <cellStyle name="Normal 60 4 5 2 3" xfId="30465"/>
    <cellStyle name="Normal 64 4 5 2 3" xfId="30466"/>
    <cellStyle name="Normal 65 4 5 2 3" xfId="30467"/>
    <cellStyle name="Normal 66 4 5 2 3" xfId="30468"/>
    <cellStyle name="Normal 67 4 5 2 3" xfId="30469"/>
    <cellStyle name="Normal 7 6 4 5 2 3" xfId="30470"/>
    <cellStyle name="Normal 71 4 5 2 3" xfId="30471"/>
    <cellStyle name="Normal 72 4 5 2 3" xfId="30472"/>
    <cellStyle name="Normal 73 4 5 2 3" xfId="30473"/>
    <cellStyle name="Normal 74 4 5 2 3" xfId="30474"/>
    <cellStyle name="Normal 76 4 5 2 3" xfId="30475"/>
    <cellStyle name="Normal 8 3 4 5 2 3" xfId="30476"/>
    <cellStyle name="Normal 81 4 5 2 3" xfId="30477"/>
    <cellStyle name="Normal 78 2 3 5 2 3" xfId="30478"/>
    <cellStyle name="Normal 5 3 2 3 5 2 3" xfId="30479"/>
    <cellStyle name="Normal 80 2 3 5 2 3" xfId="30480"/>
    <cellStyle name="Normal 79 2 3 5 2 3" xfId="30481"/>
    <cellStyle name="Normal 6 8 2 3 5 2 3" xfId="30482"/>
    <cellStyle name="Normal 5 2 2 3 5 2 3" xfId="30483"/>
    <cellStyle name="Normal 6 2 7 3 5 2 3" xfId="30484"/>
    <cellStyle name="Comma 2 2 3 2 3 5 2 3" xfId="30485"/>
    <cellStyle name="Comma 2 3 6 2 3 5 2 3" xfId="30486"/>
    <cellStyle name="Normal 18 2 2 3 5 2 3" xfId="30487"/>
    <cellStyle name="Normal 19 2 2 3 5 2 3" xfId="30488"/>
    <cellStyle name="Normal 2 2 3 2 3 5 2 3" xfId="30489"/>
    <cellStyle name="Normal 2 3 6 2 3 5 2 3" xfId="30490"/>
    <cellStyle name="Normal 2 3 2 2 3 5 2 3" xfId="30491"/>
    <cellStyle name="Normal 2 3 4 2 3 5 2 3" xfId="30492"/>
    <cellStyle name="Normal 2 3 5 2 3 5 2 3" xfId="30493"/>
    <cellStyle name="Normal 2 4 2 2 3 5 2 3" xfId="30494"/>
    <cellStyle name="Normal 2 5 2 3 5 2 3" xfId="30495"/>
    <cellStyle name="Normal 28 3 2 3 5 2 3" xfId="30496"/>
    <cellStyle name="Normal 3 2 2 2 3 5 2 3" xfId="30497"/>
    <cellStyle name="Normal 3 3 2 3 5 2 3" xfId="30498"/>
    <cellStyle name="Normal 30 3 2 3 5 2 3" xfId="30499"/>
    <cellStyle name="Normal 4 2 2 3 5 2 3" xfId="30500"/>
    <cellStyle name="Normal 40 2 2 3 5 2 3" xfId="30501"/>
    <cellStyle name="Normal 41 2 2 3 5 2 3" xfId="30502"/>
    <cellStyle name="Normal 42 2 2 3 5 2 3" xfId="30503"/>
    <cellStyle name="Normal 43 2 2 3 5 2 3" xfId="30504"/>
    <cellStyle name="Normal 44 2 2 3 5 2 3" xfId="30505"/>
    <cellStyle name="Normal 45 2 2 3 5 2 3" xfId="30506"/>
    <cellStyle name="Normal 46 2 2 3 5 2 3" xfId="30507"/>
    <cellStyle name="Normal 47 2 2 3 5 2 3" xfId="30508"/>
    <cellStyle name="Normal 51 2 3 5 2 3" xfId="30509"/>
    <cellStyle name="Normal 52 2 3 5 2 3" xfId="30510"/>
    <cellStyle name="Normal 53 2 3 5 2 3" xfId="30511"/>
    <cellStyle name="Normal 55 2 3 5 2 3" xfId="30512"/>
    <cellStyle name="Normal 56 2 3 5 2 3" xfId="30513"/>
    <cellStyle name="Normal 57 2 3 5 2 3" xfId="30514"/>
    <cellStyle name="Normal 6 2 3 2 3 5 2 3" xfId="30515"/>
    <cellStyle name="Normal 6 3 2 3 5 2 3" xfId="30516"/>
    <cellStyle name="Normal 60 2 3 5 2 3" xfId="30517"/>
    <cellStyle name="Normal 64 2 3 5 2 3" xfId="30518"/>
    <cellStyle name="Normal 65 2 3 5 2 3" xfId="30519"/>
    <cellStyle name="Normal 66 2 3 5 2 3" xfId="30520"/>
    <cellStyle name="Normal 67 2 3 5 2 3" xfId="30521"/>
    <cellStyle name="Normal 7 6 2 3 5 2 3" xfId="30522"/>
    <cellStyle name="Normal 71 2 3 5 2 3" xfId="30523"/>
    <cellStyle name="Normal 72 2 3 5 2 3" xfId="30524"/>
    <cellStyle name="Normal 73 2 3 5 2 3" xfId="30525"/>
    <cellStyle name="Normal 74 2 3 5 2 3" xfId="30526"/>
    <cellStyle name="Normal 76 2 3 5 2 3" xfId="30527"/>
    <cellStyle name="Normal 8 3 2 3 5 2 3" xfId="30528"/>
    <cellStyle name="Normal 81 2 3 5 2 3" xfId="30529"/>
    <cellStyle name="Normal 78 3 2 5 2 3" xfId="30530"/>
    <cellStyle name="Normal 5 3 3 2 5 2 3" xfId="30531"/>
    <cellStyle name="Normal 80 3 2 5 2 3" xfId="30532"/>
    <cellStyle name="Normal 79 3 2 5 2 3" xfId="30533"/>
    <cellStyle name="Normal 6 8 3 2 5 2 3" xfId="30534"/>
    <cellStyle name="Normal 5 2 3 2 5 2 3" xfId="30535"/>
    <cellStyle name="Normal 6 2 8 2 5 2 3" xfId="30536"/>
    <cellStyle name="Comma 2 2 3 3 2 5 2 3" xfId="30537"/>
    <cellStyle name="Comma 2 3 6 3 2 5 2 3" xfId="30538"/>
    <cellStyle name="Normal 18 2 3 2 5 2 3" xfId="30539"/>
    <cellStyle name="Normal 19 2 3 2 5 2 3" xfId="30540"/>
    <cellStyle name="Normal 2 2 3 3 2 5 2 3" xfId="30541"/>
    <cellStyle name="Normal 2 3 6 3 2 5 2 3" xfId="30542"/>
    <cellStyle name="Normal 2 3 2 3 2 5 2 3" xfId="30543"/>
    <cellStyle name="Normal 2 3 4 3 2 5 2 3" xfId="30544"/>
    <cellStyle name="Normal 2 3 5 3 2 5 2 3" xfId="30545"/>
    <cellStyle name="Normal 2 4 2 3 2 5 2 3" xfId="30546"/>
    <cellStyle name="Normal 2 5 3 2 5 2 3" xfId="30547"/>
    <cellStyle name="Normal 28 3 3 2 5 2 3" xfId="30548"/>
    <cellStyle name="Normal 3 2 2 3 2 5 2 3" xfId="30549"/>
    <cellStyle name="Normal 3 3 3 2 5 2 3" xfId="30550"/>
    <cellStyle name="Normal 30 3 3 2 5 2 3" xfId="30551"/>
    <cellStyle name="Normal 4 2 3 2 5 2 3" xfId="30552"/>
    <cellStyle name="Normal 40 2 3 2 5 2 3" xfId="30553"/>
    <cellStyle name="Normal 41 2 3 2 5 2 3" xfId="30554"/>
    <cellStyle name="Normal 42 2 3 2 5 2 3" xfId="30555"/>
    <cellStyle name="Normal 43 2 3 2 5 2 3" xfId="30556"/>
    <cellStyle name="Normal 44 2 3 2 5 2 3" xfId="30557"/>
    <cellStyle name="Normal 45 2 3 2 5 2 3" xfId="30558"/>
    <cellStyle name="Normal 46 2 3 2 5 2 3" xfId="30559"/>
    <cellStyle name="Normal 47 2 3 2 5 2 3" xfId="30560"/>
    <cellStyle name="Normal 51 3 2 5 2 3" xfId="30561"/>
    <cellStyle name="Normal 52 3 2 5 2 3" xfId="30562"/>
    <cellStyle name="Normal 53 3 2 5 2 3" xfId="30563"/>
    <cellStyle name="Normal 55 3 2 5 2 3" xfId="30564"/>
    <cellStyle name="Normal 56 3 2 5 2 3" xfId="30565"/>
    <cellStyle name="Normal 57 3 2 5 2 3" xfId="30566"/>
    <cellStyle name="Normal 6 2 3 3 2 5 2 3" xfId="30567"/>
    <cellStyle name="Normal 6 3 3 2 5 2 3" xfId="30568"/>
    <cellStyle name="Normal 60 3 2 5 2 3" xfId="30569"/>
    <cellStyle name="Normal 64 3 2 5 2 3" xfId="30570"/>
    <cellStyle name="Normal 65 3 2 5 2 3" xfId="30571"/>
    <cellStyle name="Normal 66 3 2 5 2 3" xfId="30572"/>
    <cellStyle name="Normal 67 3 2 5 2 3" xfId="30573"/>
    <cellStyle name="Normal 7 6 3 2 5 2 3" xfId="30574"/>
    <cellStyle name="Normal 71 3 2 5 2 3" xfId="30575"/>
    <cellStyle name="Normal 72 3 2 5 2 3" xfId="30576"/>
    <cellStyle name="Normal 73 3 2 5 2 3" xfId="30577"/>
    <cellStyle name="Normal 74 3 2 5 2 3" xfId="30578"/>
    <cellStyle name="Normal 76 3 2 5 2 3" xfId="30579"/>
    <cellStyle name="Normal 8 3 3 2 5 2 3" xfId="30580"/>
    <cellStyle name="Normal 81 3 2 5 2 3" xfId="30581"/>
    <cellStyle name="Normal 78 2 2 2 5 2 3" xfId="30582"/>
    <cellStyle name="Normal 5 3 2 2 2 5 2 3" xfId="30583"/>
    <cellStyle name="Normal 80 2 2 2 5 2 3" xfId="30584"/>
    <cellStyle name="Normal 79 2 2 2 5 2 3" xfId="30585"/>
    <cellStyle name="Normal 6 8 2 2 2 5 2 3" xfId="30586"/>
    <cellStyle name="Normal 5 2 2 2 2 5 2 3" xfId="30587"/>
    <cellStyle name="Normal 6 2 7 2 2 5 2 3" xfId="30588"/>
    <cellStyle name="Comma 2 2 3 2 2 2 5 2 3" xfId="30589"/>
    <cellStyle name="Comma 2 3 6 2 2 2 5 2 3" xfId="30590"/>
    <cellStyle name="Normal 18 2 2 2 2 5 2 3" xfId="30591"/>
    <cellStyle name="Normal 19 2 2 2 2 5 2 3" xfId="30592"/>
    <cellStyle name="Normal 2 2 3 2 2 2 5 2 3" xfId="30593"/>
    <cellStyle name="Normal 2 3 6 2 2 2 5 2 3" xfId="30594"/>
    <cellStyle name="Normal 2 3 2 2 2 2 5 2 3" xfId="30595"/>
    <cellStyle name="Normal 2 3 4 2 2 2 5 2 3" xfId="30596"/>
    <cellStyle name="Normal 2 3 5 2 2 2 5 2 3" xfId="30597"/>
    <cellStyle name="Normal 2 4 2 2 2 2 5 2 3" xfId="30598"/>
    <cellStyle name="Normal 2 5 2 2 2 5 2 3" xfId="30599"/>
    <cellStyle name="Normal 28 3 2 2 2 5 2 3" xfId="30600"/>
    <cellStyle name="Normal 3 2 2 2 2 2 5 2 3" xfId="30601"/>
    <cellStyle name="Normal 3 3 2 2 2 5 2 3" xfId="30602"/>
    <cellStyle name="Normal 30 3 2 2 2 5 2 3" xfId="30603"/>
    <cellStyle name="Normal 4 2 2 2 2 5 2 3" xfId="30604"/>
    <cellStyle name="Normal 40 2 2 2 2 5 2 3" xfId="30605"/>
    <cellStyle name="Normal 41 2 2 2 2 5 2 3" xfId="30606"/>
    <cellStyle name="Normal 42 2 2 2 2 5 2 3" xfId="30607"/>
    <cellStyle name="Normal 43 2 2 2 2 5 2 3" xfId="30608"/>
    <cellStyle name="Normal 44 2 2 2 2 5 2 3" xfId="30609"/>
    <cellStyle name="Normal 45 2 2 2 2 5 2 3" xfId="30610"/>
    <cellStyle name="Normal 46 2 2 2 2 5 2 3" xfId="30611"/>
    <cellStyle name="Normal 47 2 2 2 2 5 2 3" xfId="30612"/>
    <cellStyle name="Normal 51 2 2 2 5 2 3" xfId="30613"/>
    <cellStyle name="Normal 52 2 2 2 5 2 3" xfId="30614"/>
    <cellStyle name="Normal 53 2 2 2 5 2 3" xfId="30615"/>
    <cellStyle name="Normal 55 2 2 2 5 2 3" xfId="30616"/>
    <cellStyle name="Normal 56 2 2 2 5 2 3" xfId="30617"/>
    <cellStyle name="Normal 57 2 2 2 5 2 3" xfId="30618"/>
    <cellStyle name="Normal 6 2 3 2 2 2 5 2 3" xfId="30619"/>
    <cellStyle name="Normal 6 3 2 2 2 5 2 3" xfId="30620"/>
    <cellStyle name="Normal 60 2 2 2 5 2 3" xfId="30621"/>
    <cellStyle name="Normal 64 2 2 2 5 2 3" xfId="30622"/>
    <cellStyle name="Normal 65 2 2 2 5 2 3" xfId="30623"/>
    <cellStyle name="Normal 66 2 2 2 5 2 3" xfId="30624"/>
    <cellStyle name="Normal 67 2 2 2 5 2 3" xfId="30625"/>
    <cellStyle name="Normal 7 6 2 2 2 5 2 3" xfId="30626"/>
    <cellStyle name="Normal 71 2 2 2 5 2 3" xfId="30627"/>
    <cellStyle name="Normal 72 2 2 2 5 2 3" xfId="30628"/>
    <cellStyle name="Normal 73 2 2 2 5 2 3" xfId="30629"/>
    <cellStyle name="Normal 74 2 2 2 5 2 3" xfId="30630"/>
    <cellStyle name="Normal 76 2 2 2 5 2 3" xfId="30631"/>
    <cellStyle name="Normal 8 3 2 2 2 5 2 3" xfId="30632"/>
    <cellStyle name="Normal 81 2 2 2 5 2 3" xfId="30633"/>
    <cellStyle name="Normal 90 4 2 3" xfId="30634"/>
    <cellStyle name="Normal 78 5 4 2 3" xfId="30635"/>
    <cellStyle name="Normal 91 4 2 3" xfId="30636"/>
    <cellStyle name="Normal 5 3 5 4 2 3" xfId="30637"/>
    <cellStyle name="Normal 80 5 4 2 3" xfId="30638"/>
    <cellStyle name="Normal 79 5 4 2 3" xfId="30639"/>
    <cellStyle name="Normal 6 8 5 4 2 3" xfId="30640"/>
    <cellStyle name="Normal 5 2 5 4 2 3" xfId="30641"/>
    <cellStyle name="Normal 6 2 10 4 2 3" xfId="30642"/>
    <cellStyle name="Comma 2 2 3 5 4 2 3" xfId="30643"/>
    <cellStyle name="Comma 2 3 6 5 4 2 3" xfId="30644"/>
    <cellStyle name="Normal 18 2 5 4 2 3" xfId="30645"/>
    <cellStyle name="Normal 19 2 5 4 2 3" xfId="30646"/>
    <cellStyle name="Normal 2 2 3 5 4 2 3" xfId="30647"/>
    <cellStyle name="Normal 2 3 6 5 4 2 3" xfId="30648"/>
    <cellStyle name="Normal 2 3 2 5 4 2 3" xfId="30649"/>
    <cellStyle name="Normal 2 3 4 5 4 2 3" xfId="30650"/>
    <cellStyle name="Normal 2 3 5 5 4 2 3" xfId="30651"/>
    <cellStyle name="Normal 2 4 2 5 4 2 3" xfId="30652"/>
    <cellStyle name="Normal 2 5 5 4 2 3" xfId="30653"/>
    <cellStyle name="Normal 28 3 5 4 2 3" xfId="30654"/>
    <cellStyle name="Normal 3 2 2 5 4 2 3" xfId="30655"/>
    <cellStyle name="Normal 3 3 5 4 2 3" xfId="30656"/>
    <cellStyle name="Normal 30 3 5 4 2 3" xfId="30657"/>
    <cellStyle name="Normal 4 2 5 4 2 3" xfId="30658"/>
    <cellStyle name="Normal 40 2 5 4 2 3" xfId="30659"/>
    <cellStyle name="Normal 41 2 5 4 2 3" xfId="30660"/>
    <cellStyle name="Normal 42 2 5 4 2 3" xfId="30661"/>
    <cellStyle name="Normal 43 2 5 4 2 3" xfId="30662"/>
    <cellStyle name="Normal 44 2 5 4 2 3" xfId="30663"/>
    <cellStyle name="Normal 45 2 5 4 2 3" xfId="30664"/>
    <cellStyle name="Normal 46 2 5 4 2 3" xfId="30665"/>
    <cellStyle name="Normal 47 2 5 4 2 3" xfId="30666"/>
    <cellStyle name="Normal 51 5 4 2 3" xfId="30667"/>
    <cellStyle name="Normal 52 5 4 2 3" xfId="30668"/>
    <cellStyle name="Normal 53 5 4 2 3" xfId="30669"/>
    <cellStyle name="Normal 55 5 4 2 3" xfId="30670"/>
    <cellStyle name="Normal 56 5 4 2 3" xfId="30671"/>
    <cellStyle name="Normal 57 5 4 2 3" xfId="30672"/>
    <cellStyle name="Normal 6 2 3 5 4 2 3" xfId="30673"/>
    <cellStyle name="Normal 6 3 5 4 2 3" xfId="30674"/>
    <cellStyle name="Normal 60 5 4 2 3" xfId="30675"/>
    <cellStyle name="Normal 64 5 4 2 3" xfId="30676"/>
    <cellStyle name="Normal 65 5 4 2 3" xfId="30677"/>
    <cellStyle name="Normal 66 5 4 2 3" xfId="30678"/>
    <cellStyle name="Normal 67 5 4 2 3" xfId="30679"/>
    <cellStyle name="Normal 7 6 5 4 2 3" xfId="30680"/>
    <cellStyle name="Normal 71 5 4 2 3" xfId="30681"/>
    <cellStyle name="Normal 72 5 4 2 3" xfId="30682"/>
    <cellStyle name="Normal 73 5 4 2 3" xfId="30683"/>
    <cellStyle name="Normal 74 5 4 2 3" xfId="30684"/>
    <cellStyle name="Normal 76 5 4 2 3" xfId="30685"/>
    <cellStyle name="Normal 8 3 5 4 2 3" xfId="30686"/>
    <cellStyle name="Normal 81 5 4 2 3" xfId="30687"/>
    <cellStyle name="Normal 78 2 4 4 2 3" xfId="30688"/>
    <cellStyle name="Normal 5 3 2 4 4 2 3" xfId="30689"/>
    <cellStyle name="Normal 80 2 4 4 2 3" xfId="30690"/>
    <cellStyle name="Normal 79 2 4 4 2 3" xfId="30691"/>
    <cellStyle name="Normal 6 8 2 4 4 2 3" xfId="30692"/>
    <cellStyle name="Normal 5 2 2 4 4 2 3" xfId="30693"/>
    <cellStyle name="Normal 6 2 7 4 4 2 3" xfId="30694"/>
    <cellStyle name="Comma 2 2 3 2 4 4 2 3" xfId="30695"/>
    <cellStyle name="Comma 2 3 6 2 4 4 2 3" xfId="30696"/>
    <cellStyle name="Normal 18 2 2 4 4 2 3" xfId="30697"/>
    <cellStyle name="Normal 19 2 2 4 4 2 3" xfId="30698"/>
    <cellStyle name="Normal 2 2 3 2 4 4 2 3" xfId="30699"/>
    <cellStyle name="Normal 2 3 6 2 4 4 2 3" xfId="30700"/>
    <cellStyle name="Normal 2 3 2 2 4 4 2 3" xfId="30701"/>
    <cellStyle name="Normal 2 3 4 2 4 4 2 3" xfId="30702"/>
    <cellStyle name="Normal 2 3 5 2 4 4 2 3" xfId="30703"/>
    <cellStyle name="Normal 2 4 2 2 4 4 2 3" xfId="30704"/>
    <cellStyle name="Normal 2 5 2 4 4 2 3" xfId="30705"/>
    <cellStyle name="Normal 28 3 2 4 4 2 3" xfId="30706"/>
    <cellStyle name="Normal 3 2 2 2 4 4 2 3" xfId="30707"/>
    <cellStyle name="Normal 3 3 2 4 4 2 3" xfId="30708"/>
    <cellStyle name="Normal 30 3 2 4 4 2 3" xfId="30709"/>
    <cellStyle name="Normal 4 2 2 4 4 2 3" xfId="30710"/>
    <cellStyle name="Normal 40 2 2 4 4 2 3" xfId="30711"/>
    <cellStyle name="Normal 41 2 2 4 4 2 3" xfId="30712"/>
    <cellStyle name="Normal 42 2 2 4 4 2 3" xfId="30713"/>
    <cellStyle name="Normal 43 2 2 4 4 2 3" xfId="30714"/>
    <cellStyle name="Normal 44 2 2 4 4 2 3" xfId="30715"/>
    <cellStyle name="Normal 45 2 2 4 4 2 3" xfId="30716"/>
    <cellStyle name="Normal 46 2 2 4 4 2 3" xfId="30717"/>
    <cellStyle name="Normal 47 2 2 4 4 2 3" xfId="30718"/>
    <cellStyle name="Normal 51 2 4 4 2 3" xfId="30719"/>
    <cellStyle name="Normal 52 2 4 4 2 3" xfId="30720"/>
    <cellStyle name="Normal 53 2 4 4 2 3" xfId="30721"/>
    <cellStyle name="Normal 55 2 4 4 2 3" xfId="30722"/>
    <cellStyle name="Normal 56 2 4 4 2 3" xfId="30723"/>
    <cellStyle name="Normal 57 2 4 4 2 3" xfId="30724"/>
    <cellStyle name="Normal 6 2 3 2 4 4 2 3" xfId="30725"/>
    <cellStyle name="Normal 6 3 2 4 4 2 3" xfId="30726"/>
    <cellStyle name="Normal 60 2 4 4 2 3" xfId="30727"/>
    <cellStyle name="Normal 64 2 4 4 2 3" xfId="30728"/>
    <cellStyle name="Normal 65 2 4 4 2 3" xfId="30729"/>
    <cellStyle name="Normal 66 2 4 4 2 3" xfId="30730"/>
    <cellStyle name="Normal 67 2 4 4 2 3" xfId="30731"/>
    <cellStyle name="Normal 7 6 2 4 4 2 3" xfId="30732"/>
    <cellStyle name="Normal 71 2 4 4 2 3" xfId="30733"/>
    <cellStyle name="Normal 72 2 4 4 2 3" xfId="30734"/>
    <cellStyle name="Normal 73 2 4 4 2 3" xfId="30735"/>
    <cellStyle name="Normal 74 2 4 4 2 3" xfId="30736"/>
    <cellStyle name="Normal 76 2 4 4 2 3" xfId="30737"/>
    <cellStyle name="Normal 8 3 2 4 4 2 3" xfId="30738"/>
    <cellStyle name="Normal 81 2 4 4 2 3" xfId="30739"/>
    <cellStyle name="Normal 78 3 3 4 2 3" xfId="30740"/>
    <cellStyle name="Normal 5 3 3 3 4 2 3" xfId="30741"/>
    <cellStyle name="Normal 80 3 3 4 2 3" xfId="30742"/>
    <cellStyle name="Normal 79 3 3 4 2 3" xfId="30743"/>
    <cellStyle name="Normal 6 8 3 3 4 2 3" xfId="30744"/>
    <cellStyle name="Normal 5 2 3 3 4 2 3" xfId="30745"/>
    <cellStyle name="Normal 6 2 8 3 4 2 3" xfId="30746"/>
    <cellStyle name="Comma 2 2 3 3 3 4 2 3" xfId="30747"/>
    <cellStyle name="Comma 2 3 6 3 3 4 2 3" xfId="30748"/>
    <cellStyle name="Normal 18 2 3 3 4 2 3" xfId="30749"/>
    <cellStyle name="Normal 19 2 3 3 4 2 3" xfId="30750"/>
    <cellStyle name="Normal 2 2 3 3 3 4 2 3" xfId="30751"/>
    <cellStyle name="Normal 2 3 6 3 3 4 2 3" xfId="30752"/>
    <cellStyle name="Normal 2 3 2 3 3 4 2 3" xfId="30753"/>
    <cellStyle name="Normal 2 3 4 3 3 4 2 3" xfId="30754"/>
    <cellStyle name="Normal 2 3 5 3 3 4 2 3" xfId="30755"/>
    <cellStyle name="Normal 2 4 2 3 3 4 2 3" xfId="30756"/>
    <cellStyle name="Normal 2 5 3 3 4 2 3" xfId="30757"/>
    <cellStyle name="Normal 28 3 3 3 4 2 3" xfId="30758"/>
    <cellStyle name="Normal 3 2 2 3 3 4 2 3" xfId="30759"/>
    <cellStyle name="Normal 3 3 3 3 4 2 3" xfId="30760"/>
    <cellStyle name="Normal 30 3 3 3 4 2 3" xfId="30761"/>
    <cellStyle name="Normal 4 2 3 3 4 2 3" xfId="30762"/>
    <cellStyle name="Normal 40 2 3 3 4 2 3" xfId="30763"/>
    <cellStyle name="Normal 41 2 3 3 4 2 3" xfId="30764"/>
    <cellStyle name="Normal 42 2 3 3 4 2 3" xfId="30765"/>
    <cellStyle name="Normal 43 2 3 3 4 2 3" xfId="30766"/>
    <cellStyle name="Normal 44 2 3 3 4 2 3" xfId="30767"/>
    <cellStyle name="Normal 45 2 3 3 4 2 3" xfId="30768"/>
    <cellStyle name="Normal 46 2 3 3 4 2 3" xfId="30769"/>
    <cellStyle name="Normal 47 2 3 3 4 2 3" xfId="30770"/>
    <cellStyle name="Normal 51 3 3 4 2 3" xfId="30771"/>
    <cellStyle name="Normal 52 3 3 4 2 3" xfId="30772"/>
    <cellStyle name="Normal 53 3 3 4 2 3" xfId="30773"/>
    <cellStyle name="Normal 55 3 3 4 2 3" xfId="30774"/>
    <cellStyle name="Normal 56 3 3 4 2 3" xfId="30775"/>
    <cellStyle name="Normal 57 3 3 4 2 3" xfId="30776"/>
    <cellStyle name="Normal 6 2 3 3 3 4 2 3" xfId="30777"/>
    <cellStyle name="Normal 6 3 3 3 4 2 3" xfId="30778"/>
    <cellStyle name="Normal 60 3 3 4 2 3" xfId="30779"/>
    <cellStyle name="Normal 64 3 3 4 2 3" xfId="30780"/>
    <cellStyle name="Normal 65 3 3 4 2 3" xfId="30781"/>
    <cellStyle name="Normal 66 3 3 4 2 3" xfId="30782"/>
    <cellStyle name="Normal 67 3 3 4 2 3" xfId="30783"/>
    <cellStyle name="Normal 7 6 3 3 4 2 3" xfId="30784"/>
    <cellStyle name="Normal 71 3 3 4 2 3" xfId="30785"/>
    <cellStyle name="Normal 72 3 3 4 2 3" xfId="30786"/>
    <cellStyle name="Normal 73 3 3 4 2 3" xfId="30787"/>
    <cellStyle name="Normal 74 3 3 4 2 3" xfId="30788"/>
    <cellStyle name="Normal 76 3 3 4 2 3" xfId="30789"/>
    <cellStyle name="Normal 8 3 3 3 4 2 3" xfId="30790"/>
    <cellStyle name="Normal 81 3 3 4 2 3" xfId="30791"/>
    <cellStyle name="Normal 78 2 2 3 4 2 3" xfId="30792"/>
    <cellStyle name="Normal 5 3 2 2 3 4 2 3" xfId="30793"/>
    <cellStyle name="Normal 80 2 2 3 4 2 3" xfId="30794"/>
    <cellStyle name="Normal 79 2 2 3 4 2 3" xfId="30795"/>
    <cellStyle name="Normal 6 8 2 2 3 4 2 3" xfId="30796"/>
    <cellStyle name="Normal 5 2 2 2 3 4 2 3" xfId="30797"/>
    <cellStyle name="Normal 6 2 7 2 3 4 2 3" xfId="30798"/>
    <cellStyle name="Comma 2 2 3 2 2 3 4 2 3" xfId="30799"/>
    <cellStyle name="Comma 2 3 6 2 2 3 4 2 3" xfId="30800"/>
    <cellStyle name="Normal 18 2 2 2 3 4 2 3" xfId="30801"/>
    <cellStyle name="Normal 19 2 2 2 3 4 2 3" xfId="30802"/>
    <cellStyle name="Normal 2 2 3 2 2 3 4 2 3" xfId="30803"/>
    <cellStyle name="Normal 2 3 6 2 2 3 4 2 3" xfId="30804"/>
    <cellStyle name="Normal 2 3 2 2 2 3 4 2 3" xfId="30805"/>
    <cellStyle name="Normal 2 3 4 2 2 3 4 2 3" xfId="30806"/>
    <cellStyle name="Normal 2 3 5 2 2 3 4 2 3" xfId="30807"/>
    <cellStyle name="Normal 2 4 2 2 2 3 4 2 3" xfId="30808"/>
    <cellStyle name="Normal 2 5 2 2 3 4 2 3" xfId="30809"/>
    <cellStyle name="Normal 28 3 2 2 3 4 2 3" xfId="30810"/>
    <cellStyle name="Normal 3 2 2 2 2 3 4 2 3" xfId="30811"/>
    <cellStyle name="Normal 3 3 2 2 3 4 2 3" xfId="30812"/>
    <cellStyle name="Normal 30 3 2 2 3 4 2 3" xfId="30813"/>
    <cellStyle name="Normal 4 2 2 2 3 4 2 3" xfId="30814"/>
    <cellStyle name="Normal 40 2 2 2 3 4 2 3" xfId="30815"/>
    <cellStyle name="Normal 41 2 2 2 3 4 2 3" xfId="30816"/>
    <cellStyle name="Normal 42 2 2 2 3 4 2 3" xfId="30817"/>
    <cellStyle name="Normal 43 2 2 2 3 4 2 3" xfId="30818"/>
    <cellStyle name="Normal 44 2 2 2 3 4 2 3" xfId="30819"/>
    <cellStyle name="Normal 45 2 2 2 3 4 2 3" xfId="30820"/>
    <cellStyle name="Normal 46 2 2 2 3 4 2 3" xfId="30821"/>
    <cellStyle name="Normal 47 2 2 2 3 4 2 3" xfId="30822"/>
    <cellStyle name="Normal 51 2 2 3 4 2 3" xfId="30823"/>
    <cellStyle name="Normal 52 2 2 3 4 2 3" xfId="30824"/>
    <cellStyle name="Normal 53 2 2 3 4 2 3" xfId="30825"/>
    <cellStyle name="Normal 55 2 2 3 4 2 3" xfId="30826"/>
    <cellStyle name="Normal 56 2 2 3 4 2 3" xfId="30827"/>
    <cellStyle name="Normal 57 2 2 3 4 2 3" xfId="30828"/>
    <cellStyle name="Normal 6 2 3 2 2 3 4 2 3" xfId="30829"/>
    <cellStyle name="Normal 6 3 2 2 3 4 2 3" xfId="30830"/>
    <cellStyle name="Normal 60 2 2 3 4 2 3" xfId="30831"/>
    <cellStyle name="Normal 64 2 2 3 4 2 3" xfId="30832"/>
    <cellStyle name="Normal 65 2 2 3 4 2 3" xfId="30833"/>
    <cellStyle name="Normal 66 2 2 3 4 2 3" xfId="30834"/>
    <cellStyle name="Normal 67 2 2 3 4 2 3" xfId="30835"/>
    <cellStyle name="Normal 7 6 2 2 3 4 2 3" xfId="30836"/>
    <cellStyle name="Normal 71 2 2 3 4 2 3" xfId="30837"/>
    <cellStyle name="Normal 72 2 2 3 4 2 3" xfId="30838"/>
    <cellStyle name="Normal 73 2 2 3 4 2 3" xfId="30839"/>
    <cellStyle name="Normal 74 2 2 3 4 2 3" xfId="30840"/>
    <cellStyle name="Normal 76 2 2 3 4 2 3" xfId="30841"/>
    <cellStyle name="Normal 8 3 2 2 3 4 2 3" xfId="30842"/>
    <cellStyle name="Normal 81 2 2 3 4 2 3" xfId="30843"/>
    <cellStyle name="Normal 78 4 2 4 2 3" xfId="30844"/>
    <cellStyle name="Normal 5 3 4 2 4 2 3" xfId="30845"/>
    <cellStyle name="Normal 80 4 2 4 2 3" xfId="30846"/>
    <cellStyle name="Normal 79 4 2 4 2 3" xfId="30847"/>
    <cellStyle name="Normal 6 8 4 2 4 2 3" xfId="30848"/>
    <cellStyle name="Normal 5 2 4 2 4 2 3" xfId="30849"/>
    <cellStyle name="Normal 6 2 9 2 4 2 3" xfId="30850"/>
    <cellStyle name="Comma 2 2 3 4 2 4 2 3" xfId="30851"/>
    <cellStyle name="Comma 2 3 6 4 2 4 2 3" xfId="30852"/>
    <cellStyle name="Normal 18 2 4 2 4 2 3" xfId="30853"/>
    <cellStyle name="Normal 19 2 4 2 4 2 3" xfId="30854"/>
    <cellStyle name="Normal 2 2 3 4 2 4 2 3" xfId="30855"/>
    <cellStyle name="Normal 2 3 6 4 2 4 2 3" xfId="30856"/>
    <cellStyle name="Normal 2 3 2 4 2 4 2 3" xfId="30857"/>
    <cellStyle name="Normal 2 3 4 4 2 4 2 3" xfId="30858"/>
    <cellStyle name="Normal 2 3 5 4 2 4 2 3" xfId="30859"/>
    <cellStyle name="Normal 2 4 2 4 2 4 2 3" xfId="30860"/>
    <cellStyle name="Normal 2 5 4 2 4 2 3" xfId="30861"/>
    <cellStyle name="Normal 28 3 4 2 4 2 3" xfId="30862"/>
    <cellStyle name="Normal 3 2 2 4 2 4 2 3" xfId="30863"/>
    <cellStyle name="Normal 3 3 4 2 4 2 3" xfId="30864"/>
    <cellStyle name="Normal 30 3 4 2 4 2 3" xfId="30865"/>
    <cellStyle name="Normal 4 2 4 2 4 2 3" xfId="30866"/>
    <cellStyle name="Normal 40 2 4 2 4 2 3" xfId="30867"/>
    <cellStyle name="Normal 41 2 4 2 4 2 3" xfId="30868"/>
    <cellStyle name="Normal 42 2 4 2 4 2 3" xfId="30869"/>
    <cellStyle name="Normal 43 2 4 2 4 2 3" xfId="30870"/>
    <cellStyle name="Normal 44 2 4 2 4 2 3" xfId="30871"/>
    <cellStyle name="Normal 45 2 4 2 4 2 3" xfId="30872"/>
    <cellStyle name="Normal 46 2 4 2 4 2 3" xfId="30873"/>
    <cellStyle name="Normal 47 2 4 2 4 2 3" xfId="30874"/>
    <cellStyle name="Normal 51 4 2 4 2 3" xfId="30875"/>
    <cellStyle name="Normal 52 4 2 4 2 3" xfId="30876"/>
    <cellStyle name="Normal 53 4 2 4 2 3" xfId="30877"/>
    <cellStyle name="Normal 55 4 2 4 2 3" xfId="30878"/>
    <cellStyle name="Normal 56 4 2 4 2 3" xfId="30879"/>
    <cellStyle name="Normal 57 4 2 4 2 3" xfId="30880"/>
    <cellStyle name="Normal 6 2 3 4 2 4 2 3" xfId="30881"/>
    <cellStyle name="Normal 6 3 4 2 4 2 3" xfId="30882"/>
    <cellStyle name="Normal 60 4 2 4 2 3" xfId="30883"/>
    <cellStyle name="Normal 64 4 2 4 2 3" xfId="30884"/>
    <cellStyle name="Normal 65 4 2 4 2 3" xfId="30885"/>
    <cellStyle name="Normal 66 4 2 4 2 3" xfId="30886"/>
    <cellStyle name="Normal 67 4 2 4 2 3" xfId="30887"/>
    <cellStyle name="Normal 7 6 4 2 4 2 3" xfId="30888"/>
    <cellStyle name="Normal 71 4 2 4 2 3" xfId="30889"/>
    <cellStyle name="Normal 72 4 2 4 2 3" xfId="30890"/>
    <cellStyle name="Normal 73 4 2 4 2 3" xfId="30891"/>
    <cellStyle name="Normal 74 4 2 4 2 3" xfId="30892"/>
    <cellStyle name="Normal 76 4 2 4 2 3" xfId="30893"/>
    <cellStyle name="Normal 8 3 4 2 4 2 3" xfId="30894"/>
    <cellStyle name="Normal 81 4 2 4 2 3" xfId="30895"/>
    <cellStyle name="Normal 78 2 3 2 4 2 3" xfId="30896"/>
    <cellStyle name="Normal 5 3 2 3 2 4 2 3" xfId="30897"/>
    <cellStyle name="Normal 80 2 3 2 4 2 3" xfId="30898"/>
    <cellStyle name="Normal 79 2 3 2 4 2 3" xfId="30899"/>
    <cellStyle name="Normal 6 8 2 3 2 4 2 3" xfId="30900"/>
    <cellStyle name="Normal 5 2 2 3 2 4 2 3" xfId="30901"/>
    <cellStyle name="Normal 6 2 7 3 2 4 2 3" xfId="30902"/>
    <cellStyle name="Comma 2 2 3 2 3 2 4 2 3" xfId="30903"/>
    <cellStyle name="Comma 2 3 6 2 3 2 4 2 3" xfId="30904"/>
    <cellStyle name="Normal 18 2 2 3 2 4 2 3" xfId="30905"/>
    <cellStyle name="Normal 19 2 2 3 2 4 2 3" xfId="30906"/>
    <cellStyle name="Normal 2 2 3 2 3 2 4 2 3" xfId="30907"/>
    <cellStyle name="Normal 2 3 6 2 3 2 4 2 3" xfId="30908"/>
    <cellStyle name="Normal 2 3 2 2 3 2 4 2 3" xfId="30909"/>
    <cellStyle name="Normal 2 3 4 2 3 2 4 2 3" xfId="30910"/>
    <cellStyle name="Normal 2 3 5 2 3 2 4 2 3" xfId="30911"/>
    <cellStyle name="Normal 2 4 2 2 3 2 4 2 3" xfId="30912"/>
    <cellStyle name="Normal 2 5 2 3 2 4 2 3" xfId="30913"/>
    <cellStyle name="Normal 28 3 2 3 2 4 2 3" xfId="30914"/>
    <cellStyle name="Normal 3 2 2 2 3 2 4 2 3" xfId="30915"/>
    <cellStyle name="Normal 3 3 2 3 2 4 2 3" xfId="30916"/>
    <cellStyle name="Normal 30 3 2 3 2 4 2 3" xfId="30917"/>
    <cellStyle name="Normal 4 2 2 3 2 4 2 3" xfId="30918"/>
    <cellStyle name="Normal 40 2 2 3 2 4 2 3" xfId="30919"/>
    <cellStyle name="Normal 41 2 2 3 2 4 2 3" xfId="30920"/>
    <cellStyle name="Normal 42 2 2 3 2 4 2 3" xfId="30921"/>
    <cellStyle name="Normal 43 2 2 3 2 4 2 3" xfId="30922"/>
    <cellStyle name="Normal 44 2 2 3 2 4 2 3" xfId="30923"/>
    <cellStyle name="Normal 45 2 2 3 2 4 2 3" xfId="30924"/>
    <cellStyle name="Normal 46 2 2 3 2 4 2 3" xfId="30925"/>
    <cellStyle name="Normal 47 2 2 3 2 4 2 3" xfId="30926"/>
    <cellStyle name="Normal 51 2 3 2 4 2 3" xfId="30927"/>
    <cellStyle name="Normal 52 2 3 2 4 2 3" xfId="30928"/>
    <cellStyle name="Normal 53 2 3 2 4 2 3" xfId="30929"/>
    <cellStyle name="Normal 55 2 3 2 4 2 3" xfId="30930"/>
    <cellStyle name="Normal 56 2 3 2 4 2 3" xfId="30931"/>
    <cellStyle name="Normal 57 2 3 2 4 2 3" xfId="30932"/>
    <cellStyle name="Normal 6 2 3 2 3 2 4 2 3" xfId="30933"/>
    <cellStyle name="Normal 6 3 2 3 2 4 2 3" xfId="30934"/>
    <cellStyle name="Normal 60 2 3 2 4 2 3" xfId="30935"/>
    <cellStyle name="Normal 64 2 3 2 4 2 3" xfId="30936"/>
    <cellStyle name="Normal 65 2 3 2 4 2 3" xfId="30937"/>
    <cellStyle name="Normal 66 2 3 2 4 2 3" xfId="30938"/>
    <cellStyle name="Normal 67 2 3 2 4 2 3" xfId="30939"/>
    <cellStyle name="Normal 7 6 2 3 2 4 2 3" xfId="30940"/>
    <cellStyle name="Normal 71 2 3 2 4 2 3" xfId="30941"/>
    <cellStyle name="Normal 72 2 3 2 4 2 3" xfId="30942"/>
    <cellStyle name="Normal 73 2 3 2 4 2 3" xfId="30943"/>
    <cellStyle name="Normal 74 2 3 2 4 2 3" xfId="30944"/>
    <cellStyle name="Normal 76 2 3 2 4 2 3" xfId="30945"/>
    <cellStyle name="Normal 8 3 2 3 2 4 2 3" xfId="30946"/>
    <cellStyle name="Normal 81 2 3 2 4 2 3" xfId="30947"/>
    <cellStyle name="Normal 78 3 2 2 4 2 3" xfId="30948"/>
    <cellStyle name="Normal 5 3 3 2 2 4 2 3" xfId="30949"/>
    <cellStyle name="Normal 80 3 2 2 4 2 3" xfId="30950"/>
    <cellStyle name="Normal 79 3 2 2 4 2 3" xfId="30951"/>
    <cellStyle name="Normal 6 8 3 2 2 4 2 3" xfId="30952"/>
    <cellStyle name="Normal 5 2 3 2 2 4 2 3" xfId="30953"/>
    <cellStyle name="Normal 6 2 8 2 2 4 2 3" xfId="30954"/>
    <cellStyle name="Comma 2 2 3 3 2 2 4 2 3" xfId="30955"/>
    <cellStyle name="Comma 2 3 6 3 2 2 4 2 3" xfId="30956"/>
    <cellStyle name="Normal 18 2 3 2 2 4 2 3" xfId="30957"/>
    <cellStyle name="Normal 19 2 3 2 2 4 2 3" xfId="30958"/>
    <cellStyle name="Normal 2 2 3 3 2 2 4 2 3" xfId="30959"/>
    <cellStyle name="Normal 2 3 6 3 2 2 4 2 3" xfId="30960"/>
    <cellStyle name="Normal 2 3 2 3 2 2 4 2 3" xfId="30961"/>
    <cellStyle name="Normal 2 3 4 3 2 2 4 2 3" xfId="30962"/>
    <cellStyle name="Normal 131" xfId="30963"/>
    <cellStyle name="Normal 78 10 4" xfId="30964"/>
    <cellStyle name="Normal 137" xfId="30965"/>
    <cellStyle name="Comma 76" xfId="30966"/>
    <cellStyle name="Comma 87" xfId="30967"/>
    <cellStyle name="Comma 77" xfId="30968"/>
    <cellStyle name="Currency 16" xfId="30969"/>
    <cellStyle name="Comma 84" xfId="30970"/>
    <cellStyle name="Comma 86" xfId="30971"/>
    <cellStyle name="Normal 141" xfId="30972"/>
    <cellStyle name="Normal 142" xfId="30973"/>
    <cellStyle name="Normal 144" xfId="30974"/>
    <cellStyle name="Normal 143" xfId="30975"/>
    <cellStyle name="Normal_Revised CARE Table 5C_033107 2" xfId="30976"/>
    <cellStyle name="Normal_Sheet1 2" xfId="30977"/>
    <cellStyle name="Normal_New Summary Tables 2" xfId="30978"/>
    <cellStyle name="Normal_Sheet2" xfId="30979"/>
    <cellStyle name="Normal_RRM tables" xfId="30980"/>
    <cellStyle name="20% - Accent1 2 2 2 2" xfId="30981"/>
    <cellStyle name="Comma 76 2" xfId="30982"/>
    <cellStyle name="Comma 77 2" xfId="30983"/>
    <cellStyle name="Comma 78 2" xfId="30984"/>
    <cellStyle name="Comma 79 2" xfId="30985"/>
    <cellStyle name="Comma 80 2" xfId="30986"/>
    <cellStyle name="Comma 81 2" xfId="30987"/>
    <cellStyle name="Comma 82 2" xfId="30988"/>
    <cellStyle name="Comma 83 2" xfId="30989"/>
    <cellStyle name="Comma 84 2" xfId="30990"/>
    <cellStyle name="Comma 86 2" xfId="30991"/>
    <cellStyle name="Comma 87 2" xfId="3099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3" Type="http://schemas.openxmlformats.org/officeDocument/2006/relationships/worksheet" Target="worksheets/sheet13.xml" /><Relationship Id="rId73" Type="http://schemas.openxmlformats.org/officeDocument/2006/relationships/externalLink" Target="externalLinks/externalLink30.xml" /><Relationship Id="rId18" Type="http://schemas.openxmlformats.org/officeDocument/2006/relationships/worksheet" Target="worksheets/sheet18.xml" /><Relationship Id="rId19" Type="http://schemas.openxmlformats.org/officeDocument/2006/relationships/worksheet" Target="worksheets/sheet19.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9" Type="http://schemas.openxmlformats.org/officeDocument/2006/relationships/worksheet" Target="worksheets/sheet9.xml" /><Relationship Id="rId38" Type="http://schemas.openxmlformats.org/officeDocument/2006/relationships/styles" Target="styles.xml" /><Relationship Id="rId39" Type="http://schemas.openxmlformats.org/officeDocument/2006/relationships/sharedStrings" Target="sharedStrings.xml" /><Relationship Id="rId54" Type="http://schemas.openxmlformats.org/officeDocument/2006/relationships/externalLink" Target="externalLinks/externalLink11.xml" /><Relationship Id="rId55" Type="http://schemas.openxmlformats.org/officeDocument/2006/relationships/externalLink" Target="externalLinks/externalLink12.xml" /><Relationship Id="rId56" Type="http://schemas.openxmlformats.org/officeDocument/2006/relationships/externalLink" Target="externalLinks/externalLink13.xml" /><Relationship Id="rId57" Type="http://schemas.openxmlformats.org/officeDocument/2006/relationships/externalLink" Target="externalLinks/externalLink14.xml" /><Relationship Id="rId50" Type="http://schemas.openxmlformats.org/officeDocument/2006/relationships/externalLink" Target="externalLinks/externalLink7.xml" /><Relationship Id="rId51" Type="http://schemas.openxmlformats.org/officeDocument/2006/relationships/externalLink" Target="externalLinks/externalLink8.xml" /><Relationship Id="rId52" Type="http://schemas.openxmlformats.org/officeDocument/2006/relationships/externalLink" Target="externalLinks/externalLink9.xml" /><Relationship Id="rId53" Type="http://schemas.openxmlformats.org/officeDocument/2006/relationships/externalLink" Target="externalLinks/externalLink10.xml" /><Relationship Id="rId58" Type="http://schemas.openxmlformats.org/officeDocument/2006/relationships/externalLink" Target="externalLinks/externalLink15.xml" /><Relationship Id="rId59" Type="http://schemas.openxmlformats.org/officeDocument/2006/relationships/externalLink" Target="externalLinks/externalLink16.xml" /><Relationship Id="rId5" Type="http://schemas.openxmlformats.org/officeDocument/2006/relationships/worksheet" Target="worksheets/sheet5.xml" /><Relationship Id="rId71" Type="http://schemas.openxmlformats.org/officeDocument/2006/relationships/externalLink" Target="externalLinks/externalLink28.xml" /><Relationship Id="rId1" Type="http://schemas.openxmlformats.org/officeDocument/2006/relationships/worksheet" Target="worksheets/sheet1.xml" /><Relationship Id="rId7" Type="http://schemas.openxmlformats.org/officeDocument/2006/relationships/worksheet" Target="worksheets/sheet7.xml" /><Relationship Id="rId3" Type="http://schemas.openxmlformats.org/officeDocument/2006/relationships/worksheet" Target="worksheets/sheet3.xml" /><Relationship Id="rId2" Type="http://schemas.openxmlformats.org/officeDocument/2006/relationships/worksheet" Target="worksheets/sheet2.xml" /><Relationship Id="rId8" Type="http://schemas.openxmlformats.org/officeDocument/2006/relationships/worksheet" Target="worksheets/sheet8.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8" Type="http://schemas.openxmlformats.org/officeDocument/2006/relationships/worksheet" Target="worksheets/sheet28.xml" /><Relationship Id="rId29" Type="http://schemas.openxmlformats.org/officeDocument/2006/relationships/worksheet" Target="worksheets/sheet29.xml" /><Relationship Id="rId44" Type="http://schemas.openxmlformats.org/officeDocument/2006/relationships/externalLink" Target="externalLinks/externalLink1.xml" /><Relationship Id="rId45" Type="http://schemas.openxmlformats.org/officeDocument/2006/relationships/externalLink" Target="externalLinks/externalLink2.xml" /><Relationship Id="rId46" Type="http://schemas.openxmlformats.org/officeDocument/2006/relationships/externalLink" Target="externalLinks/externalLink3.xml" /><Relationship Id="rId47" Type="http://schemas.openxmlformats.org/officeDocument/2006/relationships/externalLink" Target="externalLinks/externalLink4.xml" /><Relationship Id="rId40" Type="http://schemas.openxmlformats.org/officeDocument/2006/relationships/theme" Target="theme/theme1.xml" /><Relationship Id="rId41" Type="http://schemas.openxmlformats.org/officeDocument/2006/relationships/customXml" Target="../customXml/item1.xml" /><Relationship Id="rId42" Type="http://schemas.openxmlformats.org/officeDocument/2006/relationships/customXml" Target="../customXml/item2.xml" /><Relationship Id="rId43" Type="http://schemas.openxmlformats.org/officeDocument/2006/relationships/customXml" Target="../customXml/item3.xml" /><Relationship Id="rId48" Type="http://schemas.openxmlformats.org/officeDocument/2006/relationships/externalLink" Target="externalLinks/externalLink5.xml" /><Relationship Id="rId49" Type="http://schemas.openxmlformats.org/officeDocument/2006/relationships/externalLink" Target="externalLinks/externalLink6.xml" /><Relationship Id="rId64" Type="http://schemas.openxmlformats.org/officeDocument/2006/relationships/externalLink" Target="externalLinks/externalLink21.xml" /><Relationship Id="rId65" Type="http://schemas.openxmlformats.org/officeDocument/2006/relationships/externalLink" Target="externalLinks/externalLink22.xml" /><Relationship Id="rId4" Type="http://schemas.openxmlformats.org/officeDocument/2006/relationships/worksheet" Target="worksheets/sheet4.xml" /><Relationship Id="rId67" Type="http://schemas.openxmlformats.org/officeDocument/2006/relationships/externalLink" Target="externalLinks/externalLink24.xml" /><Relationship Id="rId60" Type="http://schemas.openxmlformats.org/officeDocument/2006/relationships/externalLink" Target="externalLinks/externalLink17.xml" /><Relationship Id="rId61" Type="http://schemas.openxmlformats.org/officeDocument/2006/relationships/externalLink" Target="externalLinks/externalLink18.xml" /><Relationship Id="rId62" Type="http://schemas.openxmlformats.org/officeDocument/2006/relationships/externalLink" Target="externalLinks/externalLink19.xml" /><Relationship Id="rId63" Type="http://schemas.openxmlformats.org/officeDocument/2006/relationships/externalLink" Target="externalLinks/externalLink20.xml" /><Relationship Id="rId68" Type="http://schemas.openxmlformats.org/officeDocument/2006/relationships/externalLink" Target="externalLinks/externalLink25.xml" /><Relationship Id="rId69" Type="http://schemas.openxmlformats.org/officeDocument/2006/relationships/externalLink" Target="externalLinks/externalLink26.xml" /><Relationship Id="rId70" Type="http://schemas.openxmlformats.org/officeDocument/2006/relationships/externalLink" Target="externalLinks/externalLink27.xml" /><Relationship Id="rId6" Type="http://schemas.openxmlformats.org/officeDocument/2006/relationships/worksheet" Target="worksheets/sheet6.xml" /><Relationship Id="rId66" Type="http://schemas.openxmlformats.org/officeDocument/2006/relationships/externalLink" Target="externalLinks/externalLink23.xml" /><Relationship Id="rId72" Type="http://schemas.openxmlformats.org/officeDocument/2006/relationships/externalLink" Target="externalLinks/externalLink29.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mc:AlternateContent xmlns:mc="http://schemas.openxmlformats.org/markup-compatibility/2006">
    <mc:Choice xmlns:c14="http://schemas.microsoft.com/office/drawing/2007/8/2/chart" Requires="c14">
      <c:style val="102"/>
    </mc:Choice>
    <mc:Fallback>
      <c:style val="2"/>
    </mc:Fallback>
  </mc:AlternateContent>
  <c:chart>
    <c:title>
      <c:tx>
        <c:rich>
          <a:bodyPr vert="horz" rot="0"/>
          <a:lstStyle/>
          <a:p>
            <a:pPr algn="ctr">
              <a:defRPr/>
            </a:pPr>
            <a:r>
              <a:rPr lang="en-US" sz="1800" b="1" i="0" u="none" baseline="0">
                <a:solidFill>
                  <a:schemeClr val="tx1">
                    <a:lumMod val="65000"/>
                    <a:lumOff val="35000"/>
                  </a:schemeClr>
                </a:solidFill>
                <a:latin typeface="+mn-lt"/>
                <a:ea typeface="+mn-lt"/>
                <a:cs typeface="+mn-lt"/>
              </a:rPr>
              <a:t>2019 ESA Program Energy Efficiency Expenditures by Measure Group</a:t>
            </a:r>
          </a:p>
        </c:rich>
      </c:tx>
      <c:layout/>
      <c:overlay val="0"/>
      <c:spPr>
        <a:noFill/>
        <a:ln>
          <a:noFill/>
        </a:ln>
        <a:effectLst/>
      </c:spPr>
    </c:title>
    <c:autoTitleDeleted val="0"/>
    <c:plotArea>
      <c:layout/>
      <c:pieChart>
        <c:varyColors val="1"/>
        <c:ser>
          <c:idx val="0"/>
          <c:order val="0"/>
          <c:explosion val="0"/>
          <c:dPt>
            <c:idx val="0"/>
            <c:spPr>
              <a:solidFill>
                <a:schemeClr val="accent1"/>
              </a:solidFill>
              <a:ln w="19050">
                <a:solidFill>
                  <a:schemeClr val="bg1"/>
                </a:solidFill>
              </a:ln>
              <a:effectLst/>
            </c:spPr>
          </c:dPt>
          <c:dPt>
            <c:idx val="1"/>
            <c:spPr>
              <a:solidFill>
                <a:schemeClr val="accent2"/>
              </a:solidFill>
              <a:ln w="19050">
                <a:solidFill>
                  <a:schemeClr val="bg1"/>
                </a:solidFill>
              </a:ln>
              <a:effectLst/>
            </c:spPr>
          </c:dPt>
          <c:dPt>
            <c:idx val="2"/>
            <c:spPr>
              <a:solidFill>
                <a:schemeClr val="accent3"/>
              </a:solidFill>
              <a:ln w="19050">
                <a:solidFill>
                  <a:schemeClr val="bg1"/>
                </a:solidFill>
              </a:ln>
              <a:effectLst/>
            </c:spPr>
          </c:dPt>
          <c:dPt>
            <c:idx val="3"/>
            <c:spPr>
              <a:solidFill>
                <a:schemeClr val="accent4"/>
              </a:solidFill>
              <a:ln w="19050">
                <a:solidFill>
                  <a:schemeClr val="bg1"/>
                </a:solidFill>
              </a:ln>
              <a:effectLst/>
            </c:spPr>
          </c:dPt>
          <c:dPt>
            <c:idx val="4"/>
            <c:spPr>
              <a:solidFill>
                <a:schemeClr val="accent5"/>
              </a:solidFill>
              <a:ln w="19050">
                <a:solidFill>
                  <a:schemeClr val="bg1"/>
                </a:solidFill>
              </a:ln>
              <a:effectLst/>
            </c:spPr>
          </c:dPt>
          <c:dPt>
            <c:idx val="5"/>
            <c:spPr>
              <a:solidFill>
                <a:schemeClr val="accent6"/>
              </a:solidFill>
              <a:ln w="19050">
                <a:solidFill>
                  <a:schemeClr val="bg1"/>
                </a:solidFill>
              </a:ln>
              <a:effectLst/>
            </c:spPr>
          </c:dPt>
          <c:dPt>
            <c:idx val="6"/>
            <c:spPr>
              <a:solidFill>
                <a:schemeClr val="accent1">
                  <a:lumMod val="60000"/>
                </a:schemeClr>
              </a:solidFill>
              <a:ln w="19050">
                <a:solidFill>
                  <a:schemeClr val="bg1"/>
                </a:solidFill>
              </a:ln>
              <a:effectLst/>
            </c:spPr>
          </c:dPt>
          <c:dPt>
            <c:idx val="7"/>
            <c:spPr>
              <a:solidFill>
                <a:schemeClr val="accent2">
                  <a:lumMod val="60000"/>
                </a:schemeClr>
              </a:solidFill>
              <a:ln w="19050">
                <a:solidFill>
                  <a:schemeClr val="bg1"/>
                </a:solidFill>
              </a:ln>
              <a:effectLst/>
            </c:spPr>
          </c:dPt>
          <c:dPt>
            <c:idx val="8"/>
            <c:spPr>
              <a:solidFill>
                <a:schemeClr val="accent3">
                  <a:lumMod val="60000"/>
                </a:schemeClr>
              </a:solidFill>
              <a:ln w="19050">
                <a:solidFill>
                  <a:schemeClr val="bg1"/>
                </a:solidFill>
              </a:ln>
              <a:effectLst/>
            </c:spPr>
          </c:dPt>
          <c:dLbls>
            <c:dLbl>
              <c:idx val="0"/>
              <c:layout>
                <c:manualLayout>
                  <c:x val="0.01825"/>
                  <c:y val="0.00575"/>
                </c:manualLayout>
              </c:layout>
              <c:spPr>
                <a:noFill/>
                <a:ln>
                  <a:noFill/>
                </a:ln>
                <a:effectLst/>
              </c:spPr>
              <c:txPr>
                <a:bodyPr vert="horz" rot="0"/>
                <a:lstStyle/>
                <a:p>
                  <a:pPr algn="ctr">
                    <a:defRPr lang="en-US" sz="900" b="0" i="0" u="none" baseline="0">
                      <a:solidFill>
                        <a:schemeClr val="tx1">
                          <a:lumMod val="75000"/>
                          <a:lumOff val="25000"/>
                        </a:schemeClr>
                      </a:solidFill>
                      <a:latin typeface="Arial"/>
                      <a:ea typeface="Arial"/>
                      <a:cs typeface="Arial"/>
                    </a:defRPr>
                  </a:pPr>
                </a:p>
              </c:txPr>
              <c:dLblPos val="bestFit"/>
              <c:showLegendKey val="0"/>
              <c:showVal val="1"/>
              <c:showCatName val="0"/>
              <c:showSerName val="0"/>
              <c:showPercent val="0"/>
              <c:showBubbleSize val="0"/>
            </c:dLbl>
            <c:dLbl>
              <c:idx val="1"/>
              <c:layout>
                <c:manualLayout>
                  <c:x val="0.0285"/>
                  <c:y val="0.02225"/>
                </c:manualLayout>
              </c:layout>
              <c:spPr>
                <a:noFill/>
                <a:ln>
                  <a:noFill/>
                </a:ln>
                <a:effectLst/>
              </c:spPr>
              <c:txPr>
                <a:bodyPr vert="horz" rot="0"/>
                <a:lstStyle/>
                <a:p>
                  <a:pPr algn="ctr">
                    <a:defRPr lang="en-US" sz="900" b="0" i="0" u="none" baseline="0">
                      <a:solidFill>
                        <a:schemeClr val="tx1">
                          <a:lumMod val="75000"/>
                          <a:lumOff val="25000"/>
                        </a:schemeClr>
                      </a:solidFill>
                      <a:latin typeface="Arial"/>
                      <a:ea typeface="Arial"/>
                      <a:cs typeface="Arial"/>
                    </a:defRPr>
                  </a:pPr>
                </a:p>
              </c:txPr>
              <c:dLblPos val="bestFit"/>
              <c:showLegendKey val="0"/>
              <c:showVal val="1"/>
              <c:showCatName val="0"/>
              <c:showSerName val="0"/>
              <c:showPercent val="0"/>
              <c:showBubbleSize val="0"/>
            </c:dLbl>
            <c:dLbl>
              <c:idx val="2"/>
              <c:layout>
                <c:manualLayout>
                  <c:x val="0.0205"/>
                  <c:y val="-0.01075"/>
                </c:manualLayout>
              </c:layout>
              <c:spPr>
                <a:noFill/>
                <a:ln>
                  <a:noFill/>
                </a:ln>
                <a:effectLst/>
              </c:spPr>
              <c:txPr>
                <a:bodyPr vert="horz" rot="0"/>
                <a:lstStyle/>
                <a:p>
                  <a:pPr algn="ctr">
                    <a:defRPr lang="en-US" sz="900" b="0" i="0" u="none" baseline="0">
                      <a:solidFill>
                        <a:schemeClr val="tx1">
                          <a:lumMod val="75000"/>
                          <a:lumOff val="25000"/>
                        </a:schemeClr>
                      </a:solidFill>
                      <a:latin typeface="Arial"/>
                      <a:ea typeface="Arial"/>
                      <a:cs typeface="Arial"/>
                    </a:defRPr>
                  </a:pPr>
                </a:p>
              </c:txPr>
              <c:dLblPos val="bestFit"/>
              <c:showLegendKey val="0"/>
              <c:showVal val="1"/>
              <c:showCatName val="0"/>
              <c:showSerName val="0"/>
              <c:showPercent val="0"/>
              <c:showBubbleSize val="0"/>
            </c:dLbl>
            <c:dLbl>
              <c:idx val="3"/>
              <c:layout>
                <c:manualLayout>
                  <c:x val="0.02975"/>
                  <c:y val="0.00775"/>
                </c:manualLayout>
              </c:layout>
              <c:spPr>
                <a:noFill/>
                <a:ln>
                  <a:noFill/>
                </a:ln>
                <a:effectLst/>
              </c:spPr>
              <c:txPr>
                <a:bodyPr vert="horz" rot="0"/>
                <a:lstStyle/>
                <a:p>
                  <a:pPr algn="ctr">
                    <a:defRPr lang="en-US" sz="900" b="0" i="0" u="none" baseline="0">
                      <a:solidFill>
                        <a:schemeClr val="tx1">
                          <a:lumMod val="75000"/>
                          <a:lumOff val="25000"/>
                        </a:schemeClr>
                      </a:solidFill>
                      <a:latin typeface="Arial"/>
                      <a:ea typeface="Arial"/>
                      <a:cs typeface="Arial"/>
                    </a:defRPr>
                  </a:pPr>
                </a:p>
              </c:txPr>
              <c:dLblPos val="bestFit"/>
              <c:showLegendKey val="0"/>
              <c:showVal val="1"/>
              <c:showCatName val="0"/>
              <c:showSerName val="0"/>
              <c:showPercent val="0"/>
              <c:showBubbleSize val="0"/>
            </c:dLbl>
            <c:dLbl>
              <c:idx val="4"/>
              <c:layout>
                <c:manualLayout>
                  <c:x val="0.019"/>
                  <c:y val="0.026"/>
                </c:manualLayout>
              </c:layout>
              <c:spPr>
                <a:noFill/>
                <a:ln>
                  <a:noFill/>
                </a:ln>
                <a:effectLst/>
              </c:spPr>
              <c:txPr>
                <a:bodyPr vert="horz" rot="0"/>
                <a:lstStyle/>
                <a:p>
                  <a:pPr algn="ctr">
                    <a:defRPr lang="en-US" sz="900" b="0" i="0" u="none" baseline="0">
                      <a:solidFill>
                        <a:schemeClr val="tx1">
                          <a:lumMod val="75000"/>
                          <a:lumOff val="25000"/>
                        </a:schemeClr>
                      </a:solidFill>
                      <a:latin typeface="Arial"/>
                      <a:ea typeface="Arial"/>
                      <a:cs typeface="Arial"/>
                    </a:defRPr>
                  </a:pPr>
                </a:p>
              </c:txPr>
              <c:dLblPos val="bestFit"/>
              <c:showLegendKey val="0"/>
              <c:showVal val="1"/>
              <c:showCatName val="0"/>
              <c:showSerName val="0"/>
              <c:showPercent val="0"/>
              <c:showBubbleSize val="0"/>
            </c:dLbl>
            <c:dLbl>
              <c:idx val="5"/>
              <c:layout>
                <c:manualLayout>
                  <c:x val="-0.02375"/>
                  <c:y val="-0.066"/>
                </c:manualLayout>
              </c:layout>
              <c:spPr>
                <a:noFill/>
                <a:ln>
                  <a:noFill/>
                </a:ln>
                <a:effectLst/>
              </c:spPr>
              <c:txPr>
                <a:bodyPr vert="horz" rot="0"/>
                <a:lstStyle/>
                <a:p>
                  <a:pPr algn="ctr">
                    <a:defRPr lang="en-US" sz="900" b="0" i="0" u="none" baseline="0">
                      <a:solidFill>
                        <a:schemeClr val="tx1">
                          <a:lumMod val="75000"/>
                          <a:lumOff val="25000"/>
                        </a:schemeClr>
                      </a:solidFill>
                      <a:latin typeface="Arial"/>
                      <a:ea typeface="Arial"/>
                      <a:cs typeface="Arial"/>
                    </a:defRPr>
                  </a:pPr>
                </a:p>
              </c:txPr>
              <c:dLblPos val="bestFit"/>
              <c:showLegendKey val="0"/>
              <c:showVal val="1"/>
              <c:showCatName val="0"/>
              <c:showSerName val="0"/>
              <c:showPercent val="0"/>
              <c:showBubbleSize val="0"/>
            </c:dLbl>
            <c:dLbl>
              <c:idx val="6"/>
              <c:layout>
                <c:manualLayout>
                  <c:x val="-0.0165"/>
                  <c:y val="0.0025"/>
                </c:manualLayout>
              </c:layout>
              <c:spPr>
                <a:noFill/>
                <a:ln>
                  <a:noFill/>
                </a:ln>
                <a:effectLst/>
              </c:spPr>
              <c:txPr>
                <a:bodyPr vert="horz" rot="0"/>
                <a:lstStyle/>
                <a:p>
                  <a:pPr algn="ctr">
                    <a:defRPr lang="en-US" sz="900" b="0" i="0" u="none" baseline="0">
                      <a:solidFill>
                        <a:schemeClr val="tx1">
                          <a:lumMod val="75000"/>
                          <a:lumOff val="25000"/>
                        </a:schemeClr>
                      </a:solidFill>
                      <a:latin typeface="Arial"/>
                      <a:ea typeface="Arial"/>
                      <a:cs typeface="Arial"/>
                    </a:defRPr>
                  </a:pPr>
                </a:p>
              </c:txPr>
              <c:dLblPos val="bestFit"/>
              <c:showLegendKey val="0"/>
              <c:showVal val="1"/>
              <c:showCatName val="0"/>
              <c:showSerName val="0"/>
              <c:showPercent val="0"/>
              <c:showBubbleSize val="0"/>
            </c:dLbl>
            <c:dLbl>
              <c:idx val="7"/>
              <c:layout>
                <c:manualLayout>
                  <c:x val="-0.0145"/>
                  <c:y val="0.0075"/>
                </c:manualLayout>
              </c:layout>
              <c:spPr>
                <a:noFill/>
                <a:ln>
                  <a:noFill/>
                </a:ln>
                <a:effectLst/>
              </c:spPr>
              <c:txPr>
                <a:bodyPr vert="horz" rot="0"/>
                <a:lstStyle/>
                <a:p>
                  <a:pPr algn="ctr">
                    <a:defRPr lang="en-US" sz="900" b="0" i="0" u="none" baseline="0">
                      <a:solidFill>
                        <a:schemeClr val="tx1">
                          <a:lumMod val="75000"/>
                          <a:lumOff val="25000"/>
                        </a:schemeClr>
                      </a:solidFill>
                      <a:latin typeface="Arial"/>
                      <a:ea typeface="Arial"/>
                      <a:cs typeface="Arial"/>
                    </a:defRPr>
                  </a:pPr>
                </a:p>
              </c:txPr>
              <c:dLblPos val="bestFit"/>
              <c:showLegendKey val="0"/>
              <c:showVal val="1"/>
              <c:showCatName val="0"/>
              <c:showSerName val="0"/>
              <c:showPercent val="0"/>
              <c:showBubbleSize val="0"/>
            </c:dLbl>
            <c:numFmt formatCode="General" sourceLinked="1"/>
            <c:spPr>
              <a:noFill/>
              <a:ln>
                <a:noFill/>
              </a:ln>
              <a:effectLst/>
            </c:spPr>
            <c:txPr>
              <a:bodyPr vert="horz" rot="0"/>
              <a:lstStyle/>
              <a:p>
                <a:pPr algn="ctr">
                  <a:defRPr lang="en-US" sz="900" b="0" i="0" u="none" baseline="0">
                    <a:solidFill>
                      <a:schemeClr val="tx1">
                        <a:lumMod val="75000"/>
                        <a:lumOff val="25000"/>
                      </a:schemeClr>
                    </a:solidFill>
                    <a:latin typeface="Arial"/>
                    <a:ea typeface="Arial"/>
                    <a:cs typeface="Arial"/>
                  </a:defRPr>
                </a:pPr>
              </a:p>
            </c:txPr>
            <c:dLblPos val="bestFit"/>
            <c:showLegendKey val="0"/>
            <c:showVal val="1"/>
            <c:showCatName val="0"/>
            <c:showSerName val="0"/>
            <c:showPercent val="0"/>
            <c:showBubbleSize val="0"/>
            <c:showLeaderLines val="1"/>
            <c:leaderLines>
              <c:spPr>
                <a:ln w="9525" cap="flat" cmpd="sng">
                  <a:solidFill>
                    <a:schemeClr val="tx1">
                      <a:lumMod val="35000"/>
                      <a:lumOff val="65000"/>
                    </a:schemeClr>
                  </a:solidFill>
                  <a:round/>
                </a:ln>
                <a:effectLst/>
              </c:spPr>
            </c:leaderLines>
          </c:dLbls>
          <c:cat>
            <c:strRef>
              <c:f>'ESA Table 1'!$A$5:$A$13</c:f>
              <c:strCache>
                <c:ptCount val="9"/>
                <c:pt idx="0">
                  <c:v>Appliances</c:v>
                </c:pt>
                <c:pt idx="1">
                  <c:v>Domestic Hot Water</c:v>
                </c:pt>
                <c:pt idx="2">
                  <c:v>Enclosure</c:v>
                </c:pt>
                <c:pt idx="3">
                  <c:v>HVAC </c:v>
                </c:pt>
                <c:pt idx="4">
                  <c:v>Maintenance</c:v>
                </c:pt>
                <c:pt idx="5">
                  <c:v>Lighting</c:v>
                </c:pt>
                <c:pt idx="6">
                  <c:v>Miscellaneous </c:v>
                </c:pt>
                <c:pt idx="7">
                  <c:v>Customer Enrollment</c:v>
                </c:pt>
                <c:pt idx="8">
                  <c:v>In Home Education</c:v>
                </c:pt>
              </c:strCache>
            </c:strRef>
          </c:cat>
          <c:val>
            <c:numRef>
              <c:f>'ESA Table 1'!$G$5:$G$13</c:f>
              <c:numCache>
                <c:formatCode>_("$"* #,##0_);_("$"* \(#,##0\);_("$"* "-"??_);_(@_)</c:formatCode>
                <c:ptCount val="9"/>
                <c:pt idx="0">
                  <c:v>1188366.52</c:v>
                </c:pt>
                <c:pt idx="1">
                  <c:v>1175015.18</c:v>
                </c:pt>
                <c:pt idx="2">
                  <c:v>3313283.49</c:v>
                </c:pt>
                <c:pt idx="3">
                  <c:v>2044206.2</c:v>
                </c:pt>
                <c:pt idx="4">
                  <c:v>189613.57</c:v>
                </c:pt>
                <c:pt idx="5">
                  <c:v>2917742.63</c:v>
                </c:pt>
                <c:pt idx="6">
                  <c:v>418544.65</c:v>
                </c:pt>
                <c:pt idx="7">
                  <c:v>2533795.46</c:v>
                </c:pt>
                <c:pt idx="8">
                  <c:v>461813.58</c:v>
                </c:pt>
              </c:numCache>
            </c:numRef>
          </c:val>
          <c:extLst>
            <c:ext xmlns:c16="http://schemas.microsoft.com/office/drawing/2014/chart" uri="{C3380CC4-5D6E-409C-BE32-E72D297353CC}">
              <c16:uniqueId val="{00000000-9B12-4FC7-9018-4B9BADC20FB7}"/>
            </c:ext>
          </c:extLst>
        </c:ser>
      </c:pieChart>
      <c:spPr>
        <a:noFill/>
        <a:ln>
          <a:noFill/>
        </a:ln>
        <a:effectLst/>
      </c:spPr>
    </c:plotArea>
    <c:legend>
      <c:legendPos val="t"/>
      <c:layout/>
      <c:overlay val="0"/>
      <c:spPr>
        <a:noFill/>
        <a:ln>
          <a:noFill/>
        </a:ln>
        <a:effectLst/>
      </c:spPr>
      <c:txPr>
        <a:bodyPr vert="horz" rot="0"/>
        <a:lstStyle/>
        <a:p>
          <a:pPr>
            <a:defRPr lang="en-US" sz="900" b="0" i="0" u="none" baseline="0">
              <a:solidFill>
                <a:schemeClr val="tx1">
                  <a:lumMod val="65000"/>
                  <a:lumOff val="35000"/>
                </a:schemeClr>
              </a:solidFill>
              <a:latin typeface="Arial"/>
              <a:ea typeface="Arial"/>
              <a:cs typeface="Arial"/>
            </a:defRPr>
          </a:pPr>
        </a:p>
      </c:txPr>
    </c:legend>
    <c:plotVisOnly val="1"/>
    <c:dispBlanksAs val="gap"/>
  </c:chart>
  <c:spPr>
    <a:solidFill>
      <a:schemeClr val="bg1"/>
    </a:solidFill>
    <a:ln w="9525" cap="flat" cmpd="sng">
      <a:solidFill>
        <a:schemeClr val="tx1">
          <a:lumMod val="15000"/>
          <a:lumOff val="85000"/>
        </a:schemeClr>
      </a:solidFill>
      <a:round/>
    </a:ln>
    <a:effectLst/>
  </c:sp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0</xdr:col>
      <xdr:colOff>653760</xdr:colOff>
      <xdr:row>43</xdr:row>
      <xdr:rowOff>161059</xdr:rowOff>
    </xdr:from>
    <xdr:to>
      <xdr:col>3</xdr:col>
      <xdr:colOff>1091045</xdr:colOff>
      <xdr:row>73</xdr:row>
      <xdr:rowOff>147205</xdr:rowOff>
    </xdr:to>
    <xdr:graphicFrame macro="">
      <xdr:nvGraphicFramePr>
        <xdr:cNvPr id="29" name="Chart 2"/>
        <xdr:cNvGraphicFramePr/>
      </xdr:nvGraphicFramePr>
      <xdr:xfrm>
        <a:off x="654050" y="9264650"/>
        <a:ext cx="9766300" cy="4940300"/>
      </xdr:xfrm>
      <a:graphic>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0</xdr:col>
      <xdr:colOff>0</xdr:colOff>
      <xdr:row>63</xdr:row>
      <xdr:rowOff>0</xdr:rowOff>
    </xdr:from>
    <xdr:to>
      <xdr:col>4</xdr:col>
      <xdr:colOff>428625</xdr:colOff>
      <xdr:row>63</xdr:row>
      <xdr:rowOff>0</xdr:rowOff>
    </xdr:to>
    <xdr:sp macro="">
      <xdr:nvSpPr>
        <xdr:cNvPr id="2" name="Text Box 1"/>
        <xdr:cNvSpPr txBox="1"/>
      </xdr:nvSpPr>
      <xdr:spPr bwMode="auto">
        <a:xfrm>
          <a:off x="0" y="12033250"/>
          <a:ext cx="5607050" cy="0"/>
        </a:xfrm>
        <a:prstGeom prst="rect"/>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0</xdr:colOff>
      <xdr:row>63</xdr:row>
      <xdr:rowOff>0</xdr:rowOff>
    </xdr:from>
    <xdr:to>
      <xdr:col>4</xdr:col>
      <xdr:colOff>428625</xdr:colOff>
      <xdr:row>63</xdr:row>
      <xdr:rowOff>0</xdr:rowOff>
    </xdr:to>
    <xdr:sp macro="">
      <xdr:nvSpPr>
        <xdr:cNvPr id="3" name="Text Box 2"/>
        <xdr:cNvSpPr txBox="1"/>
      </xdr:nvSpPr>
      <xdr:spPr bwMode="auto">
        <a:xfrm>
          <a:off x="0" y="12033250"/>
          <a:ext cx="5607050" cy="0"/>
        </a:xfrm>
        <a:prstGeom prst="rect"/>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0</xdr:colOff>
      <xdr:row>63</xdr:row>
      <xdr:rowOff>0</xdr:rowOff>
    </xdr:from>
    <xdr:to>
      <xdr:col>4</xdr:col>
      <xdr:colOff>428625</xdr:colOff>
      <xdr:row>63</xdr:row>
      <xdr:rowOff>0</xdr:rowOff>
    </xdr:to>
    <xdr:sp macro="">
      <xdr:nvSpPr>
        <xdr:cNvPr id="4" name="Text Box 3"/>
        <xdr:cNvSpPr txBox="1"/>
      </xdr:nvSpPr>
      <xdr:spPr bwMode="auto">
        <a:xfrm>
          <a:off x="0" y="12033250"/>
          <a:ext cx="5607050" cy="0"/>
        </a:xfrm>
        <a:prstGeom prst="rect"/>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0</xdr:colOff>
      <xdr:row>63</xdr:row>
      <xdr:rowOff>0</xdr:rowOff>
    </xdr:from>
    <xdr:to>
      <xdr:col>4</xdr:col>
      <xdr:colOff>428625</xdr:colOff>
      <xdr:row>63</xdr:row>
      <xdr:rowOff>0</xdr:rowOff>
    </xdr:to>
    <xdr:sp macro="">
      <xdr:nvSpPr>
        <xdr:cNvPr id="5" name="Text Box 4"/>
        <xdr:cNvSpPr txBox="1"/>
      </xdr:nvSpPr>
      <xdr:spPr bwMode="auto">
        <a:xfrm>
          <a:off x="0" y="12033250"/>
          <a:ext cx="5607050" cy="0"/>
        </a:xfrm>
        <a:prstGeom prst="rect"/>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oneCellAnchor>
    <xdr:from>
      <xdr:col>5</xdr:col>
      <xdr:colOff>666750</xdr:colOff>
      <xdr:row>20</xdr:row>
      <xdr:rowOff>114300</xdr:rowOff>
    </xdr:from>
    <xdr:ext cx="184150" cy="939800"/>
    <xdr:sp macro="">
      <xdr:nvSpPr>
        <xdr:cNvPr id="2" name="Rectangle 1"/>
        <xdr:cNvSpPr/>
      </xdr:nvSpPr>
      <xdr:spPr>
        <a:xfrm>
          <a:off x="7486650" y="4127500"/>
          <a:ext cx="184150" cy="939800"/>
        </a:xfrm>
        <a:prstGeom prst="rect"/>
        <a:noFill/>
        <a:ln>
          <a:noFill/>
        </a:ln>
      </xdr:spPr>
      <xdr:txBody>
        <a:bodyPr wrap="none" lIns="91440" tIns="45720" rIns="91440" bIns="45720">
          <a:spAutoFit/>
        </a:bodyPr>
        <a:lstStyle/>
        <a:p>
          <a:pPr algn="ctr"/>
          <a:endParaRPr lang="en-US" sz="5400" b="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endParaRPr>
        </a:p>
      </xdr:txBody>
    </xdr:sp>
    <xdr:clientData/>
  </xdr:one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sps.sdge.com\Documents%20and%20Settings\HDEJESUS\Local%20Settings\Temporary%20Internet%20Files\OLKBA\SDGE%20Bill%20Savings%20V1.xls" TargetMode="External" /></Relationships>
</file>

<file path=xl/externalLinks/_rels/externalLink10.xml.rels><?xml version="1.0" encoding="UTF-8" standalone="yes"?><Relationships xmlns="http://schemas.openxmlformats.org/package/2006/relationships"><Relationship Id="rId1" Type="http://schemas.openxmlformats.org/officeDocument/2006/relationships/externalLinkPath" Target="https:\\sps.sdge.com\October%202002\windows\TEMP\Tables%204%20&amp;%205%20Updated%20for%20October.xls" TargetMode="External" /></Relationships>
</file>

<file path=xl/externalLinks/_rels/externalLink11.xml.rels><?xml version="1.0" encoding="UTF-8" standalone="yes"?><Relationships xmlns="http://schemas.openxmlformats.org/package/2006/relationships"><Relationship Id="rId1" Type="http://schemas.openxmlformats.org/officeDocument/2006/relationships/externalLinkPath" Target="file:///\\go301\RAS\TEMP\BillSavingsSep01.xls" TargetMode="External" /></Relationships>
</file>

<file path=xl/externalLinks/_rels/externalLink12.xml.rels><?xml version="1.0" encoding="UTF-8" standalone="yes"?><Relationships xmlns="http://schemas.openxmlformats.org/package/2006/relationships"><Relationship Id="rId1" Type="http://schemas.openxmlformats.org/officeDocument/2006/relationships/externalLinkPath" Target="https:\\sps.sdge.com\DOCUME~1\vjw3\LOCALS~1\Temp\BillSavingsJuly01.xls" TargetMode="External" /></Relationships>
</file>

<file path=xl/externalLinks/_rels/externalLink13.xml.rels><?xml version="1.0" encoding="UTF-8" standalone="yes"?><Relationships xmlns="http://schemas.openxmlformats.org/package/2006/relationships"><Relationship Id="rId1" Type="http://schemas.openxmlformats.org/officeDocument/2006/relationships/externalLinkPath" Target="file:///E:\DOCUME~1\vjw3\LOCALS~1\Temp\BillSavingsJuly01.xls" TargetMode="External" /></Relationships>
</file>

<file path=xl/externalLinks/_rels/externalLink14.xml.rels><?xml version="1.0" encoding="UTF-8" standalone="yes"?><Relationships xmlns="http://schemas.openxmlformats.org/package/2006/relationships"><Relationship Id="rId1" Type="http://schemas.openxmlformats.org/officeDocument/2006/relationships/externalLinkPath" Target="https:\\sps.sdge.com\October%202002\DOCUME~1\vjw3\LOCALS~1\Temp\BillSavingsJuly01.xls" TargetMode="External" /></Relationships>
</file>

<file path=xl/externalLinks/_rels/externalLink15.xml.rels><?xml version="1.0" encoding="UTF-8" standalone="yes"?><Relationships xmlns="http://schemas.openxmlformats.org/package/2006/relationships"><Relationship Id="rId1" Type="http://schemas.openxmlformats.org/officeDocument/2006/relationships/externalLinkPath" Target="https:\\sps.sdge.com\DATA\Interim-RD\Interim-Rates(filed3).xls" TargetMode="External" /></Relationships>
</file>

<file path=xl/externalLinks/_rels/externalLink16.xml.rels><?xml version="1.0" encoding="UTF-8" standalone="yes"?><Relationships xmlns="http://schemas.openxmlformats.org/package/2006/relationships"><Relationship Id="rId1" Type="http://schemas.openxmlformats.org/officeDocument/2006/relationships/externalLinkPath" Target="https:\\sps.sdge.com\Documents%20and%20Settings\tangdc\My%20Documents\2003-GRC%20(Application)\Errata\Marginal%20Customer%20Costs%20UPDATE.xls" TargetMode="External" /></Relationships>
</file>

<file path=xl/externalLinks/_rels/externalLink17.xml.rels><?xml version="1.0" encoding="UTF-8" standalone="yes"?><Relationships xmlns="http://schemas.openxmlformats.org/package/2006/relationships"><Relationship Id="rId1" Type="http://schemas.openxmlformats.org/officeDocument/2006/relationships/externalLinkPath" Target="https:\\sps.sdge.com\DOCUME~1\pardor\LOCALS~1\Temp\notesFFF692\~5355192.xls" TargetMode="External" /></Relationships>
</file>

<file path=xl/externalLinks/_rels/externalLink18.xml.rels><?xml version="1.0" encoding="UTF-8" standalone="yes"?><Relationships xmlns="http://schemas.openxmlformats.org/package/2006/relationships"><Relationship Id="rId1" Type="http://schemas.openxmlformats.org/officeDocument/2006/relationships/externalLinkPath" Target="file:///\\Go301\ras\DOCUME~1\vjw3\LOCALS~1\Temp\BillSavingsJuly01.xls" TargetMode="External" /></Relationships>
</file>

<file path=xl/externalLinks/_rels/externalLink19.xml.rels><?xml version="1.0" encoding="UTF-8" standalone="yes"?><Relationships xmlns="http://schemas.openxmlformats.org/package/2006/relationships"><Relationship Id="rId1" Type="http://schemas.openxmlformats.org/officeDocument/2006/relationships/externalLinkPath" Target="https:\\sps.sdge.com\Documents%20and%20Settings\lpc2\Local%20Settings\Temporary%20Internet%20Files\OLK83\BillSavingsSep01.xls" TargetMode="External" /></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https:\\sps.sdge.com\WINDOWS\Desktop\SDGE\Just%20in%20case\SDGE%20Bill%20Savings%20V1.xls" TargetMode="External" /></Relationships>
</file>

<file path=xl/externalLinks/_rels/externalLink20.xml.rels><?xml version="1.0" encoding="UTF-8" standalone="yes"?><Relationships xmlns="http://schemas.openxmlformats.org/package/2006/relationships"><Relationship Id="rId1" Type="http://schemas.openxmlformats.org/officeDocument/2006/relationships/externalLinkPath" Target="https:\\sps.sdge.com\DOCUME~1\tangdc\LOCALS~1\Temp\C.Lotus.Notes.Data\NCO%20method%20rebuttal%20with%20new%20cust%20forecast.xls" TargetMode="External" /></Relationships>
</file>

<file path=xl/externalLinks/_rels/externalLink21.xml.rels><?xml version="1.0" encoding="UTF-8" standalone="yes"?><Relationships xmlns="http://schemas.openxmlformats.org/package/2006/relationships"><Relationship Id="rId1" Type="http://schemas.openxmlformats.org/officeDocument/2006/relationships/externalLinkPath" Target="https:\\sps.sdge.com\windows\TEMP\C.Lotus.Notes.Data\RCN-2001.xls" TargetMode="External" /></Relationships>
</file>

<file path=xl/externalLinks/_rels/externalLink22.xml.rels><?xml version="1.0" encoding="UTF-8" standalone="yes"?><Relationships xmlns="http://schemas.openxmlformats.org/package/2006/relationships"><Relationship Id="rId1" Type="http://schemas.openxmlformats.org/officeDocument/2006/relationships/externalLinkPath" Target="file:///E:\DOCUME~1\vjw3\LOCALS~1\Temp\BillSavingsJune01.xls" TargetMode="External" /></Relationships>
</file>

<file path=xl/externalLinks/_rels/externalLink23.xml.rels><?xml version="1.0" encoding="UTF-8" standalone="yes"?><Relationships xmlns="http://schemas.openxmlformats.org/package/2006/relationships"><Relationship Id="rId1" Type="http://schemas.openxmlformats.org/officeDocument/2006/relationships/externalLinkPath" Target="https:\\sps.sdge.com\October%202002\DOCUME~1\vjw3\LOCALS~1\Temp\BillSavingsJune01.xls" TargetMode="External" /></Relationships>
</file>

<file path=xl/externalLinks/_rels/externalLink24.xml.rels><?xml version="1.0" encoding="UTF-8" standalone="yes"?><Relationships xmlns="http://schemas.openxmlformats.org/package/2006/relationships"><Relationship Id="rId1" Type="http://schemas.openxmlformats.org/officeDocument/2006/relationships/externalLinkPath" Target="https:\\sps.sdge.com\DOCUME~1\vjw3\LOCALS~1\Temp\BillSavingsJune01.xls" TargetMode="External" /></Relationships>
</file>

<file path=xl/externalLinks/_rels/externalLink25.xml.rels><?xml version="1.0" encoding="UTF-8" standalone="yes"?><Relationships xmlns="http://schemas.openxmlformats.org/package/2006/relationships"><Relationship Id="rId1" Type="http://schemas.openxmlformats.org/officeDocument/2006/relationships/externalLinkPath" Target="https:\\sps.sdge.com\2001%20ACRA-RACRA\Summary%20to%20PUC.xls" TargetMode="External" /></Relationships>
</file>

<file path=xl/externalLinks/_rels/externalLink26.xml.rels><?xml version="1.0" encoding="UTF-8" standalone="yes"?><Relationships xmlns="http://schemas.openxmlformats.org/package/2006/relationships"><Relationship Id="rId1" Type="http://schemas.openxmlformats.org/officeDocument/2006/relationships/externalLinkPath" Target="file:///F:\TEMP\BillSavingsSep01.xls" TargetMode="External" /></Relationships>
</file>

<file path=xl/externalLinks/_rels/externalLink27.xml.rels><?xml version="1.0" encoding="UTF-8" standalone="yes"?><Relationships xmlns="http://schemas.openxmlformats.org/package/2006/relationships"><Relationship Id="rId1" Type="http://schemas.openxmlformats.org/officeDocument/2006/relationships/externalLinkPath" Target="https:\\sps.sdge.com\windows\TEMP\C.Lotus.Notes.Data\Post-Settlement%20-%20Rate%20Design%20(Temp).xls" TargetMode="External" /></Relationships>
</file>

<file path=xl/externalLinks/_rels/externalLink28.xml.rels><?xml version="1.0" encoding="UTF-8" standalone="yes"?><Relationships xmlns="http://schemas.openxmlformats.org/package/2006/relationships"><Relationship Id="rId1" Type="http://schemas.openxmlformats.org/officeDocument/2006/relationships/externalLinkPath" Target="file:///E:\WINDOWS\TEMP\BillSavingsAug01.xls" TargetMode="External" /></Relationships>
</file>

<file path=xl/externalLinks/_rels/externalLink29.xml.rels><?xml version="1.0" encoding="UTF-8" standalone="yes"?><Relationships xmlns="http://schemas.openxmlformats.org/package/2006/relationships"><Relationship Id="rId1" Type="http://schemas.openxmlformats.org/officeDocument/2006/relationships/externalLinkPath" Target="https:\\sps.sdge.com\October%202002\WINDOWS\TEMP\BillSavingsAug01.xls" TargetMode="External" /></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https:\\sps.sdge.com\Documents%20and%20Settings\pardor\My%20Documents\Data\PRR's\2008\04-01-2008\FINAL%20-%202008-ERRA-RATEDESIGN%20(3-25-08).xls" TargetMode="External" /></Relationships>
</file>

<file path=xl/externalLinks/_rels/externalLink30.xml.rels><?xml version="1.0" encoding="UTF-8" standalone="yes"?><Relationships xmlns="http://schemas.openxmlformats.org/package/2006/relationships"><Relationship Id="rId1" Type="http://schemas.openxmlformats.org/officeDocument/2006/relationships/externalLinkPath" Target="https:\\sps.sdge.com\WINDOWS\TEMP\BillSavingsAug01.xls" TargetMode="External" /></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https:\\sps.sdge.com\Data\CPP\LargePower_2003\AG_Accounts.xls" TargetMode="External" /></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E:\TEMP\BillSavingsSep01.xls" TargetMode="External" /></Relationships>
</file>

<file path=xl/externalLinks/_rels/externalLink6.xml.rels><?xml version="1.0" encoding="UTF-8" standalone="yes"?><Relationships xmlns="http://schemas.openxmlformats.org/package/2006/relationships"><Relationship Id="rId1" Type="http://schemas.openxmlformats.org/officeDocument/2006/relationships/externalLinkPath" Target="https:\\sps.sdge.com\October%202002\TEMP\BillSavingsSep01.xls" TargetMode="External" /></Relationships>
</file>

<file path=xl/externalLinks/_rels/externalLink7.xml.rels><?xml version="1.0" encoding="UTF-8" standalone="yes"?><Relationships xmlns="http://schemas.openxmlformats.org/package/2006/relationships"><Relationship Id="rId1" Type="http://schemas.openxmlformats.org/officeDocument/2006/relationships/externalLinkPath" Target="https:\\sps.sdge.com\TEMP\BillSavingsSep01.xls" TargetMode="External" /></Relationships>
</file>

<file path=xl/externalLinks/_rels/externalLink8.xml.rels><?xml version="1.0" encoding="UTF-8" standalone="yes"?><Relationships xmlns="http://schemas.openxmlformats.org/package/2006/relationships"><Relationship Id="rId1" Type="http://schemas.openxmlformats.org/officeDocument/2006/relationships/externalLinkPath" Target="https:\\sps.sdge.com\Documents%20and%20Settings\edw9\Desktop\Annual%20LIEE_CARE%20Reports%20and%20Tables_09-11%20(04-21-09)_Final%20TEMPLATE.xls" TargetMode="External" /></Relationships>
</file>

<file path=xl/externalLinks/_rels/externalLink9.xml.rels><?xml version="1.0" encoding="UTF-8" standalone="yes"?><Relationships xmlns="http://schemas.openxmlformats.org/package/2006/relationships"><Relationship Id="rId1" Type="http://schemas.openxmlformats.org/officeDocument/2006/relationships/externalLinkPath" Target="file:///E:\October%202002\windows\TEMP\Tables%204%20&amp;%205%20Updated%20for%20October.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Imp Rate"/>
      <sheetName val="Costs 1999"/>
      <sheetName val="Costs 2000"/>
      <sheetName val="Costs 2001"/>
      <sheetName val="Costs 2002"/>
      <sheetName val="Costs 2003"/>
    </sheetNames>
  </externalBook>
</externalLink>
</file>

<file path=xl/externalLinks/externalLink10.xml><?xml version="1.0" encoding="utf-8"?>
<externalLink xmlns="http://schemas.openxmlformats.org/spreadsheetml/2006/main">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externalBook>
</externalLink>
</file>

<file path=xl/externalLinks/externalLink11.xml><?xml version="1.0" encoding="utf-8"?>
<externalLink xmlns="http://schemas.openxmlformats.org/spreadsheetml/2006/main">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externalBook>
</externalLink>
</file>

<file path=xl/externalLinks/externalLink12.xml><?xml version="1.0" encoding="utf-8"?>
<externalLink xmlns="http://schemas.openxmlformats.org/spreadsheetml/2006/main">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externalBook>
</externalLink>
</file>

<file path=xl/externalLinks/externalLink13.xml><?xml version="1.0" encoding="utf-8"?>
<externalLink xmlns="http://schemas.openxmlformats.org/spreadsheetml/2006/main">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externalBook>
</externalLink>
</file>

<file path=xl/externalLinks/externalLink14.xml><?xml version="1.0" encoding="utf-8"?>
<externalLink xmlns="http://schemas.openxmlformats.org/spreadsheetml/2006/main">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externalBook>
</externalLink>
</file>

<file path=xl/externalLinks/externalLink15.xml><?xml version="1.0" encoding="utf-8"?>
<externalLink xmlns="http://schemas.openxmlformats.org/spreadsheetml/2006/main">
  <externalBook xmlns:r="http://schemas.openxmlformats.org/officeDocument/2006/relationships" r:id="rId1">
    <sheetNames>
      <sheetName val="CTC-Total"/>
      <sheetName val="APS&amp;Int"/>
      <sheetName val="Frozen-Rate-Adjustment"/>
      <sheetName val="1996-Def-Adj"/>
      <sheetName val="1998-Def-Adj"/>
      <sheetName val="Frozen-Rate-PRR"/>
      <sheetName val="Deficiency-RD"/>
      <sheetName val="Interim-Rates (filed)"/>
      <sheetName val="Effective-Rates"/>
      <sheetName val="Residential-RD"/>
      <sheetName val="CTC-RD"/>
      <sheetName val="Revenue-Allo"/>
      <sheetName val="RevReq"/>
      <sheetName val="Forecasted-PX"/>
      <sheetName val="Recorded-PX"/>
      <sheetName val="TRA"/>
      <sheetName val="BDefs"/>
      <sheetName val="2001-Forecast"/>
    </sheetNames>
  </externalBook>
</externalLink>
</file>

<file path=xl/externalLinks/externalLink16.xml><?xml version="1.0" encoding="utf-8"?>
<externalLink xmlns="http://schemas.openxmlformats.org/spreadsheetml/2006/main">
  <externalBook xmlns:r="http://schemas.openxmlformats.org/officeDocument/2006/relationships" r:id="rId1">
    <sheetNames>
      <sheetName val="Customer MC"/>
      <sheetName val="TOU Adder"/>
      <sheetName val="FLT O&amp;M"/>
      <sheetName val="Cust Data"/>
    </sheetNames>
  </externalBook>
</externalLink>
</file>

<file path=xl/externalLinks/externalLink17.xml><?xml version="1.0" encoding="utf-8"?>
<externalLink xmlns="http://schemas.openxmlformats.org/spreadsheetml/2006/main">
  <externalBook xmlns:r="http://schemas.openxmlformats.org/officeDocument/2006/relationships" r:id="rId1">
    <sheetNames>
      <sheetName val="Customer MC"/>
      <sheetName val="TOU Adder"/>
      <sheetName val="FLT O&amp;M"/>
      <sheetName val="Cust Data"/>
      <sheetName val="Sheet1"/>
      <sheetName val="testimony chart"/>
    </sheetNames>
  </externalBook>
</externalLink>
</file>

<file path=xl/externalLinks/externalLink18.xml><?xml version="1.0" encoding="utf-8"?>
<externalLink xmlns="http://schemas.openxmlformats.org/spreadsheetml/2006/main">
  <externalBook xmlns:r="http://schemas.openxmlformats.org/officeDocument/2006/relationships" r:id="rId1">
    <sheetNames>
      <sheetName val="Key to Tables"/>
      <sheetName val="Per Measure Savings"/>
      <sheetName val="Table 4 Measure Installations"/>
      <sheetName val="Table 5 Measure Savings"/>
      <sheetName val="Energy Rates"/>
      <sheetName val="Life Cycle Calcs"/>
      <sheetName val="Table 5A Bill Savings"/>
      <sheetName val="Table 4 Measure Installatio (2)"/>
      <sheetName val="Table 5 Measure Savings (2)"/>
      <sheetName val="Table 5A Bill Savings (2)"/>
    </sheetNames>
  </externalBook>
</externalLink>
</file>

<file path=xl/externalLinks/externalLink19.xml><?xml version="1.0" encoding="utf-8"?>
<externalLink xmlns="http://schemas.openxmlformats.org/spreadsheetml/2006/main">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externalBook>
</externalLink>
</file>

<file path=xl/externalLinks/externalLink2.xml><?xml version="1.0" encoding="utf-8"?>
<externalLink xmlns="http://schemas.openxmlformats.org/spreadsheetml/2006/main">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 MI 04"/>
      <sheetName val="Imp Rate"/>
      <sheetName val="Costs 1999"/>
      <sheetName val="Costs 2000"/>
      <sheetName val="Costs 2001"/>
      <sheetName val="Costs 2002"/>
      <sheetName val="Costs 2003"/>
      <sheetName val="Costs 2004"/>
    </sheetNames>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ust Data"/>
      <sheetName val="Sheet1"/>
      <sheetName val="Loaders"/>
    </sheetNames>
  </externalBook>
</externalLink>
</file>

<file path=xl/externalLinks/externalLink21.xml><?xml version="1.0" encoding="utf-8"?>
<externalLink xmlns="http://schemas.openxmlformats.org/spreadsheetml/2006/main">
  <externalBook xmlns:r="http://schemas.openxmlformats.org/officeDocument/2006/relationships" r:id="rId1">
    <sheetNames>
      <sheetName val="RCN"/>
      <sheetName val="RCN Summary"/>
      <sheetName val="RCN_MC"/>
      <sheetName val="T&amp;D O&amp;M"/>
      <sheetName val="Design Demand"/>
      <sheetName val="Dist EE"/>
      <sheetName val="Escalation"/>
      <sheetName val="Loaders"/>
      <sheetName val="Dist Summary"/>
      <sheetName val="RCN zone"/>
      <sheetName val="TD O&amp;M"/>
      <sheetName val="FLT O&amp;M"/>
      <sheetName val="RCN_MC_(OLD)"/>
    </sheetNames>
  </externalBook>
</externalLink>
</file>

<file path=xl/externalLinks/externalLink22.xml><?xml version="1.0" encoding="utf-8"?>
<externalLink xmlns="http://schemas.openxmlformats.org/spreadsheetml/2006/main">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externalBook>
</externalLink>
</file>

<file path=xl/externalLinks/externalLink23.xml><?xml version="1.0" encoding="utf-8"?>
<externalLink xmlns="http://schemas.openxmlformats.org/spreadsheetml/2006/main">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externalBook>
</externalLink>
</file>

<file path=xl/externalLinks/externalLink24.xml><?xml version="1.0" encoding="utf-8"?>
<externalLink xmlns="http://schemas.openxmlformats.org/spreadsheetml/2006/main">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externalBook>
</externalLink>
</file>

<file path=xl/externalLinks/externalLink25.xml><?xml version="1.0" encoding="utf-8"?>
<externalLink xmlns="http://schemas.openxmlformats.org/spreadsheetml/2006/main">
  <externalBook xmlns:r="http://schemas.openxmlformats.org/officeDocument/2006/relationships" r:id="rId1">
    <sheetNames>
      <sheetName val="Proposed-Excl"/>
      <sheetName val="Proposed-RTP-Scalers"/>
      <sheetName val="RTP-Template"/>
      <sheetName val="Proposed-Distb-Rates"/>
      <sheetName val="Current-RTP-Rates"/>
      <sheetName val="Current-RTP-Excl"/>
      <sheetName val="Proposed-RTP-Excl"/>
      <sheetName val="Proposed-RTP-Rates"/>
      <sheetName val="Proposed-Tariffs"/>
    </sheetNames>
  </externalBook>
</externalLink>
</file>

<file path=xl/externalLinks/externalLink26.xml><?xml version="1.0" encoding="utf-8"?>
<externalLink xmlns="http://schemas.openxmlformats.org/spreadsheetml/2006/main">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externalBook>
</externalLink>
</file>

<file path=xl/externalLinks/externalLink27.xml><?xml version="1.0" encoding="utf-8"?>
<externalLink xmlns="http://schemas.openxmlformats.org/spreadsheetml/2006/main">
  <externalBook xmlns:r="http://schemas.openxmlformats.org/officeDocument/2006/relationships" r:id="rId1">
    <sheetNames>
      <sheetName val="03-StL-Summ"/>
      <sheetName val="03-StL-Inv"/>
      <sheetName val="Avg Rate Comp Table"/>
      <sheetName val="Rev-Allo"/>
      <sheetName val="$-Per-kWh-Charges"/>
      <sheetName val="DA CRS"/>
      <sheetName val="DA % Sales"/>
      <sheetName val="2003 Rev Rqmt -Orig"/>
      <sheetName val="RevReq-Detail"/>
      <sheetName val="CurPRR-wo10%"/>
      <sheetName val="CurPRR-w10%"/>
      <sheetName val="Current-Allocators"/>
      <sheetName val="Res-kWh-Distrb"/>
      <sheetName val="03-BDet"/>
      <sheetName val="2003-SalesForecast"/>
      <sheetName val="Current Rates"/>
      <sheetName val="Adjusted-SF"/>
      <sheetName val="Residential"/>
      <sheetName val="Res-RD"/>
      <sheetName val="PRR"/>
      <sheetName val="TOTCA"/>
      <sheetName val="Proposed-TOTCA"/>
      <sheetName val="Post-SettlementRates-2003"/>
      <sheetName val="EndProact-Gen-RD "/>
      <sheetName val="Proact-Adjustments"/>
      <sheetName val="2003 Tariff"/>
      <sheetName val="2003 Tariff-Composite"/>
      <sheetName val="Tariff2003-CraigRevchk"/>
    </sheetNames>
  </externalBook>
</externalLink>
</file>

<file path=xl/externalLinks/externalLink28.xml><?xml version="1.0" encoding="utf-8"?>
<externalLink xmlns="http://schemas.openxmlformats.org/spreadsheetml/2006/main">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externalBook>
</externalLink>
</file>

<file path=xl/externalLinks/externalLink29.xml><?xml version="1.0" encoding="utf-8"?>
<externalLink xmlns="http://schemas.openxmlformats.org/spreadsheetml/2006/main">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externalBook>
</externalLink>
</file>

<file path=xl/externalLinks/externalLink3.xml><?xml version="1.0" encoding="utf-8"?>
<externalLink xmlns="http://schemas.openxmlformats.org/spreadsheetml/2006/main">
  <externalBook xmlns:r="http://schemas.openxmlformats.org/officeDocument/2006/relationships" r:id="rId1">
    <sheetNames>
      <sheetName val="Notes"/>
      <sheetName val="2008 Rev Req"/>
      <sheetName val="CRS 08 (ERRA)"/>
      <sheetName val="Adjustments"/>
      <sheetName val="URG SAPC"/>
      <sheetName val="TTA Revenue"/>
      <sheetName val="Distrbn SAPC"/>
      <sheetName val="Other SAPC"/>
      <sheetName val="Unit_Charge_Current"/>
      <sheetName val="Billing-Proposed"/>
      <sheetName val="AB1x-D-DCARE"/>
      <sheetName val="Proposed_Unit_Charge"/>
      <sheetName val="Tariffs-Old"/>
      <sheetName val="Billings-Proposed"/>
      <sheetName val="Tariffs-New"/>
      <sheetName val="Tariffs-Proposed"/>
      <sheetName val="ERRA Rates"/>
      <sheetName val="Rate-Comparison"/>
      <sheetName val="PRR-Current-Bundled"/>
      <sheetName val="PRR-Current-DA"/>
      <sheetName val="PRR-Proposed-Bdl"/>
      <sheetName val="PRR-Proposed-DA"/>
      <sheetName val="Medical BL-Energy"/>
      <sheetName val="CARE-Billing"/>
      <sheetName val="CARE-Tariffs"/>
      <sheetName val="DA CRS Table 08"/>
      <sheetName val="DAEBSC CRS"/>
      <sheetName val="CCA CRS"/>
      <sheetName val="Searless"/>
      <sheetName val="TOTCA"/>
      <sheetName val="RTP2-Sec-URG"/>
      <sheetName val="RTP2-Pri-URG"/>
      <sheetName val="PA-RTP-URG"/>
      <sheetName val="RTP2-Sub-URG"/>
      <sheetName val="System-SF"/>
      <sheetName val="Bundled-SF"/>
      <sheetName val="DA-SF"/>
      <sheetName val="Error Checking"/>
      <sheetName val="Comparison"/>
    </sheetNames>
  </externalBook>
</externalLink>
</file>

<file path=xl/externalLinks/externalLink30.xml><?xml version="1.0" encoding="utf-8"?>
<externalLink xmlns="http://schemas.openxmlformats.org/spreadsheetml/2006/main">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externalBook>
</externalLink>
</file>

<file path=xl/externalLinks/externalLink4.xml><?xml version="1.0" encoding="utf-8"?>
<externalLink xmlns="http://schemas.openxmlformats.org/spreadsheetml/2006/main">
  <externalBook xmlns:r="http://schemas.openxmlformats.org/officeDocument/2006/relationships" r:id="rId1">
    <sheetNames>
      <sheetName val="Summary2"/>
      <sheetName val="Summary"/>
      <sheetName val="SummaryPaste"/>
      <sheetName val="Accounts_100_Pct"/>
      <sheetName val="Accounts_80_Pct"/>
      <sheetName val="Accounts_50_Pct"/>
      <sheetName val="Accounts_25_Pct"/>
      <sheetName val="Accounts_0_Pct"/>
    </sheetNames>
  </externalBook>
</externalLink>
</file>

<file path=xl/externalLinks/externalLink5.xml><?xml version="1.0" encoding="utf-8"?>
<externalLink xmlns="http://schemas.openxmlformats.org/spreadsheetml/2006/main">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externalBook>
</externalLink>
</file>

<file path=xl/externalLinks/externalLink6.xml><?xml version="1.0" encoding="utf-8"?>
<externalLink xmlns="http://schemas.openxmlformats.org/spreadsheetml/2006/main">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externalBook>
</externalLink>
</file>

<file path=xl/externalLinks/externalLink7.xml><?xml version="1.0" encoding="utf-8"?>
<externalLink xmlns="http://schemas.openxmlformats.org/spreadsheetml/2006/main">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externalBook>
</externalLink>
</file>

<file path=xl/externalLinks/externalLink8.xml><?xml version="1.0" encoding="utf-8"?>
<externalLink xmlns="http://schemas.openxmlformats.org/spreadsheetml/2006/main">
  <externalBook xmlns:r="http://schemas.openxmlformats.org/officeDocument/2006/relationships" r:id="rId1">
    <sheetNames>
      <sheetName val="CARE-Table 1"/>
      <sheetName val="LIEE-Table 1"/>
      <sheetName val="LIEE-Table 2"/>
      <sheetName val="LIEE-Table 3"/>
      <sheetName val="LIEE-Table 4"/>
      <sheetName val="LIEE-Table 5"/>
      <sheetName val="LIEE-Table 6"/>
      <sheetName val="LIEE-Table 7"/>
      <sheetName val="LIEE-Table 8"/>
      <sheetName val="LIEE-Table 9"/>
      <sheetName val="LIEE-Table 10"/>
      <sheetName val="LIEE-Table 11"/>
      <sheetName val="LIEE-Table 12-Whole Neighbor Ap"/>
      <sheetName val="LIEE-Table 13- CatEnrollment"/>
      <sheetName val="LIEE-Table 14-Leveraging"/>
      <sheetName val="LIEE-Table 15-Intergration"/>
      <sheetName val="LIEE-Table 16-Lighting"/>
      <sheetName val="LIEE-Table 17-Studies&amp;Pilot"/>
      <sheetName val="LIEE-Table 18-Added Measures"/>
      <sheetName val="LIEE-Table 19-Fund Shifting"/>
      <sheetName val="CARE-Table 2"/>
      <sheetName val="CARE-Table 3"/>
      <sheetName val="CARE-Table 4"/>
      <sheetName val="CARE-Table 5"/>
      <sheetName val="CARE-Table 6"/>
      <sheetName val="CARE-Table 7"/>
      <sheetName val="CARE-Table 8"/>
      <sheetName val="CARE-Table 9"/>
      <sheetName val="CARE-Table 10"/>
      <sheetName val="CARE-Table 11"/>
      <sheetName val="CARE-Table 12"/>
      <sheetName val="CARE-Table 13"/>
    </sheetNames>
  </externalBook>
</externalLink>
</file>

<file path=xl/externalLinks/externalLink9.xml><?xml version="1.0" encoding="utf-8"?>
<externalLink xmlns="http://schemas.openxmlformats.org/spreadsheetml/2006/main">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 Id="rId2" Type="http://schemas.openxmlformats.org/officeDocument/2006/relationships/printerSettings" Target="../printerSettings/printerSettings1.bin" /></Relationships>
</file>

<file path=xl/worksheets/_rels/sheet10.xml.rels><?xml version="1.0" encoding="UTF-8" standalone="yes"?><Relationships xmlns="http://schemas.openxmlformats.org/package/2006/relationships"><Relationship Id="rId1" Type="http://schemas.openxmlformats.org/officeDocument/2006/relationships/drawing" Target="../drawings/drawing2.xml" /><Relationship Id="rId2" Type="http://schemas.openxmlformats.org/officeDocument/2006/relationships/printerSettings" Target="../printerSettings/printerSettings10.bin" /></Relationships>
</file>

<file path=xl/worksheets/_rels/sheet11.xml.rels><?xml version="1.0" encoding="UTF-8" standalone="yes"?><Relationships xmlns="http://schemas.openxmlformats.org/package/2006/relationships"><Relationship Id="rId1" Type="http://schemas.openxmlformats.org/officeDocument/2006/relationships/printerSettings" Target="../printerSettings/printerSettings11.bin" /></Relationships>
</file>

<file path=xl/worksheets/_rels/sheet12.xml.rels><?xml version="1.0" encoding="UTF-8" standalone="yes"?><Relationships xmlns="http://schemas.openxmlformats.org/package/2006/relationships"><Relationship Id="rId1" Type="http://schemas.openxmlformats.org/officeDocument/2006/relationships/printerSettings" Target="../printerSettings/printerSettings12.bin" /></Relationships>
</file>

<file path=xl/worksheets/_rels/sheet13.xml.rels><?xml version="1.0" encoding="UTF-8" standalone="yes"?><Relationships xmlns="http://schemas.openxmlformats.org/package/2006/relationships"><Relationship Id="rId1" Type="http://schemas.openxmlformats.org/officeDocument/2006/relationships/printerSettings" Target="../printerSettings/printerSettings13.bin" /></Relationships>
</file>

<file path=xl/worksheets/_rels/sheet14.xml.rels><?xml version="1.0" encoding="UTF-8" standalone="yes"?><Relationships xmlns="http://schemas.openxmlformats.org/package/2006/relationships"><Relationship Id="rId1" Type="http://schemas.openxmlformats.org/officeDocument/2006/relationships/printerSettings" Target="../printerSettings/printerSettings14.bin" /></Relationships>
</file>

<file path=xl/worksheets/_rels/sheet15.xml.rels><?xml version="1.0" encoding="UTF-8" standalone="yes"?><Relationships xmlns="http://schemas.openxmlformats.org/package/2006/relationships"><Relationship Id="rId1" Type="http://schemas.openxmlformats.org/officeDocument/2006/relationships/printerSettings" Target="../printerSettings/printerSettings15.bin" /></Relationships>
</file>

<file path=xl/worksheets/_rels/sheet16.xml.rels><?xml version="1.0" encoding="UTF-8" standalone="yes"?><Relationships xmlns="http://schemas.openxmlformats.org/package/2006/relationships"><Relationship Id="rId1" Type="http://schemas.openxmlformats.org/officeDocument/2006/relationships/printerSettings" Target="../printerSettings/printerSettings16.bin" /></Relationships>
</file>

<file path=xl/worksheets/_rels/sheet17.xml.rels><?xml version="1.0" encoding="UTF-8" standalone="yes"?><Relationships xmlns="http://schemas.openxmlformats.org/package/2006/relationships"><Relationship Id="rId1" Type="http://schemas.openxmlformats.org/officeDocument/2006/relationships/printerSettings" Target="../printerSettings/printerSettings17.bin" /></Relationships>
</file>

<file path=xl/worksheets/_rels/sheet18.xml.rels><?xml version="1.0" encoding="UTF-8" standalone="yes"?><Relationships xmlns="http://schemas.openxmlformats.org/package/2006/relationships"><Relationship Id="rId1" Type="http://schemas.openxmlformats.org/officeDocument/2006/relationships/printerSettings" Target="../printerSettings/printerSettings18.bin" /></Relationships>
</file>

<file path=xl/worksheets/_rels/sheet19.xml.rels><?xml version="1.0" encoding="UTF-8" standalone="yes"?><Relationships xmlns="http://schemas.openxmlformats.org/package/2006/relationships"><Relationship Id="rId1" Type="http://schemas.openxmlformats.org/officeDocument/2006/relationships/printerSettings" Target="../printerSettings/printerSettings19.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_rels/sheet20.xml.rels><?xml version="1.0" encoding="UTF-8" standalone="yes"?><Relationships xmlns="http://schemas.openxmlformats.org/package/2006/relationships"><Relationship Id="rId1" Type="http://schemas.openxmlformats.org/officeDocument/2006/relationships/printerSettings" Target="../printerSettings/printerSettings20.bin" /></Relationships>
</file>

<file path=xl/worksheets/_rels/sheet21.xml.rels><?xml version="1.0" encoding="UTF-8" standalone="yes"?><Relationships xmlns="http://schemas.openxmlformats.org/package/2006/relationships"><Relationship Id="rId1" Type="http://schemas.openxmlformats.org/officeDocument/2006/relationships/printerSettings" Target="../printerSettings/printerSettings21.bin" /></Relationships>
</file>

<file path=xl/worksheets/_rels/sheet22.xml.rels><?xml version="1.0" encoding="UTF-8" standalone="yes"?><Relationships xmlns="http://schemas.openxmlformats.org/package/2006/relationships"><Relationship Id="rId1" Type="http://schemas.openxmlformats.org/officeDocument/2006/relationships/printerSettings" Target="../printerSettings/printerSettings22.bin" /></Relationships>
</file>

<file path=xl/worksheets/_rels/sheet23.xml.rels><?xml version="1.0" encoding="UTF-8" standalone="yes"?><Relationships xmlns="http://schemas.openxmlformats.org/package/2006/relationships"><Relationship Id="rId1" Type="http://schemas.openxmlformats.org/officeDocument/2006/relationships/comments" Target="../comments23.xml" /><Relationship Id="rId2" Type="http://schemas.openxmlformats.org/officeDocument/2006/relationships/drawing" Target="../drawings/drawing3.xml" /><Relationship Id="rId3" Type="http://schemas.openxmlformats.org/officeDocument/2006/relationships/vmlDrawing" Target="../drawings/vmlDrawing1.vml" /><Relationship Id="rId4" Type="http://schemas.openxmlformats.org/officeDocument/2006/relationships/printerSettings" Target="../printerSettings/printerSettings23.bin" /></Relationships>
</file>

<file path=xl/worksheets/_rels/sheet24.xml.rels><?xml version="1.0" encoding="UTF-8" standalone="yes"?><Relationships xmlns="http://schemas.openxmlformats.org/package/2006/relationships"><Relationship Id="rId1" Type="http://schemas.openxmlformats.org/officeDocument/2006/relationships/printerSettings" Target="../printerSettings/printerSettings24.bin" /></Relationships>
</file>

<file path=xl/worksheets/_rels/sheet25.xml.rels><?xml version="1.0" encoding="UTF-8" standalone="yes"?><Relationships xmlns="http://schemas.openxmlformats.org/package/2006/relationships"><Relationship Id="rId1" Type="http://schemas.openxmlformats.org/officeDocument/2006/relationships/printerSettings" Target="../printerSettings/printerSettings25.bin" /></Relationships>
</file>

<file path=xl/worksheets/_rels/sheet26.xml.rels><?xml version="1.0" encoding="UTF-8" standalone="yes"?><Relationships xmlns="http://schemas.openxmlformats.org/package/2006/relationships"><Relationship Id="rId1" Type="http://schemas.openxmlformats.org/officeDocument/2006/relationships/printerSettings" Target="../printerSettings/printerSettings26.bin" /></Relationships>
</file>

<file path=xl/worksheets/_rels/sheet27.xml.rels><?xml version="1.0" encoding="UTF-8" standalone="yes"?><Relationships xmlns="http://schemas.openxmlformats.org/package/2006/relationships"><Relationship Id="rId1" Type="http://schemas.openxmlformats.org/officeDocument/2006/relationships/printerSettings" Target="../printerSettings/printerSettings27.bin" /></Relationships>
</file>

<file path=xl/worksheets/_rels/sheet28.xml.rels><?xml version="1.0" encoding="UTF-8" standalone="yes"?><Relationships xmlns="http://schemas.openxmlformats.org/package/2006/relationships"><Relationship Id="rId1" Type="http://schemas.openxmlformats.org/officeDocument/2006/relationships/printerSettings" Target="../printerSettings/printerSettings28.bin" /></Relationships>
</file>

<file path=xl/worksheets/_rels/sheet29.xml.rels><?xml version="1.0" encoding="UTF-8" standalone="yes"?><Relationships xmlns="http://schemas.openxmlformats.org/package/2006/relationships"><Relationship Id="rId1" Type="http://schemas.openxmlformats.org/officeDocument/2006/relationships/printerSettings" Target="../printerSettings/printerSettings29.bin" /></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 /></Relationships>
</file>

<file path=xl/worksheets/_rels/sheet30.xml.rels><?xml version="1.0" encoding="UTF-8" standalone="yes"?><Relationships xmlns="http://schemas.openxmlformats.org/package/2006/relationships"><Relationship Id="rId1" Type="http://schemas.openxmlformats.org/officeDocument/2006/relationships/printerSettings" Target="../printerSettings/printerSettings30.bin" /></Relationships>
</file>

<file path=xl/worksheets/_rels/sheet31.xml.rels><?xml version="1.0" encoding="UTF-8" standalone="yes"?><Relationships xmlns="http://schemas.openxmlformats.org/package/2006/relationships"><Relationship Id="rId1" Type="http://schemas.openxmlformats.org/officeDocument/2006/relationships/printerSettings" Target="../printerSettings/printerSettings31.bin" /></Relationships>
</file>

<file path=xl/worksheets/_rels/sheet32.xml.rels><?xml version="1.0" encoding="UTF-8" standalone="yes"?><Relationships xmlns="http://schemas.openxmlformats.org/package/2006/relationships"><Relationship Id="rId1" Type="http://schemas.openxmlformats.org/officeDocument/2006/relationships/printerSettings" Target="../printerSettings/printerSettings32.bin" /></Relationships>
</file>

<file path=xl/worksheets/_rels/sheet33.xml.rels><?xml version="1.0" encoding="UTF-8" standalone="yes"?><Relationships xmlns="http://schemas.openxmlformats.org/package/2006/relationships"><Relationship Id="rId1" Type="http://schemas.openxmlformats.org/officeDocument/2006/relationships/printerSettings" Target="../printerSettings/printerSettings33.bin" /></Relationships>
</file>

<file path=xl/worksheets/_rels/sheet34.xml.rels><?xml version="1.0" encoding="UTF-8" standalone="yes"?><Relationships xmlns="http://schemas.openxmlformats.org/package/2006/relationships"><Relationship Id="rId1" Type="http://schemas.openxmlformats.org/officeDocument/2006/relationships/printerSettings" Target="../printerSettings/printerSettings34.bin" /></Relationships>
</file>

<file path=xl/worksheets/_rels/sheet35.xml.rels><?xml version="1.0" encoding="UTF-8" standalone="yes"?><Relationships xmlns="http://schemas.openxmlformats.org/package/2006/relationships"><Relationship Id="rId1" Type="http://schemas.openxmlformats.org/officeDocument/2006/relationships/printerSettings" Target="../printerSettings/printerSettings35.bin" /></Relationships>
</file>

<file path=xl/worksheets/_rels/sheet36.xml.rels><?xml version="1.0" encoding="UTF-8" standalone="yes"?><Relationships xmlns="http://schemas.openxmlformats.org/package/2006/relationships"><Relationship Id="rId1" Type="http://schemas.openxmlformats.org/officeDocument/2006/relationships/printerSettings" Target="../printerSettings/printerSettings36.bin" /></Relationships>
</file>

<file path=xl/worksheets/_rels/sheet37.xml.rels><?xml version="1.0" encoding="UTF-8" standalone="yes"?><Relationships xmlns="http://schemas.openxmlformats.org/package/2006/relationships"><Relationship Id="rId1" Type="http://schemas.openxmlformats.org/officeDocument/2006/relationships/printerSettings" Target="../printerSettings/printerSettings37.bin" /></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 /></Relationships>
</file>

<file path=xl/worksheets/_rels/sheet5.xml.rels><?xml version="1.0" encoding="UTF-8" standalone="yes"?><Relationships xmlns="http://schemas.openxmlformats.org/package/2006/relationships"><Relationship Id="rId1" Type="http://schemas.openxmlformats.org/officeDocument/2006/relationships/printerSettings" Target="../printerSettings/printerSettings5.bin" /></Relationships>
</file>

<file path=xl/worksheets/_rels/sheet6.xml.rels><?xml version="1.0" encoding="UTF-8" standalone="yes"?><Relationships xmlns="http://schemas.openxmlformats.org/package/2006/relationships"><Relationship Id="rId1" Type="http://schemas.openxmlformats.org/officeDocument/2006/relationships/printerSettings" Target="../printerSettings/printerSettings6.bin" /></Relationships>
</file>

<file path=xl/worksheets/_rels/sheet7.xml.rels><?xml version="1.0" encoding="UTF-8" standalone="yes"?><Relationships xmlns="http://schemas.openxmlformats.org/package/2006/relationships"><Relationship Id="rId1" Type="http://schemas.openxmlformats.org/officeDocument/2006/relationships/printerSettings" Target="../printerSettings/printerSettings7.bin" /></Relationships>
</file>

<file path=xl/worksheets/_rels/sheet8.xml.rels><?xml version="1.0" encoding="UTF-8" standalone="yes"?><Relationships xmlns="http://schemas.openxmlformats.org/package/2006/relationships"><Relationship Id="rId1" Type="http://schemas.openxmlformats.org/officeDocument/2006/relationships/printerSettings" Target="../printerSettings/printerSettings8.bin" /></Relationships>
</file>

<file path=xl/worksheets/_rels/sheet9.xml.rels><?xml version="1.0" encoding="UTF-8" standalone="yes"?><Relationships xmlns="http://schemas.openxmlformats.org/package/2006/relationships"><Relationship Id="rId1" Type="http://schemas.openxmlformats.org/officeDocument/2006/relationships/printerSettings" Target="../printerSettings/printerSettings9.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54544-490B-41D8-90E8-F75F40E80147}">
  <sheetPr>
    <tabColor rgb="FF92D050"/>
    <pageSetUpPr fitToPage="1"/>
  </sheetPr>
  <dimension ref="A1:K61"/>
  <sheetViews>
    <sheetView tabSelected="1" zoomScale="110" zoomScaleNormal="110" workbookViewId="0" topLeftCell="A1">
      <selection pane="topLeft" activeCell="A1" sqref="A1"/>
    </sheetView>
  </sheetViews>
  <sheetFormatPr defaultColWidth="9.453125" defaultRowHeight="13"/>
  <cols>
    <col min="1" max="1" width="74.5454545454545" style="392" bestFit="1" customWidth="1"/>
    <col min="2" max="2" width="33.4545454545455" style="392" customWidth="1"/>
    <col min="3" max="5" width="25.5454545454545" style="392" customWidth="1"/>
    <col min="6" max="6" width="26.4545454545455" style="392" customWidth="1"/>
    <col min="7" max="7" width="12.5454545454545" style="392" customWidth="1"/>
    <col min="8" max="16384" width="9.45454545454546" style="392"/>
  </cols>
  <sheetData>
    <row r="1" spans="1:5" s="254" customFormat="1" ht="17.5">
      <c r="A1" s="1371"/>
      <c r="B1" s="1371"/>
      <c r="C1" s="1371"/>
      <c r="D1" s="1371"/>
      <c r="E1" s="183"/>
    </row>
    <row r="2" spans="1:4" s="254" customFormat="1" ht="17.5">
      <c r="A2" s="1371"/>
      <c r="B2" s="1371"/>
      <c r="C2" s="1371"/>
      <c r="D2" s="1371"/>
    </row>
    <row r="3" spans="1:5" s="254" customFormat="1" ht="15">
      <c r="A3" s="1372" t="s">
        <v>0</v>
      </c>
      <c r="B3" s="1372"/>
      <c r="C3" s="1372"/>
      <c r="D3" s="1372"/>
      <c r="E3" s="1206"/>
    </row>
    <row r="4" spans="1:5" s="254" customFormat="1" ht="15">
      <c r="A4" s="1372" t="s">
        <v>1</v>
      </c>
      <c r="B4" s="1372"/>
      <c r="C4" s="1372"/>
      <c r="D4" s="1372"/>
      <c r="E4" s="1206"/>
    </row>
    <row r="5" spans="1:5" s="254" customFormat="1" ht="15">
      <c r="A5" s="1372" t="s">
        <v>2</v>
      </c>
      <c r="B5" s="1372"/>
      <c r="C5" s="1372"/>
      <c r="D5" s="1372"/>
      <c r="E5" s="1206"/>
    </row>
    <row r="6" spans="1:5" s="254" customFormat="1" ht="15.5">
      <c r="A6" s="368"/>
      <c r="B6" s="368"/>
      <c r="C6" s="368"/>
      <c r="D6" s="368"/>
      <c r="E6" s="368"/>
    </row>
    <row r="7" spans="1:5" s="254" customFormat="1" ht="15.5" thickBot="1">
      <c r="A7" s="1372" t="s">
        <v>3</v>
      </c>
      <c r="B7" s="1372"/>
      <c r="C7" s="1372"/>
      <c r="D7" s="1372"/>
      <c r="E7" s="1206"/>
    </row>
    <row r="8" spans="1:5" s="254" customFormat="1" ht="15.5">
      <c r="A8" s="334" t="s">
        <v>4</v>
      </c>
      <c r="B8" s="1290"/>
      <c r="C8" s="894"/>
      <c r="D8" s="894"/>
      <c r="E8" s="894"/>
    </row>
    <row r="9" spans="1:5" s="254" customFormat="1" ht="16" thickBot="1">
      <c r="A9" s="1291"/>
      <c r="B9" s="1114"/>
      <c r="C9" s="894"/>
      <c r="D9" s="894"/>
      <c r="E9" s="894"/>
    </row>
    <row r="10" spans="1:5" s="254" customFormat="1" ht="16" thickBot="1">
      <c r="A10" s="1366" t="s">
        <v>5</v>
      </c>
      <c r="B10" s="1367"/>
      <c r="C10" s="1367"/>
      <c r="D10" s="1368"/>
      <c r="E10" s="894"/>
    </row>
    <row r="11" spans="1:6" s="254" customFormat="1" ht="16" thickBot="1">
      <c r="A11" s="1292">
        <v>2019</v>
      </c>
      <c r="B11" s="1293" t="s">
        <v>6</v>
      </c>
      <c r="C11" s="1293" t="s">
        <v>7</v>
      </c>
      <c r="D11" s="1293" t="s">
        <v>8</v>
      </c>
      <c r="E11" s="1294"/>
      <c r="F11" s="335"/>
    </row>
    <row r="12" spans="1:5" s="254" customFormat="1" ht="15.5">
      <c r="A12" s="1295" t="s">
        <v>9</v>
      </c>
      <c r="B12" s="1296">
        <f>'ESA Table 1'!D28</f>
        <v>29973116.287816547</v>
      </c>
      <c r="C12" s="1296">
        <f>'ESA Table 1'!G28</f>
        <v>18146972.899999999</v>
      </c>
      <c r="D12" s="1297">
        <f t="shared" si="0" ref="D12:D18">C12/B12</f>
        <v>0.60544164729966266</v>
      </c>
      <c r="E12" s="1278"/>
    </row>
    <row r="13" spans="1:5" s="254" customFormat="1" ht="15.5">
      <c r="A13" s="1298" t="s">
        <v>10</v>
      </c>
      <c r="B13" s="1299">
        <f>'ESA Table 1A'!D14</f>
        <v>4679675</v>
      </c>
      <c r="C13" s="1299">
        <f>'ESA Table 1A'!G14</f>
        <v>937452.65</v>
      </c>
      <c r="D13" s="1300">
        <f t="shared" si="0"/>
        <v>0.20032430670933346</v>
      </c>
      <c r="E13" s="1278"/>
    </row>
    <row r="14" spans="1:5" s="254" customFormat="1" ht="15.5">
      <c r="A14" s="1298" t="s">
        <v>11</v>
      </c>
      <c r="B14" s="1301">
        <f>'ESA Table 2'!C71</f>
        <v>23761</v>
      </c>
      <c r="C14" s="1302">
        <f>'ESA Table 2'!C70</f>
        <v>16271</v>
      </c>
      <c r="D14" s="1300">
        <f t="shared" si="0"/>
        <v>0.68477757670131734</v>
      </c>
      <c r="E14" s="1278"/>
    </row>
    <row r="15" spans="1:5" s="254" customFormat="1" ht="15.5">
      <c r="A15" s="1298" t="s">
        <v>12</v>
      </c>
      <c r="B15" s="1301">
        <v>7220000</v>
      </c>
      <c r="C15" s="1302">
        <f>'ESA Table 2'!D62</f>
        <v>1782653.3640000001</v>
      </c>
      <c r="D15" s="1300">
        <f t="shared" si="0"/>
        <v>0.24690489806094185</v>
      </c>
      <c r="E15" s="1278"/>
    </row>
    <row r="16" spans="1:5" s="254" customFormat="1" ht="15.5">
      <c r="A16" s="1298" t="s">
        <v>13</v>
      </c>
      <c r="B16" s="1301">
        <v>3954</v>
      </c>
      <c r="C16" s="1302">
        <f>'ESA Table 2'!E62</f>
        <v>236.13720599999999</v>
      </c>
      <c r="D16" s="1300">
        <f t="shared" si="0"/>
        <v>0.059721094081942337</v>
      </c>
      <c r="E16" s="1278"/>
    </row>
    <row r="17" spans="1:5" s="254" customFormat="1" ht="15.5">
      <c r="A17" s="1298" t="s">
        <v>14</v>
      </c>
      <c r="B17" s="1301">
        <v>420000</v>
      </c>
      <c r="C17" s="1302">
        <f>'ESA Table 2'!F62</f>
        <v>22060.306999999997</v>
      </c>
      <c r="D17" s="1300">
        <f t="shared" si="0"/>
        <v>0.052524540476190471</v>
      </c>
      <c r="E17" s="1278"/>
    </row>
    <row r="18" spans="1:5" s="254" customFormat="1" ht="15.5">
      <c r="A18" s="1298" t="s">
        <v>15</v>
      </c>
      <c r="B18" s="1301">
        <f>'ESA Table 2'!K71</f>
        <v>4630</v>
      </c>
      <c r="C18" s="1302">
        <f>'ESA Table 2'!K70</f>
        <v>10072</v>
      </c>
      <c r="D18" s="1300">
        <f t="shared" si="0"/>
        <v>2.1753779697624189</v>
      </c>
      <c r="E18" s="1303"/>
    </row>
    <row r="19" spans="1:5" s="254" customFormat="1" ht="15.5">
      <c r="A19" s="1304" t="s">
        <v>16</v>
      </c>
      <c r="B19" s="1301" t="s">
        <v>17</v>
      </c>
      <c r="C19" s="1302">
        <f>'ESA Table 2'!L62</f>
        <v>855513.98600000003</v>
      </c>
      <c r="D19" s="1300" t="s">
        <v>18</v>
      </c>
      <c r="E19" s="1278"/>
    </row>
    <row r="20" spans="1:5" s="254" customFormat="1" ht="15.5">
      <c r="A20" s="1304" t="s">
        <v>19</v>
      </c>
      <c r="B20" s="1301" t="s">
        <v>17</v>
      </c>
      <c r="C20" s="1302">
        <f>'ESA Table 2'!M62</f>
        <v>115.29647879999999</v>
      </c>
      <c r="D20" s="1300" t="s">
        <v>18</v>
      </c>
      <c r="E20" s="1278"/>
    </row>
    <row r="21" spans="1:5" s="254" customFormat="1" ht="15.5">
      <c r="A21" s="1304" t="s">
        <v>20</v>
      </c>
      <c r="B21" s="1301" t="s">
        <v>17</v>
      </c>
      <c r="C21" s="1302">
        <f>'ESA Table 2'!N62</f>
        <v>12376.104000000001</v>
      </c>
      <c r="D21" s="1300" t="s">
        <v>18</v>
      </c>
      <c r="E21" s="1278"/>
    </row>
    <row r="22" spans="1:5" s="254" customFormat="1" ht="15.5">
      <c r="A22" s="1298" t="s">
        <v>21</v>
      </c>
      <c r="B22" s="1301">
        <f>'ESA Table 2'!S71</f>
        <v>19131</v>
      </c>
      <c r="C22" s="1302">
        <f>'ESA Table 2'!S70</f>
        <v>6199</v>
      </c>
      <c r="D22" s="1300">
        <f>C22/B22</f>
        <v>0.32402906277769067</v>
      </c>
      <c r="E22" s="1278"/>
    </row>
    <row r="23" spans="1:5" s="254" customFormat="1" ht="15.5">
      <c r="A23" s="1304" t="s">
        <v>16</v>
      </c>
      <c r="B23" s="1301" t="s">
        <v>17</v>
      </c>
      <c r="C23" s="1302">
        <f>'ESA Table 2'!T62</f>
        <v>927139.37799999991</v>
      </c>
      <c r="D23" s="1300" t="s">
        <v>18</v>
      </c>
      <c r="E23" s="1278"/>
    </row>
    <row r="24" spans="1:5" s="254" customFormat="1" ht="15.5">
      <c r="A24" s="1304" t="s">
        <v>19</v>
      </c>
      <c r="B24" s="1301" t="s">
        <v>17</v>
      </c>
      <c r="C24" s="1302">
        <f>'ESA Table 2'!U62</f>
        <v>120.8407272</v>
      </c>
      <c r="D24" s="1300" t="s">
        <v>18</v>
      </c>
      <c r="E24" s="1278"/>
    </row>
    <row r="25" spans="1:5" s="254" customFormat="1" ht="16" thickBot="1">
      <c r="A25" s="1305" t="s">
        <v>20</v>
      </c>
      <c r="B25" s="1306" t="s">
        <v>17</v>
      </c>
      <c r="C25" s="1307">
        <f>'ESA Table 2'!V62</f>
        <v>9684.203000000005</v>
      </c>
      <c r="D25" s="1308" t="s">
        <v>18</v>
      </c>
      <c r="E25" s="1278"/>
    </row>
    <row r="26" spans="1:5" s="254" customFormat="1" ht="27" customHeight="1">
      <c r="A26" s="1369" t="s">
        <v>22</v>
      </c>
      <c r="B26" s="1369"/>
      <c r="C26" s="1369"/>
      <c r="D26" s="1369"/>
      <c r="E26" s="1278"/>
    </row>
    <row r="27" spans="1:5" s="254" customFormat="1" ht="33.75" customHeight="1">
      <c r="A27" s="1370" t="s">
        <v>23</v>
      </c>
      <c r="B27" s="1370"/>
      <c r="C27" s="1370"/>
      <c r="D27" s="1370"/>
      <c r="E27" s="894"/>
    </row>
    <row r="28" spans="1:5" s="254" customFormat="1" ht="15">
      <c r="A28" s="1309"/>
      <c r="B28" s="1134"/>
      <c r="C28" s="1134"/>
      <c r="D28" s="1134"/>
      <c r="E28" s="892"/>
    </row>
    <row r="29" spans="1:5" ht="16" thickBot="1">
      <c r="A29" s="368"/>
      <c r="B29" s="894"/>
      <c r="C29" s="894"/>
      <c r="D29" s="894"/>
      <c r="E29" s="894"/>
    </row>
    <row r="30" spans="1:5" ht="15.5">
      <c r="A30" s="334" t="s">
        <v>24</v>
      </c>
      <c r="B30" s="894"/>
      <c r="C30" s="1294"/>
      <c r="D30" s="894"/>
      <c r="E30" s="894"/>
    </row>
    <row r="31" spans="1:5" ht="16" thickBot="1">
      <c r="A31" s="393"/>
      <c r="B31" s="894"/>
      <c r="C31" s="894"/>
      <c r="D31" s="894"/>
      <c r="E31" s="894"/>
    </row>
    <row r="32" spans="1:5" ht="16" thickBot="1">
      <c r="A32" s="1366" t="s">
        <v>25</v>
      </c>
      <c r="B32" s="1367"/>
      <c r="C32" s="1367"/>
      <c r="D32" s="1368"/>
      <c r="E32" s="894"/>
    </row>
    <row r="33" spans="1:11" ht="16" thickBot="1">
      <c r="A33" s="1292">
        <v>2019</v>
      </c>
      <c r="B33" s="1293" t="s">
        <v>26</v>
      </c>
      <c r="C33" s="1293" t="s">
        <v>7</v>
      </c>
      <c r="D33" s="1293" t="s">
        <v>8</v>
      </c>
      <c r="E33" s="894"/>
      <c r="F33" s="400"/>
      <c r="G33" s="400"/>
      <c r="H33" s="400"/>
      <c r="I33" s="400"/>
      <c r="J33" s="400"/>
      <c r="K33" s="400"/>
    </row>
    <row r="34" spans="1:11" ht="15.5">
      <c r="A34" s="1310" t="s">
        <v>27</v>
      </c>
      <c r="B34" s="1311">
        <f>'CARE- Table 1'!E17</f>
        <v>7227113.5436000014</v>
      </c>
      <c r="C34" s="1311">
        <f>'CARE- Table 1'!D17</f>
        <v>5989506.629999999</v>
      </c>
      <c r="D34" s="1312">
        <f>C34/B34</f>
        <v>0.82875502008738056</v>
      </c>
      <c r="E34" s="894"/>
      <c r="F34" s="400"/>
      <c r="G34" s="400"/>
      <c r="H34" s="400"/>
      <c r="I34" s="400"/>
      <c r="J34" s="400"/>
      <c r="K34" s="400"/>
    </row>
    <row r="35" spans="1:11" ht="15.5">
      <c r="A35" s="1313" t="s">
        <v>28</v>
      </c>
      <c r="B35" s="1314">
        <f>'CARE- Table 1'!E19</f>
        <v>73833173</v>
      </c>
      <c r="C35" s="1314">
        <f>'CARE- Table 1'!D19</f>
        <v>117947050.8</v>
      </c>
      <c r="D35" s="1308">
        <f>C35/B35</f>
        <v>1.597480455025277</v>
      </c>
      <c r="E35" s="894"/>
      <c r="F35" s="400"/>
      <c r="G35" s="400"/>
      <c r="H35" s="400"/>
      <c r="I35" s="400"/>
      <c r="J35" s="400"/>
      <c r="K35" s="400"/>
    </row>
    <row r="36" spans="1:11" ht="15.5">
      <c r="A36" s="1313" t="s">
        <v>29</v>
      </c>
      <c r="B36" s="1314">
        <v>0</v>
      </c>
      <c r="C36" s="1314">
        <v>0</v>
      </c>
      <c r="D36" s="1308" t="s">
        <v>30</v>
      </c>
      <c r="E36" s="894"/>
      <c r="F36" s="400"/>
      <c r="G36" s="400"/>
      <c r="H36" s="400"/>
      <c r="I36" s="400"/>
      <c r="J36" s="400"/>
      <c r="K36" s="400"/>
    </row>
    <row r="37" spans="1:11" ht="15.5">
      <c r="A37" s="1315" t="s">
        <v>31</v>
      </c>
      <c r="B37" s="1316">
        <f>SUM(B34:B36)</f>
        <v>81060286.543600008</v>
      </c>
      <c r="C37" s="1316">
        <f>SUM(C34:C36)</f>
        <v>123936557.42999999</v>
      </c>
      <c r="D37" s="1308">
        <f>C37/B37</f>
        <v>1.5289429968069268</v>
      </c>
      <c r="E37" s="1317"/>
      <c r="F37" s="400"/>
      <c r="G37" s="400"/>
      <c r="H37" s="400"/>
      <c r="I37" s="400"/>
      <c r="J37" s="400"/>
      <c r="K37" s="400"/>
    </row>
    <row r="38" spans="1:11" ht="30">
      <c r="A38" s="1318" t="s">
        <v>32</v>
      </c>
      <c r="B38" s="975" t="s">
        <v>33</v>
      </c>
      <c r="C38" s="975" t="s">
        <v>34</v>
      </c>
      <c r="D38" s="1319" t="s">
        <v>35</v>
      </c>
      <c r="E38" s="894"/>
      <c r="F38" s="400"/>
      <c r="G38" s="400"/>
      <c r="H38" s="254"/>
      <c r="I38" s="400"/>
      <c r="J38" s="400"/>
      <c r="K38" s="400"/>
    </row>
    <row r="39" spans="1:11" ht="15.5">
      <c r="A39" s="1077" t="s">
        <v>36</v>
      </c>
      <c r="B39" s="884">
        <f>'CARE-Table 2'!E19</f>
        <v>1658</v>
      </c>
      <c r="C39" s="1320">
        <f>'CARE-Table 2'!J19</f>
        <v>75275</v>
      </c>
      <c r="D39" s="951">
        <f>'CARE-Table 2'!O19</f>
        <v>100637</v>
      </c>
      <c r="E39" s="1321"/>
      <c r="F39" s="192"/>
      <c r="G39" s="400"/>
      <c r="H39" s="400"/>
      <c r="I39" s="400"/>
      <c r="J39" s="400"/>
      <c r="K39" s="400"/>
    </row>
    <row r="40" spans="1:11" ht="15.5">
      <c r="A40" s="1322" t="s">
        <v>37</v>
      </c>
      <c r="B40" s="1332" t="s">
        <v>38</v>
      </c>
      <c r="C40" s="1332" t="s">
        <v>39</v>
      </c>
      <c r="D40" s="1323" t="s">
        <v>40</v>
      </c>
      <c r="E40" s="893"/>
      <c r="F40" s="400"/>
      <c r="G40" s="400"/>
      <c r="H40" s="400"/>
      <c r="I40" s="400"/>
      <c r="J40" s="400"/>
      <c r="K40" s="400"/>
    </row>
    <row r="41" spans="1:11" ht="16" thickBot="1">
      <c r="A41" s="1324" t="s">
        <v>41</v>
      </c>
      <c r="B41" s="1325">
        <f>'CARE-Table 2'!X19</f>
        <v>319125</v>
      </c>
      <c r="C41" s="1325">
        <f>'CARE-Table 2'!W19</f>
        <v>301810</v>
      </c>
      <c r="D41" s="1326">
        <f>C41/B41</f>
        <v>0.94574226400313355</v>
      </c>
      <c r="E41" s="1317"/>
      <c r="F41" s="400"/>
      <c r="G41" s="400"/>
      <c r="H41" s="400"/>
      <c r="I41" s="400"/>
      <c r="J41" s="400"/>
      <c r="K41" s="400"/>
    </row>
    <row r="42" spans="1:11" ht="15.5">
      <c r="A42" s="894"/>
      <c r="B42" s="894"/>
      <c r="C42" s="894"/>
      <c r="D42" s="894"/>
      <c r="E42" s="893"/>
      <c r="F42" s="400"/>
      <c r="G42" s="400"/>
      <c r="H42" s="400"/>
      <c r="I42" s="400"/>
      <c r="J42" s="400"/>
      <c r="K42" s="400"/>
    </row>
    <row r="43" spans="1:11" ht="15.5">
      <c r="A43" s="894" t="s">
        <v>42</v>
      </c>
      <c r="B43" s="894"/>
      <c r="C43" s="894"/>
      <c r="D43" s="894"/>
      <c r="E43" s="894"/>
      <c r="F43" s="400"/>
      <c r="G43" s="400"/>
      <c r="H43" s="400"/>
      <c r="I43" s="400"/>
      <c r="J43" s="400"/>
      <c r="K43" s="400"/>
    </row>
    <row r="46" spans="1:9" ht="13">
      <c r="A46" s="400"/>
      <c r="B46" s="400"/>
      <c r="C46" s="400"/>
      <c r="D46" s="400"/>
      <c r="E46" s="400"/>
      <c r="F46" s="400"/>
      <c r="G46" s="400"/>
      <c r="H46" s="400"/>
      <c r="I46" s="192"/>
    </row>
    <row r="47" spans="1:9" ht="13">
      <c r="A47" s="1335"/>
      <c r="B47" s="400"/>
      <c r="C47" s="400"/>
      <c r="D47" s="400"/>
      <c r="E47" s="400"/>
      <c r="F47" s="336"/>
      <c r="G47" s="336"/>
      <c r="H47" s="400"/>
      <c r="I47" s="400"/>
    </row>
    <row r="48" spans="1:9" ht="13">
      <c r="A48" s="400"/>
      <c r="B48" s="400"/>
      <c r="C48" s="400"/>
      <c r="D48" s="400"/>
      <c r="E48" s="400"/>
      <c r="F48" s="336"/>
      <c r="G48" s="336"/>
      <c r="H48" s="400"/>
      <c r="I48" s="400"/>
    </row>
    <row r="49" spans="2:7" ht="13">
      <c r="B49" s="400"/>
      <c r="C49" s="400"/>
      <c r="D49" s="400"/>
      <c r="E49" s="400"/>
      <c r="F49" s="336"/>
      <c r="G49" s="336"/>
    </row>
    <row r="50" spans="2:7" ht="13">
      <c r="B50" s="400"/>
      <c r="C50" s="400"/>
      <c r="D50" s="400"/>
      <c r="E50" s="400"/>
      <c r="F50" s="336"/>
      <c r="G50" s="336"/>
    </row>
    <row r="51" spans="2:7" ht="13">
      <c r="B51" s="400"/>
      <c r="C51" s="400"/>
      <c r="D51" s="400"/>
      <c r="E51" s="400"/>
      <c r="F51" s="336"/>
      <c r="G51" s="336"/>
    </row>
    <row r="52" spans="2:7" ht="13">
      <c r="B52" s="400"/>
      <c r="C52" s="400"/>
      <c r="D52" s="400"/>
      <c r="E52" s="400"/>
      <c r="F52" s="336"/>
      <c r="G52" s="336"/>
    </row>
    <row r="53" spans="2:7" ht="13">
      <c r="B53" s="400"/>
      <c r="C53" s="400"/>
      <c r="D53" s="400"/>
      <c r="E53" s="400"/>
      <c r="F53" s="336"/>
      <c r="G53" s="336"/>
    </row>
    <row r="54" spans="2:7" ht="13">
      <c r="B54" s="400"/>
      <c r="C54" s="400"/>
      <c r="D54" s="337"/>
      <c r="E54" s="337"/>
      <c r="F54" s="336"/>
      <c r="G54" s="336"/>
    </row>
    <row r="55" spans="2:7" ht="13">
      <c r="B55" s="400"/>
      <c r="C55" s="400"/>
      <c r="D55" s="337"/>
      <c r="E55" s="337"/>
      <c r="F55" s="336"/>
      <c r="G55" s="336"/>
    </row>
    <row r="56" spans="2:7" ht="13">
      <c r="B56" s="400"/>
      <c r="C56" s="400"/>
      <c r="D56" s="337"/>
      <c r="E56" s="337"/>
      <c r="F56" s="336"/>
      <c r="G56" s="336"/>
    </row>
    <row r="57" spans="2:7" ht="13">
      <c r="B57" s="400"/>
      <c r="C57" s="400"/>
      <c r="D57" s="337"/>
      <c r="E57" s="337"/>
      <c r="F57" s="336"/>
      <c r="G57" s="336"/>
    </row>
    <row r="58" spans="2:9" ht="13">
      <c r="B58" s="400"/>
      <c r="C58" s="400"/>
      <c r="D58" s="400"/>
      <c r="E58" s="400"/>
      <c r="F58" s="337"/>
      <c r="G58" s="337"/>
      <c r="H58" s="336"/>
      <c r="I58" s="336"/>
    </row>
    <row r="59" spans="2:9" ht="13">
      <c r="B59" s="400"/>
      <c r="C59" s="400"/>
      <c r="D59" s="400"/>
      <c r="E59" s="400"/>
      <c r="F59" s="336"/>
      <c r="G59" s="336"/>
      <c r="H59" s="336"/>
      <c r="I59" s="336"/>
    </row>
    <row r="60" spans="2:9" ht="13">
      <c r="B60" s="400"/>
      <c r="C60" s="400"/>
      <c r="D60" s="400"/>
      <c r="E60" s="400"/>
      <c r="F60" s="336"/>
      <c r="G60" s="336"/>
      <c r="H60" s="336"/>
      <c r="I60" s="336"/>
    </row>
    <row r="61" spans="2:9" ht="13">
      <c r="B61" s="400"/>
      <c r="C61" s="400"/>
      <c r="D61" s="400"/>
      <c r="E61" s="336"/>
      <c r="F61" s="336"/>
      <c r="G61" s="336"/>
      <c r="H61" s="336"/>
      <c r="I61" s="336"/>
    </row>
  </sheetData>
  <mergeCells count="10">
    <mergeCell ref="A10:D10"/>
    <mergeCell ref="A26:D26"/>
    <mergeCell ref="A27:D27"/>
    <mergeCell ref="A32:D32"/>
    <mergeCell ref="A1:D1"/>
    <mergeCell ref="A2:D2"/>
    <mergeCell ref="A3:D3"/>
    <mergeCell ref="A4:D4"/>
    <mergeCell ref="A5:D5"/>
    <mergeCell ref="A7:D7"/>
  </mergeCells>
  <printOptions headings="1" horizontalCentered="1" verticalCentered="1"/>
  <pageMargins left="0.25" right="0.25" top="0.5" bottom="0.5" header="0.3" footer="0.3"/>
  <pageSetup orientation="portrait" scale="10" r:id="rId2"/>
  <headerFooter scaleWithDoc="0" alignWithMargins="0"/>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S74"/>
  <sheetViews>
    <sheetView workbookViewId="0" topLeftCell="A45">
      <selection pane="topLeft" activeCell="A1" sqref="A1"/>
    </sheetView>
  </sheetViews>
  <sheetFormatPr defaultColWidth="9.453125" defaultRowHeight="14"/>
  <cols>
    <col min="1" max="1" width="41.4545454545455" style="8" bestFit="1" customWidth="1"/>
    <col min="2" max="2" width="10.5454545454545" style="8" customWidth="1"/>
    <col min="3" max="3" width="13.5454545454545" style="32" bestFit="1" customWidth="1"/>
    <col min="4" max="4" width="8.54545454545455" style="32" bestFit="1" customWidth="1"/>
    <col min="5" max="5" width="10.4545454545455" style="32" bestFit="1" customWidth="1"/>
    <col min="6" max="6" width="8.45454545454546" style="32" bestFit="1" customWidth="1"/>
    <col min="7" max="7" width="16.4545454545455" style="32" bestFit="1" customWidth="1"/>
    <col min="8" max="8" width="7.54545454545455" style="35" bestFit="1" customWidth="1"/>
    <col min="9" max="9" width="10.4545454545455" style="32" bestFit="1" customWidth="1"/>
    <col min="10" max="10" width="8.45454545454546" style="32" customWidth="1"/>
    <col min="11" max="11" width="10.4545454545455" style="32" bestFit="1" customWidth="1"/>
    <col min="12" max="12" width="8.45454545454546" style="32" bestFit="1" customWidth="1"/>
    <col min="13" max="13" width="15.4545454545455" style="32" bestFit="1" customWidth="1"/>
    <col min="14" max="14" width="9.45454545454546" style="35"/>
    <col min="15" max="15" width="14.5454545454545" style="32" bestFit="1" customWidth="1"/>
    <col min="16" max="16" width="12.5454545454545" style="32" bestFit="1" customWidth="1"/>
    <col min="17" max="17" width="14.4545454545455" style="35" customWidth="1"/>
    <col min="18" max="19" width="11.4545454545455" style="36" bestFit="1" customWidth="1"/>
    <col min="20" max="20" width="9.45454545454546" style="8"/>
    <col min="21" max="21" width="14" style="8" bestFit="1" customWidth="1"/>
    <col min="22" max="16384" width="9.45454545454546" style="8"/>
  </cols>
  <sheetData>
    <row r="1" spans="1:19" ht="73.5" customHeight="1">
      <c r="A1" s="1374" t="s">
        <v>328</v>
      </c>
      <c r="B1" s="1374"/>
      <c r="C1" s="1374"/>
      <c r="D1" s="1374"/>
      <c r="E1" s="1374"/>
      <c r="F1" s="1374"/>
      <c r="G1" s="1374"/>
      <c r="H1" s="1374"/>
      <c r="I1" s="1374"/>
      <c r="J1" s="1374"/>
      <c r="K1" s="1374"/>
      <c r="L1" s="1374"/>
      <c r="M1" s="1374"/>
      <c r="N1" s="1374"/>
      <c r="O1" s="1374"/>
      <c r="P1" s="1374"/>
      <c r="Q1" s="1374"/>
      <c r="R1" s="1374"/>
      <c r="S1" s="1374"/>
    </row>
    <row r="2" spans="1:19" s="29" customFormat="1" ht="60" customHeight="1">
      <c r="A2" s="791"/>
      <c r="B2" s="533" t="s">
        <v>329</v>
      </c>
      <c r="C2" s="1459" t="s">
        <v>330</v>
      </c>
      <c r="D2" s="1460"/>
      <c r="E2" s="1460"/>
      <c r="F2" s="1460"/>
      <c r="G2" s="1460"/>
      <c r="H2" s="1461"/>
      <c r="I2" s="1462" t="s">
        <v>331</v>
      </c>
      <c r="J2" s="1463"/>
      <c r="K2" s="1463"/>
      <c r="L2" s="1463"/>
      <c r="M2" s="1463"/>
      <c r="N2" s="1464"/>
      <c r="O2" s="1459" t="s">
        <v>332</v>
      </c>
      <c r="P2" s="1460"/>
      <c r="Q2" s="1460"/>
      <c r="R2" s="1460"/>
      <c r="S2" s="1461"/>
    </row>
    <row r="3" spans="1:19" ht="30" customHeight="1">
      <c r="A3" s="792"/>
      <c r="B3" s="793"/>
      <c r="C3" s="1465" t="s">
        <v>333</v>
      </c>
      <c r="D3" s="1465"/>
      <c r="E3" s="1465" t="s">
        <v>334</v>
      </c>
      <c r="F3" s="1465"/>
      <c r="G3" s="1465" t="s">
        <v>335</v>
      </c>
      <c r="H3" s="1465"/>
      <c r="I3" s="1465" t="s">
        <v>333</v>
      </c>
      <c r="J3" s="1465"/>
      <c r="K3" s="1465" t="s">
        <v>334</v>
      </c>
      <c r="L3" s="1465"/>
      <c r="M3" s="1465" t="s">
        <v>335</v>
      </c>
      <c r="N3" s="1465"/>
      <c r="O3" s="1465" t="s">
        <v>336</v>
      </c>
      <c r="P3" s="1465" t="s">
        <v>337</v>
      </c>
      <c r="Q3" s="1466" t="s">
        <v>335</v>
      </c>
      <c r="R3" s="1467" t="s">
        <v>338</v>
      </c>
      <c r="S3" s="1467" t="s">
        <v>339</v>
      </c>
    </row>
    <row r="4" spans="1:19" ht="15" customHeight="1">
      <c r="A4" s="794"/>
      <c r="B4" s="793"/>
      <c r="C4" s="1338" t="s">
        <v>104</v>
      </c>
      <c r="D4" s="1338" t="s">
        <v>8</v>
      </c>
      <c r="E4" s="1338" t="s">
        <v>104</v>
      </c>
      <c r="F4" s="1338" t="s">
        <v>8</v>
      </c>
      <c r="G4" s="1338" t="s">
        <v>340</v>
      </c>
      <c r="H4" s="1339" t="s">
        <v>8</v>
      </c>
      <c r="I4" s="1338" t="s">
        <v>104</v>
      </c>
      <c r="J4" s="1338" t="s">
        <v>8</v>
      </c>
      <c r="K4" s="1338" t="s">
        <v>104</v>
      </c>
      <c r="L4" s="1338" t="s">
        <v>8</v>
      </c>
      <c r="M4" s="1338" t="s">
        <v>340</v>
      </c>
      <c r="N4" s="1339" t="s">
        <v>8</v>
      </c>
      <c r="O4" s="1465"/>
      <c r="P4" s="1465"/>
      <c r="Q4" s="1466"/>
      <c r="R4" s="1467"/>
      <c r="S4" s="1467"/>
    </row>
    <row r="5" spans="1:19" ht="14">
      <c r="A5" s="795" t="s">
        <v>334</v>
      </c>
      <c r="B5" s="796" t="s">
        <v>121</v>
      </c>
      <c r="C5" s="797">
        <f>SUM(C7:C70)</f>
        <v>10730.50</v>
      </c>
      <c r="D5" s="798">
        <f>C5/O5</f>
        <v>0.057573083021024193</v>
      </c>
      <c r="E5" s="797">
        <f>E69</f>
        <v>0</v>
      </c>
      <c r="F5" s="798">
        <f>E5/P5</f>
        <v>0</v>
      </c>
      <c r="G5" s="799">
        <f>SUM(G7:G70)</f>
        <v>4313104.330000001</v>
      </c>
      <c r="H5" s="798">
        <f>G5/Q5</f>
        <v>0.29768480925923496</v>
      </c>
      <c r="I5" s="797">
        <f>SUM(I7:I70)</f>
        <v>175650</v>
      </c>
      <c r="J5" s="798">
        <f>I5/O5</f>
        <v>0.94242691697897585</v>
      </c>
      <c r="K5" s="797">
        <f>K69</f>
        <v>16271</v>
      </c>
      <c r="L5" s="798">
        <f>K5/P5</f>
        <v>1</v>
      </c>
      <c r="M5" s="799">
        <f>SUM(M7:M69)</f>
        <v>10175724.779999999</v>
      </c>
      <c r="N5" s="798">
        <f>M5/Q5</f>
        <v>0.70231519074076509</v>
      </c>
      <c r="O5" s="797">
        <f>I5+C5</f>
        <v>186380.50</v>
      </c>
      <c r="P5" s="797">
        <f>E5+K5</f>
        <v>16271</v>
      </c>
      <c r="Q5" s="800">
        <f>G5+M5</f>
        <v>14488829.109999999</v>
      </c>
      <c r="R5" s="801">
        <f>Q5/O5</f>
        <v>77.737902355664886</v>
      </c>
      <c r="S5" s="801">
        <f>Q5/P5</f>
        <v>890.46949234834983</v>
      </c>
    </row>
    <row r="6" spans="1:19" s="34" customFormat="1" ht="14">
      <c r="A6" s="534" t="s">
        <v>60</v>
      </c>
      <c r="B6" s="535"/>
      <c r="C6" s="802"/>
      <c r="D6" s="802"/>
      <c r="E6" s="802"/>
      <c r="F6" s="802"/>
      <c r="G6" s="803"/>
      <c r="H6" s="802"/>
      <c r="I6" s="802"/>
      <c r="J6" s="802"/>
      <c r="K6" s="802"/>
      <c r="L6" s="802"/>
      <c r="M6" s="803"/>
      <c r="N6" s="802"/>
      <c r="O6" s="802"/>
      <c r="P6" s="802"/>
      <c r="Q6" s="802"/>
      <c r="R6" s="802"/>
      <c r="S6" s="804"/>
    </row>
    <row r="7" spans="1:19" ht="13.4" customHeight="1">
      <c r="A7" s="536" t="s">
        <v>120</v>
      </c>
      <c r="B7" s="537" t="s">
        <v>121</v>
      </c>
      <c r="C7" s="805">
        <v>294</v>
      </c>
      <c r="D7" s="806">
        <v>1</v>
      </c>
      <c r="E7" s="805">
        <v>294</v>
      </c>
      <c r="F7" s="806">
        <v>1</v>
      </c>
      <c r="G7" s="805">
        <v>272627.56</v>
      </c>
      <c r="H7" s="806">
        <v>1</v>
      </c>
      <c r="I7" s="805">
        <v>0</v>
      </c>
      <c r="J7" s="806">
        <v>0</v>
      </c>
      <c r="K7" s="805">
        <v>0</v>
      </c>
      <c r="L7" s="806">
        <v>0</v>
      </c>
      <c r="M7" s="805">
        <v>0</v>
      </c>
      <c r="N7" s="806">
        <v>0</v>
      </c>
      <c r="O7" s="805">
        <v>294</v>
      </c>
      <c r="P7" s="805">
        <v>294</v>
      </c>
      <c r="Q7" s="807">
        <v>272627.56</v>
      </c>
      <c r="R7" s="807">
        <v>927.30462585034013</v>
      </c>
      <c r="S7" s="807">
        <v>927.30462585034013</v>
      </c>
    </row>
    <row r="8" spans="1:19" ht="13.4" customHeight="1">
      <c r="A8" s="536" t="s">
        <v>122</v>
      </c>
      <c r="B8" s="538" t="s">
        <v>121</v>
      </c>
      <c r="C8" s="805">
        <v>973</v>
      </c>
      <c r="D8" s="806">
        <v>1</v>
      </c>
      <c r="E8" s="805">
        <v>972</v>
      </c>
      <c r="F8" s="806">
        <v>1</v>
      </c>
      <c r="G8" s="805">
        <v>867821.22</v>
      </c>
      <c r="H8" s="806">
        <v>1</v>
      </c>
      <c r="I8" s="805">
        <v>0</v>
      </c>
      <c r="J8" s="806">
        <v>0</v>
      </c>
      <c r="K8" s="805">
        <v>0</v>
      </c>
      <c r="L8" s="806">
        <v>0</v>
      </c>
      <c r="M8" s="805">
        <v>0</v>
      </c>
      <c r="N8" s="806">
        <v>0</v>
      </c>
      <c r="O8" s="805">
        <v>973</v>
      </c>
      <c r="P8" s="805">
        <v>972</v>
      </c>
      <c r="Q8" s="807">
        <v>867821.22</v>
      </c>
      <c r="R8" s="807">
        <v>891.90258992805752</v>
      </c>
      <c r="S8" s="807">
        <v>892.82018518518521</v>
      </c>
    </row>
    <row r="9" spans="1:19" ht="13.4" customHeight="1">
      <c r="A9" s="536" t="s">
        <v>123</v>
      </c>
      <c r="B9" s="538" t="s">
        <v>121</v>
      </c>
      <c r="C9" s="805">
        <v>9</v>
      </c>
      <c r="D9" s="806">
        <v>0.015202702702702704</v>
      </c>
      <c r="E9" s="805">
        <v>9</v>
      </c>
      <c r="F9" s="806">
        <v>0.015202702702702704</v>
      </c>
      <c r="G9" s="805">
        <v>1122.21</v>
      </c>
      <c r="H9" s="806">
        <v>0.017323634942303177</v>
      </c>
      <c r="I9" s="805">
        <v>583</v>
      </c>
      <c r="J9" s="806">
        <v>0.98479729729729726</v>
      </c>
      <c r="K9" s="805">
        <v>583</v>
      </c>
      <c r="L9" s="806">
        <v>0.98479729729729726</v>
      </c>
      <c r="M9" s="805">
        <v>63656.92</v>
      </c>
      <c r="N9" s="806">
        <v>0.98267636505769684</v>
      </c>
      <c r="O9" s="805">
        <v>592</v>
      </c>
      <c r="P9" s="805">
        <v>592</v>
      </c>
      <c r="Q9" s="807">
        <v>64779.13</v>
      </c>
      <c r="R9" s="807">
        <v>109.42420608108108</v>
      </c>
      <c r="S9" s="807">
        <v>109.42420608108108</v>
      </c>
    </row>
    <row r="10" spans="1:19" ht="13.4" customHeight="1">
      <c r="A10" s="534" t="s">
        <v>43</v>
      </c>
      <c r="B10" s="535"/>
      <c r="C10" s="802"/>
      <c r="D10" s="802"/>
      <c r="E10" s="802"/>
      <c r="F10" s="802"/>
      <c r="G10" s="803"/>
      <c r="H10" s="802"/>
      <c r="I10" s="802"/>
      <c r="J10" s="802"/>
      <c r="K10" s="802"/>
      <c r="L10" s="802"/>
      <c r="M10" s="803"/>
      <c r="N10" s="802"/>
      <c r="O10" s="802"/>
      <c r="P10" s="802"/>
      <c r="Q10" s="803"/>
      <c r="R10" s="803"/>
      <c r="S10" s="808"/>
    </row>
    <row r="11" spans="1:19" ht="13.4" customHeight="1">
      <c r="A11" s="536" t="s">
        <v>341</v>
      </c>
      <c r="B11" s="538" t="s">
        <v>125</v>
      </c>
      <c r="C11" s="805">
        <v>1632</v>
      </c>
      <c r="D11" s="806">
        <v>0.12769953051643193</v>
      </c>
      <c r="E11" s="805">
        <v>1632</v>
      </c>
      <c r="F11" s="806">
        <v>0.12769953051643193</v>
      </c>
      <c r="G11" s="805">
        <v>125987.37</v>
      </c>
      <c r="H11" s="806">
        <v>0.17255305983816899</v>
      </c>
      <c r="I11" s="805">
        <v>11148</v>
      </c>
      <c r="J11" s="806">
        <v>0.8723004694835681</v>
      </c>
      <c r="K11" s="805">
        <v>11148</v>
      </c>
      <c r="L11" s="806">
        <v>0.8723004694835681</v>
      </c>
      <c r="M11" s="805">
        <v>604149.61</v>
      </c>
      <c r="N11" s="806">
        <v>0.82744694016183096</v>
      </c>
      <c r="O11" s="805">
        <v>12780</v>
      </c>
      <c r="P11" s="805">
        <v>12780</v>
      </c>
      <c r="Q11" s="807">
        <v>730136.98</v>
      </c>
      <c r="R11" s="807">
        <v>57.131219092331769</v>
      </c>
      <c r="S11" s="807">
        <v>57.131219092331769</v>
      </c>
    </row>
    <row r="12" spans="1:19" ht="13.4" customHeight="1">
      <c r="A12" s="536" t="s">
        <v>127</v>
      </c>
      <c r="B12" s="538" t="s">
        <v>125</v>
      </c>
      <c r="C12" s="805">
        <v>291</v>
      </c>
      <c r="D12" s="806">
        <v>0.28279883381924198</v>
      </c>
      <c r="E12" s="805">
        <v>291</v>
      </c>
      <c r="F12" s="806">
        <v>0.28279883381924198</v>
      </c>
      <c r="G12" s="805">
        <v>537266.96</v>
      </c>
      <c r="H12" s="806">
        <v>0.81450401742845624</v>
      </c>
      <c r="I12" s="805">
        <v>738</v>
      </c>
      <c r="J12" s="806">
        <v>0.71720116618075802</v>
      </c>
      <c r="K12" s="805">
        <v>738</v>
      </c>
      <c r="L12" s="806">
        <v>0.71720116618075802</v>
      </c>
      <c r="M12" s="805">
        <v>122357.73</v>
      </c>
      <c r="N12" s="806">
        <v>0.18549598257154384</v>
      </c>
      <c r="O12" s="805">
        <v>1029</v>
      </c>
      <c r="P12" s="805">
        <v>1029</v>
      </c>
      <c r="Q12" s="807">
        <v>659624.68999999994</v>
      </c>
      <c r="R12" s="807">
        <v>641.034684159378</v>
      </c>
      <c r="S12" s="807">
        <v>641.034684159378</v>
      </c>
    </row>
    <row r="13" spans="1:19" ht="13.4" customHeight="1">
      <c r="A13" s="536" t="s">
        <v>126</v>
      </c>
      <c r="B13" s="538" t="s">
        <v>125</v>
      </c>
      <c r="C13" s="805">
        <v>4</v>
      </c>
      <c r="D13" s="806">
        <v>0.016</v>
      </c>
      <c r="E13" s="805">
        <v>4</v>
      </c>
      <c r="F13" s="806">
        <v>0.016</v>
      </c>
      <c r="G13" s="805">
        <v>230.56</v>
      </c>
      <c r="H13" s="806">
        <v>0.018100698481585666</v>
      </c>
      <c r="I13" s="805">
        <v>246</v>
      </c>
      <c r="J13" s="806">
        <v>0.98399999999999999</v>
      </c>
      <c r="K13" s="805">
        <v>246</v>
      </c>
      <c r="L13" s="806">
        <v>0.98399999999999999</v>
      </c>
      <c r="M13" s="805">
        <v>12507.07</v>
      </c>
      <c r="N13" s="806">
        <v>0.98189930151841442</v>
      </c>
      <c r="O13" s="805">
        <v>250</v>
      </c>
      <c r="P13" s="805">
        <v>250</v>
      </c>
      <c r="Q13" s="807">
        <v>12737.63</v>
      </c>
      <c r="R13" s="807">
        <v>50.950519999999997</v>
      </c>
      <c r="S13" s="807">
        <v>50.950519999999997</v>
      </c>
    </row>
    <row r="14" spans="1:19" ht="13.4" customHeight="1">
      <c r="A14" s="536" t="s">
        <v>128</v>
      </c>
      <c r="B14" s="538" t="s">
        <v>121</v>
      </c>
      <c r="C14" s="805">
        <v>0</v>
      </c>
      <c r="D14" s="806">
        <v>0</v>
      </c>
      <c r="E14" s="805">
        <v>0</v>
      </c>
      <c r="F14" s="806">
        <v>0</v>
      </c>
      <c r="G14" s="805">
        <v>0</v>
      </c>
      <c r="H14" s="806">
        <v>0</v>
      </c>
      <c r="I14" s="805">
        <v>30</v>
      </c>
      <c r="J14" s="806">
        <v>1</v>
      </c>
      <c r="K14" s="805">
        <v>30</v>
      </c>
      <c r="L14" s="806">
        <v>1</v>
      </c>
      <c r="M14" s="805">
        <v>2252.25</v>
      </c>
      <c r="N14" s="806">
        <v>1</v>
      </c>
      <c r="O14" s="805">
        <v>30</v>
      </c>
      <c r="P14" s="805">
        <v>30</v>
      </c>
      <c r="Q14" s="807">
        <v>2252.25</v>
      </c>
      <c r="R14" s="807">
        <v>75.075</v>
      </c>
      <c r="S14" s="807">
        <v>75.075</v>
      </c>
    </row>
    <row r="15" spans="1:19" ht="13.4" customHeight="1">
      <c r="A15" s="536" t="s">
        <v>129</v>
      </c>
      <c r="B15" s="538" t="s">
        <v>121</v>
      </c>
      <c r="C15" s="805">
        <v>0</v>
      </c>
      <c r="D15" s="806">
        <v>0</v>
      </c>
      <c r="E15" s="805">
        <v>0</v>
      </c>
      <c r="F15" s="806">
        <v>0</v>
      </c>
      <c r="G15" s="805">
        <v>0</v>
      </c>
      <c r="H15" s="806">
        <v>0</v>
      </c>
      <c r="I15" s="805">
        <v>0</v>
      </c>
      <c r="J15" s="806">
        <v>0</v>
      </c>
      <c r="K15" s="805">
        <v>0</v>
      </c>
      <c r="L15" s="806">
        <v>0</v>
      </c>
      <c r="M15" s="805">
        <v>0</v>
      </c>
      <c r="N15" s="806">
        <v>0</v>
      </c>
      <c r="O15" s="805">
        <v>0</v>
      </c>
      <c r="P15" s="805">
        <v>0</v>
      </c>
      <c r="Q15" s="807">
        <v>0</v>
      </c>
      <c r="R15" s="807">
        <v>0</v>
      </c>
      <c r="S15" s="807">
        <v>0</v>
      </c>
    </row>
    <row r="16" spans="1:19" ht="13.4" customHeight="1">
      <c r="A16" s="536" t="s">
        <v>130</v>
      </c>
      <c r="B16" s="538" t="s">
        <v>121</v>
      </c>
      <c r="C16" s="805">
        <v>0</v>
      </c>
      <c r="D16" s="806">
        <v>0</v>
      </c>
      <c r="E16" s="805">
        <v>0</v>
      </c>
      <c r="F16" s="806">
        <v>0</v>
      </c>
      <c r="G16" s="805">
        <v>0</v>
      </c>
      <c r="H16" s="806">
        <v>0</v>
      </c>
      <c r="I16" s="805">
        <v>37</v>
      </c>
      <c r="J16" s="806">
        <v>1</v>
      </c>
      <c r="K16" s="805">
        <v>31</v>
      </c>
      <c r="L16" s="806">
        <v>1</v>
      </c>
      <c r="M16" s="805">
        <v>3711.10</v>
      </c>
      <c r="N16" s="806">
        <v>1</v>
      </c>
      <c r="O16" s="805">
        <v>37</v>
      </c>
      <c r="P16" s="805">
        <v>31</v>
      </c>
      <c r="Q16" s="807">
        <v>3711.10</v>
      </c>
      <c r="R16" s="807">
        <v>100.30</v>
      </c>
      <c r="S16" s="807">
        <v>119.71290322580644</v>
      </c>
    </row>
    <row r="17" spans="1:19" ht="13.4" customHeight="1">
      <c r="A17" s="539" t="s">
        <v>131</v>
      </c>
      <c r="B17" s="383" t="s">
        <v>121</v>
      </c>
      <c r="C17" s="805">
        <v>0</v>
      </c>
      <c r="D17" s="806">
        <v>0</v>
      </c>
      <c r="E17" s="809">
        <v>0</v>
      </c>
      <c r="F17" s="806">
        <v>0</v>
      </c>
      <c r="G17" s="805">
        <v>0</v>
      </c>
      <c r="H17" s="806">
        <v>0</v>
      </c>
      <c r="I17" s="805">
        <v>0</v>
      </c>
      <c r="J17" s="806">
        <v>0</v>
      </c>
      <c r="K17" s="809">
        <v>0</v>
      </c>
      <c r="L17" s="806">
        <v>0</v>
      </c>
      <c r="M17" s="805">
        <v>0</v>
      </c>
      <c r="N17" s="806">
        <v>0</v>
      </c>
      <c r="O17" s="805">
        <v>0</v>
      </c>
      <c r="P17" s="805">
        <v>0</v>
      </c>
      <c r="Q17" s="807">
        <v>0</v>
      </c>
      <c r="R17" s="807">
        <v>0</v>
      </c>
      <c r="S17" s="807">
        <v>0</v>
      </c>
    </row>
    <row r="18" spans="1:19" ht="13.4" customHeight="1">
      <c r="A18" s="534" t="s">
        <v>44</v>
      </c>
      <c r="B18" s="535"/>
      <c r="C18" s="802"/>
      <c r="D18" s="802"/>
      <c r="E18" s="802"/>
      <c r="F18" s="802"/>
      <c r="G18" s="803"/>
      <c r="H18" s="802"/>
      <c r="I18" s="802"/>
      <c r="J18" s="802"/>
      <c r="K18" s="802"/>
      <c r="L18" s="802"/>
      <c r="M18" s="803"/>
      <c r="N18" s="802"/>
      <c r="O18" s="802"/>
      <c r="P18" s="802"/>
      <c r="Q18" s="803"/>
      <c r="R18" s="803"/>
      <c r="S18" s="808"/>
    </row>
    <row r="19" spans="1:19" ht="13.4" customHeight="1">
      <c r="A19" s="540" t="s">
        <v>132</v>
      </c>
      <c r="B19" s="538" t="s">
        <v>125</v>
      </c>
      <c r="C19" s="805">
        <v>1981</v>
      </c>
      <c r="D19" s="806">
        <v>0.26196773340386142</v>
      </c>
      <c r="E19" s="805">
        <v>1981</v>
      </c>
      <c r="F19" s="806">
        <v>0.26196773340386142</v>
      </c>
      <c r="G19" s="805">
        <v>816685.36</v>
      </c>
      <c r="H19" s="806">
        <v>0.25928670621608557</v>
      </c>
      <c r="I19" s="805">
        <v>5581</v>
      </c>
      <c r="J19" s="806">
        <v>0.73803226659613863</v>
      </c>
      <c r="K19" s="805">
        <v>5581</v>
      </c>
      <c r="L19" s="806">
        <v>0.73803226659613863</v>
      </c>
      <c r="M19" s="805">
        <v>2333053.29</v>
      </c>
      <c r="N19" s="806">
        <v>0.74071329378391448</v>
      </c>
      <c r="O19" s="805">
        <v>7562</v>
      </c>
      <c r="P19" s="805">
        <v>7562</v>
      </c>
      <c r="Q19" s="807">
        <v>3149738.65</v>
      </c>
      <c r="R19" s="807">
        <v>416.52190558053422</v>
      </c>
      <c r="S19" s="807">
        <v>416.52190558053422</v>
      </c>
    </row>
    <row r="20" spans="1:19" ht="13.4" customHeight="1">
      <c r="A20" s="540" t="s">
        <v>134</v>
      </c>
      <c r="B20" s="538" t="s">
        <v>125</v>
      </c>
      <c r="C20" s="805">
        <v>71</v>
      </c>
      <c r="D20" s="806">
        <v>0.55905511811023623</v>
      </c>
      <c r="E20" s="805">
        <v>71</v>
      </c>
      <c r="F20" s="806">
        <v>0.55905511811023623</v>
      </c>
      <c r="G20" s="805">
        <v>92202.42</v>
      </c>
      <c r="H20" s="806">
        <v>0.5646025189306807</v>
      </c>
      <c r="I20" s="805">
        <v>56</v>
      </c>
      <c r="J20" s="806">
        <v>0.44094488188976377</v>
      </c>
      <c r="K20" s="805">
        <v>56</v>
      </c>
      <c r="L20" s="806">
        <v>0.44094488188976377</v>
      </c>
      <c r="M20" s="805">
        <v>71102.59</v>
      </c>
      <c r="N20" s="806">
        <v>0.43539748106931925</v>
      </c>
      <c r="O20" s="805">
        <v>127</v>
      </c>
      <c r="P20" s="805">
        <v>127</v>
      </c>
      <c r="Q20" s="807">
        <v>163305.01</v>
      </c>
      <c r="R20" s="807">
        <v>1285.866220472441</v>
      </c>
      <c r="S20" s="807">
        <v>1285.866220472441</v>
      </c>
    </row>
    <row r="21" spans="1:19" ht="13.4" customHeight="1">
      <c r="A21" s="534" t="s">
        <v>45</v>
      </c>
      <c r="B21" s="535"/>
      <c r="C21" s="802"/>
      <c r="D21" s="802"/>
      <c r="E21" s="802"/>
      <c r="F21" s="802"/>
      <c r="G21" s="803"/>
      <c r="H21" s="802"/>
      <c r="I21" s="802"/>
      <c r="J21" s="802"/>
      <c r="K21" s="802"/>
      <c r="L21" s="802"/>
      <c r="M21" s="803"/>
      <c r="N21" s="802"/>
      <c r="O21" s="802"/>
      <c r="P21" s="802"/>
      <c r="Q21" s="803"/>
      <c r="R21" s="803"/>
      <c r="S21" s="808"/>
    </row>
    <row r="22" spans="1:19" ht="13.4" customHeight="1">
      <c r="A22" s="540" t="s">
        <v>342</v>
      </c>
      <c r="B22" s="538" t="s">
        <v>121</v>
      </c>
      <c r="C22" s="805">
        <v>0</v>
      </c>
      <c r="D22" s="806">
        <v>0</v>
      </c>
      <c r="E22" s="805">
        <v>0</v>
      </c>
      <c r="F22" s="806">
        <v>0</v>
      </c>
      <c r="G22" s="805">
        <v>0</v>
      </c>
      <c r="H22" s="806">
        <v>0</v>
      </c>
      <c r="I22" s="805">
        <v>0</v>
      </c>
      <c r="J22" s="806">
        <v>0</v>
      </c>
      <c r="K22" s="805">
        <v>0</v>
      </c>
      <c r="L22" s="806">
        <v>0</v>
      </c>
      <c r="M22" s="805">
        <v>0</v>
      </c>
      <c r="N22" s="806">
        <v>0</v>
      </c>
      <c r="O22" s="805">
        <v>0</v>
      </c>
      <c r="P22" s="805">
        <v>0</v>
      </c>
      <c r="Q22" s="807">
        <v>0</v>
      </c>
      <c r="R22" s="807">
        <v>0</v>
      </c>
      <c r="S22" s="807">
        <v>0</v>
      </c>
    </row>
    <row r="23" spans="1:19" ht="13.4" customHeight="1">
      <c r="A23" s="540" t="s">
        <v>136</v>
      </c>
      <c r="B23" s="538" t="s">
        <v>121</v>
      </c>
      <c r="C23" s="805">
        <v>550</v>
      </c>
      <c r="D23" s="806">
        <v>0.27652086475615889</v>
      </c>
      <c r="E23" s="805">
        <v>550</v>
      </c>
      <c r="F23" s="806">
        <v>0.27652086475615889</v>
      </c>
      <c r="G23" s="805">
        <v>1323697.80</v>
      </c>
      <c r="H23" s="806">
        <v>0.9025980834995373</v>
      </c>
      <c r="I23" s="805">
        <v>1439</v>
      </c>
      <c r="J23" s="806">
        <v>0.72347913524384111</v>
      </c>
      <c r="K23" s="805">
        <v>1439</v>
      </c>
      <c r="L23" s="806">
        <v>0.72347913524384111</v>
      </c>
      <c r="M23" s="805">
        <v>142843.98000000001</v>
      </c>
      <c r="N23" s="806">
        <v>0.097401916500462746</v>
      </c>
      <c r="O23" s="805">
        <v>1989</v>
      </c>
      <c r="P23" s="805">
        <v>1989</v>
      </c>
      <c r="Q23" s="807">
        <v>1466541.78</v>
      </c>
      <c r="R23" s="807">
        <v>737.32618401206639</v>
      </c>
      <c r="S23" s="807">
        <v>737.32618401206639</v>
      </c>
    </row>
    <row r="24" spans="1:19" ht="13.4" customHeight="1">
      <c r="A24" s="536" t="s">
        <v>137</v>
      </c>
      <c r="B24" s="538" t="s">
        <v>121</v>
      </c>
      <c r="C24" s="805">
        <v>0</v>
      </c>
      <c r="D24" s="806">
        <v>0</v>
      </c>
      <c r="E24" s="805">
        <v>0</v>
      </c>
      <c r="F24" s="806">
        <v>0</v>
      </c>
      <c r="G24" s="805">
        <v>0</v>
      </c>
      <c r="H24" s="806">
        <v>0</v>
      </c>
      <c r="I24" s="805">
        <v>367</v>
      </c>
      <c r="J24" s="806">
        <v>1</v>
      </c>
      <c r="K24" s="805">
        <v>367</v>
      </c>
      <c r="L24" s="806">
        <v>1</v>
      </c>
      <c r="M24" s="805">
        <v>395815.48</v>
      </c>
      <c r="N24" s="806">
        <v>1</v>
      </c>
      <c r="O24" s="805">
        <v>367</v>
      </c>
      <c r="P24" s="805">
        <v>367</v>
      </c>
      <c r="Q24" s="807">
        <v>395815.48</v>
      </c>
      <c r="R24" s="807">
        <v>1078.5162942779291</v>
      </c>
      <c r="S24" s="807">
        <v>1078.5162942779291</v>
      </c>
    </row>
    <row r="25" spans="1:19" ht="13.4" customHeight="1">
      <c r="A25" s="536" t="s">
        <v>343</v>
      </c>
      <c r="B25" s="538" t="s">
        <v>121</v>
      </c>
      <c r="C25" s="805">
        <v>0</v>
      </c>
      <c r="D25" s="806">
        <v>0</v>
      </c>
      <c r="E25" s="805">
        <v>0</v>
      </c>
      <c r="F25" s="806">
        <v>0</v>
      </c>
      <c r="G25" s="805">
        <v>0</v>
      </c>
      <c r="H25" s="806">
        <v>0</v>
      </c>
      <c r="I25" s="805">
        <v>0</v>
      </c>
      <c r="J25" s="806">
        <v>0</v>
      </c>
      <c r="K25" s="805">
        <v>0</v>
      </c>
      <c r="L25" s="806">
        <v>0</v>
      </c>
      <c r="M25" s="805">
        <v>0</v>
      </c>
      <c r="N25" s="806">
        <v>0</v>
      </c>
      <c r="O25" s="805">
        <v>0</v>
      </c>
      <c r="P25" s="805">
        <v>0</v>
      </c>
      <c r="Q25" s="807">
        <v>0</v>
      </c>
      <c r="R25" s="807">
        <v>0</v>
      </c>
      <c r="S25" s="807">
        <v>0</v>
      </c>
    </row>
    <row r="26" spans="1:19" ht="13.4" customHeight="1">
      <c r="A26" s="536" t="s">
        <v>139</v>
      </c>
      <c r="B26" s="538" t="s">
        <v>121</v>
      </c>
      <c r="C26" s="805">
        <v>0</v>
      </c>
      <c r="D26" s="806">
        <v>0</v>
      </c>
      <c r="E26" s="805">
        <v>0</v>
      </c>
      <c r="F26" s="806">
        <v>0</v>
      </c>
      <c r="G26" s="805">
        <v>0</v>
      </c>
      <c r="H26" s="806">
        <v>0</v>
      </c>
      <c r="I26" s="805">
        <v>0</v>
      </c>
      <c r="J26" s="806">
        <v>0</v>
      </c>
      <c r="K26" s="805">
        <v>0</v>
      </c>
      <c r="L26" s="806">
        <v>0</v>
      </c>
      <c r="M26" s="805">
        <v>0</v>
      </c>
      <c r="N26" s="806">
        <v>0</v>
      </c>
      <c r="O26" s="805">
        <v>0</v>
      </c>
      <c r="P26" s="805">
        <v>0</v>
      </c>
      <c r="Q26" s="807">
        <v>0</v>
      </c>
      <c r="R26" s="807">
        <v>0</v>
      </c>
      <c r="S26" s="807">
        <v>0</v>
      </c>
    </row>
    <row r="27" spans="1:19" ht="13.4" customHeight="1">
      <c r="A27" s="541" t="s">
        <v>344</v>
      </c>
      <c r="B27" s="538" t="s">
        <v>121</v>
      </c>
      <c r="C27" s="805">
        <v>0</v>
      </c>
      <c r="D27" s="806">
        <v>0</v>
      </c>
      <c r="E27" s="805">
        <v>0</v>
      </c>
      <c r="F27" s="806">
        <v>0</v>
      </c>
      <c r="G27" s="805">
        <v>0</v>
      </c>
      <c r="H27" s="806">
        <v>0</v>
      </c>
      <c r="I27" s="805">
        <v>0</v>
      </c>
      <c r="J27" s="806">
        <v>0</v>
      </c>
      <c r="K27" s="805">
        <v>0</v>
      </c>
      <c r="L27" s="806">
        <v>0</v>
      </c>
      <c r="M27" s="805">
        <v>0</v>
      </c>
      <c r="N27" s="806">
        <v>0</v>
      </c>
      <c r="O27" s="805">
        <v>0</v>
      </c>
      <c r="P27" s="805">
        <v>0</v>
      </c>
      <c r="Q27" s="807">
        <v>0</v>
      </c>
      <c r="R27" s="807">
        <v>0</v>
      </c>
      <c r="S27" s="807">
        <v>0</v>
      </c>
    </row>
    <row r="28" spans="1:19" ht="13.4" customHeight="1">
      <c r="A28" s="542" t="s">
        <v>345</v>
      </c>
      <c r="B28" s="538" t="s">
        <v>121</v>
      </c>
      <c r="C28" s="805">
        <v>0</v>
      </c>
      <c r="D28" s="806">
        <v>0</v>
      </c>
      <c r="E28" s="805">
        <v>0</v>
      </c>
      <c r="F28" s="806">
        <v>0</v>
      </c>
      <c r="G28" s="805">
        <v>0</v>
      </c>
      <c r="H28" s="806">
        <v>0</v>
      </c>
      <c r="I28" s="805">
        <v>0</v>
      </c>
      <c r="J28" s="806">
        <v>0</v>
      </c>
      <c r="K28" s="805">
        <v>0</v>
      </c>
      <c r="L28" s="806">
        <v>0</v>
      </c>
      <c r="M28" s="805">
        <v>0</v>
      </c>
      <c r="N28" s="806">
        <v>0</v>
      </c>
      <c r="O28" s="805">
        <v>0</v>
      </c>
      <c r="P28" s="805">
        <v>0</v>
      </c>
      <c r="Q28" s="807">
        <v>0</v>
      </c>
      <c r="R28" s="807">
        <v>0</v>
      </c>
      <c r="S28" s="807">
        <v>0</v>
      </c>
    </row>
    <row r="29" spans="1:19" ht="13.4" customHeight="1">
      <c r="A29" s="543" t="s">
        <v>142</v>
      </c>
      <c r="B29" s="538" t="s">
        <v>125</v>
      </c>
      <c r="C29" s="805">
        <v>66</v>
      </c>
      <c r="D29" s="806">
        <v>0.24264705882352941</v>
      </c>
      <c r="E29" s="805">
        <v>66</v>
      </c>
      <c r="F29" s="806">
        <v>0.24264705882352941</v>
      </c>
      <c r="G29" s="805">
        <v>17341.52</v>
      </c>
      <c r="H29" s="806">
        <v>0.46942113861191825</v>
      </c>
      <c r="I29" s="805">
        <v>206</v>
      </c>
      <c r="J29" s="806">
        <v>0.75735294117647056</v>
      </c>
      <c r="K29" s="805">
        <v>206</v>
      </c>
      <c r="L29" s="806">
        <v>0.75735294117647056</v>
      </c>
      <c r="M29" s="805">
        <v>19600.830000000002</v>
      </c>
      <c r="N29" s="806">
        <v>0.53057886138808164</v>
      </c>
      <c r="O29" s="805">
        <v>272</v>
      </c>
      <c r="P29" s="805">
        <v>272</v>
      </c>
      <c r="Q29" s="807">
        <v>36942.350000000006</v>
      </c>
      <c r="R29" s="807">
        <v>135.81746323529413</v>
      </c>
      <c r="S29" s="807">
        <v>135.81746323529413</v>
      </c>
    </row>
    <row r="30" spans="1:19" ht="13.4" customHeight="1">
      <c r="A30" s="539" t="s">
        <v>143</v>
      </c>
      <c r="B30" s="383" t="s">
        <v>125</v>
      </c>
      <c r="C30" s="809">
        <v>0</v>
      </c>
      <c r="D30" s="806">
        <v>0</v>
      </c>
      <c r="E30" s="809">
        <v>0</v>
      </c>
      <c r="F30" s="806">
        <v>0</v>
      </c>
      <c r="G30" s="805">
        <v>0</v>
      </c>
      <c r="H30" s="806">
        <v>0</v>
      </c>
      <c r="I30" s="809">
        <v>0</v>
      </c>
      <c r="J30" s="806">
        <v>0</v>
      </c>
      <c r="K30" s="809">
        <v>0</v>
      </c>
      <c r="L30" s="806">
        <v>0</v>
      </c>
      <c r="M30" s="805">
        <v>0</v>
      </c>
      <c r="N30" s="806">
        <v>0</v>
      </c>
      <c r="O30" s="805">
        <v>0</v>
      </c>
      <c r="P30" s="805">
        <v>0</v>
      </c>
      <c r="Q30" s="807">
        <v>0</v>
      </c>
      <c r="R30" s="807">
        <v>0</v>
      </c>
      <c r="S30" s="807">
        <v>0</v>
      </c>
    </row>
    <row r="31" spans="1:19" ht="13.4" customHeight="1">
      <c r="A31" s="539" t="s">
        <v>144</v>
      </c>
      <c r="B31" s="383" t="s">
        <v>125</v>
      </c>
      <c r="C31" s="809">
        <v>0</v>
      </c>
      <c r="D31" s="806">
        <v>0</v>
      </c>
      <c r="E31" s="809">
        <v>0</v>
      </c>
      <c r="F31" s="806">
        <v>0</v>
      </c>
      <c r="G31" s="805">
        <v>0</v>
      </c>
      <c r="H31" s="806">
        <v>0</v>
      </c>
      <c r="I31" s="809">
        <v>0</v>
      </c>
      <c r="J31" s="806">
        <v>0</v>
      </c>
      <c r="K31" s="809">
        <v>0</v>
      </c>
      <c r="L31" s="806">
        <v>0</v>
      </c>
      <c r="M31" s="805">
        <v>0</v>
      </c>
      <c r="N31" s="806">
        <v>0</v>
      </c>
      <c r="O31" s="805">
        <v>0</v>
      </c>
      <c r="P31" s="805">
        <v>0</v>
      </c>
      <c r="Q31" s="807">
        <v>0</v>
      </c>
      <c r="R31" s="807">
        <v>0</v>
      </c>
      <c r="S31" s="807">
        <v>0</v>
      </c>
    </row>
    <row r="32" spans="1:19" ht="13.4" customHeight="1">
      <c r="A32" s="539" t="s">
        <v>147</v>
      </c>
      <c r="B32" s="383" t="s">
        <v>125</v>
      </c>
      <c r="C32" s="809">
        <v>0</v>
      </c>
      <c r="D32" s="806">
        <v>0</v>
      </c>
      <c r="E32" s="809">
        <v>0</v>
      </c>
      <c r="F32" s="806">
        <v>0</v>
      </c>
      <c r="G32" s="805">
        <v>0</v>
      </c>
      <c r="H32" s="806">
        <v>0</v>
      </c>
      <c r="I32" s="809">
        <v>65</v>
      </c>
      <c r="J32" s="806">
        <v>1</v>
      </c>
      <c r="K32" s="809">
        <v>65</v>
      </c>
      <c r="L32" s="806">
        <v>1</v>
      </c>
      <c r="M32" s="805">
        <v>11825</v>
      </c>
      <c r="N32" s="806">
        <v>1</v>
      </c>
      <c r="O32" s="805">
        <v>65</v>
      </c>
      <c r="P32" s="805">
        <v>65</v>
      </c>
      <c r="Q32" s="807">
        <v>11825</v>
      </c>
      <c r="R32" s="807">
        <v>181.92307692307693</v>
      </c>
      <c r="S32" s="807">
        <v>181.92307692307693</v>
      </c>
    </row>
    <row r="33" spans="1:19" ht="13.4" customHeight="1">
      <c r="A33" s="539" t="s">
        <v>346</v>
      </c>
      <c r="B33" s="383" t="s">
        <v>125</v>
      </c>
      <c r="C33" s="809">
        <v>2.50</v>
      </c>
      <c r="D33" s="806">
        <v>1</v>
      </c>
      <c r="E33" s="809">
        <v>1</v>
      </c>
      <c r="F33" s="806">
        <v>1</v>
      </c>
      <c r="G33" s="805">
        <v>5597.86</v>
      </c>
      <c r="H33" s="806">
        <v>1</v>
      </c>
      <c r="I33" s="809">
        <v>0</v>
      </c>
      <c r="J33" s="806">
        <v>0</v>
      </c>
      <c r="K33" s="809">
        <v>0</v>
      </c>
      <c r="L33" s="806">
        <v>0</v>
      </c>
      <c r="M33" s="805">
        <v>0</v>
      </c>
      <c r="N33" s="806">
        <v>0</v>
      </c>
      <c r="O33" s="805">
        <v>2.50</v>
      </c>
      <c r="P33" s="805">
        <v>1</v>
      </c>
      <c r="Q33" s="807">
        <v>5597.86</v>
      </c>
      <c r="R33" s="807">
        <v>2239.1439999999998</v>
      </c>
      <c r="S33" s="807">
        <v>5597.86</v>
      </c>
    </row>
    <row r="34" spans="1:19" ht="13.4" customHeight="1">
      <c r="A34" s="539" t="s">
        <v>145</v>
      </c>
      <c r="B34" s="383" t="s">
        <v>125</v>
      </c>
      <c r="C34" s="809">
        <v>0</v>
      </c>
      <c r="D34" s="806">
        <v>0</v>
      </c>
      <c r="E34" s="809">
        <v>0</v>
      </c>
      <c r="F34" s="806">
        <v>0</v>
      </c>
      <c r="G34" s="805">
        <v>0</v>
      </c>
      <c r="H34" s="806">
        <v>0</v>
      </c>
      <c r="I34" s="809">
        <v>0</v>
      </c>
      <c r="J34" s="806">
        <v>0</v>
      </c>
      <c r="K34" s="809">
        <v>0</v>
      </c>
      <c r="L34" s="806">
        <v>0</v>
      </c>
      <c r="M34" s="805">
        <v>0</v>
      </c>
      <c r="N34" s="806">
        <v>0</v>
      </c>
      <c r="O34" s="805">
        <v>0</v>
      </c>
      <c r="P34" s="805">
        <v>0</v>
      </c>
      <c r="Q34" s="807">
        <v>0</v>
      </c>
      <c r="R34" s="807">
        <v>0</v>
      </c>
      <c r="S34" s="807">
        <v>0</v>
      </c>
    </row>
    <row r="35" spans="1:19" ht="13.4" customHeight="1">
      <c r="A35" s="539" t="s">
        <v>146</v>
      </c>
      <c r="B35" s="383" t="s">
        <v>125</v>
      </c>
      <c r="C35" s="809">
        <v>0</v>
      </c>
      <c r="D35" s="806">
        <v>0</v>
      </c>
      <c r="E35" s="809">
        <v>0</v>
      </c>
      <c r="F35" s="806">
        <v>0</v>
      </c>
      <c r="G35" s="805">
        <v>0</v>
      </c>
      <c r="H35" s="806">
        <v>0</v>
      </c>
      <c r="I35" s="809">
        <v>0</v>
      </c>
      <c r="J35" s="806">
        <v>0</v>
      </c>
      <c r="K35" s="809">
        <v>0</v>
      </c>
      <c r="L35" s="806">
        <v>0</v>
      </c>
      <c r="M35" s="805">
        <v>0</v>
      </c>
      <c r="N35" s="806">
        <v>0</v>
      </c>
      <c r="O35" s="805">
        <v>0</v>
      </c>
      <c r="P35" s="805">
        <v>0</v>
      </c>
      <c r="Q35" s="807">
        <v>0</v>
      </c>
      <c r="R35" s="807">
        <v>0</v>
      </c>
      <c r="S35" s="807">
        <v>0</v>
      </c>
    </row>
    <row r="36" spans="1:19" ht="13.4" customHeight="1">
      <c r="A36" s="534" t="s">
        <v>46</v>
      </c>
      <c r="B36" s="535"/>
      <c r="C36" s="802"/>
      <c r="D36" s="802"/>
      <c r="E36" s="802"/>
      <c r="F36" s="802"/>
      <c r="G36" s="803"/>
      <c r="H36" s="802"/>
      <c r="I36" s="802"/>
      <c r="J36" s="802"/>
      <c r="K36" s="802"/>
      <c r="L36" s="802"/>
      <c r="M36" s="803"/>
      <c r="N36" s="802"/>
      <c r="O36" s="802"/>
      <c r="P36" s="802"/>
      <c r="Q36" s="803"/>
      <c r="R36" s="803"/>
      <c r="S36" s="808"/>
    </row>
    <row r="37" spans="1:19" ht="13.4" customHeight="1">
      <c r="A37" s="536" t="s">
        <v>148</v>
      </c>
      <c r="B37" s="538" t="s">
        <v>125</v>
      </c>
      <c r="C37" s="805">
        <v>0</v>
      </c>
      <c r="D37" s="806">
        <v>0</v>
      </c>
      <c r="E37" s="805">
        <v>0</v>
      </c>
      <c r="F37" s="806">
        <v>0</v>
      </c>
      <c r="G37" s="805">
        <v>0</v>
      </c>
      <c r="H37" s="806">
        <v>0</v>
      </c>
      <c r="I37" s="805">
        <v>2590</v>
      </c>
      <c r="J37" s="806">
        <v>1</v>
      </c>
      <c r="K37" s="805">
        <v>2590</v>
      </c>
      <c r="L37" s="806">
        <v>1</v>
      </c>
      <c r="M37" s="805">
        <v>200640.55</v>
      </c>
      <c r="N37" s="806">
        <v>1</v>
      </c>
      <c r="O37" s="805">
        <v>2590</v>
      </c>
      <c r="P37" s="805">
        <v>2590</v>
      </c>
      <c r="Q37" s="807">
        <v>200640.55</v>
      </c>
      <c r="R37" s="807">
        <v>77.467393822393817</v>
      </c>
      <c r="S37" s="807">
        <v>77.467393822393817</v>
      </c>
    </row>
    <row r="38" spans="1:19" ht="13.4" customHeight="1">
      <c r="A38" s="536" t="s">
        <v>347</v>
      </c>
      <c r="B38" s="538" t="s">
        <v>125</v>
      </c>
      <c r="C38" s="805">
        <v>0</v>
      </c>
      <c r="D38" s="806">
        <v>0</v>
      </c>
      <c r="E38" s="805">
        <v>0</v>
      </c>
      <c r="F38" s="806">
        <v>0</v>
      </c>
      <c r="G38" s="805">
        <v>0</v>
      </c>
      <c r="H38" s="806">
        <v>0</v>
      </c>
      <c r="I38" s="805">
        <v>0</v>
      </c>
      <c r="J38" s="806">
        <v>0</v>
      </c>
      <c r="K38" s="805">
        <v>0</v>
      </c>
      <c r="L38" s="806">
        <v>0</v>
      </c>
      <c r="M38" s="805">
        <v>0</v>
      </c>
      <c r="N38" s="806">
        <v>0</v>
      </c>
      <c r="O38" s="805">
        <v>0</v>
      </c>
      <c r="P38" s="805">
        <v>0</v>
      </c>
      <c r="Q38" s="807">
        <v>0</v>
      </c>
      <c r="R38" s="807">
        <v>0</v>
      </c>
      <c r="S38" s="807">
        <v>0</v>
      </c>
    </row>
    <row r="39" spans="1:19" ht="13.4" customHeight="1">
      <c r="A39" s="536" t="s">
        <v>348</v>
      </c>
      <c r="B39" s="538" t="s">
        <v>125</v>
      </c>
      <c r="C39" s="805">
        <v>0</v>
      </c>
      <c r="D39" s="806">
        <v>0</v>
      </c>
      <c r="E39" s="805">
        <v>0</v>
      </c>
      <c r="F39" s="806">
        <v>0</v>
      </c>
      <c r="G39" s="805">
        <v>0</v>
      </c>
      <c r="H39" s="806">
        <v>0</v>
      </c>
      <c r="I39" s="805">
        <v>0</v>
      </c>
      <c r="J39" s="806">
        <v>0</v>
      </c>
      <c r="K39" s="805">
        <v>0</v>
      </c>
      <c r="L39" s="806">
        <v>0</v>
      </c>
      <c r="M39" s="805">
        <v>0</v>
      </c>
      <c r="N39" s="806">
        <v>0</v>
      </c>
      <c r="O39" s="805">
        <v>0</v>
      </c>
      <c r="P39" s="805">
        <v>0</v>
      </c>
      <c r="Q39" s="807">
        <v>0</v>
      </c>
      <c r="R39" s="807">
        <v>0</v>
      </c>
      <c r="S39" s="807">
        <v>0</v>
      </c>
    </row>
    <row r="40" spans="1:19" ht="13.4" customHeight="1">
      <c r="A40" s="534" t="s">
        <v>47</v>
      </c>
      <c r="B40" s="535"/>
      <c r="C40" s="802"/>
      <c r="D40" s="802"/>
      <c r="E40" s="802"/>
      <c r="F40" s="802"/>
      <c r="G40" s="803"/>
      <c r="H40" s="802"/>
      <c r="I40" s="802"/>
      <c r="J40" s="802"/>
      <c r="K40" s="802"/>
      <c r="L40" s="802"/>
      <c r="M40" s="803"/>
      <c r="N40" s="802"/>
      <c r="O40" s="802"/>
      <c r="P40" s="802"/>
      <c r="Q40" s="803"/>
      <c r="R40" s="803"/>
      <c r="S40" s="808"/>
    </row>
    <row r="41" spans="1:19" ht="13.4" customHeight="1">
      <c r="A41" s="536" t="s">
        <v>152</v>
      </c>
      <c r="B41" s="538" t="s">
        <v>121</v>
      </c>
      <c r="C41" s="805">
        <v>432</v>
      </c>
      <c r="D41" s="806">
        <v>0.23749312809235845</v>
      </c>
      <c r="E41" s="805">
        <v>297</v>
      </c>
      <c r="F41" s="806">
        <v>0.30306122448979594</v>
      </c>
      <c r="G41" s="805">
        <v>29808</v>
      </c>
      <c r="H41" s="806">
        <v>0.23749312809235845</v>
      </c>
      <c r="I41" s="805">
        <v>1387</v>
      </c>
      <c r="J41" s="806">
        <v>0.76250687190764155</v>
      </c>
      <c r="K41" s="805">
        <v>683</v>
      </c>
      <c r="L41" s="806">
        <v>0.69693877551020411</v>
      </c>
      <c r="M41" s="805">
        <v>95703</v>
      </c>
      <c r="N41" s="806">
        <v>0.76250687190764155</v>
      </c>
      <c r="O41" s="805">
        <v>1819</v>
      </c>
      <c r="P41" s="805">
        <v>980</v>
      </c>
      <c r="Q41" s="807">
        <v>125511</v>
      </c>
      <c r="R41" s="807">
        <v>69</v>
      </c>
      <c r="S41" s="807">
        <v>128.07244897959183</v>
      </c>
    </row>
    <row r="42" spans="1:19" ht="13.4" customHeight="1">
      <c r="A42" s="536" t="s">
        <v>151</v>
      </c>
      <c r="B42" s="538" t="s">
        <v>121</v>
      </c>
      <c r="C42" s="805">
        <v>1258</v>
      </c>
      <c r="D42" s="806">
        <v>0.14627906976744187</v>
      </c>
      <c r="E42" s="805">
        <v>569</v>
      </c>
      <c r="F42" s="806">
        <v>0.16229321163719337</v>
      </c>
      <c r="G42" s="805">
        <v>100589.68</v>
      </c>
      <c r="H42" s="806">
        <v>0.14640988260390633</v>
      </c>
      <c r="I42" s="805">
        <v>7342</v>
      </c>
      <c r="J42" s="806">
        <v>0.85372093023255813</v>
      </c>
      <c r="K42" s="805">
        <v>2937</v>
      </c>
      <c r="L42" s="806">
        <v>0.83770678836280665</v>
      </c>
      <c r="M42" s="805">
        <v>586451.92000000004</v>
      </c>
      <c r="N42" s="806">
        <v>0.85359011739609358</v>
      </c>
      <c r="O42" s="805">
        <v>8600</v>
      </c>
      <c r="P42" s="805">
        <v>3506</v>
      </c>
      <c r="Q42" s="807">
        <v>687041.60000000009</v>
      </c>
      <c r="R42" s="807">
        <v>79.888558139534894</v>
      </c>
      <c r="S42" s="807">
        <v>195.96166571591559</v>
      </c>
    </row>
    <row r="43" spans="1:19" ht="13.4" customHeight="1">
      <c r="A43" s="536" t="s">
        <v>155</v>
      </c>
      <c r="B43" s="538" t="s">
        <v>121</v>
      </c>
      <c r="C43" s="805">
        <v>0</v>
      </c>
      <c r="D43" s="806">
        <v>0</v>
      </c>
      <c r="E43" s="805">
        <v>0</v>
      </c>
      <c r="F43" s="806">
        <v>0</v>
      </c>
      <c r="G43" s="805">
        <v>0</v>
      </c>
      <c r="H43" s="806">
        <v>0</v>
      </c>
      <c r="I43" s="805">
        <v>5749</v>
      </c>
      <c r="J43" s="806">
        <v>1</v>
      </c>
      <c r="K43" s="805">
        <v>1550</v>
      </c>
      <c r="L43" s="806">
        <v>1</v>
      </c>
      <c r="M43" s="805">
        <v>20043.97</v>
      </c>
      <c r="N43" s="806">
        <v>1</v>
      </c>
      <c r="O43" s="805">
        <v>5749</v>
      </c>
      <c r="P43" s="805">
        <v>1550</v>
      </c>
      <c r="Q43" s="807">
        <v>20043.97</v>
      </c>
      <c r="R43" s="807">
        <v>3.4865141763785008</v>
      </c>
      <c r="S43" s="807">
        <v>12.931593548387097</v>
      </c>
    </row>
    <row r="44" spans="1:19" ht="13.4" customHeight="1">
      <c r="A44" s="536" t="s">
        <v>153</v>
      </c>
      <c r="B44" s="538" t="s">
        <v>121</v>
      </c>
      <c r="C44" s="805">
        <v>459</v>
      </c>
      <c r="D44" s="806">
        <v>0.053860596104200895</v>
      </c>
      <c r="E44" s="805">
        <v>337</v>
      </c>
      <c r="F44" s="806">
        <v>0.065513219284603422</v>
      </c>
      <c r="G44" s="805">
        <v>41140.17</v>
      </c>
      <c r="H44" s="806">
        <v>0.053860596104200888</v>
      </c>
      <c r="I44" s="805">
        <v>8063</v>
      </c>
      <c r="J44" s="806">
        <v>0.94613940389579909</v>
      </c>
      <c r="K44" s="805">
        <v>4807</v>
      </c>
      <c r="L44" s="806">
        <v>0.93448678071539659</v>
      </c>
      <c r="M44" s="805">
        <v>722686.69</v>
      </c>
      <c r="N44" s="806">
        <v>0.94613940389579909</v>
      </c>
      <c r="O44" s="805">
        <v>8522</v>
      </c>
      <c r="P44" s="805">
        <v>5144</v>
      </c>
      <c r="Q44" s="807">
        <v>763826.86</v>
      </c>
      <c r="R44" s="807">
        <v>89.63</v>
      </c>
      <c r="S44" s="807">
        <v>148.48889191290823</v>
      </c>
    </row>
    <row r="45" spans="1:19" ht="13.4" customHeight="1">
      <c r="A45" s="536" t="s">
        <v>157</v>
      </c>
      <c r="B45" s="538" t="s">
        <v>121</v>
      </c>
      <c r="C45" s="805">
        <v>2129</v>
      </c>
      <c r="D45" s="806">
        <v>0.024532454512980653</v>
      </c>
      <c r="E45" s="805">
        <v>585</v>
      </c>
      <c r="F45" s="806">
        <v>0.036688617121354655</v>
      </c>
      <c r="G45" s="805">
        <v>29806</v>
      </c>
      <c r="H45" s="806">
        <v>0.024532454512980653</v>
      </c>
      <c r="I45" s="805">
        <v>84654</v>
      </c>
      <c r="J45" s="806">
        <v>0.97546754548701931</v>
      </c>
      <c r="K45" s="805">
        <v>15360</v>
      </c>
      <c r="L45" s="806">
        <v>0.96331138287864537</v>
      </c>
      <c r="M45" s="805">
        <v>1185156</v>
      </c>
      <c r="N45" s="806">
        <v>0.97546754548701931</v>
      </c>
      <c r="O45" s="805">
        <v>86783</v>
      </c>
      <c r="P45" s="805">
        <v>15945</v>
      </c>
      <c r="Q45" s="807">
        <v>1214962</v>
      </c>
      <c r="R45" s="807">
        <v>14</v>
      </c>
      <c r="S45" s="807">
        <v>76.197052367513322</v>
      </c>
    </row>
    <row r="46" spans="1:19" ht="13.4" customHeight="1">
      <c r="A46" s="536" t="s">
        <v>156</v>
      </c>
      <c r="B46" s="538" t="s">
        <v>121</v>
      </c>
      <c r="C46" s="805">
        <v>235</v>
      </c>
      <c r="D46" s="806">
        <v>0.034092557667198604</v>
      </c>
      <c r="E46" s="805">
        <v>54</v>
      </c>
      <c r="F46" s="806">
        <v>0.023694602896007021</v>
      </c>
      <c r="G46" s="805">
        <v>3619</v>
      </c>
      <c r="H46" s="806">
        <v>0.034092557667198611</v>
      </c>
      <c r="I46" s="805">
        <v>6658</v>
      </c>
      <c r="J46" s="806">
        <v>0.96590744233280135</v>
      </c>
      <c r="K46" s="805">
        <v>2225</v>
      </c>
      <c r="L46" s="806">
        <v>0.976305397103993</v>
      </c>
      <c r="M46" s="805">
        <v>102533.20</v>
      </c>
      <c r="N46" s="806">
        <v>0.96590744233280135</v>
      </c>
      <c r="O46" s="805">
        <v>6893</v>
      </c>
      <c r="P46" s="805">
        <v>2279</v>
      </c>
      <c r="Q46" s="807">
        <v>106152.20</v>
      </c>
      <c r="R46" s="807">
        <v>15.40</v>
      </c>
      <c r="S46" s="807">
        <v>46.578411584028082</v>
      </c>
    </row>
    <row r="47" spans="1:19" ht="13.4" customHeight="1">
      <c r="A47" s="539" t="s">
        <v>224</v>
      </c>
      <c r="B47" s="383" t="s">
        <v>121</v>
      </c>
      <c r="C47" s="810">
        <v>157</v>
      </c>
      <c r="D47" s="806">
        <v>1</v>
      </c>
      <c r="E47" s="810">
        <v>5</v>
      </c>
      <c r="F47" s="806">
        <v>1</v>
      </c>
      <c r="G47" s="805">
        <v>35055.75</v>
      </c>
      <c r="H47" s="806">
        <v>1</v>
      </c>
      <c r="I47" s="810">
        <v>0</v>
      </c>
      <c r="J47" s="806">
        <v>0</v>
      </c>
      <c r="K47" s="810">
        <v>0</v>
      </c>
      <c r="L47" s="806">
        <v>0</v>
      </c>
      <c r="M47" s="805">
        <v>0</v>
      </c>
      <c r="N47" s="806">
        <v>0</v>
      </c>
      <c r="O47" s="805">
        <v>157</v>
      </c>
      <c r="P47" s="805">
        <v>5</v>
      </c>
      <c r="Q47" s="807">
        <v>35055.75</v>
      </c>
      <c r="R47" s="807">
        <v>223.28503184713375</v>
      </c>
      <c r="S47" s="807">
        <v>7011.15</v>
      </c>
    </row>
    <row r="48" spans="1:19" ht="13.4" customHeight="1">
      <c r="A48" s="539" t="s">
        <v>230</v>
      </c>
      <c r="B48" s="383" t="s">
        <v>121</v>
      </c>
      <c r="C48" s="810">
        <v>1</v>
      </c>
      <c r="D48" s="806">
        <v>1</v>
      </c>
      <c r="E48" s="810">
        <v>1</v>
      </c>
      <c r="F48" s="806">
        <v>1</v>
      </c>
      <c r="G48" s="805">
        <v>1185.6500000000001</v>
      </c>
      <c r="H48" s="806">
        <v>1</v>
      </c>
      <c r="I48" s="810">
        <v>0</v>
      </c>
      <c r="J48" s="806">
        <v>0</v>
      </c>
      <c r="K48" s="810">
        <v>0</v>
      </c>
      <c r="L48" s="806">
        <v>0</v>
      </c>
      <c r="M48" s="805">
        <v>0</v>
      </c>
      <c r="N48" s="806">
        <v>0</v>
      </c>
      <c r="O48" s="805">
        <v>1</v>
      </c>
      <c r="P48" s="805">
        <v>1</v>
      </c>
      <c r="Q48" s="807">
        <v>1185.6500000000001</v>
      </c>
      <c r="R48" s="807">
        <v>1185.6500000000001</v>
      </c>
      <c r="S48" s="807">
        <v>1185.6500000000001</v>
      </c>
    </row>
    <row r="49" spans="1:19" ht="13.4" customHeight="1">
      <c r="A49" s="539" t="s">
        <v>231</v>
      </c>
      <c r="B49" s="383" t="s">
        <v>121</v>
      </c>
      <c r="C49" s="810">
        <v>1</v>
      </c>
      <c r="D49" s="806">
        <v>1</v>
      </c>
      <c r="E49" s="810">
        <v>1</v>
      </c>
      <c r="F49" s="806">
        <v>1</v>
      </c>
      <c r="G49" s="805">
        <v>889.24</v>
      </c>
      <c r="H49" s="806">
        <v>1</v>
      </c>
      <c r="I49" s="810">
        <v>0</v>
      </c>
      <c r="J49" s="806">
        <v>0</v>
      </c>
      <c r="K49" s="810">
        <v>0</v>
      </c>
      <c r="L49" s="806">
        <v>0</v>
      </c>
      <c r="M49" s="805">
        <v>0</v>
      </c>
      <c r="N49" s="806">
        <v>0</v>
      </c>
      <c r="O49" s="805">
        <v>1</v>
      </c>
      <c r="P49" s="805">
        <v>1</v>
      </c>
      <c r="Q49" s="807">
        <v>889.24</v>
      </c>
      <c r="R49" s="807">
        <v>889.24</v>
      </c>
      <c r="S49" s="807">
        <v>889.24</v>
      </c>
    </row>
    <row r="50" spans="1:19" ht="13.4" customHeight="1">
      <c r="A50" s="539" t="s">
        <v>228</v>
      </c>
      <c r="B50" s="383" t="s">
        <v>121</v>
      </c>
      <c r="C50" s="810">
        <v>33</v>
      </c>
      <c r="D50" s="806">
        <v>1</v>
      </c>
      <c r="E50" s="810">
        <v>3</v>
      </c>
      <c r="F50" s="806">
        <v>1</v>
      </c>
      <c r="G50" s="805">
        <v>3773.92</v>
      </c>
      <c r="H50" s="806">
        <v>1</v>
      </c>
      <c r="I50" s="810">
        <v>0</v>
      </c>
      <c r="J50" s="806">
        <v>0</v>
      </c>
      <c r="K50" s="810">
        <v>0</v>
      </c>
      <c r="L50" s="806">
        <v>0</v>
      </c>
      <c r="M50" s="805">
        <v>0</v>
      </c>
      <c r="N50" s="806">
        <v>0</v>
      </c>
      <c r="O50" s="805">
        <v>33</v>
      </c>
      <c r="P50" s="805">
        <v>3</v>
      </c>
      <c r="Q50" s="807">
        <v>3773.92</v>
      </c>
      <c r="R50" s="807">
        <v>114.36121212121212</v>
      </c>
      <c r="S50" s="807">
        <v>1257.9733333333334</v>
      </c>
    </row>
    <row r="51" spans="1:19" ht="13.4" customHeight="1">
      <c r="A51" s="539" t="s">
        <v>225</v>
      </c>
      <c r="B51" s="383" t="s">
        <v>121</v>
      </c>
      <c r="C51" s="810">
        <v>38</v>
      </c>
      <c r="D51" s="806">
        <v>1</v>
      </c>
      <c r="E51" s="810">
        <v>2</v>
      </c>
      <c r="F51" s="806">
        <v>1</v>
      </c>
      <c r="G51" s="805">
        <v>3649.14</v>
      </c>
      <c r="H51" s="806">
        <v>1</v>
      </c>
      <c r="I51" s="810">
        <v>0</v>
      </c>
      <c r="J51" s="806">
        <v>0</v>
      </c>
      <c r="K51" s="810">
        <v>0</v>
      </c>
      <c r="L51" s="806">
        <v>0</v>
      </c>
      <c r="M51" s="805">
        <v>0</v>
      </c>
      <c r="N51" s="806">
        <v>0</v>
      </c>
      <c r="O51" s="805">
        <v>38</v>
      </c>
      <c r="P51" s="805">
        <v>2</v>
      </c>
      <c r="Q51" s="807">
        <v>3649.14</v>
      </c>
      <c r="R51" s="807">
        <v>96.03</v>
      </c>
      <c r="S51" s="807">
        <v>1824.57</v>
      </c>
    </row>
    <row r="52" spans="1:19" ht="13.4" customHeight="1">
      <c r="A52" s="539" t="s">
        <v>229</v>
      </c>
      <c r="B52" s="383" t="s">
        <v>121</v>
      </c>
      <c r="C52" s="810">
        <v>31</v>
      </c>
      <c r="D52" s="806">
        <v>1</v>
      </c>
      <c r="E52" s="810">
        <v>2</v>
      </c>
      <c r="F52" s="806">
        <v>1</v>
      </c>
      <c r="G52" s="805">
        <v>332.11</v>
      </c>
      <c r="H52" s="806">
        <v>1</v>
      </c>
      <c r="I52" s="810">
        <v>0</v>
      </c>
      <c r="J52" s="806">
        <v>0</v>
      </c>
      <c r="K52" s="810">
        <v>0</v>
      </c>
      <c r="L52" s="806">
        <v>0</v>
      </c>
      <c r="M52" s="805">
        <v>0</v>
      </c>
      <c r="N52" s="806">
        <v>0</v>
      </c>
      <c r="O52" s="805">
        <v>31</v>
      </c>
      <c r="P52" s="805">
        <v>2</v>
      </c>
      <c r="Q52" s="807">
        <v>332.11</v>
      </c>
      <c r="R52" s="807">
        <v>10.713225806451613</v>
      </c>
      <c r="S52" s="807">
        <v>166.055</v>
      </c>
    </row>
    <row r="53" spans="1:19" ht="13.4" customHeight="1">
      <c r="A53" s="539" t="s">
        <v>226</v>
      </c>
      <c r="B53" s="383" t="s">
        <v>121</v>
      </c>
      <c r="C53" s="810">
        <v>68</v>
      </c>
      <c r="D53" s="806">
        <v>1</v>
      </c>
      <c r="E53" s="810">
        <v>3</v>
      </c>
      <c r="F53" s="806">
        <v>1</v>
      </c>
      <c r="G53" s="805">
        <v>846.60</v>
      </c>
      <c r="H53" s="806">
        <v>1</v>
      </c>
      <c r="I53" s="810">
        <v>0</v>
      </c>
      <c r="J53" s="806">
        <v>0</v>
      </c>
      <c r="K53" s="810">
        <v>0</v>
      </c>
      <c r="L53" s="806">
        <v>0</v>
      </c>
      <c r="M53" s="805">
        <v>0</v>
      </c>
      <c r="N53" s="806">
        <v>0</v>
      </c>
      <c r="O53" s="805">
        <v>68</v>
      </c>
      <c r="P53" s="805">
        <v>3</v>
      </c>
      <c r="Q53" s="807">
        <v>846.60</v>
      </c>
      <c r="R53" s="807">
        <v>12.45</v>
      </c>
      <c r="S53" s="807">
        <v>282.20</v>
      </c>
    </row>
    <row r="54" spans="1:19" ht="13.4" customHeight="1">
      <c r="A54" s="539" t="s">
        <v>227</v>
      </c>
      <c r="B54" s="383" t="s">
        <v>121</v>
      </c>
      <c r="C54" s="810">
        <v>12</v>
      </c>
      <c r="D54" s="806">
        <v>1</v>
      </c>
      <c r="E54" s="810">
        <v>1</v>
      </c>
      <c r="F54" s="806">
        <v>1</v>
      </c>
      <c r="G54" s="805">
        <v>320.16000000000003</v>
      </c>
      <c r="H54" s="806">
        <v>1</v>
      </c>
      <c r="I54" s="810">
        <v>0</v>
      </c>
      <c r="J54" s="806">
        <v>0</v>
      </c>
      <c r="K54" s="810">
        <v>0</v>
      </c>
      <c r="L54" s="806">
        <v>0</v>
      </c>
      <c r="M54" s="805">
        <v>0</v>
      </c>
      <c r="N54" s="806">
        <v>0</v>
      </c>
      <c r="O54" s="805">
        <v>12</v>
      </c>
      <c r="P54" s="805">
        <v>1</v>
      </c>
      <c r="Q54" s="807">
        <v>320.16000000000003</v>
      </c>
      <c r="R54" s="807">
        <v>26.680000000000003</v>
      </c>
      <c r="S54" s="807">
        <v>320.16000000000003</v>
      </c>
    </row>
    <row r="55" spans="1:19" ht="13.4" customHeight="1">
      <c r="A55" s="534" t="s">
        <v>48</v>
      </c>
      <c r="B55" s="535"/>
      <c r="C55" s="802"/>
      <c r="D55" s="802"/>
      <c r="E55" s="802"/>
      <c r="F55" s="802"/>
      <c r="G55" s="803"/>
      <c r="H55" s="802"/>
      <c r="I55" s="802"/>
      <c r="J55" s="802"/>
      <c r="K55" s="802"/>
      <c r="L55" s="802"/>
      <c r="M55" s="803"/>
      <c r="N55" s="802"/>
      <c r="O55" s="802"/>
      <c r="P55" s="802"/>
      <c r="Q55" s="803"/>
      <c r="R55" s="803"/>
      <c r="S55" s="808"/>
    </row>
    <row r="56" spans="1:19" ht="13.4" customHeight="1">
      <c r="A56" s="544" t="s">
        <v>159</v>
      </c>
      <c r="B56" s="538" t="s">
        <v>121</v>
      </c>
      <c r="C56" s="805">
        <v>0</v>
      </c>
      <c r="D56" s="806">
        <v>0</v>
      </c>
      <c r="E56" s="805">
        <v>0</v>
      </c>
      <c r="F56" s="806">
        <v>0</v>
      </c>
      <c r="G56" s="805">
        <v>0</v>
      </c>
      <c r="H56" s="806">
        <v>0</v>
      </c>
      <c r="I56" s="805">
        <v>2733</v>
      </c>
      <c r="J56" s="806">
        <v>1</v>
      </c>
      <c r="K56" s="805">
        <v>2733</v>
      </c>
      <c r="L56" s="806">
        <v>1</v>
      </c>
      <c r="M56" s="805">
        <v>133614.65</v>
      </c>
      <c r="N56" s="806">
        <v>1</v>
      </c>
      <c r="O56" s="805">
        <v>2733</v>
      </c>
      <c r="P56" s="805">
        <v>2733</v>
      </c>
      <c r="Q56" s="807">
        <v>133614.65</v>
      </c>
      <c r="R56" s="807">
        <v>48.889370654957922</v>
      </c>
      <c r="S56" s="807">
        <v>48.889370654957922</v>
      </c>
    </row>
    <row r="57" spans="1:19" ht="13.4" customHeight="1">
      <c r="A57" s="544" t="s">
        <v>160</v>
      </c>
      <c r="B57" s="538" t="s">
        <v>121</v>
      </c>
      <c r="C57" s="805">
        <v>0</v>
      </c>
      <c r="D57" s="806">
        <v>0</v>
      </c>
      <c r="E57" s="805">
        <v>0</v>
      </c>
      <c r="F57" s="806">
        <v>0</v>
      </c>
      <c r="G57" s="805">
        <v>0</v>
      </c>
      <c r="H57" s="806">
        <v>0</v>
      </c>
      <c r="I57" s="805">
        <v>3414</v>
      </c>
      <c r="J57" s="806">
        <v>1</v>
      </c>
      <c r="K57" s="805">
        <v>3414</v>
      </c>
      <c r="L57" s="806">
        <v>1</v>
      </c>
      <c r="M57" s="805">
        <v>284930</v>
      </c>
      <c r="N57" s="806">
        <v>1</v>
      </c>
      <c r="O57" s="805">
        <v>3414</v>
      </c>
      <c r="P57" s="805">
        <v>3414</v>
      </c>
      <c r="Q57" s="807">
        <v>284930</v>
      </c>
      <c r="R57" s="807">
        <v>83.459285295840658</v>
      </c>
      <c r="S57" s="807">
        <v>83.459285295840658</v>
      </c>
    </row>
    <row r="58" spans="1:19" ht="13.4" customHeight="1">
      <c r="A58" s="811" t="s">
        <v>232</v>
      </c>
      <c r="B58" s="538" t="s">
        <v>121</v>
      </c>
      <c r="C58" s="805">
        <v>2</v>
      </c>
      <c r="D58" s="806">
        <v>1</v>
      </c>
      <c r="E58" s="805">
        <v>1</v>
      </c>
      <c r="F58" s="806">
        <v>1</v>
      </c>
      <c r="G58" s="805">
        <v>192</v>
      </c>
      <c r="H58" s="806">
        <v>1</v>
      </c>
      <c r="I58" s="805">
        <v>0</v>
      </c>
      <c r="J58" s="806">
        <v>0</v>
      </c>
      <c r="K58" s="805">
        <v>0</v>
      </c>
      <c r="L58" s="806">
        <v>0</v>
      </c>
      <c r="M58" s="805">
        <v>0</v>
      </c>
      <c r="N58" s="806">
        <v>0</v>
      </c>
      <c r="O58" s="805">
        <v>2</v>
      </c>
      <c r="P58" s="805">
        <v>1</v>
      </c>
      <c r="Q58" s="807">
        <v>192</v>
      </c>
      <c r="R58" s="807">
        <v>96</v>
      </c>
      <c r="S58" s="807">
        <v>192</v>
      </c>
    </row>
    <row r="59" spans="1:19" ht="13.4" customHeight="1">
      <c r="A59" s="539" t="s">
        <v>233</v>
      </c>
      <c r="B59" s="383" t="s">
        <v>121</v>
      </c>
      <c r="C59" s="810">
        <v>1</v>
      </c>
      <c r="D59" s="806">
        <v>1</v>
      </c>
      <c r="E59" s="810">
        <v>1</v>
      </c>
      <c r="F59" s="806">
        <v>1</v>
      </c>
      <c r="G59" s="805">
        <v>1316.07</v>
      </c>
      <c r="H59" s="806">
        <v>1</v>
      </c>
      <c r="I59" s="810">
        <v>0</v>
      </c>
      <c r="J59" s="806">
        <v>0</v>
      </c>
      <c r="K59" s="810">
        <v>0</v>
      </c>
      <c r="L59" s="806">
        <v>0</v>
      </c>
      <c r="M59" s="805">
        <v>0</v>
      </c>
      <c r="N59" s="806">
        <v>0</v>
      </c>
      <c r="O59" s="805">
        <v>1</v>
      </c>
      <c r="P59" s="805">
        <v>1</v>
      </c>
      <c r="Q59" s="807">
        <v>1316.07</v>
      </c>
      <c r="R59" s="807">
        <v>1316.07</v>
      </c>
      <c r="S59" s="807">
        <v>1316.07</v>
      </c>
    </row>
    <row r="60" spans="1:19" ht="13.4" customHeight="1">
      <c r="A60" s="479" t="s">
        <v>234</v>
      </c>
      <c r="B60" s="545"/>
      <c r="C60" s="802"/>
      <c r="D60" s="802"/>
      <c r="E60" s="802"/>
      <c r="F60" s="802"/>
      <c r="G60" s="802"/>
      <c r="H60" s="535"/>
      <c r="I60" s="802"/>
      <c r="J60" s="802"/>
      <c r="K60" s="802"/>
      <c r="L60" s="802"/>
      <c r="M60" s="802"/>
      <c r="N60" s="535"/>
      <c r="O60" s="802"/>
      <c r="P60" s="802"/>
      <c r="Q60" s="535"/>
      <c r="R60" s="802"/>
      <c r="S60" s="802"/>
    </row>
    <row r="61" spans="1:19" ht="13.4" customHeight="1">
      <c r="A61" s="495" t="s">
        <v>349</v>
      </c>
      <c r="B61" s="383" t="s">
        <v>125</v>
      </c>
      <c r="C61" s="810">
        <v>0</v>
      </c>
      <c r="D61" s="806">
        <v>0</v>
      </c>
      <c r="E61" s="810">
        <v>0</v>
      </c>
      <c r="F61" s="806">
        <v>0</v>
      </c>
      <c r="G61" s="805">
        <v>0</v>
      </c>
      <c r="H61" s="806">
        <v>0</v>
      </c>
      <c r="I61" s="810">
        <v>0</v>
      </c>
      <c r="J61" s="806">
        <v>0</v>
      </c>
      <c r="K61" s="810">
        <v>0</v>
      </c>
      <c r="L61" s="806">
        <v>0</v>
      </c>
      <c r="M61" s="805">
        <v>0</v>
      </c>
      <c r="N61" s="806">
        <v>0</v>
      </c>
      <c r="O61" s="805">
        <v>0</v>
      </c>
      <c r="P61" s="805">
        <v>0</v>
      </c>
      <c r="Q61" s="807">
        <v>0</v>
      </c>
      <c r="R61" s="807">
        <v>0</v>
      </c>
      <c r="S61" s="807">
        <v>0</v>
      </c>
    </row>
    <row r="62" spans="1:19" ht="13.4" customHeight="1">
      <c r="A62" s="430" t="s">
        <v>236</v>
      </c>
      <c r="B62" s="383" t="s">
        <v>125</v>
      </c>
      <c r="C62" s="810">
        <v>0</v>
      </c>
      <c r="D62" s="806">
        <v>0</v>
      </c>
      <c r="E62" s="810">
        <v>0</v>
      </c>
      <c r="F62" s="806">
        <v>0</v>
      </c>
      <c r="G62" s="805">
        <v>0</v>
      </c>
      <c r="H62" s="806">
        <v>0</v>
      </c>
      <c r="I62" s="810">
        <v>22</v>
      </c>
      <c r="J62" s="806">
        <v>1</v>
      </c>
      <c r="K62" s="810">
        <v>22</v>
      </c>
      <c r="L62" s="806">
        <v>1</v>
      </c>
      <c r="M62" s="805">
        <v>65941.91</v>
      </c>
      <c r="N62" s="806">
        <v>1</v>
      </c>
      <c r="O62" s="805">
        <v>22</v>
      </c>
      <c r="P62" s="805">
        <v>22</v>
      </c>
      <c r="Q62" s="807">
        <v>65941.91</v>
      </c>
      <c r="R62" s="807">
        <v>2997.3595454545457</v>
      </c>
      <c r="S62" s="807">
        <v>2997.3595454545457</v>
      </c>
    </row>
    <row r="63" spans="1:19" ht="13.4" customHeight="1">
      <c r="A63" s="430" t="s">
        <v>350</v>
      </c>
      <c r="B63" s="383" t="s">
        <v>125</v>
      </c>
      <c r="C63" s="810">
        <v>0</v>
      </c>
      <c r="D63" s="806">
        <v>0</v>
      </c>
      <c r="E63" s="810">
        <v>0</v>
      </c>
      <c r="F63" s="806">
        <v>0</v>
      </c>
      <c r="G63" s="805">
        <v>0</v>
      </c>
      <c r="H63" s="806">
        <v>0</v>
      </c>
      <c r="I63" s="810">
        <v>0</v>
      </c>
      <c r="J63" s="806">
        <v>0</v>
      </c>
      <c r="K63" s="810">
        <v>0</v>
      </c>
      <c r="L63" s="806">
        <v>0</v>
      </c>
      <c r="M63" s="805">
        <v>0</v>
      </c>
      <c r="N63" s="806">
        <v>0</v>
      </c>
      <c r="O63" s="805">
        <v>0</v>
      </c>
      <c r="P63" s="805">
        <v>0</v>
      </c>
      <c r="Q63" s="807">
        <v>0</v>
      </c>
      <c r="R63" s="807">
        <v>0</v>
      </c>
      <c r="S63" s="807">
        <v>0</v>
      </c>
    </row>
    <row r="64" spans="1:19" ht="13.4" customHeight="1">
      <c r="A64" s="546" t="s">
        <v>161</v>
      </c>
      <c r="B64" s="545"/>
      <c r="C64" s="802"/>
      <c r="D64" s="802"/>
      <c r="E64" s="802"/>
      <c r="F64" s="802"/>
      <c r="G64" s="802"/>
      <c r="H64" s="545"/>
      <c r="I64" s="802"/>
      <c r="J64" s="802"/>
      <c r="K64" s="802"/>
      <c r="L64" s="802"/>
      <c r="M64" s="802"/>
      <c r="N64" s="545"/>
      <c r="O64" s="802"/>
      <c r="P64" s="802"/>
      <c r="Q64" s="802"/>
      <c r="R64" s="802"/>
      <c r="S64" s="802"/>
    </row>
    <row r="65" spans="1:19" ht="13.4" customHeight="1">
      <c r="A65" s="541"/>
      <c r="B65" s="537" t="s">
        <v>121</v>
      </c>
      <c r="C65" s="805"/>
      <c r="D65" s="806">
        <v>0</v>
      </c>
      <c r="E65" s="805"/>
      <c r="F65" s="812"/>
      <c r="G65" s="807"/>
      <c r="H65" s="812"/>
      <c r="I65" s="805"/>
      <c r="J65" s="806">
        <v>0</v>
      </c>
      <c r="K65" s="805"/>
      <c r="L65" s="812"/>
      <c r="M65" s="807"/>
      <c r="N65" s="812"/>
      <c r="O65" s="805">
        <v>0</v>
      </c>
      <c r="P65" s="805">
        <v>0</v>
      </c>
      <c r="Q65" s="807">
        <v>0</v>
      </c>
      <c r="R65" s="807">
        <v>0</v>
      </c>
      <c r="S65" s="807">
        <v>0</v>
      </c>
    </row>
    <row r="66" spans="1:19" ht="13.4" customHeight="1">
      <c r="A66" s="541"/>
      <c r="B66" s="537" t="s">
        <v>121</v>
      </c>
      <c r="C66" s="805"/>
      <c r="D66" s="806">
        <v>0</v>
      </c>
      <c r="E66" s="805"/>
      <c r="F66" s="812"/>
      <c r="G66" s="807"/>
      <c r="H66" s="812"/>
      <c r="I66" s="805"/>
      <c r="J66" s="806">
        <v>0</v>
      </c>
      <c r="K66" s="805"/>
      <c r="L66" s="812"/>
      <c r="M66" s="807"/>
      <c r="N66" s="812"/>
      <c r="O66" s="805">
        <v>0</v>
      </c>
      <c r="P66" s="805">
        <v>0</v>
      </c>
      <c r="Q66" s="807">
        <v>0</v>
      </c>
      <c r="R66" s="807">
        <v>0</v>
      </c>
      <c r="S66" s="807">
        <v>0</v>
      </c>
    </row>
    <row r="67" spans="1:19" ht="14">
      <c r="A67" s="534" t="s">
        <v>49</v>
      </c>
      <c r="B67" s="535"/>
      <c r="C67" s="802"/>
      <c r="D67" s="802"/>
      <c r="E67" s="802"/>
      <c r="F67" s="802"/>
      <c r="G67" s="803"/>
      <c r="H67" s="802"/>
      <c r="I67" s="802"/>
      <c r="J67" s="802"/>
      <c r="K67" s="802"/>
      <c r="L67" s="802"/>
      <c r="M67" s="803"/>
      <c r="N67" s="802"/>
      <c r="O67" s="802"/>
      <c r="P67" s="802"/>
      <c r="Q67" s="803"/>
      <c r="R67" s="803"/>
      <c r="S67" s="808"/>
    </row>
    <row r="68" spans="1:19" ht="14">
      <c r="A68" s="813" t="s">
        <v>163</v>
      </c>
      <c r="B68" s="538" t="s">
        <v>125</v>
      </c>
      <c r="C68" s="805">
        <v>0</v>
      </c>
      <c r="D68" s="806">
        <v>0</v>
      </c>
      <c r="E68" s="805">
        <v>0</v>
      </c>
      <c r="F68" s="806">
        <v>0</v>
      </c>
      <c r="G68" s="805">
        <v>0</v>
      </c>
      <c r="H68" s="806">
        <v>0</v>
      </c>
      <c r="I68" s="805">
        <v>16271</v>
      </c>
      <c r="J68" s="806">
        <v>1</v>
      </c>
      <c r="K68" s="805">
        <v>16271</v>
      </c>
      <c r="L68" s="806">
        <v>1</v>
      </c>
      <c r="M68" s="805">
        <v>461976.12</v>
      </c>
      <c r="N68" s="806">
        <v>1</v>
      </c>
      <c r="O68" s="805">
        <v>16271</v>
      </c>
      <c r="P68" s="805">
        <v>16271</v>
      </c>
      <c r="Q68" s="807">
        <v>461976.12</v>
      </c>
      <c r="R68" s="807">
        <v>28.392607706963307</v>
      </c>
      <c r="S68" s="807">
        <v>28.392607706963307</v>
      </c>
    </row>
    <row r="69" spans="1:19" ht="14">
      <c r="A69" s="536" t="s">
        <v>162</v>
      </c>
      <c r="B69" s="538" t="s">
        <v>125</v>
      </c>
      <c r="C69" s="805">
        <v>0</v>
      </c>
      <c r="D69" s="806">
        <v>0</v>
      </c>
      <c r="E69" s="805">
        <v>0</v>
      </c>
      <c r="F69" s="806">
        <v>0</v>
      </c>
      <c r="G69" s="805">
        <v>0</v>
      </c>
      <c r="H69" s="806">
        <v>0</v>
      </c>
      <c r="I69" s="805">
        <v>16271</v>
      </c>
      <c r="J69" s="806">
        <v>1</v>
      </c>
      <c r="K69" s="805">
        <v>16271</v>
      </c>
      <c r="L69" s="806">
        <v>1</v>
      </c>
      <c r="M69" s="805">
        <v>2533170.92</v>
      </c>
      <c r="N69" s="806">
        <v>1</v>
      </c>
      <c r="O69" s="805">
        <v>16271</v>
      </c>
      <c r="P69" s="805">
        <v>16271</v>
      </c>
      <c r="Q69" s="807">
        <v>2533170.92</v>
      </c>
      <c r="R69" s="807">
        <v>155.68624669657672</v>
      </c>
      <c r="S69" s="807">
        <v>155.68624669657672</v>
      </c>
    </row>
    <row r="70" spans="3:19" ht="14">
      <c r="C70" s="8"/>
      <c r="D70" s="8"/>
      <c r="E70" s="8"/>
      <c r="F70" s="8"/>
      <c r="G70" s="8"/>
      <c r="H70" s="8"/>
      <c r="I70" s="8"/>
      <c r="J70" s="8"/>
      <c r="K70" s="8"/>
      <c r="L70" s="8"/>
      <c r="M70" s="8"/>
      <c r="N70" s="8"/>
      <c r="O70" s="8"/>
      <c r="P70" s="8"/>
      <c r="Q70" s="8"/>
      <c r="R70" s="8"/>
      <c r="S70" s="8"/>
    </row>
    <row r="72" spans="1:5" ht="28.5" customHeight="1">
      <c r="A72" s="1458" t="s">
        <v>351</v>
      </c>
      <c r="B72" s="1458"/>
      <c r="C72" s="1458"/>
      <c r="D72" s="1458"/>
      <c r="E72" s="1458"/>
    </row>
    <row r="73" spans="1:5" ht="14">
      <c r="A73" s="400"/>
      <c r="B73" s="186"/>
      <c r="C73" s="186"/>
      <c r="D73" s="186"/>
      <c r="E73" s="186"/>
    </row>
    <row r="74" spans="1:5" ht="14.25" customHeight="1">
      <c r="A74" s="400"/>
      <c r="B74" s="186"/>
      <c r="C74" s="527"/>
      <c r="D74" s="527"/>
      <c r="E74" s="527"/>
    </row>
  </sheetData>
  <mergeCells count="16">
    <mergeCell ref="A1:S1"/>
    <mergeCell ref="A72:E72"/>
    <mergeCell ref="C2:H2"/>
    <mergeCell ref="I2:N2"/>
    <mergeCell ref="O2:S2"/>
    <mergeCell ref="C3:D3"/>
    <mergeCell ref="E3:F3"/>
    <mergeCell ref="G3:H3"/>
    <mergeCell ref="I3:J3"/>
    <mergeCell ref="K3:L3"/>
    <mergeCell ref="M3:N3"/>
    <mergeCell ref="O3:O4"/>
    <mergeCell ref="P3:P4"/>
    <mergeCell ref="Q3:Q4"/>
    <mergeCell ref="R3:R4"/>
    <mergeCell ref="S3:S4"/>
  </mergeCells>
  <printOptions gridLines="1" headings="1" horizontalCentered="1" verticalCentered="1"/>
  <pageMargins left="0.25" right="0.25" top="0.5" bottom="0.5" header="0.3" footer="0.3"/>
  <pageSetup orientation="landscape" scale="10" r:id="rId2"/>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U32"/>
  <sheetViews>
    <sheetView workbookViewId="0" topLeftCell="A1">
      <selection pane="topLeft" activeCell="A1" sqref="A1"/>
    </sheetView>
  </sheetViews>
  <sheetFormatPr defaultColWidth="34.54296875" defaultRowHeight="14"/>
  <cols>
    <col min="1" max="1" width="38.4545454545455" style="8" customWidth="1"/>
    <col min="2" max="2" width="30.4545454545455" style="8" customWidth="1"/>
    <col min="3" max="3" width="32.4545454545455" style="8" customWidth="1"/>
    <col min="4" max="4" width="29.5454545454545" style="8" customWidth="1"/>
    <col min="5" max="5" width="31.4545454545455" style="8" customWidth="1"/>
    <col min="6" max="6" width="12.5454545454545" style="8" hidden="1" customWidth="1"/>
    <col min="7" max="7" width="14.5454545454545" style="8" hidden="1" customWidth="1"/>
    <col min="8" max="9" width="13.5454545454545" style="8" bestFit="1" customWidth="1"/>
    <col min="10" max="10" width="8.54545454545455" style="43" bestFit="1" customWidth="1"/>
    <col min="11" max="11" width="45.4545454545455" style="8" bestFit="1" customWidth="1"/>
    <col min="12" max="12" width="11" style="8" customWidth="1"/>
    <col min="13" max="13" width="14.5454545454545" style="8" customWidth="1"/>
    <col min="14" max="14" width="16.5454545454545" style="8" customWidth="1"/>
    <col min="15" max="15" width="16.4545454545455" style="8" customWidth="1"/>
    <col min="16" max="16" width="15.4545454545455" style="8" customWidth="1"/>
    <col min="17" max="18" width="14" style="8" customWidth="1"/>
    <col min="19" max="19" width="15.4545454545455" style="8" customWidth="1"/>
    <col min="20" max="20" width="19.5454545454545" style="8" customWidth="1"/>
    <col min="21" max="21" width="12.4545454545455" style="8" customWidth="1"/>
    <col min="22" max="22" width="12.5454545454545" style="8" customWidth="1"/>
    <col min="23" max="23" width="14.5454545454545" style="8" customWidth="1"/>
    <col min="24" max="16384" width="34.5454545454545" style="8"/>
  </cols>
  <sheetData>
    <row r="1" spans="1:10" ht="73.5" customHeight="1">
      <c r="A1" s="1455" t="s">
        <v>352</v>
      </c>
      <c r="B1" s="1374"/>
      <c r="C1" s="1374"/>
      <c r="D1" s="1374"/>
      <c r="E1" s="1374"/>
      <c r="F1" s="1374"/>
      <c r="G1" s="1374"/>
      <c r="H1" s="1133"/>
      <c r="J1" s="8"/>
    </row>
    <row r="2" spans="1:10" ht="26.25" customHeight="1">
      <c r="A2" s="1211" t="s">
        <v>55</v>
      </c>
      <c r="B2" s="1212" t="s">
        <v>353</v>
      </c>
      <c r="C2" s="1212" t="s">
        <v>354</v>
      </c>
      <c r="D2" s="1212" t="s">
        <v>300</v>
      </c>
      <c r="E2" s="1213" t="s">
        <v>355</v>
      </c>
      <c r="F2" s="894"/>
      <c r="G2" s="894"/>
      <c r="H2" s="894"/>
      <c r="J2" s="8"/>
    </row>
    <row r="3" spans="1:10" ht="18.75" customHeight="1">
      <c r="A3" s="1214" t="s">
        <v>59</v>
      </c>
      <c r="B3" s="1214"/>
      <c r="C3" s="1214"/>
      <c r="D3" s="1074"/>
      <c r="E3" s="1074"/>
      <c r="F3" s="894"/>
      <c r="G3" s="894"/>
      <c r="H3" s="894"/>
      <c r="J3" s="8"/>
    </row>
    <row r="4" spans="1:21" ht="15.5">
      <c r="A4" s="1078" t="s">
        <v>60</v>
      </c>
      <c r="B4" s="1173">
        <v>0</v>
      </c>
      <c r="C4" s="1215">
        <v>0</v>
      </c>
      <c r="D4" s="1216">
        <v>1188366.5199999998</v>
      </c>
      <c r="E4" s="1217">
        <f>B4+C4+D4</f>
        <v>1188366.5199999998</v>
      </c>
      <c r="F4" s="1218"/>
      <c r="G4" s="1218"/>
      <c r="H4" s="1218"/>
      <c r="I4" s="20"/>
      <c r="J4" s="20"/>
      <c r="K4" s="20"/>
      <c r="L4" s="20"/>
      <c r="M4" s="20"/>
      <c r="N4" s="20"/>
      <c r="O4" s="20"/>
      <c r="P4" s="20"/>
      <c r="Q4" s="20"/>
      <c r="R4" s="20"/>
      <c r="S4" s="20"/>
      <c r="T4" s="20"/>
      <c r="U4" s="20"/>
    </row>
    <row r="5" spans="1:21" ht="15.5">
      <c r="A5" s="1078" t="s">
        <v>356</v>
      </c>
      <c r="B5" s="1173">
        <v>0</v>
      </c>
      <c r="C5" s="1215">
        <v>0</v>
      </c>
      <c r="D5" s="1216">
        <v>1175015.18</v>
      </c>
      <c r="E5" s="1217">
        <f t="shared" si="0" ref="E5:E26">B5+C5+D5</f>
        <v>1175015.18</v>
      </c>
      <c r="F5" s="1218"/>
      <c r="G5" s="1218"/>
      <c r="H5" s="1218"/>
      <c r="I5" s="20"/>
      <c r="J5" s="20"/>
      <c r="K5" s="20"/>
      <c r="L5" s="20"/>
      <c r="M5" s="20"/>
      <c r="N5" s="20"/>
      <c r="O5" s="20"/>
      <c r="P5" s="20"/>
      <c r="Q5" s="20"/>
      <c r="R5" s="20"/>
      <c r="S5" s="20"/>
      <c r="T5" s="20"/>
      <c r="U5" s="20"/>
    </row>
    <row r="6" spans="1:21" ht="15.5">
      <c r="A6" s="1078" t="s">
        <v>357</v>
      </c>
      <c r="B6" s="1173">
        <v>0</v>
      </c>
      <c r="C6" s="1215">
        <v>0</v>
      </c>
      <c r="D6" s="1216">
        <v>3313283.49</v>
      </c>
      <c r="E6" s="1217">
        <f t="shared" si="0"/>
        <v>3313283.49</v>
      </c>
      <c r="F6" s="1218"/>
      <c r="G6" s="1218"/>
      <c r="H6" s="1218"/>
      <c r="I6" s="20"/>
      <c r="J6" s="20"/>
      <c r="K6" s="20"/>
      <c r="L6" s="20"/>
      <c r="M6" s="20"/>
      <c r="N6" s="20"/>
      <c r="O6" s="20"/>
      <c r="P6" s="20"/>
      <c r="Q6" s="20"/>
      <c r="R6" s="20"/>
      <c r="S6" s="20"/>
      <c r="T6" s="20"/>
      <c r="U6" s="20"/>
    </row>
    <row r="7" spans="1:21" ht="15.5">
      <c r="A7" s="1219" t="s">
        <v>61</v>
      </c>
      <c r="B7" s="1173">
        <v>0</v>
      </c>
      <c r="C7" s="1215">
        <v>0</v>
      </c>
      <c r="D7" s="1216">
        <v>2044206.2000000002</v>
      </c>
      <c r="E7" s="1217">
        <f t="shared" si="0"/>
        <v>2044206.2000000002</v>
      </c>
      <c r="F7" s="1218"/>
      <c r="G7" s="1218"/>
      <c r="H7" s="1218"/>
      <c r="I7" s="20"/>
      <c r="J7" s="20"/>
      <c r="K7" s="20"/>
      <c r="L7" s="20"/>
      <c r="M7" s="20"/>
      <c r="N7" s="20"/>
      <c r="O7" s="20"/>
      <c r="P7" s="20"/>
      <c r="Q7" s="20"/>
      <c r="R7" s="20"/>
      <c r="S7" s="20"/>
      <c r="T7" s="20"/>
      <c r="U7" s="20"/>
    </row>
    <row r="8" spans="1:21" ht="15.5">
      <c r="A8" s="1078" t="s">
        <v>46</v>
      </c>
      <c r="B8" s="1173">
        <v>0</v>
      </c>
      <c r="C8" s="1215">
        <v>0</v>
      </c>
      <c r="D8" s="1216">
        <v>189613.56999999992</v>
      </c>
      <c r="E8" s="1217">
        <f t="shared" si="0"/>
        <v>189613.56999999992</v>
      </c>
      <c r="F8" s="1218"/>
      <c r="G8" s="1218"/>
      <c r="H8" s="1218"/>
      <c r="I8" s="20"/>
      <c r="J8" s="20"/>
      <c r="K8" s="20"/>
      <c r="L8" s="20"/>
      <c r="M8" s="20"/>
      <c r="N8" s="20"/>
      <c r="O8" s="20"/>
      <c r="P8" s="20"/>
      <c r="Q8" s="20"/>
      <c r="R8" s="20"/>
      <c r="S8" s="20"/>
      <c r="T8" s="20"/>
      <c r="U8" s="20"/>
    </row>
    <row r="9" spans="1:21" ht="15.5">
      <c r="A9" s="1078" t="s">
        <v>47</v>
      </c>
      <c r="B9" s="1173">
        <v>0</v>
      </c>
      <c r="C9" s="1215">
        <v>0</v>
      </c>
      <c r="D9" s="1216">
        <v>2917742.6300000008</v>
      </c>
      <c r="E9" s="1217">
        <f t="shared" si="0"/>
        <v>2917742.6300000008</v>
      </c>
      <c r="F9" s="1218"/>
      <c r="G9" s="1218"/>
      <c r="H9" s="1218"/>
      <c r="I9" s="20"/>
      <c r="J9" s="20"/>
      <c r="K9" s="20"/>
      <c r="L9" s="20"/>
      <c r="M9" s="20"/>
      <c r="N9" s="20"/>
      <c r="O9" s="20"/>
      <c r="P9" s="20"/>
      <c r="Q9" s="20"/>
      <c r="R9" s="20"/>
      <c r="S9" s="20"/>
      <c r="T9" s="20"/>
      <c r="U9" s="20"/>
    </row>
    <row r="10" spans="1:21" ht="15.5">
      <c r="A10" s="1078" t="s">
        <v>62</v>
      </c>
      <c r="B10" s="1173">
        <v>0</v>
      </c>
      <c r="C10" s="1215">
        <v>0</v>
      </c>
      <c r="D10" s="1216">
        <v>418544.64999999991</v>
      </c>
      <c r="E10" s="1217">
        <f t="shared" si="0"/>
        <v>418544.64999999991</v>
      </c>
      <c r="F10" s="1218"/>
      <c r="G10" s="1218"/>
      <c r="H10" s="1218"/>
      <c r="I10" s="20"/>
      <c r="J10" s="20"/>
      <c r="K10" s="20"/>
      <c r="L10" s="20"/>
      <c r="M10" s="20"/>
      <c r="N10" s="20"/>
      <c r="O10" s="20"/>
      <c r="P10" s="20"/>
      <c r="Q10" s="20"/>
      <c r="R10" s="20"/>
      <c r="S10" s="20"/>
      <c r="T10" s="20"/>
      <c r="U10" s="20"/>
    </row>
    <row r="11" spans="1:21" ht="15.5">
      <c r="A11" s="1078" t="s">
        <v>49</v>
      </c>
      <c r="B11" s="1173">
        <v>0</v>
      </c>
      <c r="C11" s="1215">
        <v>0</v>
      </c>
      <c r="D11" s="1216">
        <v>2533795.46</v>
      </c>
      <c r="E11" s="1217">
        <f t="shared" si="0"/>
        <v>2533795.46</v>
      </c>
      <c r="F11" s="1218"/>
      <c r="G11" s="1218"/>
      <c r="H11" s="1220"/>
      <c r="I11" s="38"/>
      <c r="J11" s="39"/>
      <c r="K11" s="21"/>
      <c r="L11" s="20"/>
      <c r="M11" s="20"/>
      <c r="N11" s="20"/>
      <c r="O11" s="20"/>
      <c r="P11" s="20"/>
      <c r="Q11" s="20"/>
      <c r="R11" s="20"/>
      <c r="S11" s="20"/>
      <c r="T11" s="20"/>
      <c r="U11" s="20"/>
    </row>
    <row r="12" spans="1:21" ht="15.5">
      <c r="A12" s="1221" t="s">
        <v>50</v>
      </c>
      <c r="B12" s="1173">
        <v>0</v>
      </c>
      <c r="C12" s="1215">
        <v>0</v>
      </c>
      <c r="D12" s="1216">
        <v>600102.58000000007</v>
      </c>
      <c r="E12" s="1217">
        <f t="shared" si="0"/>
        <v>600102.58000000007</v>
      </c>
      <c r="F12" s="1218"/>
      <c r="G12" s="1218"/>
      <c r="H12" s="1220"/>
      <c r="I12" s="40"/>
      <c r="J12" s="40"/>
      <c r="K12" s="41"/>
      <c r="L12" s="20"/>
      <c r="M12" s="20"/>
      <c r="N12" s="20"/>
      <c r="O12" s="20"/>
      <c r="P12" s="20"/>
      <c r="Q12" s="20"/>
      <c r="R12" s="20"/>
      <c r="S12" s="20"/>
      <c r="T12" s="20"/>
      <c r="U12" s="20"/>
    </row>
    <row r="13" spans="1:21" ht="15.5">
      <c r="A13" s="1078" t="s">
        <v>85</v>
      </c>
      <c r="B13" s="1215">
        <v>0</v>
      </c>
      <c r="C13" s="1215">
        <v>57178.31</v>
      </c>
      <c r="D13" s="1215">
        <v>0</v>
      </c>
      <c r="E13" s="1215">
        <f t="shared" si="0"/>
        <v>57178.31</v>
      </c>
      <c r="F13" s="1218"/>
      <c r="G13" s="1218"/>
      <c r="H13" s="1220"/>
      <c r="I13" s="20"/>
      <c r="J13" s="20"/>
      <c r="K13" s="20"/>
      <c r="L13" s="20"/>
      <c r="M13" s="20"/>
      <c r="N13" s="20"/>
      <c r="O13" s="20"/>
      <c r="P13" s="20"/>
      <c r="Q13" s="20"/>
      <c r="R13" s="20"/>
      <c r="S13" s="20"/>
      <c r="T13" s="20"/>
      <c r="U13" s="20"/>
    </row>
    <row r="14" spans="1:21" ht="15.5">
      <c r="A14" s="1222" t="s">
        <v>358</v>
      </c>
      <c r="B14" s="1215">
        <v>47076.20</v>
      </c>
      <c r="C14" s="1215">
        <v>-6625.24</v>
      </c>
      <c r="D14" s="1215">
        <v>632246.23</v>
      </c>
      <c r="E14" s="1215">
        <f t="shared" si="0"/>
        <v>672697.19</v>
      </c>
      <c r="F14" s="1218"/>
      <c r="G14" s="1218"/>
      <c r="H14" s="1218"/>
      <c r="I14" s="20"/>
      <c r="J14" s="20"/>
      <c r="K14" s="20"/>
      <c r="L14" s="20"/>
      <c r="M14" s="20"/>
      <c r="N14" s="20"/>
      <c r="O14" s="20"/>
      <c r="P14" s="20"/>
      <c r="Q14" s="20"/>
      <c r="R14" s="20"/>
      <c r="S14" s="20"/>
      <c r="T14" s="20"/>
      <c r="U14" s="20"/>
    </row>
    <row r="15" spans="1:21" s="2" customFormat="1" ht="15">
      <c r="A15" s="1223" t="s">
        <v>359</v>
      </c>
      <c r="B15" s="1224">
        <f>SUM(B4:B14)</f>
        <v>47076.20</v>
      </c>
      <c r="C15" s="1224">
        <f t="shared" si="1" ref="C15:D15">SUM(C4:C14)</f>
        <v>50553.07</v>
      </c>
      <c r="D15" s="1224">
        <f t="shared" si="1"/>
        <v>15012916.51</v>
      </c>
      <c r="E15" s="1224">
        <f t="shared" si="0"/>
        <v>15110545.779999999</v>
      </c>
      <c r="F15" s="1225"/>
      <c r="G15" s="1225"/>
      <c r="H15" s="1225"/>
      <c r="I15" s="42"/>
      <c r="J15" s="42"/>
      <c r="K15" s="42"/>
      <c r="L15" s="42"/>
      <c r="M15" s="42"/>
      <c r="N15" s="42"/>
      <c r="O15" s="42"/>
      <c r="P15" s="42"/>
      <c r="Q15" s="42"/>
      <c r="R15" s="42"/>
      <c r="S15" s="42"/>
      <c r="T15" s="42"/>
      <c r="U15" s="42"/>
    </row>
    <row r="16" spans="1:21" ht="15.5">
      <c r="A16" s="1214"/>
      <c r="B16" s="1214"/>
      <c r="C16" s="1214"/>
      <c r="D16" s="1214"/>
      <c r="E16" s="1214"/>
      <c r="F16" s="1218"/>
      <c r="G16" s="1218"/>
      <c r="H16" s="1218"/>
      <c r="I16" s="20"/>
      <c r="J16" s="20"/>
      <c r="K16" s="20"/>
      <c r="L16" s="20"/>
      <c r="M16" s="20"/>
      <c r="N16" s="20"/>
      <c r="O16" s="20"/>
      <c r="P16" s="20"/>
      <c r="Q16" s="20"/>
      <c r="R16" s="20"/>
      <c r="S16" s="20"/>
      <c r="T16" s="20"/>
      <c r="U16" s="20"/>
    </row>
    <row r="17" spans="1:21" ht="15.5">
      <c r="A17" s="1098" t="s">
        <v>64</v>
      </c>
      <c r="B17" s="1215">
        <v>0</v>
      </c>
      <c r="C17" s="1215">
        <v>7249.88</v>
      </c>
      <c r="D17" s="1215">
        <v>0</v>
      </c>
      <c r="E17" s="1215">
        <f t="shared" si="0"/>
        <v>7249.88</v>
      </c>
      <c r="F17" s="1218"/>
      <c r="G17" s="1218"/>
      <c r="H17" s="1218"/>
      <c r="I17" s="20"/>
      <c r="J17" s="20"/>
      <c r="K17" s="20"/>
      <c r="L17" s="20"/>
      <c r="M17" s="20"/>
      <c r="N17" s="20"/>
      <c r="O17" s="20"/>
      <c r="P17" s="20"/>
      <c r="Q17" s="20"/>
      <c r="R17" s="20"/>
      <c r="S17" s="20"/>
      <c r="T17" s="20"/>
      <c r="U17" s="20"/>
    </row>
    <row r="18" spans="1:21" ht="15.5">
      <c r="A18" s="1078" t="s">
        <v>65</v>
      </c>
      <c r="B18" s="1216">
        <v>140474.45000000001</v>
      </c>
      <c r="C18" s="1216">
        <v>833.4799999999999</v>
      </c>
      <c r="D18" s="1215">
        <v>0</v>
      </c>
      <c r="E18" s="1215">
        <f t="shared" si="0"/>
        <v>141307.93000000002</v>
      </c>
      <c r="F18" s="1218"/>
      <c r="G18" s="1218"/>
      <c r="H18" s="1218"/>
      <c r="I18" s="20"/>
      <c r="J18" s="20"/>
      <c r="K18" s="20"/>
      <c r="L18" s="20"/>
      <c r="M18" s="20"/>
      <c r="N18" s="20"/>
      <c r="O18" s="20"/>
      <c r="P18" s="20"/>
      <c r="Q18" s="20"/>
      <c r="R18" s="20"/>
      <c r="S18" s="20"/>
      <c r="T18" s="20"/>
      <c r="U18" s="20"/>
    </row>
    <row r="19" spans="1:21" ht="15.5">
      <c r="A19" s="1078" t="s">
        <v>66</v>
      </c>
      <c r="B19" s="1216">
        <v>114239.31</v>
      </c>
      <c r="C19" s="1216">
        <v>855857.88</v>
      </c>
      <c r="D19" s="1215">
        <v>91930.22</v>
      </c>
      <c r="E19" s="1215">
        <f t="shared" si="0"/>
        <v>1062027.4099999999</v>
      </c>
      <c r="F19" s="1218"/>
      <c r="G19" s="1218"/>
      <c r="H19" s="1218"/>
      <c r="I19" s="20"/>
      <c r="J19" s="20"/>
      <c r="K19" s="20"/>
      <c r="L19" s="20"/>
      <c r="M19" s="20"/>
      <c r="N19" s="20"/>
      <c r="O19" s="20"/>
      <c r="P19" s="20"/>
      <c r="Q19" s="20"/>
      <c r="R19" s="20"/>
      <c r="S19" s="20"/>
      <c r="T19" s="20"/>
      <c r="U19" s="20"/>
    </row>
    <row r="20" spans="1:21" ht="19.5" customHeight="1">
      <c r="A20" s="1226" t="s">
        <v>67</v>
      </c>
      <c r="B20" s="1216">
        <v>0</v>
      </c>
      <c r="C20" s="1216">
        <v>0</v>
      </c>
      <c r="D20" s="1215">
        <v>0</v>
      </c>
      <c r="E20" s="1215">
        <f t="shared" si="0"/>
        <v>0</v>
      </c>
      <c r="F20" s="1218"/>
      <c r="G20" s="1218"/>
      <c r="H20" s="1218"/>
      <c r="I20" s="20"/>
      <c r="J20" s="20"/>
      <c r="K20" s="20"/>
      <c r="L20" s="20"/>
      <c r="M20" s="20"/>
      <c r="N20" s="20"/>
      <c r="O20" s="20"/>
      <c r="P20" s="20"/>
      <c r="Q20" s="20"/>
      <c r="R20" s="20"/>
      <c r="S20" s="20"/>
      <c r="T20" s="20"/>
      <c r="U20" s="20"/>
    </row>
    <row r="21" spans="1:21" ht="15.5">
      <c r="A21" s="1227" t="s">
        <v>360</v>
      </c>
      <c r="B21" s="1216">
        <v>0</v>
      </c>
      <c r="C21" s="1216">
        <v>160818.76</v>
      </c>
      <c r="D21" s="1215">
        <v>0</v>
      </c>
      <c r="E21" s="1215">
        <f t="shared" si="0"/>
        <v>160818.76</v>
      </c>
      <c r="F21" s="1218"/>
      <c r="G21" s="1218"/>
      <c r="H21" s="1218"/>
      <c r="I21" s="20"/>
      <c r="J21" s="20"/>
      <c r="K21" s="20"/>
      <c r="L21" s="20"/>
      <c r="M21" s="20"/>
      <c r="N21" s="20"/>
      <c r="O21" s="20"/>
      <c r="P21" s="20"/>
      <c r="Q21" s="20"/>
      <c r="R21" s="20"/>
      <c r="S21" s="20"/>
      <c r="T21" s="20"/>
      <c r="U21" s="20"/>
    </row>
    <row r="22" spans="1:21" ht="15.5">
      <c r="A22" s="1078" t="s">
        <v>69</v>
      </c>
      <c r="B22" s="1216">
        <v>211340.16999999998</v>
      </c>
      <c r="C22" s="1216">
        <v>116992.59</v>
      </c>
      <c r="D22" s="1215">
        <v>894.73</v>
      </c>
      <c r="E22" s="1215">
        <f t="shared" si="0"/>
        <v>329227.49</v>
      </c>
      <c r="F22" s="1218"/>
      <c r="G22" s="1218"/>
      <c r="H22" s="1218"/>
      <c r="I22" s="20"/>
      <c r="J22" s="20"/>
      <c r="K22" s="20"/>
      <c r="L22" s="20"/>
      <c r="M22" s="20"/>
      <c r="N22" s="20"/>
      <c r="O22" s="20"/>
      <c r="P22" s="20"/>
      <c r="Q22" s="20"/>
      <c r="R22" s="20"/>
      <c r="S22" s="20"/>
      <c r="T22" s="20"/>
      <c r="U22" s="20"/>
    </row>
    <row r="23" spans="1:8" ht="15.5">
      <c r="A23" s="1078" t="s">
        <v>70</v>
      </c>
      <c r="B23" s="1216">
        <v>1021465.75</v>
      </c>
      <c r="C23" s="1216">
        <v>1195200.02</v>
      </c>
      <c r="D23" s="1215">
        <v>32600</v>
      </c>
      <c r="E23" s="1215">
        <f t="shared" si="0"/>
        <v>2249265.77</v>
      </c>
      <c r="F23" s="894"/>
      <c r="G23" s="894"/>
      <c r="H23" s="894"/>
    </row>
    <row r="24" spans="1:8" ht="15.5">
      <c r="A24" s="1228" t="s">
        <v>71</v>
      </c>
      <c r="B24" s="1216">
        <v>0</v>
      </c>
      <c r="C24" s="1216">
        <v>23982.53</v>
      </c>
      <c r="D24" s="1215">
        <v>0</v>
      </c>
      <c r="E24" s="1215">
        <f t="shared" si="0"/>
        <v>23982.53</v>
      </c>
      <c r="F24" s="894"/>
      <c r="G24" s="894"/>
      <c r="H24" s="894"/>
    </row>
    <row r="25" spans="1:8" ht="15.5">
      <c r="A25" s="1074"/>
      <c r="B25" s="1074"/>
      <c r="C25" s="1074"/>
      <c r="D25" s="1074"/>
      <c r="E25" s="1074"/>
      <c r="F25" s="1218"/>
      <c r="G25" s="894"/>
      <c r="H25" s="894"/>
    </row>
    <row r="26" spans="1:8" ht="15.5">
      <c r="A26" s="1203" t="s">
        <v>73</v>
      </c>
      <c r="B26" s="1224">
        <f>B15+SUM(B17:B24)</f>
        <v>1534595.88</v>
      </c>
      <c r="C26" s="1224">
        <f t="shared" si="2" ref="C26:D26">C15+SUM(C17:C24)</f>
        <v>2411488.21</v>
      </c>
      <c r="D26" s="1224">
        <f t="shared" si="2"/>
        <v>15138341.459999999</v>
      </c>
      <c r="E26" s="1224">
        <f t="shared" si="0"/>
        <v>19084425.549999997</v>
      </c>
      <c r="F26" s="894"/>
      <c r="G26" s="894"/>
      <c r="H26" s="894"/>
    </row>
    <row r="27" spans="1:8" ht="15.5">
      <c r="A27" s="1468"/>
      <c r="B27" s="1469"/>
      <c r="C27" s="1469"/>
      <c r="D27" s="1469"/>
      <c r="E27" s="1469"/>
      <c r="F27" s="1469"/>
      <c r="G27" s="1469"/>
      <c r="H27" s="1469"/>
    </row>
    <row r="28" spans="1:8" ht="14.25" customHeight="1">
      <c r="A28" s="1472" t="s">
        <v>361</v>
      </c>
      <c r="B28" s="1472"/>
      <c r="C28" s="1472"/>
      <c r="D28" s="1472"/>
      <c r="E28" s="1472"/>
      <c r="F28" s="869"/>
      <c r="G28" s="894"/>
      <c r="H28" s="894"/>
    </row>
    <row r="29" spans="1:8" ht="15.5">
      <c r="A29" s="1470" t="s">
        <v>362</v>
      </c>
      <c r="B29" s="1434"/>
      <c r="C29" s="1434"/>
      <c r="D29" s="1434"/>
      <c r="E29" s="1434"/>
      <c r="F29" s="1333"/>
      <c r="G29" s="894"/>
      <c r="H29" s="894"/>
    </row>
    <row r="30" spans="1:8" ht="15.5">
      <c r="A30" s="1470"/>
      <c r="B30" s="1471"/>
      <c r="C30" s="1471"/>
      <c r="D30" s="1471"/>
      <c r="E30" s="1471"/>
      <c r="F30" s="1471"/>
      <c r="G30" s="894"/>
      <c r="H30" s="894"/>
    </row>
    <row r="31" spans="1:8" ht="14">
      <c r="A31" s="186"/>
      <c r="B31" s="186"/>
      <c r="C31" s="186"/>
      <c r="D31" s="186"/>
      <c r="E31" s="186"/>
      <c r="F31" s="186"/>
      <c r="G31" s="186"/>
      <c r="H31" s="186"/>
    </row>
    <row r="32" spans="1:8" ht="14">
      <c r="A32" s="186"/>
      <c r="B32" s="186"/>
      <c r="C32" s="186"/>
      <c r="D32" s="186"/>
      <c r="E32" s="186"/>
      <c r="F32" s="186"/>
      <c r="G32" s="186"/>
      <c r="H32" s="186"/>
    </row>
  </sheetData>
  <mergeCells count="5">
    <mergeCell ref="A1:G1"/>
    <mergeCell ref="A27:H27"/>
    <mergeCell ref="A30:F30"/>
    <mergeCell ref="A28:E28"/>
    <mergeCell ref="A29:E29"/>
  </mergeCells>
  <printOptions gridLines="1" headings="1" horizontalCentered="1" verticalCentered="1"/>
  <pageMargins left="0.25" right="0.25" top="0.5" bottom="0.5" header="0.3" footer="0.3"/>
  <pageSetup orientation="landscape" scale="1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22"/>
  <sheetViews>
    <sheetView workbookViewId="0" topLeftCell="A1">
      <selection pane="topLeft" activeCell="A1" sqref="A1"/>
    </sheetView>
  </sheetViews>
  <sheetFormatPr defaultColWidth="9.453125" defaultRowHeight="12.5"/>
  <cols>
    <col min="1" max="1" width="14.5454545454545" style="9" customWidth="1"/>
    <col min="2" max="2" width="19.5454545454545" style="9" customWidth="1"/>
    <col min="3" max="3" width="14.5454545454545" style="9" customWidth="1"/>
    <col min="4" max="4" width="17.4545454545455" style="9" customWidth="1"/>
    <col min="5" max="6" width="14.5454545454545" style="9" customWidth="1"/>
    <col min="7" max="7" width="15.7272727272727" style="9" customWidth="1"/>
    <col min="8" max="8" width="14.5454545454545" style="9" customWidth="1"/>
    <col min="9" max="9" width="9.45454545454546" style="9"/>
    <col min="10" max="10" width="25.5454545454545" style="9" bestFit="1" customWidth="1"/>
    <col min="11" max="16384" width="9.45454545454546" style="9"/>
  </cols>
  <sheetData>
    <row r="1" spans="1:10" ht="60" customHeight="1">
      <c r="A1" s="1479" t="s">
        <v>363</v>
      </c>
      <c r="B1" s="1479"/>
      <c r="C1" s="1479"/>
      <c r="D1" s="1479"/>
      <c r="E1" s="1479"/>
      <c r="F1" s="1479"/>
      <c r="G1" s="1479"/>
      <c r="H1" s="1479"/>
      <c r="I1" s="28"/>
      <c r="J1" s="22"/>
    </row>
    <row r="2" spans="1:8" ht="23.25" customHeight="1">
      <c r="A2" s="1473" t="s">
        <v>364</v>
      </c>
      <c r="B2" s="1474"/>
      <c r="C2" s="1474"/>
      <c r="D2" s="1474"/>
      <c r="E2" s="1474"/>
      <c r="F2" s="1474"/>
      <c r="G2" s="1474"/>
      <c r="H2" s="1475"/>
    </row>
    <row r="3" spans="1:8" ht="86.15" customHeight="1">
      <c r="A3" s="1200" t="s">
        <v>301</v>
      </c>
      <c r="B3" s="1201" t="s">
        <v>365</v>
      </c>
      <c r="C3" s="1201" t="s">
        <v>366</v>
      </c>
      <c r="D3" s="1201" t="s">
        <v>367</v>
      </c>
      <c r="E3" s="1201" t="s">
        <v>368</v>
      </c>
      <c r="F3" s="1201" t="s">
        <v>369</v>
      </c>
      <c r="G3" s="1201" t="s">
        <v>370</v>
      </c>
      <c r="H3" s="1201" t="s">
        <v>371</v>
      </c>
    </row>
    <row r="4" spans="1:8" ht="15.5">
      <c r="A4" s="1202" t="s">
        <v>372</v>
      </c>
      <c r="B4" s="1131">
        <v>8553</v>
      </c>
      <c r="C4" s="1131">
        <v>11211</v>
      </c>
      <c r="D4" s="1131">
        <v>42</v>
      </c>
      <c r="E4" s="1131">
        <v>0</v>
      </c>
      <c r="F4" s="1131">
        <v>8657</v>
      </c>
      <c r="G4" s="1131">
        <v>905</v>
      </c>
      <c r="H4" s="1131">
        <v>569</v>
      </c>
    </row>
    <row r="5" spans="1:8" ht="15.5">
      <c r="A5" s="1202" t="s">
        <v>373</v>
      </c>
      <c r="B5" s="1131">
        <v>408</v>
      </c>
      <c r="C5" s="1131">
        <v>608</v>
      </c>
      <c r="D5" s="1131">
        <v>2</v>
      </c>
      <c r="E5" s="1131">
        <v>0</v>
      </c>
      <c r="F5" s="1131">
        <v>152</v>
      </c>
      <c r="G5" s="1131">
        <v>0</v>
      </c>
      <c r="H5" s="1131">
        <v>308</v>
      </c>
    </row>
    <row r="6" spans="1:8" ht="15">
      <c r="A6" s="1203" t="s">
        <v>58</v>
      </c>
      <c r="B6" s="1204">
        <f t="shared" si="0" ref="B6:H6">SUM(B4:B5)</f>
        <v>8961</v>
      </c>
      <c r="C6" s="1204">
        <f t="shared" si="0"/>
        <v>11819</v>
      </c>
      <c r="D6" s="1204">
        <f t="shared" si="0"/>
        <v>44</v>
      </c>
      <c r="E6" s="1204">
        <f t="shared" si="0"/>
        <v>0</v>
      </c>
      <c r="F6" s="1204">
        <f t="shared" si="0"/>
        <v>8809</v>
      </c>
      <c r="G6" s="1204">
        <f t="shared" si="0"/>
        <v>905</v>
      </c>
      <c r="H6" s="1204">
        <f t="shared" si="0"/>
        <v>877</v>
      </c>
    </row>
    <row r="7" spans="1:8" ht="15.5">
      <c r="A7" s="894"/>
      <c r="B7" s="894"/>
      <c r="C7" s="894"/>
      <c r="D7" s="894"/>
      <c r="E7" s="894"/>
      <c r="F7" s="894"/>
      <c r="G7" s="894"/>
      <c r="H7" s="894"/>
    </row>
    <row r="8" spans="1:8" ht="15.5">
      <c r="A8" s="894"/>
      <c r="B8" s="894"/>
      <c r="C8" s="894"/>
      <c r="D8" s="894"/>
      <c r="E8" s="894"/>
      <c r="F8" s="894"/>
      <c r="G8" s="894"/>
      <c r="H8" s="894"/>
    </row>
    <row r="9" spans="1:8" ht="15.65" customHeight="1">
      <c r="A9" s="1480" t="s">
        <v>351</v>
      </c>
      <c r="B9" s="1480"/>
      <c r="C9" s="1480"/>
      <c r="D9" s="1480"/>
      <c r="E9" s="1480"/>
      <c r="F9" s="1480"/>
      <c r="G9" s="894"/>
      <c r="H9" s="894"/>
    </row>
    <row r="10" spans="1:8" ht="15.5">
      <c r="A10" s="892"/>
      <c r="B10" s="894"/>
      <c r="C10" s="894"/>
      <c r="D10" s="894"/>
      <c r="E10" s="894"/>
      <c r="F10" s="894"/>
      <c r="G10" s="894"/>
      <c r="H10" s="894"/>
    </row>
    <row r="11" spans="1:8" ht="15.5">
      <c r="A11" s="892" t="s">
        <v>374</v>
      </c>
      <c r="B11" s="894"/>
      <c r="C11" s="894"/>
      <c r="D11" s="894"/>
      <c r="E11" s="894"/>
      <c r="F11" s="894"/>
      <c r="G11" s="894"/>
      <c r="H11" s="894"/>
    </row>
    <row r="12" spans="1:8" ht="15">
      <c r="A12" s="1205"/>
      <c r="B12" s="1476" t="s">
        <v>375</v>
      </c>
      <c r="C12" s="1477"/>
      <c r="D12" s="1477"/>
      <c r="E12" s="1477"/>
      <c r="F12" s="1478"/>
      <c r="G12" s="1206"/>
      <c r="H12" s="1206"/>
    </row>
    <row r="13" spans="1:8" ht="150">
      <c r="A13" s="1207" t="s">
        <v>376</v>
      </c>
      <c r="B13" s="1201" t="s">
        <v>377</v>
      </c>
      <c r="C13" s="1201" t="s">
        <v>378</v>
      </c>
      <c r="D13" s="1201" t="s">
        <v>379</v>
      </c>
      <c r="E13" s="1201" t="s">
        <v>380</v>
      </c>
      <c r="F13" s="1201" t="s">
        <v>381</v>
      </c>
      <c r="G13" s="1208"/>
      <c r="H13" s="1208"/>
    </row>
    <row r="14" spans="1:8" ht="12.65" customHeight="1">
      <c r="A14" s="1131"/>
      <c r="B14" s="1131"/>
      <c r="C14" s="1131"/>
      <c r="D14" s="1131"/>
      <c r="E14" s="1131"/>
      <c r="F14" s="1131"/>
      <c r="G14" s="1209"/>
      <c r="H14" s="1209"/>
    </row>
    <row r="15" spans="1:8" ht="15.5">
      <c r="A15" s="1131"/>
      <c r="B15" s="1131"/>
      <c r="C15" s="1131"/>
      <c r="D15" s="1131"/>
      <c r="E15" s="1131"/>
      <c r="F15" s="1131"/>
      <c r="G15" s="1209"/>
      <c r="H15" s="1209"/>
    </row>
    <row r="16" spans="1:8" ht="15">
      <c r="A16" s="1203" t="s">
        <v>58</v>
      </c>
      <c r="B16" s="1204">
        <f>SUM(B14:B15)</f>
        <v>0</v>
      </c>
      <c r="C16" s="1204">
        <f>SUM(C14:C15)</f>
        <v>0</v>
      </c>
      <c r="D16" s="1204">
        <f>SUM(D14:D15)</f>
        <v>0</v>
      </c>
      <c r="E16" s="1204">
        <f>SUM(E14:E15)</f>
        <v>0</v>
      </c>
      <c r="F16" s="1204">
        <f>SUM(F14:F15)</f>
        <v>0</v>
      </c>
      <c r="G16" s="1210"/>
      <c r="H16" s="1210"/>
    </row>
    <row r="17" spans="1:8" ht="14.15" customHeight="1">
      <c r="A17" s="894"/>
      <c r="B17" s="894"/>
      <c r="C17" s="894"/>
      <c r="D17" s="894"/>
      <c r="E17" s="894"/>
      <c r="F17" s="894"/>
      <c r="G17" s="894"/>
      <c r="H17" s="894"/>
    </row>
    <row r="18" spans="1:10" ht="12" customHeight="1">
      <c r="A18" s="894"/>
      <c r="B18" s="894"/>
      <c r="C18" s="894"/>
      <c r="D18" s="894"/>
      <c r="E18" s="894"/>
      <c r="F18" s="894"/>
      <c r="G18" s="894"/>
      <c r="H18" s="894"/>
      <c r="J18" s="4"/>
    </row>
    <row r="19" spans="1:8" ht="15.65" customHeight="1">
      <c r="A19" s="1480" t="s">
        <v>351</v>
      </c>
      <c r="B19" s="1480"/>
      <c r="C19" s="1480"/>
      <c r="D19" s="1480"/>
      <c r="E19" s="1480"/>
      <c r="F19" s="1480"/>
      <c r="G19" s="894"/>
      <c r="H19" s="894"/>
    </row>
    <row r="20" spans="1:8" ht="15.5">
      <c r="A20" s="894"/>
      <c r="B20" s="894"/>
      <c r="C20" s="894"/>
      <c r="D20" s="894"/>
      <c r="E20" s="894"/>
      <c r="F20" s="894"/>
      <c r="G20" s="894"/>
      <c r="H20" s="894"/>
    </row>
    <row r="21" spans="1:8" ht="13">
      <c r="A21" s="400"/>
      <c r="B21" s="400"/>
      <c r="C21" s="400"/>
      <c r="D21" s="400"/>
      <c r="E21" s="400"/>
      <c r="F21" s="400"/>
      <c r="G21" s="400"/>
      <c r="H21" s="400"/>
    </row>
    <row r="22" spans="1:8" ht="13">
      <c r="A22" s="400"/>
      <c r="B22" s="400"/>
      <c r="C22" s="400"/>
      <c r="D22" s="400"/>
      <c r="E22" s="400"/>
      <c r="F22" s="400"/>
      <c r="G22" s="400"/>
      <c r="H22" s="400"/>
    </row>
  </sheetData>
  <mergeCells count="5">
    <mergeCell ref="A2:H2"/>
    <mergeCell ref="B12:F12"/>
    <mergeCell ref="A1:H1"/>
    <mergeCell ref="A9:F9"/>
    <mergeCell ref="A19:F19"/>
  </mergeCells>
  <printOptions gridLines="1" headings="1" horizontalCentered="1" verticalCentered="1"/>
  <pageMargins left="0.25" right="0.25" top="0.5" bottom="0.5" header="0.3" footer="0.3"/>
  <pageSetup orientation="landscape" scale="1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G46"/>
  <sheetViews>
    <sheetView zoomScale="90" zoomScaleNormal="90" workbookViewId="0" topLeftCell="A1">
      <selection pane="topLeft" activeCell="A1" sqref="A1"/>
    </sheetView>
  </sheetViews>
  <sheetFormatPr defaultColWidth="20.54296875" defaultRowHeight="14"/>
  <cols>
    <col min="1" max="1" width="41.5454545454545" style="8" customWidth="1"/>
    <col min="2" max="2" width="20.5454545454545" style="8"/>
    <col min="3" max="3" width="18.4545454545455" style="8" customWidth="1"/>
    <col min="4" max="4" width="13.5454545454545" style="44" customWidth="1"/>
    <col min="5" max="5" width="14.5454545454545" style="44" customWidth="1"/>
    <col min="6" max="6" width="16.5454545454545" style="8" customWidth="1"/>
    <col min="7" max="7" width="22.5454545454545" style="26" customWidth="1"/>
    <col min="8" max="8" width="30.4545454545455" style="8" customWidth="1"/>
    <col min="9" max="9" width="14.4545454545455" style="8" customWidth="1"/>
    <col min="10" max="10" width="13.5454545454545" style="8" customWidth="1"/>
    <col min="11" max="11" width="9.54545454545455" style="8" customWidth="1"/>
    <col min="12" max="12" width="5.54545454545455" style="8" customWidth="1"/>
    <col min="13" max="13" width="19.4545454545455" style="8" bestFit="1" customWidth="1"/>
    <col min="14" max="14" width="11.5454545454545" style="8" bestFit="1" customWidth="1"/>
    <col min="15" max="15" width="17.5454545454545" style="8" bestFit="1" customWidth="1"/>
    <col min="16" max="16" width="18.5454545454545" style="8" bestFit="1" customWidth="1"/>
    <col min="17" max="17" width="16.4545454545455" style="8" bestFit="1" customWidth="1"/>
    <col min="18" max="18" width="13.5454545454545" style="8" bestFit="1" customWidth="1"/>
    <col min="19" max="19" width="9.45454545454546" style="8" customWidth="1"/>
    <col min="20" max="20" width="8" style="8" bestFit="1" customWidth="1"/>
    <col min="21" max="21" width="16.5454545454545" style="8" bestFit="1" customWidth="1"/>
    <col min="22" max="22" width="14.5454545454545" style="8" bestFit="1" customWidth="1"/>
    <col min="23" max="23" width="10.5454545454545" style="8" bestFit="1" customWidth="1"/>
    <col min="24" max="24" width="19.4545454545455" style="8" bestFit="1" customWidth="1"/>
    <col min="25" max="25" width="16.5454545454545" style="8" bestFit="1" customWidth="1"/>
    <col min="26" max="26" width="17" style="8" bestFit="1" customWidth="1"/>
    <col min="27" max="28" width="19.4545454545455" style="8" bestFit="1" customWidth="1"/>
    <col min="29" max="30" width="18.4545454545455" style="8" bestFit="1" customWidth="1"/>
    <col min="31" max="16384" width="20.5454545454545" style="8"/>
  </cols>
  <sheetData>
    <row r="1" spans="1:7" s="29" customFormat="1" ht="69" customHeight="1" thickBot="1">
      <c r="A1" s="1481" t="s">
        <v>382</v>
      </c>
      <c r="B1" s="1481"/>
      <c r="C1" s="1481"/>
      <c r="D1" s="1481"/>
      <c r="E1" s="1481"/>
      <c r="F1" s="1481"/>
      <c r="G1" s="1481"/>
    </row>
    <row r="2" spans="1:7" ht="78" customHeight="1">
      <c r="A2" s="1158" t="s">
        <v>383</v>
      </c>
      <c r="B2" s="1159" t="s">
        <v>384</v>
      </c>
      <c r="C2" s="1159" t="s">
        <v>385</v>
      </c>
      <c r="D2" s="1160" t="s">
        <v>386</v>
      </c>
      <c r="E2" s="1160" t="s">
        <v>387</v>
      </c>
      <c r="F2" s="1161" t="s">
        <v>388</v>
      </c>
      <c r="G2" s="1162" t="s">
        <v>389</v>
      </c>
    </row>
    <row r="3" spans="1:7" ht="14.25" customHeight="1">
      <c r="A3" s="1163" t="s">
        <v>60</v>
      </c>
      <c r="B3" s="1164"/>
      <c r="C3" s="1164"/>
      <c r="D3" s="1165"/>
      <c r="E3" s="1165"/>
      <c r="F3" s="1166"/>
      <c r="G3" s="1167"/>
    </row>
    <row r="4" spans="1:7" ht="14.25" customHeight="1">
      <c r="A4" s="1168" t="s">
        <v>120</v>
      </c>
      <c r="B4" s="1169" t="s">
        <v>121</v>
      </c>
      <c r="C4" s="1170">
        <v>294</v>
      </c>
      <c r="D4" s="1171">
        <v>7.8741496598639458</v>
      </c>
      <c r="E4" s="1171">
        <v>18.326530612244898</v>
      </c>
      <c r="F4" s="1172">
        <v>11</v>
      </c>
      <c r="G4" s="1173">
        <v>66815.100000000006</v>
      </c>
    </row>
    <row r="5" spans="1:7" ht="14.25" customHeight="1">
      <c r="A5" s="1168" t="s">
        <v>123</v>
      </c>
      <c r="B5" s="1174" t="s">
        <v>121</v>
      </c>
      <c r="C5" s="1170">
        <v>592</v>
      </c>
      <c r="D5" s="1171">
        <v>0</v>
      </c>
      <c r="E5" s="1171">
        <v>0</v>
      </c>
      <c r="F5" s="1175">
        <v>10</v>
      </c>
      <c r="G5" s="1173">
        <v>0</v>
      </c>
    </row>
    <row r="6" spans="1:7" ht="14.25" customHeight="1">
      <c r="A6" s="1168" t="s">
        <v>122</v>
      </c>
      <c r="B6" s="1174" t="s">
        <v>121</v>
      </c>
      <c r="C6" s="1170">
        <v>972</v>
      </c>
      <c r="D6" s="1171">
        <v>556.48971193415639</v>
      </c>
      <c r="E6" s="1171">
        <v>0</v>
      </c>
      <c r="F6" s="1175">
        <v>14</v>
      </c>
      <c r="G6" s="1173">
        <v>1363088.1600000002</v>
      </c>
    </row>
    <row r="7" spans="1:7" ht="14.25" customHeight="1">
      <c r="A7" s="1163" t="s">
        <v>43</v>
      </c>
      <c r="B7" s="1164"/>
      <c r="C7" s="1164"/>
      <c r="D7" s="1176"/>
      <c r="E7" s="1176"/>
      <c r="F7" s="1164"/>
      <c r="G7" s="1177"/>
    </row>
    <row r="8" spans="1:7" ht="14.25" customHeight="1">
      <c r="A8" s="1168" t="s">
        <v>128</v>
      </c>
      <c r="B8" s="1174" t="s">
        <v>121</v>
      </c>
      <c r="C8" s="1170">
        <v>30</v>
      </c>
      <c r="D8" s="1171">
        <v>9.6533333333333342</v>
      </c>
      <c r="E8" s="1171">
        <v>5.7606666666666664</v>
      </c>
      <c r="F8" s="1175">
        <v>10</v>
      </c>
      <c r="G8" s="1173">
        <v>2335.8900000000003</v>
      </c>
    </row>
    <row r="9" spans="1:7" ht="14.25" customHeight="1">
      <c r="A9" s="1168" t="s">
        <v>130</v>
      </c>
      <c r="B9" s="1174" t="s">
        <v>121</v>
      </c>
      <c r="C9" s="1170">
        <v>37</v>
      </c>
      <c r="D9" s="1171">
        <v>10.136756756756757</v>
      </c>
      <c r="E9" s="1171">
        <v>1.5675675675675675</v>
      </c>
      <c r="F9" s="1175">
        <v>10</v>
      </c>
      <c r="G9" s="1173">
        <v>1284.1080000000002</v>
      </c>
    </row>
    <row r="10" spans="1:7" ht="14.25" customHeight="1">
      <c r="A10" s="1168" t="s">
        <v>341</v>
      </c>
      <c r="B10" s="1174" t="s">
        <v>125</v>
      </c>
      <c r="C10" s="1170">
        <v>10887</v>
      </c>
      <c r="D10" s="1171">
        <v>2.4203178102323872</v>
      </c>
      <c r="E10" s="1171">
        <v>3.0796362634334526</v>
      </c>
      <c r="F10" s="1175">
        <v>10</v>
      </c>
      <c r="G10" s="1173">
        <v>399474</v>
      </c>
    </row>
    <row r="11" spans="1:7" ht="14.25" customHeight="1">
      <c r="A11" s="1168" t="s">
        <v>127</v>
      </c>
      <c r="B11" s="1174" t="s">
        <v>125</v>
      </c>
      <c r="C11" s="1170">
        <v>1017</v>
      </c>
      <c r="D11" s="1171">
        <v>0</v>
      </c>
      <c r="E11" s="1171">
        <v>15.71583087512291</v>
      </c>
      <c r="F11" s="1175">
        <v>11</v>
      </c>
      <c r="G11" s="1173">
        <v>184603.65000000002</v>
      </c>
    </row>
    <row r="12" spans="1:7" ht="14.25" customHeight="1">
      <c r="A12" s="1168" t="s">
        <v>126</v>
      </c>
      <c r="B12" s="1174" t="s">
        <v>125</v>
      </c>
      <c r="C12" s="1170">
        <v>250</v>
      </c>
      <c r="D12" s="1171">
        <v>0</v>
      </c>
      <c r="E12" s="1171">
        <v>2.6560000000000001</v>
      </c>
      <c r="F12" s="1175">
        <v>9</v>
      </c>
      <c r="G12" s="1173">
        <v>6274.80</v>
      </c>
    </row>
    <row r="13" spans="1:7" ht="14.25" customHeight="1">
      <c r="A13" s="1163" t="s">
        <v>44</v>
      </c>
      <c r="B13" s="1164"/>
      <c r="C13" s="1164"/>
      <c r="D13" s="1176"/>
      <c r="E13" s="1176"/>
      <c r="F13" s="1164"/>
      <c r="G13" s="1177"/>
    </row>
    <row r="14" spans="1:7" ht="14.25" customHeight="1">
      <c r="A14" s="1178" t="s">
        <v>200</v>
      </c>
      <c r="B14" s="1174" t="s">
        <v>125</v>
      </c>
      <c r="C14" s="1170">
        <v>7543</v>
      </c>
      <c r="D14" s="1171">
        <v>7.9830306244199924</v>
      </c>
      <c r="E14" s="1171">
        <v>0.28675593265279065</v>
      </c>
      <c r="F14" s="1175">
        <v>3</v>
      </c>
      <c r="G14" s="1173">
        <v>39330.089999999997</v>
      </c>
    </row>
    <row r="15" spans="1:7" ht="14.25" customHeight="1">
      <c r="A15" s="1178" t="s">
        <v>134</v>
      </c>
      <c r="B15" s="1174" t="s">
        <v>125</v>
      </c>
      <c r="C15" s="1170">
        <v>127</v>
      </c>
      <c r="D15" s="1171">
        <v>40.629921259842519</v>
      </c>
      <c r="E15" s="1171">
        <v>31.685039370078741</v>
      </c>
      <c r="F15" s="1175">
        <v>20</v>
      </c>
      <c r="G15" s="1173">
        <v>103080</v>
      </c>
    </row>
    <row r="16" spans="1:7" ht="14.25" customHeight="1">
      <c r="A16" s="1163" t="s">
        <v>45</v>
      </c>
      <c r="B16" s="1164"/>
      <c r="C16" s="1164"/>
      <c r="D16" s="1176"/>
      <c r="E16" s="1176"/>
      <c r="F16" s="1164"/>
      <c r="G16" s="1177"/>
    </row>
    <row r="17" spans="1:7" ht="14.25" customHeight="1">
      <c r="A17" s="1168" t="s">
        <v>142</v>
      </c>
      <c r="B17" s="1174" t="s">
        <v>125</v>
      </c>
      <c r="C17" s="1170">
        <v>239</v>
      </c>
      <c r="D17" s="1171">
        <v>0</v>
      </c>
      <c r="E17" s="1171">
        <v>5.5732217573221758</v>
      </c>
      <c r="F17" s="1175">
        <v>3</v>
      </c>
      <c r="G17" s="1173">
        <v>4195.80</v>
      </c>
    </row>
    <row r="18" spans="1:7" ht="14.25" customHeight="1">
      <c r="A18" s="1168" t="s">
        <v>136</v>
      </c>
      <c r="B18" s="1174" t="s">
        <v>125</v>
      </c>
      <c r="C18" s="1170">
        <v>1558</v>
      </c>
      <c r="D18" s="1171">
        <v>0</v>
      </c>
      <c r="E18" s="1171">
        <v>-20.823491655969192</v>
      </c>
      <c r="F18" s="1175">
        <v>20</v>
      </c>
      <c r="G18" s="1173">
        <v>-681303</v>
      </c>
    </row>
    <row r="19" spans="1:7" ht="14.25" customHeight="1">
      <c r="A19" s="1168" t="s">
        <v>147</v>
      </c>
      <c r="B19" s="1174" t="s">
        <v>125</v>
      </c>
      <c r="C19" s="1170">
        <v>65</v>
      </c>
      <c r="D19" s="1171">
        <v>107.00252307692307</v>
      </c>
      <c r="E19" s="1171">
        <v>6.5961538461538458</v>
      </c>
      <c r="F19" s="1175">
        <v>9</v>
      </c>
      <c r="G19" s="1173">
        <v>15319.053179999999</v>
      </c>
    </row>
    <row r="20" spans="1:7" ht="14.25" customHeight="1">
      <c r="A20" s="1168" t="s">
        <v>137</v>
      </c>
      <c r="B20" s="1174" t="s">
        <v>125</v>
      </c>
      <c r="C20" s="1170">
        <v>367</v>
      </c>
      <c r="D20" s="1171">
        <v>-19.258855585831064</v>
      </c>
      <c r="E20" s="1171">
        <v>0</v>
      </c>
      <c r="F20" s="1175">
        <v>16</v>
      </c>
      <c r="G20" s="1173">
        <v>-20355.84</v>
      </c>
    </row>
    <row r="21" spans="1:7" ht="14.25" customHeight="1">
      <c r="A21" s="1163" t="s">
        <v>46</v>
      </c>
      <c r="B21" s="1164"/>
      <c r="C21" s="1164"/>
      <c r="D21" s="1176"/>
      <c r="E21" s="1176"/>
      <c r="F21" s="1164"/>
      <c r="G21" s="1177"/>
    </row>
    <row r="22" spans="1:7" ht="14.25" customHeight="1">
      <c r="A22" s="1168" t="s">
        <v>148</v>
      </c>
      <c r="B22" s="1174" t="s">
        <v>125</v>
      </c>
      <c r="C22" s="1170">
        <v>2590</v>
      </c>
      <c r="D22" s="1171">
        <v>0</v>
      </c>
      <c r="E22" s="1171">
        <v>-1.696911196911197</v>
      </c>
      <c r="F22" s="1175">
        <v>3</v>
      </c>
      <c r="G22" s="1173">
        <v>-13844.25</v>
      </c>
    </row>
    <row r="23" spans="1:7" ht="14.25" customHeight="1">
      <c r="A23" s="1168" t="s">
        <v>347</v>
      </c>
      <c r="B23" s="1174" t="s">
        <v>125</v>
      </c>
      <c r="C23" s="1170"/>
      <c r="D23" s="1171"/>
      <c r="E23" s="1171"/>
      <c r="F23" s="1175"/>
      <c r="G23" s="1173"/>
    </row>
    <row r="24" spans="1:7" ht="14.25" customHeight="1">
      <c r="A24" s="1163" t="s">
        <v>47</v>
      </c>
      <c r="B24" s="1164"/>
      <c r="C24" s="1164"/>
      <c r="D24" s="1176"/>
      <c r="E24" s="1176"/>
      <c r="F24" s="1164"/>
      <c r="G24" s="1177"/>
    </row>
    <row r="25" spans="1:7" ht="14.25" customHeight="1">
      <c r="A25" s="1168" t="s">
        <v>152</v>
      </c>
      <c r="B25" s="1174" t="s">
        <v>121</v>
      </c>
      <c r="C25" s="1170">
        <v>1819</v>
      </c>
      <c r="D25" s="1171">
        <v>5.14</v>
      </c>
      <c r="E25" s="1171">
        <v>0</v>
      </c>
      <c r="F25" s="1175">
        <v>16</v>
      </c>
      <c r="G25" s="1173">
        <v>26927.020799999998</v>
      </c>
    </row>
    <row r="26" spans="1:7" ht="14.25" customHeight="1">
      <c r="A26" s="1168" t="s">
        <v>151</v>
      </c>
      <c r="B26" s="1174" t="s">
        <v>121</v>
      </c>
      <c r="C26" s="1170">
        <v>8600</v>
      </c>
      <c r="D26" s="1171">
        <v>4.2300000000000004</v>
      </c>
      <c r="E26" s="1171">
        <v>-0.076186046511627914</v>
      </c>
      <c r="F26" s="1175">
        <v>16</v>
      </c>
      <c r="G26" s="1173">
        <v>93761.28</v>
      </c>
    </row>
    <row r="27" spans="1:7" ht="14.25" customHeight="1">
      <c r="A27" s="1168" t="s">
        <v>155</v>
      </c>
      <c r="B27" s="1174" t="s">
        <v>121</v>
      </c>
      <c r="C27" s="1170">
        <v>5749</v>
      </c>
      <c r="D27" s="1171">
        <v>0</v>
      </c>
      <c r="E27" s="1171">
        <v>0</v>
      </c>
      <c r="F27" s="1175">
        <v>16</v>
      </c>
      <c r="G27" s="1173">
        <v>0</v>
      </c>
    </row>
    <row r="28" spans="1:7" ht="14.25" customHeight="1">
      <c r="A28" s="1168" t="s">
        <v>153</v>
      </c>
      <c r="B28" s="1174" t="s">
        <v>121</v>
      </c>
      <c r="C28" s="1170">
        <v>8522</v>
      </c>
      <c r="D28" s="1171">
        <v>4.2299999999999995</v>
      </c>
      <c r="E28" s="1171">
        <v>-0.075813189392161473</v>
      </c>
      <c r="F28" s="1175">
        <v>16</v>
      </c>
      <c r="G28" s="1173">
        <v>92964.268799999991</v>
      </c>
    </row>
    <row r="29" spans="1:7" ht="14.25" customHeight="1">
      <c r="A29" s="1168" t="s">
        <v>157</v>
      </c>
      <c r="B29" s="1174" t="s">
        <v>121</v>
      </c>
      <c r="C29" s="1170">
        <v>86783</v>
      </c>
      <c r="D29" s="1171">
        <v>2.12</v>
      </c>
      <c r="E29" s="1171">
        <v>-0.036821497297857879</v>
      </c>
      <c r="F29" s="1175">
        <v>16</v>
      </c>
      <c r="G29" s="1173">
        <v>476178.22079999989</v>
      </c>
    </row>
    <row r="30" spans="1:7" ht="14.25" customHeight="1">
      <c r="A30" s="1168" t="s">
        <v>156</v>
      </c>
      <c r="B30" s="1174" t="s">
        <v>121</v>
      </c>
      <c r="C30" s="1170">
        <v>6893</v>
      </c>
      <c r="D30" s="1171">
        <v>3.02</v>
      </c>
      <c r="E30" s="1171">
        <v>-0.050268823444073699</v>
      </c>
      <c r="F30" s="1175">
        <v>16</v>
      </c>
      <c r="G30" s="1173">
        <v>54131.306400000001</v>
      </c>
    </row>
    <row r="31" spans="1:7" ht="14.25" customHeight="1">
      <c r="A31" s="1163" t="s">
        <v>48</v>
      </c>
      <c r="B31" s="1164"/>
      <c r="C31" s="1164"/>
      <c r="D31" s="1176"/>
      <c r="E31" s="1176"/>
      <c r="F31" s="1164"/>
      <c r="G31" s="1177"/>
    </row>
    <row r="32" spans="1:7" ht="14.25" customHeight="1">
      <c r="A32" s="1179" t="s">
        <v>158</v>
      </c>
      <c r="B32" s="1174" t="s">
        <v>121</v>
      </c>
      <c r="C32" s="1170"/>
      <c r="D32" s="1171"/>
      <c r="E32" s="1171"/>
      <c r="F32" s="1175"/>
      <c r="G32" s="1173"/>
    </row>
    <row r="33" spans="1:7" ht="14.25" customHeight="1">
      <c r="A33" s="1179" t="s">
        <v>159</v>
      </c>
      <c r="B33" s="1174" t="s">
        <v>121</v>
      </c>
      <c r="C33" s="1170">
        <v>2733</v>
      </c>
      <c r="D33" s="1171">
        <v>140</v>
      </c>
      <c r="E33" s="1171">
        <v>0</v>
      </c>
      <c r="F33" s="1175">
        <v>5</v>
      </c>
      <c r="G33" s="1173">
        <v>344357.99999999994</v>
      </c>
    </row>
    <row r="34" spans="1:7" ht="14.25" customHeight="1">
      <c r="A34" s="1092" t="s">
        <v>160</v>
      </c>
      <c r="B34" s="1126" t="s">
        <v>121</v>
      </c>
      <c r="C34" s="1170">
        <v>3414</v>
      </c>
      <c r="D34" s="1171">
        <v>140</v>
      </c>
      <c r="E34" s="1171">
        <v>0</v>
      </c>
      <c r="F34" s="1175">
        <v>5</v>
      </c>
      <c r="G34" s="1173">
        <v>430164</v>
      </c>
    </row>
    <row r="35" spans="1:7" ht="15.5">
      <c r="A35" s="1180" t="s">
        <v>161</v>
      </c>
      <c r="B35" s="1181"/>
      <c r="C35" s="1182"/>
      <c r="D35" s="1183"/>
      <c r="E35" s="1183"/>
      <c r="F35" s="1164"/>
      <c r="G35" s="1184"/>
    </row>
    <row r="36" spans="1:7" ht="15.5">
      <c r="A36" s="1185"/>
      <c r="B36" s="1186"/>
      <c r="C36" s="1187"/>
      <c r="D36" s="1188"/>
      <c r="E36" s="1188"/>
      <c r="F36" s="1189"/>
      <c r="G36" s="1190"/>
    </row>
    <row r="37" spans="1:7" ht="15.5">
      <c r="A37" s="1185"/>
      <c r="B37" s="1186"/>
      <c r="C37" s="1187"/>
      <c r="D37" s="1188"/>
      <c r="E37" s="1188"/>
      <c r="F37" s="1189"/>
      <c r="G37" s="1191"/>
    </row>
    <row r="38" spans="1:7" ht="25.4" customHeight="1">
      <c r="A38" s="1192" t="s">
        <v>58</v>
      </c>
      <c r="B38" s="1169"/>
      <c r="C38" s="1193"/>
      <c r="D38" s="1193">
        <f>SUM(D4:D34)</f>
        <v>1021.6708888696974</v>
      </c>
      <c r="E38" s="1193">
        <f>SUM(E4:E34)</f>
        <v>68.487910481716909</v>
      </c>
      <c r="F38" s="1193"/>
      <c r="G38" s="1193">
        <f t="shared" si="0" ref="G38">SUM(G4:G34)</f>
        <v>2988781.6579800001</v>
      </c>
    </row>
    <row r="39" spans="1:7" ht="15" customHeight="1">
      <c r="A39" s="1163"/>
      <c r="B39" s="1164"/>
      <c r="C39" s="1164"/>
      <c r="D39" s="1176"/>
      <c r="E39" s="1176"/>
      <c r="F39" s="1164"/>
      <c r="G39" s="1184"/>
    </row>
    <row r="40" spans="1:7" ht="15" customHeight="1">
      <c r="A40" s="1194" t="s">
        <v>390</v>
      </c>
      <c r="B40" s="1195">
        <v>16271</v>
      </c>
      <c r="C40" s="1174"/>
      <c r="D40" s="1188"/>
      <c r="E40" s="1188"/>
      <c r="F40" s="1196"/>
      <c r="G40" s="1197"/>
    </row>
    <row r="41" spans="1:7" ht="16" thickBot="1">
      <c r="A41" s="1088" t="s">
        <v>391</v>
      </c>
      <c r="B41" s="1198">
        <f>G38/B40</f>
        <v>183.68764415094341</v>
      </c>
      <c r="C41" s="1174"/>
      <c r="D41" s="1188"/>
      <c r="E41" s="1188"/>
      <c r="F41" s="1196"/>
      <c r="G41" s="1197"/>
    </row>
    <row r="42" spans="1:7" ht="15.5">
      <c r="A42" s="1145"/>
      <c r="B42" s="1145"/>
      <c r="C42" s="1145"/>
      <c r="D42" s="1145"/>
      <c r="E42" s="1145"/>
      <c r="F42" s="1145"/>
      <c r="G42" s="1145"/>
    </row>
    <row r="43" spans="1:7" ht="15.5">
      <c r="A43" s="1199" t="s">
        <v>392</v>
      </c>
      <c r="B43" s="1145"/>
      <c r="C43" s="1145"/>
      <c r="D43" s="1145"/>
      <c r="E43" s="1145"/>
      <c r="F43" s="1145"/>
      <c r="G43" s="1145"/>
    </row>
    <row r="44" spans="1:7" ht="34.15" customHeight="1">
      <c r="A44" s="1480" t="s">
        <v>393</v>
      </c>
      <c r="B44" s="1480"/>
      <c r="C44" s="1480"/>
      <c r="D44" s="1480"/>
      <c r="E44" s="1480"/>
      <c r="F44" s="1480"/>
      <c r="G44" s="1145"/>
    </row>
    <row r="45" spans="2:7" ht="14.15" customHeight="1">
      <c r="B45" s="501"/>
      <c r="C45" s="501"/>
      <c r="D45" s="501"/>
      <c r="E45" s="501"/>
      <c r="G45" s="8"/>
    </row>
    <row r="46" ht="14">
      <c r="C46" s="3"/>
    </row>
  </sheetData>
  <mergeCells count="2">
    <mergeCell ref="A1:G1"/>
    <mergeCell ref="A44:F44"/>
  </mergeCells>
  <printOptions gridLines="1" headings="1" horizontalCentered="1" verticalCentered="1"/>
  <pageMargins left="0.25" right="0.25" top="0.5" bottom="0.5" header="0.3" footer="0.3"/>
  <pageSetup orientation="portrait" scale="10"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D55"/>
  <sheetViews>
    <sheetView workbookViewId="0" topLeftCell="A1">
      <selection pane="topLeft" activeCell="A1" sqref="A1"/>
    </sheetView>
  </sheetViews>
  <sheetFormatPr defaultColWidth="9.453125" defaultRowHeight="14"/>
  <cols>
    <col min="1" max="1" width="26.5454545454545" style="26" customWidth="1"/>
    <col min="2" max="2" width="30.4545454545455" style="45" customWidth="1"/>
    <col min="3" max="3" width="28" style="8" customWidth="1"/>
    <col min="4" max="4" width="25.5454545454545" style="8" bestFit="1" customWidth="1"/>
    <col min="5" max="5" width="11.5454545454545" style="8" bestFit="1" customWidth="1"/>
    <col min="6" max="6" width="25.4545454545455" style="8" bestFit="1" customWidth="1"/>
    <col min="7" max="7" width="20.4545454545455" style="8" bestFit="1" customWidth="1"/>
    <col min="8" max="8" width="12" style="8" bestFit="1" customWidth="1"/>
    <col min="9" max="16384" width="9.45454545454546" style="8"/>
  </cols>
  <sheetData>
    <row r="1" spans="1:4" s="29" customFormat="1" ht="70.5" customHeight="1">
      <c r="A1" s="1479" t="s">
        <v>394</v>
      </c>
      <c r="B1" s="1479"/>
      <c r="C1" s="1479"/>
      <c r="D1" s="22"/>
    </row>
    <row r="2" spans="1:3" ht="27" customHeight="1">
      <c r="A2" s="1152" t="s">
        <v>283</v>
      </c>
      <c r="B2" s="1153" t="s">
        <v>395</v>
      </c>
      <c r="C2" s="1152" t="s">
        <v>396</v>
      </c>
    </row>
    <row r="3" spans="1:3" ht="15.5">
      <c r="A3" s="1154">
        <v>2019</v>
      </c>
      <c r="B3" s="1155">
        <v>0.17553199999999999</v>
      </c>
      <c r="C3" s="1155">
        <v>1.052033</v>
      </c>
    </row>
    <row r="4" spans="1:3" ht="15.5">
      <c r="A4" s="1154">
        <v>2020</v>
      </c>
      <c r="B4" s="1155">
        <v>0.18079796000000001</v>
      </c>
      <c r="C4" s="1155">
        <v>1.08359399</v>
      </c>
    </row>
    <row r="5" spans="1:3" ht="15.5">
      <c r="A5" s="1154">
        <v>2021</v>
      </c>
      <c r="B5" s="1155">
        <v>0.18622189880000001</v>
      </c>
      <c r="C5" s="1155">
        <v>1.1161018097</v>
      </c>
    </row>
    <row r="6" spans="1:3" ht="15.5">
      <c r="A6" s="1154">
        <v>2022</v>
      </c>
      <c r="B6" s="1155">
        <v>0.19180855576400002</v>
      </c>
      <c r="C6" s="1155">
        <v>1.149584863991</v>
      </c>
    </row>
    <row r="7" spans="1:3" ht="15.5">
      <c r="A7" s="1154">
        <v>2023</v>
      </c>
      <c r="B7" s="1155">
        <v>0.19756281243692003</v>
      </c>
      <c r="C7" s="1155">
        <v>1.18407240991073</v>
      </c>
    </row>
    <row r="8" spans="1:3" ht="15.5">
      <c r="A8" s="1154">
        <v>2024</v>
      </c>
      <c r="B8" s="1155">
        <v>0.20348969681002763</v>
      </c>
      <c r="C8" s="1155">
        <v>1.2195945822080521</v>
      </c>
    </row>
    <row r="9" spans="1:3" ht="15.5">
      <c r="A9" s="1154">
        <v>2025</v>
      </c>
      <c r="B9" s="1155">
        <v>0.20959438771432845</v>
      </c>
      <c r="C9" s="1155">
        <v>1.2561824196742937</v>
      </c>
    </row>
    <row r="10" spans="1:3" ht="15.5">
      <c r="A10" s="1154">
        <v>2026</v>
      </c>
      <c r="B10" s="1155">
        <v>0.2158822193457583</v>
      </c>
      <c r="C10" s="1155">
        <v>1.2938678922645226</v>
      </c>
    </row>
    <row r="11" spans="1:3" ht="15.5">
      <c r="A11" s="1154">
        <v>2027</v>
      </c>
      <c r="B11" s="1155">
        <v>0.22235868592613106</v>
      </c>
      <c r="C11" s="1155">
        <v>1.3326839290324584</v>
      </c>
    </row>
    <row r="12" spans="1:3" ht="15.5">
      <c r="A12" s="1154">
        <v>2028</v>
      </c>
      <c r="B12" s="1155">
        <v>0.22902944650391499</v>
      </c>
      <c r="C12" s="1155">
        <v>1.3726644469034321</v>
      </c>
    </row>
    <row r="13" spans="1:3" ht="15.5">
      <c r="A13" s="1154">
        <v>2029</v>
      </c>
      <c r="B13" s="1155">
        <v>0.23590032989903245</v>
      </c>
      <c r="C13" s="1155">
        <v>1.4138443803105352</v>
      </c>
    </row>
    <row r="14" spans="1:3" ht="15.5">
      <c r="A14" s="1154">
        <v>2030</v>
      </c>
      <c r="B14" s="1155">
        <v>0.24297733979600344</v>
      </c>
      <c r="C14" s="1155">
        <v>1.4562597117198513</v>
      </c>
    </row>
    <row r="15" spans="1:3" ht="15.5">
      <c r="A15" s="1154">
        <v>2031</v>
      </c>
      <c r="B15" s="1155">
        <v>0.25026665998988357</v>
      </c>
      <c r="C15" s="1155">
        <v>1.4999475030714469</v>
      </c>
    </row>
    <row r="16" spans="1:3" ht="15.5">
      <c r="A16" s="1154">
        <v>2032</v>
      </c>
      <c r="B16" s="1155">
        <v>0.25777465978958009</v>
      </c>
      <c r="C16" s="1155">
        <v>1.5449459281635902</v>
      </c>
    </row>
    <row r="17" spans="1:3" ht="15.5">
      <c r="A17" s="1154">
        <v>2033</v>
      </c>
      <c r="B17" s="1155">
        <v>0.26550789958326748</v>
      </c>
      <c r="C17" s="1155">
        <v>1.5912943060084979</v>
      </c>
    </row>
    <row r="18" spans="1:3" ht="15.5">
      <c r="A18" s="1154">
        <v>2034</v>
      </c>
      <c r="B18" s="1155">
        <v>0.2734731365707655</v>
      </c>
      <c r="C18" s="1155">
        <v>1.6390331351887528</v>
      </c>
    </row>
    <row r="19" spans="1:3" ht="15.5">
      <c r="A19" s="1154">
        <v>2035</v>
      </c>
      <c r="B19" s="1155">
        <v>0.28167733066788847</v>
      </c>
      <c r="C19" s="1155">
        <v>1.6882041292444154</v>
      </c>
    </row>
    <row r="20" spans="1:3" ht="15.5">
      <c r="A20" s="1154">
        <v>2036</v>
      </c>
      <c r="B20" s="1155">
        <v>0.29012765058792511</v>
      </c>
      <c r="C20" s="1155">
        <v>1.738850253121748</v>
      </c>
    </row>
    <row r="21" spans="1:3" ht="15.5">
      <c r="A21" s="1154">
        <v>2037</v>
      </c>
      <c r="B21" s="1155">
        <v>0.29883148010556287</v>
      </c>
      <c r="C21" s="1155">
        <v>1.7910157607154005</v>
      </c>
    </row>
    <row r="22" spans="1:3" ht="15.5">
      <c r="A22" s="1154">
        <v>2038</v>
      </c>
      <c r="B22" s="1155">
        <v>0.30779642450872979</v>
      </c>
      <c r="C22" s="1155">
        <v>1.8447462335368625</v>
      </c>
    </row>
    <row r="23" spans="1:3" ht="15.5">
      <c r="A23" s="1154">
        <v>2039</v>
      </c>
      <c r="B23" s="1155">
        <v>0.31703031724399172</v>
      </c>
      <c r="C23" s="1155">
        <v>1.9000886205429683</v>
      </c>
    </row>
    <row r="24" spans="1:3" ht="15.5">
      <c r="A24" s="1154">
        <v>2040</v>
      </c>
      <c r="B24" s="1155">
        <v>0.32654122676131148</v>
      </c>
      <c r="C24" s="1155">
        <v>1.9570912791592574</v>
      </c>
    </row>
    <row r="25" spans="1:3" ht="15.5">
      <c r="A25" s="1154">
        <v>2041</v>
      </c>
      <c r="B25" s="1155">
        <v>0.33633746356415084</v>
      </c>
      <c r="C25" s="1155">
        <v>2.0158040175340353</v>
      </c>
    </row>
    <row r="26" spans="1:3" ht="15.5">
      <c r="A26" s="1154">
        <v>2042</v>
      </c>
      <c r="B26" s="1155">
        <v>0.34642758747107538</v>
      </c>
      <c r="C26" s="1155">
        <v>2.0762781380600566</v>
      </c>
    </row>
    <row r="27" spans="1:3" ht="15.5">
      <c r="A27" s="1154">
        <v>2043</v>
      </c>
      <c r="B27" s="1155">
        <v>0.35682041509520768</v>
      </c>
      <c r="C27" s="1155">
        <v>2.1385664822018584</v>
      </c>
    </row>
    <row r="28" spans="1:3" ht="15.5">
      <c r="A28" s="1154">
        <v>2044</v>
      </c>
      <c r="B28" s="1155">
        <v>0.36752502754806393</v>
      </c>
      <c r="C28" s="1155">
        <v>2.2027234766679142</v>
      </c>
    </row>
    <row r="29" spans="1:3" ht="15.5">
      <c r="A29" s="1156"/>
      <c r="B29" s="1157"/>
      <c r="C29" s="1157"/>
    </row>
    <row r="30" spans="1:4" ht="47.15" customHeight="1">
      <c r="A30" s="1434" t="s">
        <v>397</v>
      </c>
      <c r="B30" s="1434"/>
      <c r="C30" s="1434"/>
      <c r="D30" s="1344"/>
    </row>
    <row r="31" spans="1:3" ht="15.5">
      <c r="A31" s="1482"/>
      <c r="B31" s="1471"/>
      <c r="C31" s="1471"/>
    </row>
    <row r="32" spans="1:3" ht="14">
      <c r="A32" s="503"/>
      <c r="B32" s="384"/>
      <c r="C32" s="532"/>
    </row>
    <row r="33" ht="14">
      <c r="C33" s="46"/>
    </row>
    <row r="34" ht="14">
      <c r="C34" s="46"/>
    </row>
    <row r="35" ht="14">
      <c r="C35" s="46"/>
    </row>
    <row r="36" ht="14">
      <c r="C36" s="46"/>
    </row>
    <row r="37" ht="14">
      <c r="C37" s="46"/>
    </row>
    <row r="38" ht="14">
      <c r="C38" s="46"/>
    </row>
    <row r="39" ht="14">
      <c r="C39" s="46"/>
    </row>
    <row r="40" ht="14">
      <c r="C40" s="46"/>
    </row>
    <row r="41" ht="14">
      <c r="C41" s="46"/>
    </row>
    <row r="42" ht="14">
      <c r="C42" s="46"/>
    </row>
    <row r="43" ht="14">
      <c r="C43" s="46"/>
    </row>
    <row r="44" ht="14">
      <c r="C44" s="46"/>
    </row>
    <row r="45" ht="14">
      <c r="C45" s="46"/>
    </row>
    <row r="46" ht="14">
      <c r="C46" s="46"/>
    </row>
    <row r="47" ht="14">
      <c r="C47" s="46"/>
    </row>
    <row r="48" ht="14">
      <c r="C48" s="46"/>
    </row>
    <row r="49" ht="14">
      <c r="C49" s="46"/>
    </row>
    <row r="50" ht="14">
      <c r="C50" s="46"/>
    </row>
    <row r="51" ht="14">
      <c r="C51" s="46"/>
    </row>
    <row r="52" ht="14">
      <c r="C52" s="46"/>
    </row>
    <row r="53" ht="14">
      <c r="C53" s="46"/>
    </row>
    <row r="54" ht="14">
      <c r="C54" s="46"/>
    </row>
    <row r="55" ht="14">
      <c r="C55" s="46"/>
    </row>
  </sheetData>
  <mergeCells count="3">
    <mergeCell ref="A1:C1"/>
    <mergeCell ref="A30:C30"/>
    <mergeCell ref="A31:C31"/>
  </mergeCells>
  <printOptions gridLines="1" headings="1" horizontalCentered="1" verticalCentered="1"/>
  <pageMargins left="0.25" right="0.25" top="0.5" bottom="0.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F17"/>
  <sheetViews>
    <sheetView workbookViewId="0" topLeftCell="A1">
      <selection pane="topLeft" activeCell="A1" sqref="A1"/>
    </sheetView>
  </sheetViews>
  <sheetFormatPr defaultColWidth="15.453125" defaultRowHeight="48.65" customHeight="1"/>
  <cols>
    <col min="1" max="1" width="20" style="8" customWidth="1"/>
    <col min="2" max="2" width="21.4545454545455" style="8" customWidth="1"/>
    <col min="3" max="5" width="25.5454545454545" style="8" customWidth="1"/>
    <col min="6" max="6" width="25.5454545454545" style="8" bestFit="1" customWidth="1"/>
    <col min="7" max="7" width="30.4545454545455" style="8" customWidth="1"/>
    <col min="8" max="16384" width="15.4545454545455" style="8"/>
  </cols>
  <sheetData>
    <row r="1" spans="1:6" s="29" customFormat="1" ht="48.65" customHeight="1">
      <c r="A1" s="1483" t="s">
        <v>398</v>
      </c>
      <c r="B1" s="1483"/>
      <c r="C1" s="1483"/>
      <c r="D1" s="1483"/>
      <c r="E1" s="1483"/>
      <c r="F1" s="22"/>
    </row>
    <row r="2" spans="1:6" ht="48.65" customHeight="1">
      <c r="A2" s="1146" t="s">
        <v>399</v>
      </c>
      <c r="B2" s="1147" t="s">
        <v>400</v>
      </c>
      <c r="C2" s="1147" t="s">
        <v>401</v>
      </c>
      <c r="D2" s="1147" t="s">
        <v>402</v>
      </c>
      <c r="E2" s="1147" t="s">
        <v>403</v>
      </c>
      <c r="F2" s="178"/>
    </row>
    <row r="3" spans="1:5" ht="15.5">
      <c r="A3" s="1148">
        <v>2011</v>
      </c>
      <c r="B3" s="1149">
        <v>20950509</v>
      </c>
      <c r="C3" s="1149">
        <v>11372235</v>
      </c>
      <c r="D3" s="1150">
        <v>0.54281425811659278</v>
      </c>
      <c r="E3" s="1151">
        <v>504</v>
      </c>
    </row>
    <row r="4" spans="1:5" ht="15.5">
      <c r="A4" s="1148">
        <v>2012</v>
      </c>
      <c r="B4" s="1149">
        <v>21046806</v>
      </c>
      <c r="C4" s="1149">
        <v>10325509</v>
      </c>
      <c r="D4" s="1150">
        <v>0.49059743316871929</v>
      </c>
      <c r="E4" s="1151">
        <v>461</v>
      </c>
    </row>
    <row r="5" spans="1:5" ht="15.5">
      <c r="A5" s="1148">
        <v>2013</v>
      </c>
      <c r="B5" s="1149">
        <v>17874648.669999998</v>
      </c>
      <c r="C5" s="1149">
        <v>7897312.6954929316</v>
      </c>
      <c r="D5" s="1150">
        <v>0.44181638706820708</v>
      </c>
      <c r="E5" s="1151">
        <v>449.52827273980711</v>
      </c>
    </row>
    <row r="6" spans="1:5" ht="15.5">
      <c r="A6" s="1148">
        <v>2014</v>
      </c>
      <c r="B6" s="1149">
        <v>19143282.129999999</v>
      </c>
      <c r="C6" s="1149">
        <v>9030922.0435848869</v>
      </c>
      <c r="D6" s="1150">
        <v>0.46781183364707118</v>
      </c>
      <c r="E6" s="1151">
        <v>409.77004599051168</v>
      </c>
    </row>
    <row r="7" spans="1:5" ht="15.5">
      <c r="A7" s="1126">
        <v>2015</v>
      </c>
      <c r="B7" s="1149">
        <v>17355596.309999999</v>
      </c>
      <c r="C7" s="1149">
        <v>5632584.410129346</v>
      </c>
      <c r="D7" s="1150">
        <v>0.32453995296513938</v>
      </c>
      <c r="E7" s="1151">
        <v>278.71663170514847</v>
      </c>
    </row>
    <row r="8" spans="1:5" ht="15.5">
      <c r="A8" s="1126">
        <v>2016</v>
      </c>
      <c r="B8" s="1149">
        <v>17511142</v>
      </c>
      <c r="C8" s="1149">
        <v>5435882.4540534988</v>
      </c>
      <c r="D8" s="1150">
        <v>0.31042421185628549</v>
      </c>
      <c r="E8" s="1151">
        <v>274.65048777554057</v>
      </c>
    </row>
    <row r="9" spans="1:5" ht="15.5">
      <c r="A9" s="1126">
        <v>2017</v>
      </c>
      <c r="B9" s="1149">
        <v>30649505</v>
      </c>
      <c r="C9" s="1149">
        <v>5891654</v>
      </c>
      <c r="D9" s="1150">
        <f t="shared" si="0" ref="D9:D10">C9/B9</f>
        <v>0.19222672601074634</v>
      </c>
      <c r="E9" s="1151">
        <v>271.79000000000002</v>
      </c>
    </row>
    <row r="10" spans="1:5" ht="15.5">
      <c r="A10" s="1126">
        <v>2018</v>
      </c>
      <c r="B10" s="1149">
        <v>22780527.878734134</v>
      </c>
      <c r="C10" s="1149">
        <v>15889992.000000002</v>
      </c>
      <c r="D10" s="1150">
        <f t="shared" si="0"/>
        <v>0.6975251883795669</v>
      </c>
      <c r="E10" s="1151">
        <v>743</v>
      </c>
    </row>
    <row r="11" spans="1:5" ht="15.5">
      <c r="A11" s="1126">
        <v>2019</v>
      </c>
      <c r="B11" s="1149">
        <f>'ESA Table 1'!G28</f>
        <v>18146972.899999999</v>
      </c>
      <c r="C11" s="1149">
        <f>'ESA Table 9'!G38</f>
        <v>2988781.6579800001</v>
      </c>
      <c r="D11" s="1150">
        <f>C11/B11</f>
        <v>0.16469863455739223</v>
      </c>
      <c r="E11" s="1151">
        <f>'ESA Table 9'!B41</f>
        <v>183.68764415094341</v>
      </c>
    </row>
    <row r="12" spans="1:5" ht="14">
      <c r="A12" s="186"/>
      <c r="B12" s="186"/>
      <c r="C12" s="186"/>
      <c r="D12" s="186"/>
      <c r="E12" s="186"/>
    </row>
    <row r="13" spans="1:5" ht="14">
      <c r="A13" s="186"/>
      <c r="B13" s="186"/>
      <c r="C13" s="186"/>
      <c r="D13" s="186"/>
      <c r="E13" s="186"/>
    </row>
    <row r="14" spans="1:5" ht="23.25" customHeight="1">
      <c r="A14" s="1458"/>
      <c r="B14" s="1458"/>
      <c r="C14" s="1458"/>
      <c r="D14" s="1458"/>
      <c r="E14" s="1458"/>
    </row>
    <row r="15" spans="1:5" ht="31.5" customHeight="1">
      <c r="A15" s="1436"/>
      <c r="B15" s="1436"/>
      <c r="C15" s="1436"/>
      <c r="D15" s="1436"/>
      <c r="E15" s="781"/>
    </row>
    <row r="16" spans="1:5" ht="14">
      <c r="A16" s="186"/>
      <c r="B16" s="186"/>
      <c r="C16" s="186"/>
      <c r="D16" s="186"/>
      <c r="E16" s="186"/>
    </row>
    <row r="17" spans="1:5" ht="48.65" customHeight="1">
      <c r="A17" s="186"/>
      <c r="B17" s="186"/>
      <c r="C17" s="186"/>
      <c r="D17" s="186"/>
      <c r="E17" s="186"/>
    </row>
  </sheetData>
  <mergeCells count="3">
    <mergeCell ref="A1:E1"/>
    <mergeCell ref="A14:E14"/>
    <mergeCell ref="A15:D15"/>
  </mergeCells>
  <printOptions gridLines="1" headings="1" horizontalCentered="1" verticalCentered="1"/>
  <pageMargins left="0.25" right="0.25" top="0.5" bottom="0.5" header="0.3" footer="0.3"/>
  <pageSetup orientation="landscape"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Z51"/>
  <sheetViews>
    <sheetView zoomScale="110" zoomScaleNormal="110" workbookViewId="0" topLeftCell="A1">
      <selection pane="topLeft" activeCell="A1" sqref="A1"/>
    </sheetView>
  </sheetViews>
  <sheetFormatPr defaultColWidth="31.54296875" defaultRowHeight="45" customHeight="1"/>
  <cols>
    <col min="1" max="1" width="10.5454545454545" style="47" customWidth="1"/>
    <col min="2" max="2" width="29.5454545454545" style="47" customWidth="1"/>
    <col min="3" max="4" width="13.5454545454545" style="47" bestFit="1" customWidth="1"/>
    <col min="5" max="5" width="15.2727272727273" style="47" bestFit="1" customWidth="1"/>
    <col min="6" max="6" width="14.4545454545455" style="47" customWidth="1"/>
    <col min="7" max="7" width="12.5454545454545" style="47" customWidth="1"/>
    <col min="8" max="8" width="16.4545454545455" style="47" customWidth="1"/>
    <col min="9" max="9" width="14.4545454545455" style="47" bestFit="1" customWidth="1"/>
    <col min="10" max="10" width="14.5454545454545" style="47" customWidth="1"/>
    <col min="11" max="11" width="14.4545454545455" style="47" bestFit="1" customWidth="1"/>
    <col min="12" max="14" width="8.54545454545455" style="47" customWidth="1"/>
    <col min="15" max="16" width="14.4545454545455" style="47" bestFit="1" customWidth="1"/>
    <col min="17" max="17" width="14" style="47" bestFit="1" customWidth="1"/>
    <col min="18" max="20" width="8.54545454545455" style="47" customWidth="1"/>
    <col min="21" max="21" width="13.5454545454545" style="47" customWidth="1"/>
    <col min="22" max="22" width="19.5454545454545" style="47" customWidth="1"/>
    <col min="23" max="23" width="22" style="47" customWidth="1"/>
    <col min="24" max="24" width="14" style="47" customWidth="1"/>
    <col min="25" max="25" width="19.5454545454545" style="47" customWidth="1"/>
    <col min="26" max="26" width="30.5454545454545" style="47" customWidth="1"/>
    <col min="27" max="16384" width="31.5454545454545" style="47"/>
  </cols>
  <sheetData>
    <row r="1" spans="1:26" ht="58.4" customHeight="1">
      <c r="A1" s="1496" t="s">
        <v>404</v>
      </c>
      <c r="B1" s="1496"/>
      <c r="C1" s="1496"/>
      <c r="D1" s="1496"/>
      <c r="E1" s="1496"/>
      <c r="F1" s="1496"/>
      <c r="G1" s="1496"/>
      <c r="H1" s="1496"/>
      <c r="I1" s="1496"/>
      <c r="J1" s="1496"/>
      <c r="K1" s="1496"/>
      <c r="L1" s="1496"/>
      <c r="M1" s="1496"/>
      <c r="N1" s="1496"/>
      <c r="O1" s="1496"/>
      <c r="P1" s="1496"/>
      <c r="Q1" s="1496"/>
      <c r="R1" s="1496"/>
      <c r="S1" s="1496"/>
      <c r="T1" s="1496"/>
      <c r="U1" s="1496"/>
      <c r="V1" s="1496"/>
      <c r="W1" s="1496"/>
      <c r="X1" s="1496"/>
      <c r="Y1" s="1496"/>
      <c r="Z1" s="1496"/>
    </row>
    <row r="2" ht="21" customHeight="1" thickBot="1">
      <c r="B2" s="48"/>
    </row>
    <row r="3" spans="2:26" s="49" customFormat="1" ht="33" customHeight="1" thickBot="1">
      <c r="B3" s="50"/>
      <c r="C3" s="50"/>
      <c r="D3" s="50"/>
      <c r="E3" s="50"/>
      <c r="F3" s="50"/>
      <c r="G3" s="50"/>
      <c r="H3" s="50"/>
      <c r="I3" s="50"/>
      <c r="J3" s="50"/>
      <c r="K3" s="50"/>
      <c r="L3" s="1497" t="s">
        <v>405</v>
      </c>
      <c r="M3" s="1498"/>
      <c r="N3" s="1498"/>
      <c r="O3" s="1498"/>
      <c r="P3" s="1498"/>
      <c r="Q3" s="1498"/>
      <c r="R3" s="1498"/>
      <c r="S3" s="1498"/>
      <c r="T3" s="1499"/>
      <c r="U3" s="50"/>
      <c r="V3" s="50"/>
      <c r="W3" s="50"/>
      <c r="X3" s="50"/>
      <c r="Y3" s="50"/>
      <c r="Z3" s="50"/>
    </row>
    <row r="4" spans="2:26" s="49" customFormat="1" ht="45" customHeight="1" thickBot="1">
      <c r="B4" s="51"/>
      <c r="C4" s="1500" t="s">
        <v>406</v>
      </c>
      <c r="D4" s="1501"/>
      <c r="E4" s="1502"/>
      <c r="F4" s="1500" t="s">
        <v>407</v>
      </c>
      <c r="G4" s="1501"/>
      <c r="H4" s="1502"/>
      <c r="I4" s="1500" t="s">
        <v>408</v>
      </c>
      <c r="J4" s="1501"/>
      <c r="K4" s="1502"/>
      <c r="L4" s="1503" t="s">
        <v>409</v>
      </c>
      <c r="M4" s="1504"/>
      <c r="N4" s="1505"/>
      <c r="O4" s="1506" t="s">
        <v>410</v>
      </c>
      <c r="P4" s="1504"/>
      <c r="Q4" s="1505"/>
      <c r="R4" s="1507" t="s">
        <v>411</v>
      </c>
      <c r="S4" s="1508"/>
      <c r="T4" s="1508"/>
      <c r="U4" s="51"/>
      <c r="V4" s="51"/>
      <c r="W4" s="51"/>
      <c r="X4" s="51"/>
      <c r="Y4" s="51"/>
      <c r="Z4" s="51"/>
    </row>
    <row r="5" spans="1:26" s="49" customFormat="1" ht="55.5" customHeight="1" thickBot="1">
      <c r="A5" s="351" t="s">
        <v>412</v>
      </c>
      <c r="B5" s="352" t="s">
        <v>413</v>
      </c>
      <c r="C5" s="353" t="s">
        <v>56</v>
      </c>
      <c r="D5" s="354" t="s">
        <v>57</v>
      </c>
      <c r="E5" s="355" t="s">
        <v>414</v>
      </c>
      <c r="F5" s="356" t="s">
        <v>56</v>
      </c>
      <c r="G5" s="354" t="s">
        <v>57</v>
      </c>
      <c r="H5" s="355" t="s">
        <v>415</v>
      </c>
      <c r="I5" s="1486" t="s">
        <v>416</v>
      </c>
      <c r="J5" s="1487"/>
      <c r="K5" s="1488"/>
      <c r="L5" s="1489" t="s">
        <v>417</v>
      </c>
      <c r="M5" s="1490"/>
      <c r="N5" s="1491"/>
      <c r="O5" s="1489" t="s">
        <v>418</v>
      </c>
      <c r="P5" s="1490"/>
      <c r="Q5" s="1491"/>
      <c r="R5" s="1492" t="s">
        <v>419</v>
      </c>
      <c r="S5" s="1493"/>
      <c r="T5" s="1494"/>
      <c r="U5" s="357" t="s">
        <v>420</v>
      </c>
      <c r="V5" s="358" t="s">
        <v>421</v>
      </c>
      <c r="W5" s="359" t="s">
        <v>422</v>
      </c>
      <c r="X5" s="360" t="s">
        <v>423</v>
      </c>
      <c r="Y5" s="360" t="s">
        <v>424</v>
      </c>
      <c r="Z5" s="361" t="s">
        <v>425</v>
      </c>
    </row>
    <row r="6" spans="1:26" s="49" customFormat="1" ht="45" customHeight="1">
      <c r="A6" s="342"/>
      <c r="B6" s="342"/>
      <c r="C6" s="343"/>
      <c r="D6" s="344"/>
      <c r="E6" s="345"/>
      <c r="F6" s="346"/>
      <c r="G6" s="347"/>
      <c r="H6" s="345"/>
      <c r="I6" s="341" t="s">
        <v>56</v>
      </c>
      <c r="J6" s="341" t="s">
        <v>57</v>
      </c>
      <c r="K6" s="345" t="s">
        <v>426</v>
      </c>
      <c r="L6" s="343" t="s">
        <v>56</v>
      </c>
      <c r="M6" s="344" t="s">
        <v>57</v>
      </c>
      <c r="N6" s="345" t="s">
        <v>58</v>
      </c>
      <c r="O6" s="348" t="s">
        <v>56</v>
      </c>
      <c r="P6" s="344" t="s">
        <v>57</v>
      </c>
      <c r="Q6" s="347" t="s">
        <v>58</v>
      </c>
      <c r="R6" s="348" t="s">
        <v>56</v>
      </c>
      <c r="S6" s="344" t="s">
        <v>57</v>
      </c>
      <c r="T6" s="345" t="s">
        <v>58</v>
      </c>
      <c r="U6" s="349"/>
      <c r="V6" s="350"/>
      <c r="W6" s="53"/>
      <c r="X6" s="53"/>
      <c r="Y6" s="54"/>
      <c r="Z6" s="55"/>
    </row>
    <row r="7" spans="1:26" s="49" customFormat="1" ht="45" customHeight="1">
      <c r="A7" s="339"/>
      <c r="B7" s="340"/>
      <c r="C7" s="56"/>
      <c r="D7" s="57"/>
      <c r="E7" s="58"/>
      <c r="F7" s="59"/>
      <c r="G7" s="60"/>
      <c r="H7" s="58"/>
      <c r="I7" s="57"/>
      <c r="J7" s="57"/>
      <c r="K7" s="58"/>
      <c r="L7" s="61"/>
      <c r="M7" s="61"/>
      <c r="N7" s="62"/>
      <c r="O7" s="63"/>
      <c r="P7" s="61"/>
      <c r="Q7" s="62"/>
      <c r="R7" s="63"/>
      <c r="S7" s="61"/>
      <c r="T7" s="64"/>
      <c r="U7" s="52"/>
      <c r="V7" s="65"/>
      <c r="W7" s="53"/>
      <c r="X7" s="53"/>
      <c r="Y7" s="54"/>
      <c r="Z7" s="55"/>
    </row>
    <row r="8" spans="1:26" ht="45" customHeight="1">
      <c r="A8" s="66"/>
      <c r="B8" s="67" t="s">
        <v>55</v>
      </c>
      <c r="C8" s="68" t="s">
        <v>427</v>
      </c>
      <c r="D8" s="69" t="s">
        <v>427</v>
      </c>
      <c r="E8" s="70" t="s">
        <v>428</v>
      </c>
      <c r="F8" s="71" t="s">
        <v>427</v>
      </c>
      <c r="G8" s="69" t="s">
        <v>427</v>
      </c>
      <c r="H8" s="70" t="s">
        <v>428</v>
      </c>
      <c r="I8" s="69" t="s">
        <v>427</v>
      </c>
      <c r="J8" s="69" t="s">
        <v>427</v>
      </c>
      <c r="K8" s="70" t="s">
        <v>428</v>
      </c>
      <c r="L8" s="68" t="s">
        <v>427</v>
      </c>
      <c r="M8" s="69" t="s">
        <v>427</v>
      </c>
      <c r="N8" s="70" t="s">
        <v>428</v>
      </c>
      <c r="O8" s="71" t="s">
        <v>427</v>
      </c>
      <c r="P8" s="69" t="s">
        <v>427</v>
      </c>
      <c r="Q8" s="72" t="s">
        <v>428</v>
      </c>
      <c r="R8" s="71" t="s">
        <v>427</v>
      </c>
      <c r="S8" s="69" t="s">
        <v>427</v>
      </c>
      <c r="T8" s="70" t="s">
        <v>428</v>
      </c>
      <c r="U8" s="73" t="s">
        <v>429</v>
      </c>
      <c r="V8" s="74" t="s">
        <v>430</v>
      </c>
      <c r="W8" s="74"/>
      <c r="X8" s="74"/>
      <c r="Y8" s="75"/>
      <c r="Z8" s="76" t="s">
        <v>431</v>
      </c>
    </row>
    <row r="9" spans="1:26" ht="45" customHeight="1">
      <c r="A9" s="100"/>
      <c r="B9" s="77" t="s">
        <v>59</v>
      </c>
      <c r="C9" s="78"/>
      <c r="D9" s="79"/>
      <c r="E9" s="70"/>
      <c r="F9" s="80"/>
      <c r="G9" s="81"/>
      <c r="H9" s="70"/>
      <c r="I9" s="69"/>
      <c r="J9" s="69"/>
      <c r="K9" s="70"/>
      <c r="L9" s="81"/>
      <c r="M9" s="81"/>
      <c r="N9" s="81"/>
      <c r="O9" s="80"/>
      <c r="P9" s="81"/>
      <c r="Q9" s="81"/>
      <c r="R9" s="80"/>
      <c r="S9" s="81"/>
      <c r="T9" s="82"/>
      <c r="U9" s="83"/>
      <c r="V9" s="84"/>
      <c r="W9" s="84"/>
      <c r="X9" s="84"/>
      <c r="Y9" s="84"/>
      <c r="Z9" s="85"/>
    </row>
    <row r="10" spans="1:26" ht="34.5">
      <c r="A10" s="100">
        <v>43739</v>
      </c>
      <c r="B10" s="105" t="s">
        <v>432</v>
      </c>
      <c r="C10" s="71">
        <v>882134.17750208837</v>
      </c>
      <c r="D10" s="69">
        <v>330260.56358403154</v>
      </c>
      <c r="E10" s="87">
        <f>SUM(C10:D10)</f>
        <v>1212394.7410861198</v>
      </c>
      <c r="F10" s="71">
        <v>956151.72000000009</v>
      </c>
      <c r="G10" s="69">
        <v>232214.80</v>
      </c>
      <c r="H10" s="87">
        <f>SUM(F10:G10)</f>
        <v>1188366.52</v>
      </c>
      <c r="I10" s="71">
        <f>C10-F10</f>
        <v>-74017.542497911723</v>
      </c>
      <c r="J10" s="69">
        <f>D10-G10</f>
        <v>98045.763584031549</v>
      </c>
      <c r="K10" s="87">
        <f>SUM(I10:J10)</f>
        <v>24028.221086119825</v>
      </c>
      <c r="L10" s="71">
        <f>-I10</f>
        <v>74017.542497911723</v>
      </c>
      <c r="M10" s="69">
        <v>0</v>
      </c>
      <c r="N10" s="87">
        <f>SUM(L10:M10)</f>
        <v>74017.542497911723</v>
      </c>
      <c r="O10" s="71">
        <v>0</v>
      </c>
      <c r="P10" s="69">
        <v>0</v>
      </c>
      <c r="Q10" s="87">
        <f>SUM(O10:P10)</f>
        <v>0</v>
      </c>
      <c r="R10" s="71">
        <v>0</v>
      </c>
      <c r="S10" s="69">
        <v>0</v>
      </c>
      <c r="T10" s="87">
        <f>SUM(R10:S10)</f>
        <v>0</v>
      </c>
      <c r="U10" s="71">
        <f>N10+Q10+T10</f>
        <v>74017.542497911723</v>
      </c>
      <c r="V10" s="88">
        <v>0</v>
      </c>
      <c r="W10" s="89" t="s">
        <v>433</v>
      </c>
      <c r="X10" s="89" t="s">
        <v>433</v>
      </c>
      <c r="Y10" s="89" t="s">
        <v>434</v>
      </c>
      <c r="Z10" s="90" t="s">
        <v>434</v>
      </c>
    </row>
    <row r="11" spans="1:26" ht="34.5">
      <c r="A11" s="66"/>
      <c r="B11" s="86" t="s">
        <v>435</v>
      </c>
      <c r="C11" s="71">
        <v>63435.599339252971</v>
      </c>
      <c r="D11" s="69">
        <v>2051084.3786358463</v>
      </c>
      <c r="E11" s="87">
        <f t="shared" si="0" ref="E11:E20">SUM(C11:D11)</f>
        <v>2114519.9779750993</v>
      </c>
      <c r="F11" s="71">
        <v>35250.454499999993</v>
      </c>
      <c r="G11" s="69">
        <v>1139764.7254999999</v>
      </c>
      <c r="H11" s="87">
        <f t="shared" si="1" ref="H11:H22">SUM(F11:G11)</f>
        <v>1175015.18</v>
      </c>
      <c r="I11" s="71">
        <f t="shared" si="2" ref="I11:J22">C11-F11</f>
        <v>28185.144839252978</v>
      </c>
      <c r="J11" s="69">
        <f t="shared" si="2"/>
        <v>911319.65313584637</v>
      </c>
      <c r="K11" s="87">
        <f t="shared" si="3" ref="K11:K22">SUM(I11:J11)</f>
        <v>939504.7979750993</v>
      </c>
      <c r="L11" s="71">
        <v>0</v>
      </c>
      <c r="M11" s="69">
        <v>0</v>
      </c>
      <c r="N11" s="87">
        <f t="shared" si="4" ref="N11:N22">SUM(L11:M11)</f>
        <v>0</v>
      </c>
      <c r="O11" s="71">
        <v>0</v>
      </c>
      <c r="P11" s="69">
        <v>0</v>
      </c>
      <c r="Q11" s="87">
        <f t="shared" si="5" ref="Q11:Q22">SUM(O11:P11)</f>
        <v>0</v>
      </c>
      <c r="R11" s="71">
        <v>0</v>
      </c>
      <c r="S11" s="69">
        <v>0</v>
      </c>
      <c r="T11" s="87">
        <f t="shared" si="6" ref="T11:T22">SUM(R11:S11)</f>
        <v>0</v>
      </c>
      <c r="U11" s="71">
        <f t="shared" si="7" ref="U11:U22">N11+Q11+T11</f>
        <v>0</v>
      </c>
      <c r="V11" s="88">
        <v>0</v>
      </c>
      <c r="W11" s="89" t="s">
        <v>433</v>
      </c>
      <c r="X11" s="89" t="s">
        <v>433</v>
      </c>
      <c r="Y11" s="89" t="s">
        <v>434</v>
      </c>
      <c r="Z11" s="90" t="s">
        <v>434</v>
      </c>
    </row>
    <row r="12" spans="1:26" ht="34.5">
      <c r="A12" s="91"/>
      <c r="B12" s="86" t="s">
        <v>436</v>
      </c>
      <c r="C12" s="71">
        <v>2462449.2918234165</v>
      </c>
      <c r="D12" s="69">
        <v>3264176.9682310405</v>
      </c>
      <c r="E12" s="87">
        <f t="shared" si="0"/>
        <v>5726626.260054457</v>
      </c>
      <c r="F12" s="71">
        <v>1424711.8951000001</v>
      </c>
      <c r="G12" s="69">
        <v>1888571.5949000001</v>
      </c>
      <c r="H12" s="87">
        <f t="shared" si="1"/>
        <v>3313283.49</v>
      </c>
      <c r="I12" s="71">
        <f t="shared" si="2"/>
        <v>1037737.3967234164</v>
      </c>
      <c r="J12" s="69">
        <f t="shared" si="2"/>
        <v>1375605.3733310404</v>
      </c>
      <c r="K12" s="87">
        <f t="shared" si="3"/>
        <v>2413342.7700544568</v>
      </c>
      <c r="L12" s="71">
        <v>0</v>
      </c>
      <c r="M12" s="69">
        <v>0</v>
      </c>
      <c r="N12" s="87">
        <f t="shared" si="4"/>
        <v>0</v>
      </c>
      <c r="O12" s="71">
        <v>0</v>
      </c>
      <c r="P12" s="69">
        <v>0</v>
      </c>
      <c r="Q12" s="87">
        <f t="shared" si="5"/>
        <v>0</v>
      </c>
      <c r="R12" s="71">
        <v>0</v>
      </c>
      <c r="S12" s="69">
        <v>0</v>
      </c>
      <c r="T12" s="87">
        <f t="shared" si="6"/>
        <v>0</v>
      </c>
      <c r="U12" s="71">
        <f>N12+Q12+T12</f>
        <v>0</v>
      </c>
      <c r="V12" s="88">
        <v>0</v>
      </c>
      <c r="W12" s="89" t="s">
        <v>433</v>
      </c>
      <c r="X12" s="89" t="s">
        <v>433</v>
      </c>
      <c r="Y12" s="89" t="s">
        <v>434</v>
      </c>
      <c r="Z12" s="90" t="s">
        <v>433</v>
      </c>
    </row>
    <row r="13" spans="1:26" ht="34.5">
      <c r="A13" s="91"/>
      <c r="B13" s="86" t="s">
        <v>437</v>
      </c>
      <c r="C13" s="71">
        <v>408617.26699861593</v>
      </c>
      <c r="D13" s="69">
        <v>3563903.0914977523</v>
      </c>
      <c r="E13" s="87">
        <f t="shared" si="0"/>
        <v>3972520.3584963684</v>
      </c>
      <c r="F13" s="71">
        <v>407640.48</v>
      </c>
      <c r="G13" s="69">
        <v>1636565.7199999997</v>
      </c>
      <c r="H13" s="87">
        <f t="shared" si="1"/>
        <v>2044206.1999999997</v>
      </c>
      <c r="I13" s="71">
        <f t="shared" si="2"/>
        <v>976.78699861594941</v>
      </c>
      <c r="J13" s="69">
        <f t="shared" si="2"/>
        <v>1927337.3714977526</v>
      </c>
      <c r="K13" s="87">
        <f t="shared" si="3"/>
        <v>1928314.1584963687</v>
      </c>
      <c r="L13" s="71">
        <v>0</v>
      </c>
      <c r="M13" s="69">
        <v>0</v>
      </c>
      <c r="N13" s="87">
        <f t="shared" si="4"/>
        <v>0</v>
      </c>
      <c r="O13" s="71">
        <v>0</v>
      </c>
      <c r="P13" s="69">
        <v>0</v>
      </c>
      <c r="Q13" s="87">
        <f t="shared" si="5"/>
        <v>0</v>
      </c>
      <c r="R13" s="71">
        <v>0</v>
      </c>
      <c r="S13" s="69">
        <v>0</v>
      </c>
      <c r="T13" s="87">
        <f t="shared" si="6"/>
        <v>0</v>
      </c>
      <c r="U13" s="71">
        <f t="shared" si="7"/>
        <v>0</v>
      </c>
      <c r="V13" s="88">
        <v>0</v>
      </c>
      <c r="W13" s="89" t="s">
        <v>433</v>
      </c>
      <c r="X13" s="89" t="s">
        <v>433</v>
      </c>
      <c r="Y13" s="89" t="s">
        <v>433</v>
      </c>
      <c r="Z13" s="90" t="s">
        <v>433</v>
      </c>
    </row>
    <row r="14" spans="1:26" s="92" customFormat="1" ht="34.5">
      <c r="A14" s="66"/>
      <c r="B14" s="86" t="s">
        <v>438</v>
      </c>
      <c r="C14" s="71">
        <v>6793.0385430033202</v>
      </c>
      <c r="D14" s="69">
        <v>280466.26591429027</v>
      </c>
      <c r="E14" s="87">
        <f t="shared" si="0"/>
        <v>287259.30445729359</v>
      </c>
      <c r="F14" s="71">
        <v>0</v>
      </c>
      <c r="G14" s="69">
        <v>189613.57</v>
      </c>
      <c r="H14" s="87">
        <f t="shared" si="1"/>
        <v>189613.57</v>
      </c>
      <c r="I14" s="71">
        <f t="shared" si="2"/>
        <v>6793.0385430033202</v>
      </c>
      <c r="J14" s="69">
        <f t="shared" si="2"/>
        <v>90852.695914290263</v>
      </c>
      <c r="K14" s="87">
        <f t="shared" si="3"/>
        <v>97645.734457293584</v>
      </c>
      <c r="L14" s="71">
        <v>0</v>
      </c>
      <c r="M14" s="69">
        <v>0</v>
      </c>
      <c r="N14" s="87">
        <f t="shared" si="4"/>
        <v>0</v>
      </c>
      <c r="O14" s="71">
        <v>0</v>
      </c>
      <c r="P14" s="69">
        <v>0</v>
      </c>
      <c r="Q14" s="87">
        <f t="shared" si="5"/>
        <v>0</v>
      </c>
      <c r="R14" s="71">
        <v>0</v>
      </c>
      <c r="S14" s="69">
        <v>0</v>
      </c>
      <c r="T14" s="87">
        <f t="shared" si="6"/>
        <v>0</v>
      </c>
      <c r="U14" s="71">
        <f t="shared" si="7"/>
        <v>0</v>
      </c>
      <c r="V14" s="88">
        <v>0</v>
      </c>
      <c r="W14" s="89" t="s">
        <v>433</v>
      </c>
      <c r="X14" s="89" t="s">
        <v>433</v>
      </c>
      <c r="Y14" s="89" t="s">
        <v>434</v>
      </c>
      <c r="Z14" s="90" t="s">
        <v>434</v>
      </c>
    </row>
    <row r="15" spans="1:26" s="92" customFormat="1" ht="121.5" customHeight="1">
      <c r="A15" s="66"/>
      <c r="B15" s="93" t="s">
        <v>439</v>
      </c>
      <c r="C15" s="71">
        <v>4465299.9403979536</v>
      </c>
      <c r="D15" s="69">
        <v>0</v>
      </c>
      <c r="E15" s="87">
        <f t="shared" si="0"/>
        <v>4465299.9403979536</v>
      </c>
      <c r="F15" s="71">
        <v>2917742.63</v>
      </c>
      <c r="G15" s="69">
        <v>0</v>
      </c>
      <c r="H15" s="87">
        <f t="shared" si="1"/>
        <v>2917742.63</v>
      </c>
      <c r="I15" s="71">
        <f t="shared" si="2"/>
        <v>1547557.3103979537</v>
      </c>
      <c r="J15" s="69">
        <f t="shared" si="2"/>
        <v>0</v>
      </c>
      <c r="K15" s="87">
        <f t="shared" si="3"/>
        <v>1547557.3103979537</v>
      </c>
      <c r="L15" s="71">
        <v>0</v>
      </c>
      <c r="M15" s="69">
        <v>0</v>
      </c>
      <c r="N15" s="87">
        <f t="shared" si="4"/>
        <v>0</v>
      </c>
      <c r="O15" s="94">
        <v>0</v>
      </c>
      <c r="P15" s="95">
        <v>0</v>
      </c>
      <c r="Q15" s="87">
        <f>SUM(O15:P15)</f>
        <v>0</v>
      </c>
      <c r="R15" s="71">
        <v>0</v>
      </c>
      <c r="S15" s="69">
        <v>0</v>
      </c>
      <c r="T15" s="87">
        <f t="shared" si="6"/>
        <v>0</v>
      </c>
      <c r="U15" s="71">
        <f>N15+Q15+T15</f>
        <v>0</v>
      </c>
      <c r="V15" s="97">
        <f>-U15/$E$35</f>
        <v>0</v>
      </c>
      <c r="W15" s="98" t="s">
        <v>440</v>
      </c>
      <c r="X15" s="98" t="s">
        <v>441</v>
      </c>
      <c r="Y15" s="98" t="s">
        <v>442</v>
      </c>
      <c r="Z15" s="99" t="s">
        <v>433</v>
      </c>
    </row>
    <row r="16" spans="1:26" s="92" customFormat="1" ht="34.5">
      <c r="A16" s="100"/>
      <c r="B16" s="105" t="s">
        <v>443</v>
      </c>
      <c r="C16" s="71">
        <v>1699780.2125806334</v>
      </c>
      <c r="D16" s="69">
        <v>0</v>
      </c>
      <c r="E16" s="87">
        <f t="shared" si="0"/>
        <v>1699780.2125806334</v>
      </c>
      <c r="F16" s="71">
        <v>418544.65</v>
      </c>
      <c r="G16" s="69">
        <v>0</v>
      </c>
      <c r="H16" s="87">
        <f t="shared" si="1"/>
        <v>418544.65</v>
      </c>
      <c r="I16" s="71">
        <f t="shared" si="2"/>
        <v>1281235.5625806334</v>
      </c>
      <c r="J16" s="69">
        <f t="shared" si="2"/>
        <v>0</v>
      </c>
      <c r="K16" s="87">
        <f t="shared" si="3"/>
        <v>1281235.5625806334</v>
      </c>
      <c r="L16" s="71">
        <f>-L10</f>
        <v>-74017.542497911723</v>
      </c>
      <c r="M16" s="69">
        <v>0</v>
      </c>
      <c r="N16" s="87">
        <f t="shared" si="4"/>
        <v>-74017.542497911723</v>
      </c>
      <c r="O16" s="71">
        <v>0</v>
      </c>
      <c r="P16" s="69">
        <v>0</v>
      </c>
      <c r="Q16" s="87">
        <f t="shared" si="5"/>
        <v>0</v>
      </c>
      <c r="R16" s="71">
        <v>0</v>
      </c>
      <c r="S16" s="69">
        <v>0</v>
      </c>
      <c r="T16" s="87">
        <f t="shared" si="6"/>
        <v>0</v>
      </c>
      <c r="U16" s="71">
        <f t="shared" si="7"/>
        <v>-74017.542497911723</v>
      </c>
      <c r="V16" s="101">
        <f>-U16/$E$35</f>
        <v>0.0021359763455457994</v>
      </c>
      <c r="W16" s="89" t="s">
        <v>433</v>
      </c>
      <c r="X16" s="89" t="s">
        <v>433</v>
      </c>
      <c r="Y16" s="89" t="s">
        <v>434</v>
      </c>
      <c r="Z16" s="90" t="s">
        <v>434</v>
      </c>
    </row>
    <row r="17" spans="1:26" s="92" customFormat="1" ht="34.5">
      <c r="A17" s="100"/>
      <c r="B17" s="86" t="s">
        <v>49</v>
      </c>
      <c r="C17" s="71">
        <v>2091278.6033079561</v>
      </c>
      <c r="D17" s="69">
        <v>2091278.6033079561</v>
      </c>
      <c r="E17" s="87">
        <f t="shared" si="0"/>
        <v>4182557.2066159123</v>
      </c>
      <c r="F17" s="71">
        <v>1266897.74</v>
      </c>
      <c r="G17" s="69">
        <v>1266897.72</v>
      </c>
      <c r="H17" s="87">
        <f t="shared" si="1"/>
        <v>2533795.46</v>
      </c>
      <c r="I17" s="71">
        <f t="shared" si="2"/>
        <v>824380.86330795614</v>
      </c>
      <c r="J17" s="69">
        <f t="shared" si="2"/>
        <v>824380.88330795616</v>
      </c>
      <c r="K17" s="87">
        <f t="shared" si="3"/>
        <v>1648761.7466159123</v>
      </c>
      <c r="L17" s="71">
        <v>0</v>
      </c>
      <c r="M17" s="69">
        <v>0</v>
      </c>
      <c r="N17" s="87">
        <f t="shared" si="4"/>
        <v>0</v>
      </c>
      <c r="O17" s="71">
        <v>0</v>
      </c>
      <c r="P17" s="69">
        <v>0</v>
      </c>
      <c r="Q17" s="87">
        <f t="shared" si="5"/>
        <v>0</v>
      </c>
      <c r="R17" s="71">
        <v>0</v>
      </c>
      <c r="S17" s="69">
        <v>0</v>
      </c>
      <c r="T17" s="87">
        <f t="shared" si="6"/>
        <v>0</v>
      </c>
      <c r="U17" s="71">
        <f t="shared" si="7"/>
        <v>0</v>
      </c>
      <c r="V17" s="88">
        <f>U17/$E$38</f>
        <v>0</v>
      </c>
      <c r="W17" s="89" t="s">
        <v>433</v>
      </c>
      <c r="X17" s="89" t="s">
        <v>433</v>
      </c>
      <c r="Y17" s="89" t="s">
        <v>434</v>
      </c>
      <c r="Z17" s="90" t="s">
        <v>434</v>
      </c>
    </row>
    <row r="18" spans="1:26" s="92" customFormat="1" ht="34.5">
      <c r="A18" s="102"/>
      <c r="B18" s="93" t="s">
        <v>444</v>
      </c>
      <c r="C18" s="71">
        <v>508915.53893635393</v>
      </c>
      <c r="D18" s="69">
        <v>508915.53893635393</v>
      </c>
      <c r="E18" s="87">
        <f t="shared" si="0"/>
        <v>1017831.0778727079</v>
      </c>
      <c r="F18" s="71">
        <v>300051.27</v>
      </c>
      <c r="G18" s="69">
        <v>300051.31</v>
      </c>
      <c r="H18" s="87">
        <f t="shared" si="1"/>
        <v>600102.58000000007</v>
      </c>
      <c r="I18" s="71">
        <f t="shared" si="2"/>
        <v>208864.26893635391</v>
      </c>
      <c r="J18" s="69">
        <f t="shared" si="2"/>
        <v>208864.22893635393</v>
      </c>
      <c r="K18" s="87">
        <f t="shared" si="3"/>
        <v>417728.49787270784</v>
      </c>
      <c r="L18" s="71">
        <v>0</v>
      </c>
      <c r="M18" s="69">
        <v>0</v>
      </c>
      <c r="N18" s="87">
        <f t="shared" si="4"/>
        <v>0</v>
      </c>
      <c r="O18" s="94">
        <v>0</v>
      </c>
      <c r="P18" s="95">
        <v>0</v>
      </c>
      <c r="Q18" s="87">
        <f t="shared" si="5"/>
        <v>0</v>
      </c>
      <c r="R18" s="71">
        <v>0</v>
      </c>
      <c r="S18" s="69">
        <v>0</v>
      </c>
      <c r="T18" s="87">
        <f t="shared" si="6"/>
        <v>0</v>
      </c>
      <c r="U18" s="71">
        <f t="shared" si="7"/>
        <v>0</v>
      </c>
      <c r="V18" s="103">
        <f>-U18/$E$35</f>
        <v>0</v>
      </c>
      <c r="W18" s="98" t="s">
        <v>445</v>
      </c>
      <c r="X18" s="98" t="s">
        <v>446</v>
      </c>
      <c r="Y18" s="98" t="s">
        <v>433</v>
      </c>
      <c r="Z18" s="99" t="s">
        <v>433</v>
      </c>
    </row>
    <row r="19" spans="1:26" s="92" customFormat="1" ht="34.5">
      <c r="A19" s="66"/>
      <c r="B19" s="93" t="s">
        <v>447</v>
      </c>
      <c r="C19" s="68">
        <v>50000</v>
      </c>
      <c r="D19" s="69">
        <v>50000</v>
      </c>
      <c r="E19" s="87">
        <f t="shared" si="0"/>
        <v>100000</v>
      </c>
      <c r="F19" s="71">
        <v>28589.15</v>
      </c>
      <c r="G19" s="69">
        <v>28589.16</v>
      </c>
      <c r="H19" s="87">
        <f t="shared" si="1"/>
        <v>57178.31</v>
      </c>
      <c r="I19" s="71">
        <f t="shared" si="2"/>
        <v>21410.85</v>
      </c>
      <c r="J19" s="69">
        <f t="shared" si="2"/>
        <v>21410.84</v>
      </c>
      <c r="K19" s="87">
        <f t="shared" si="3"/>
        <v>42821.69</v>
      </c>
      <c r="L19" s="71">
        <v>0</v>
      </c>
      <c r="M19" s="69">
        <v>0</v>
      </c>
      <c r="N19" s="87">
        <f t="shared" si="4"/>
        <v>0</v>
      </c>
      <c r="O19" s="71">
        <v>0</v>
      </c>
      <c r="P19" s="69">
        <v>0</v>
      </c>
      <c r="Q19" s="87">
        <f t="shared" si="5"/>
        <v>0</v>
      </c>
      <c r="R19" s="71">
        <v>0</v>
      </c>
      <c r="S19" s="69">
        <v>0</v>
      </c>
      <c r="T19" s="87">
        <f t="shared" si="6"/>
        <v>0</v>
      </c>
      <c r="U19" s="71">
        <f t="shared" si="7"/>
        <v>0</v>
      </c>
      <c r="V19" s="88">
        <v>0</v>
      </c>
      <c r="W19" s="89" t="s">
        <v>434</v>
      </c>
      <c r="X19" s="89" t="s">
        <v>434</v>
      </c>
      <c r="Y19" s="89" t="s">
        <v>434</v>
      </c>
      <c r="Z19" s="90" t="s">
        <v>434</v>
      </c>
    </row>
    <row r="20" spans="1:26" s="92" customFormat="1" ht="34.5">
      <c r="A20" s="66"/>
      <c r="B20" s="104" t="s">
        <v>448</v>
      </c>
      <c r="C20" s="68">
        <v>0</v>
      </c>
      <c r="D20" s="69">
        <v>0</v>
      </c>
      <c r="E20" s="87">
        <f t="shared" si="0"/>
        <v>0</v>
      </c>
      <c r="F20" s="71">
        <v>0</v>
      </c>
      <c r="G20" s="69">
        <v>0</v>
      </c>
      <c r="H20" s="87">
        <f t="shared" si="1"/>
        <v>0</v>
      </c>
      <c r="I20" s="71">
        <f t="shared" si="2"/>
        <v>0</v>
      </c>
      <c r="J20" s="69">
        <f t="shared" si="2"/>
        <v>0</v>
      </c>
      <c r="K20" s="87">
        <f t="shared" si="3"/>
        <v>0</v>
      </c>
      <c r="L20" s="71">
        <v>0</v>
      </c>
      <c r="M20" s="69">
        <v>0</v>
      </c>
      <c r="N20" s="87">
        <f t="shared" si="4"/>
        <v>0</v>
      </c>
      <c r="O20" s="71">
        <v>0</v>
      </c>
      <c r="P20" s="69">
        <v>0</v>
      </c>
      <c r="Q20" s="87">
        <f t="shared" si="5"/>
        <v>0</v>
      </c>
      <c r="R20" s="71">
        <v>0</v>
      </c>
      <c r="S20" s="69">
        <v>0</v>
      </c>
      <c r="T20" s="87">
        <f t="shared" si="6"/>
        <v>0</v>
      </c>
      <c r="U20" s="71">
        <f t="shared" si="7"/>
        <v>0</v>
      </c>
      <c r="V20" s="88">
        <v>0</v>
      </c>
      <c r="W20" s="89" t="s">
        <v>434</v>
      </c>
      <c r="X20" s="89" t="s">
        <v>434</v>
      </c>
      <c r="Y20" s="89" t="s">
        <v>434</v>
      </c>
      <c r="Z20" s="90" t="s">
        <v>434</v>
      </c>
    </row>
    <row r="21" spans="1:26" ht="45" customHeight="1">
      <c r="A21" s="66"/>
      <c r="B21" s="105" t="s">
        <v>83</v>
      </c>
      <c r="C21" s="68">
        <v>1817500</v>
      </c>
      <c r="D21" s="69">
        <v>1817500</v>
      </c>
      <c r="E21" s="70">
        <f t="shared" si="8" ref="E21:E22">SUM(C21:D21)</f>
        <v>3635000</v>
      </c>
      <c r="F21" s="19">
        <v>336348.59</v>
      </c>
      <c r="G21" s="19">
        <v>336348.60</v>
      </c>
      <c r="H21" s="70">
        <f t="shared" si="1"/>
        <v>672697.19</v>
      </c>
      <c r="I21" s="71">
        <f t="shared" si="2"/>
        <v>1481151.41</v>
      </c>
      <c r="J21" s="69">
        <f t="shared" si="2"/>
        <v>1481151.40</v>
      </c>
      <c r="K21" s="87">
        <f t="shared" si="3"/>
        <v>2962302.8099999996</v>
      </c>
      <c r="L21" s="71">
        <v>0</v>
      </c>
      <c r="M21" s="69">
        <v>0</v>
      </c>
      <c r="N21" s="87">
        <f t="shared" si="4"/>
        <v>0</v>
      </c>
      <c r="O21" s="71">
        <v>0</v>
      </c>
      <c r="P21" s="69">
        <v>0</v>
      </c>
      <c r="Q21" s="87">
        <f t="shared" si="5"/>
        <v>0</v>
      </c>
      <c r="R21" s="71">
        <v>0</v>
      </c>
      <c r="S21" s="69">
        <v>0</v>
      </c>
      <c r="T21" s="87">
        <f t="shared" si="6"/>
        <v>0</v>
      </c>
      <c r="U21" s="71">
        <f t="shared" si="7"/>
        <v>0</v>
      </c>
      <c r="V21" s="88">
        <v>0</v>
      </c>
      <c r="W21" s="89" t="s">
        <v>434</v>
      </c>
      <c r="X21" s="89" t="s">
        <v>434</v>
      </c>
      <c r="Y21" s="89" t="s">
        <v>434</v>
      </c>
      <c r="Z21" s="90" t="s">
        <v>434</v>
      </c>
    </row>
    <row r="22" spans="1:26" ht="45" customHeight="1">
      <c r="A22" s="66"/>
      <c r="B22" s="86" t="s">
        <v>449</v>
      </c>
      <c r="C22" s="68">
        <v>241215.50</v>
      </c>
      <c r="D22" s="69">
        <v>241215.50</v>
      </c>
      <c r="E22" s="70">
        <f t="shared" si="8"/>
        <v>482431</v>
      </c>
      <c r="F22" s="19">
        <v>0</v>
      </c>
      <c r="G22" s="19">
        <v>0</v>
      </c>
      <c r="H22" s="70">
        <f t="shared" si="1"/>
        <v>0</v>
      </c>
      <c r="I22" s="71">
        <f t="shared" si="2"/>
        <v>241215.50</v>
      </c>
      <c r="J22" s="69">
        <f t="shared" si="2"/>
        <v>241215.50</v>
      </c>
      <c r="K22" s="87">
        <f t="shared" si="3"/>
        <v>482431</v>
      </c>
      <c r="L22" s="71">
        <v>0</v>
      </c>
      <c r="M22" s="69">
        <v>0</v>
      </c>
      <c r="N22" s="87">
        <f t="shared" si="4"/>
        <v>0</v>
      </c>
      <c r="O22" s="71">
        <v>0</v>
      </c>
      <c r="P22" s="69">
        <v>0</v>
      </c>
      <c r="Q22" s="87">
        <f t="shared" si="5"/>
        <v>0</v>
      </c>
      <c r="R22" s="71">
        <v>0</v>
      </c>
      <c r="S22" s="69">
        <v>0</v>
      </c>
      <c r="T22" s="87">
        <f t="shared" si="6"/>
        <v>0</v>
      </c>
      <c r="U22" s="71">
        <f t="shared" si="7"/>
        <v>0</v>
      </c>
      <c r="V22" s="88">
        <v>0</v>
      </c>
      <c r="W22" s="89" t="s">
        <v>434</v>
      </c>
      <c r="X22" s="89" t="s">
        <v>434</v>
      </c>
      <c r="Y22" s="89" t="s">
        <v>434</v>
      </c>
      <c r="Z22" s="90" t="s">
        <v>434</v>
      </c>
    </row>
    <row r="23" spans="1:26" ht="45" customHeight="1">
      <c r="A23" s="66"/>
      <c r="B23" s="106" t="s">
        <v>359</v>
      </c>
      <c r="C23" s="107">
        <f t="shared" si="9" ref="C23:U23">SUM(C10:C22)</f>
        <v>14697419.169429274</v>
      </c>
      <c r="D23" s="108">
        <f t="shared" si="9"/>
        <v>14198800.910107274</v>
      </c>
      <c r="E23" s="87">
        <f t="shared" si="9"/>
        <v>28896220.079536546</v>
      </c>
      <c r="F23" s="109">
        <f t="shared" si="9"/>
        <v>8091928.5796000008</v>
      </c>
      <c r="G23" s="108">
        <f t="shared" si="9"/>
        <v>7018617.2003999995</v>
      </c>
      <c r="H23" s="87">
        <f t="shared" si="9"/>
        <v>15110545.779999999</v>
      </c>
      <c r="I23" s="109">
        <f>SUM(I10:I22)</f>
        <v>6605490.5898292735</v>
      </c>
      <c r="J23" s="108">
        <f t="shared" si="9"/>
        <v>7180183.7097072694</v>
      </c>
      <c r="K23" s="87">
        <f t="shared" si="9"/>
        <v>13785674.299536545</v>
      </c>
      <c r="L23" s="109">
        <f t="shared" si="9"/>
        <v>0</v>
      </c>
      <c r="M23" s="108">
        <f t="shared" si="9"/>
        <v>0</v>
      </c>
      <c r="N23" s="87">
        <f t="shared" si="9"/>
        <v>0</v>
      </c>
      <c r="O23" s="108">
        <f>SUM(O10:O22)</f>
        <v>0</v>
      </c>
      <c r="P23" s="108">
        <f t="shared" si="9"/>
        <v>0</v>
      </c>
      <c r="Q23" s="87">
        <f>SUM(O23:P23)</f>
        <v>0</v>
      </c>
      <c r="R23" s="109">
        <f t="shared" si="9"/>
        <v>0</v>
      </c>
      <c r="S23" s="108">
        <f t="shared" si="9"/>
        <v>0</v>
      </c>
      <c r="T23" s="87">
        <f t="shared" si="9"/>
        <v>0</v>
      </c>
      <c r="U23" s="109">
        <f t="shared" si="9"/>
        <v>0</v>
      </c>
      <c r="V23" s="101">
        <f>-U23/$E$35</f>
        <v>0</v>
      </c>
      <c r="W23" s="89" t="s">
        <v>434</v>
      </c>
      <c r="X23" s="89" t="s">
        <v>434</v>
      </c>
      <c r="Y23" s="89" t="s">
        <v>434</v>
      </c>
      <c r="Z23" s="90" t="s">
        <v>434</v>
      </c>
    </row>
    <row r="24" spans="1:26" ht="29.25" customHeight="1">
      <c r="A24" s="66"/>
      <c r="B24" s="110"/>
      <c r="C24" s="111"/>
      <c r="D24" s="112"/>
      <c r="E24" s="113"/>
      <c r="F24" s="114"/>
      <c r="G24" s="115"/>
      <c r="H24" s="116"/>
      <c r="I24" s="114"/>
      <c r="J24" s="115"/>
      <c r="K24" s="116"/>
      <c r="L24" s="114"/>
      <c r="M24" s="115"/>
      <c r="N24" s="116"/>
      <c r="O24" s="114"/>
      <c r="P24" s="115"/>
      <c r="Q24" s="116"/>
      <c r="R24" s="114"/>
      <c r="S24" s="115"/>
      <c r="T24" s="116"/>
      <c r="U24" s="117"/>
      <c r="V24" s="112"/>
      <c r="W24" s="112"/>
      <c r="X24" s="112"/>
      <c r="Y24" s="112"/>
      <c r="Z24" s="113"/>
    </row>
    <row r="25" spans="1:26" ht="34.5">
      <c r="A25" s="66"/>
      <c r="B25" s="86" t="s">
        <v>64</v>
      </c>
      <c r="C25" s="68">
        <v>244205.28900000002</v>
      </c>
      <c r="D25" s="69">
        <v>244205.28900000002</v>
      </c>
      <c r="E25" s="70">
        <f t="shared" si="10" ref="E25:E33">SUM(C25:D25)</f>
        <v>488410.57800000004</v>
      </c>
      <c r="F25" s="19">
        <v>3624.94</v>
      </c>
      <c r="G25" s="19">
        <v>3624.94</v>
      </c>
      <c r="H25" s="70">
        <f>SUM(F25:G25)</f>
        <v>7249.88</v>
      </c>
      <c r="I25" s="71">
        <f t="shared" si="11" ref="I25:J33">C25-F25</f>
        <v>240580.34900000002</v>
      </c>
      <c r="J25" s="69">
        <f t="shared" si="11"/>
        <v>240580.34900000002</v>
      </c>
      <c r="K25" s="87">
        <f t="shared" si="12" ref="K25:K33">SUM(I25:J25)</f>
        <v>481160.69800000003</v>
      </c>
      <c r="L25" s="71">
        <v>0</v>
      </c>
      <c r="M25" s="69">
        <v>0</v>
      </c>
      <c r="N25" s="87">
        <f>SUM(L25:M25)</f>
        <v>0</v>
      </c>
      <c r="O25" s="71">
        <v>0</v>
      </c>
      <c r="P25" s="69">
        <v>0</v>
      </c>
      <c r="Q25" s="87">
        <f t="shared" si="13" ref="Q25:Q33">SUM(O25:P25)</f>
        <v>0</v>
      </c>
      <c r="R25" s="71">
        <v>0</v>
      </c>
      <c r="S25" s="69">
        <v>0</v>
      </c>
      <c r="T25" s="87">
        <f>SUM(R25:S25)</f>
        <v>0</v>
      </c>
      <c r="U25" s="71">
        <f t="shared" si="14" ref="U25:U33">N25+Q25+T25</f>
        <v>0</v>
      </c>
      <c r="V25" s="88">
        <v>0</v>
      </c>
      <c r="W25" s="89" t="s">
        <v>434</v>
      </c>
      <c r="X25" s="89" t="s">
        <v>434</v>
      </c>
      <c r="Y25" s="89" t="s">
        <v>434</v>
      </c>
      <c r="Z25" s="90" t="s">
        <v>434</v>
      </c>
    </row>
    <row r="26" spans="1:26" ht="34.5">
      <c r="A26" s="91"/>
      <c r="B26" s="86" t="s">
        <v>65</v>
      </c>
      <c r="C26" s="68">
        <v>88441.126739999992</v>
      </c>
      <c r="D26" s="69">
        <v>88441.126739999992</v>
      </c>
      <c r="E26" s="70">
        <f t="shared" si="10"/>
        <v>176882.25347999999</v>
      </c>
      <c r="F26" s="19">
        <v>70654.12</v>
      </c>
      <c r="G26" s="19">
        <v>70653.81</v>
      </c>
      <c r="H26" s="70">
        <f t="shared" si="15" ref="H26:H33">SUM(F26:G26)</f>
        <v>141307.93</v>
      </c>
      <c r="I26" s="71">
        <f t="shared" si="11"/>
        <v>17787.006739999997</v>
      </c>
      <c r="J26" s="69">
        <f t="shared" si="11"/>
        <v>17787.316739999995</v>
      </c>
      <c r="K26" s="87">
        <f t="shared" si="12"/>
        <v>35574.323479999992</v>
      </c>
      <c r="L26" s="71">
        <v>0</v>
      </c>
      <c r="M26" s="69">
        <v>0</v>
      </c>
      <c r="N26" s="87">
        <f t="shared" si="16" ref="N26:N33">SUM(L26:M26)</f>
        <v>0</v>
      </c>
      <c r="O26" s="71">
        <v>0</v>
      </c>
      <c r="P26" s="69">
        <v>0</v>
      </c>
      <c r="Q26" s="87">
        <f t="shared" si="13"/>
        <v>0</v>
      </c>
      <c r="R26" s="71">
        <v>0</v>
      </c>
      <c r="S26" s="69">
        <v>0</v>
      </c>
      <c r="T26" s="87">
        <f t="shared" si="17" ref="T26:T33">SUM(R26:S26)</f>
        <v>0</v>
      </c>
      <c r="U26" s="71">
        <f t="shared" si="14"/>
        <v>0</v>
      </c>
      <c r="V26" s="88">
        <v>0</v>
      </c>
      <c r="W26" s="89" t="s">
        <v>433</v>
      </c>
      <c r="X26" s="89" t="s">
        <v>433</v>
      </c>
      <c r="Y26" s="89" t="s">
        <v>450</v>
      </c>
      <c r="Z26" s="90" t="s">
        <v>433</v>
      </c>
    </row>
    <row r="27" spans="1:26" ht="34.5">
      <c r="A27" s="66"/>
      <c r="B27" s="86" t="s">
        <v>66</v>
      </c>
      <c r="C27" s="68">
        <v>600000</v>
      </c>
      <c r="D27" s="69">
        <v>600000</v>
      </c>
      <c r="E27" s="70">
        <f t="shared" si="10"/>
        <v>1200000</v>
      </c>
      <c r="F27" s="19">
        <v>531013.95000000007</v>
      </c>
      <c r="G27" s="19">
        <v>531013.46000000008</v>
      </c>
      <c r="H27" s="70">
        <f t="shared" si="15"/>
        <v>1062027.4100000002</v>
      </c>
      <c r="I27" s="71">
        <f t="shared" si="11"/>
        <v>68986.04999999993</v>
      </c>
      <c r="J27" s="69">
        <f t="shared" si="11"/>
        <v>68986.539999999921</v>
      </c>
      <c r="K27" s="87">
        <f t="shared" si="12"/>
        <v>137972.58999999985</v>
      </c>
      <c r="L27" s="71">
        <v>0</v>
      </c>
      <c r="M27" s="69">
        <v>0</v>
      </c>
      <c r="N27" s="87">
        <f t="shared" si="16"/>
        <v>0</v>
      </c>
      <c r="O27" s="71">
        <v>0</v>
      </c>
      <c r="P27" s="69">
        <v>0</v>
      </c>
      <c r="Q27" s="87">
        <f t="shared" si="13"/>
        <v>0</v>
      </c>
      <c r="R27" s="71">
        <v>0</v>
      </c>
      <c r="S27" s="69">
        <v>0</v>
      </c>
      <c r="T27" s="87">
        <f t="shared" si="17"/>
        <v>0</v>
      </c>
      <c r="U27" s="71">
        <f t="shared" si="14"/>
        <v>0</v>
      </c>
      <c r="V27" s="88">
        <v>0</v>
      </c>
      <c r="W27" s="89" t="s">
        <v>434</v>
      </c>
      <c r="X27" s="89" t="s">
        <v>434</v>
      </c>
      <c r="Y27" s="89" t="s">
        <v>434</v>
      </c>
      <c r="Z27" s="90" t="s">
        <v>434</v>
      </c>
    </row>
    <row r="28" spans="1:26" ht="34.5">
      <c r="A28" s="66"/>
      <c r="B28" s="93" t="s">
        <v>451</v>
      </c>
      <c r="C28" s="68">
        <v>0</v>
      </c>
      <c r="D28" s="69">
        <v>0</v>
      </c>
      <c r="E28" s="70">
        <f t="shared" si="10"/>
        <v>0</v>
      </c>
      <c r="F28" s="19">
        <v>0</v>
      </c>
      <c r="G28" s="19">
        <v>0</v>
      </c>
      <c r="H28" s="70">
        <f t="shared" si="15"/>
        <v>0</v>
      </c>
      <c r="I28" s="71">
        <f t="shared" si="11"/>
        <v>0</v>
      </c>
      <c r="J28" s="69">
        <f t="shared" si="11"/>
        <v>0</v>
      </c>
      <c r="K28" s="87">
        <f t="shared" si="12"/>
        <v>0</v>
      </c>
      <c r="L28" s="71">
        <v>0</v>
      </c>
      <c r="M28" s="69">
        <v>0</v>
      </c>
      <c r="N28" s="87">
        <f t="shared" si="16"/>
        <v>0</v>
      </c>
      <c r="O28" s="71">
        <v>0</v>
      </c>
      <c r="P28" s="69">
        <v>0</v>
      </c>
      <c r="Q28" s="87">
        <f t="shared" si="13"/>
        <v>0</v>
      </c>
      <c r="R28" s="71">
        <v>0</v>
      </c>
      <c r="S28" s="69">
        <v>0</v>
      </c>
      <c r="T28" s="87">
        <f t="shared" si="17"/>
        <v>0</v>
      </c>
      <c r="U28" s="71">
        <f t="shared" si="14"/>
        <v>0</v>
      </c>
      <c r="V28" s="88">
        <v>0</v>
      </c>
      <c r="W28" s="89" t="s">
        <v>434</v>
      </c>
      <c r="X28" s="89" t="s">
        <v>434</v>
      </c>
      <c r="Y28" s="89" t="s">
        <v>434</v>
      </c>
      <c r="Z28" s="90" t="s">
        <v>434</v>
      </c>
    </row>
    <row r="29" spans="1:26" ht="34.5">
      <c r="A29" s="66"/>
      <c r="B29" s="93" t="s">
        <v>452</v>
      </c>
      <c r="C29" s="68">
        <v>47708</v>
      </c>
      <c r="D29" s="69">
        <v>47708</v>
      </c>
      <c r="E29" s="70">
        <f t="shared" si="10"/>
        <v>95416</v>
      </c>
      <c r="F29" s="19">
        <v>80409.37</v>
      </c>
      <c r="G29" s="19">
        <v>80409.39</v>
      </c>
      <c r="H29" s="70">
        <f t="shared" si="15"/>
        <v>160818.76</v>
      </c>
      <c r="I29" s="71">
        <f t="shared" si="11"/>
        <v>-32701.369999999995</v>
      </c>
      <c r="J29" s="69">
        <f t="shared" si="11"/>
        <v>-32701.39</v>
      </c>
      <c r="K29" s="87">
        <f t="shared" si="12"/>
        <v>-65402.759999999995</v>
      </c>
      <c r="L29" s="71">
        <v>0</v>
      </c>
      <c r="M29" s="69">
        <v>0</v>
      </c>
      <c r="N29" s="87">
        <f t="shared" si="16"/>
        <v>0</v>
      </c>
      <c r="O29" s="71">
        <v>0</v>
      </c>
      <c r="P29" s="69">
        <v>0</v>
      </c>
      <c r="Q29" s="87">
        <f t="shared" si="13"/>
        <v>0</v>
      </c>
      <c r="R29" s="71">
        <v>0</v>
      </c>
      <c r="S29" s="69">
        <v>0</v>
      </c>
      <c r="T29" s="87">
        <f t="shared" si="17"/>
        <v>0</v>
      </c>
      <c r="U29" s="71">
        <f t="shared" si="14"/>
        <v>0</v>
      </c>
      <c r="V29" s="88">
        <f>U29/$E$35</f>
        <v>0</v>
      </c>
      <c r="W29" s="89" t="s">
        <v>433</v>
      </c>
      <c r="X29" s="118" t="s">
        <v>433</v>
      </c>
      <c r="Y29" s="118" t="s">
        <v>433</v>
      </c>
      <c r="Z29" s="119" t="s">
        <v>434</v>
      </c>
    </row>
    <row r="30" spans="1:26" ht="34.5">
      <c r="A30" s="66"/>
      <c r="B30" s="93" t="s">
        <v>453</v>
      </c>
      <c r="C30" s="68">
        <v>188909.05840000001</v>
      </c>
      <c r="D30" s="69">
        <v>188909.05840000001</v>
      </c>
      <c r="E30" s="70">
        <f t="shared" si="10"/>
        <v>377818.11680000002</v>
      </c>
      <c r="F30" s="19">
        <v>164614.09</v>
      </c>
      <c r="G30" s="19">
        <v>164613.40</v>
      </c>
      <c r="H30" s="70">
        <f t="shared" si="15"/>
        <v>329227.49</v>
      </c>
      <c r="I30" s="71">
        <f t="shared" si="11"/>
        <v>24294.968400000012</v>
      </c>
      <c r="J30" s="69">
        <f t="shared" si="11"/>
        <v>24295.658400000015</v>
      </c>
      <c r="K30" s="87">
        <f t="shared" si="12"/>
        <v>48590.626800000027</v>
      </c>
      <c r="L30" s="71">
        <v>0</v>
      </c>
      <c r="M30" s="69">
        <v>0</v>
      </c>
      <c r="N30" s="87">
        <f t="shared" si="16"/>
        <v>0</v>
      </c>
      <c r="O30" s="71">
        <v>0</v>
      </c>
      <c r="P30" s="69">
        <v>0</v>
      </c>
      <c r="Q30" s="87">
        <f t="shared" si="13"/>
        <v>0</v>
      </c>
      <c r="R30" s="71">
        <v>0</v>
      </c>
      <c r="S30" s="69">
        <v>0</v>
      </c>
      <c r="T30" s="87">
        <f t="shared" si="17"/>
        <v>0</v>
      </c>
      <c r="U30" s="71">
        <f t="shared" si="14"/>
        <v>0</v>
      </c>
      <c r="V30" s="88">
        <v>0</v>
      </c>
      <c r="W30" s="89" t="s">
        <v>434</v>
      </c>
      <c r="X30" s="89" t="s">
        <v>434</v>
      </c>
      <c r="Y30" s="89" t="s">
        <v>434</v>
      </c>
      <c r="Z30" s="90" t="s">
        <v>434</v>
      </c>
    </row>
    <row r="31" spans="1:26" ht="34.5">
      <c r="A31" s="66"/>
      <c r="B31" s="93" t="s">
        <v>454</v>
      </c>
      <c r="C31" s="68">
        <v>1341765.6300000001</v>
      </c>
      <c r="D31" s="69">
        <v>1341765.6300000001</v>
      </c>
      <c r="E31" s="70">
        <f t="shared" si="10"/>
        <v>2683531.2600000002</v>
      </c>
      <c r="F31" s="19">
        <v>1124633.1700000002</v>
      </c>
      <c r="G31" s="19">
        <v>1124632.6000000003</v>
      </c>
      <c r="H31" s="70">
        <f t="shared" si="15"/>
        <v>2249265.7700000005</v>
      </c>
      <c r="I31" s="71">
        <f t="shared" si="11"/>
        <v>217132.45999999996</v>
      </c>
      <c r="J31" s="69">
        <f t="shared" si="11"/>
        <v>217133.0299999998</v>
      </c>
      <c r="K31" s="87">
        <f t="shared" si="12"/>
        <v>434265.48999999976</v>
      </c>
      <c r="L31" s="71">
        <v>0</v>
      </c>
      <c r="M31" s="69">
        <v>0</v>
      </c>
      <c r="N31" s="87">
        <f t="shared" si="16"/>
        <v>0</v>
      </c>
      <c r="O31" s="71">
        <v>0</v>
      </c>
      <c r="P31" s="69">
        <v>0</v>
      </c>
      <c r="Q31" s="87">
        <f t="shared" si="13"/>
        <v>0</v>
      </c>
      <c r="R31" s="71">
        <v>0</v>
      </c>
      <c r="S31" s="69">
        <v>0</v>
      </c>
      <c r="T31" s="87">
        <f t="shared" si="17"/>
        <v>0</v>
      </c>
      <c r="U31" s="71">
        <f t="shared" si="14"/>
        <v>0</v>
      </c>
      <c r="V31" s="88">
        <v>0</v>
      </c>
      <c r="W31" s="89" t="s">
        <v>434</v>
      </c>
      <c r="X31" s="89" t="s">
        <v>434</v>
      </c>
      <c r="Y31" s="89" t="s">
        <v>434</v>
      </c>
      <c r="Z31" s="90" t="s">
        <v>434</v>
      </c>
    </row>
    <row r="32" spans="1:26" ht="34.5">
      <c r="A32" s="66"/>
      <c r="B32" s="93" t="s">
        <v>455</v>
      </c>
      <c r="C32" s="68">
        <v>23409</v>
      </c>
      <c r="D32" s="69">
        <v>23409</v>
      </c>
      <c r="E32" s="70">
        <f t="shared" si="10"/>
        <v>46818</v>
      </c>
      <c r="F32" s="19">
        <v>11991.27</v>
      </c>
      <c r="G32" s="19">
        <v>11991.26</v>
      </c>
      <c r="H32" s="70">
        <f t="shared" si="15"/>
        <v>23982.53</v>
      </c>
      <c r="I32" s="71">
        <f>C32-F32</f>
        <v>11417.73</v>
      </c>
      <c r="J32" s="69">
        <f t="shared" si="11"/>
        <v>11417.74</v>
      </c>
      <c r="K32" s="87">
        <f t="shared" si="12"/>
        <v>22835.47</v>
      </c>
      <c r="L32" s="71">
        <v>0</v>
      </c>
      <c r="M32" s="69">
        <v>0</v>
      </c>
      <c r="N32" s="87">
        <f t="shared" si="16"/>
        <v>0</v>
      </c>
      <c r="O32" s="71">
        <v>0</v>
      </c>
      <c r="P32" s="69">
        <v>0</v>
      </c>
      <c r="Q32" s="87">
        <f t="shared" si="13"/>
        <v>0</v>
      </c>
      <c r="R32" s="71">
        <v>0</v>
      </c>
      <c r="S32" s="69">
        <v>0</v>
      </c>
      <c r="T32" s="87">
        <f t="shared" si="17"/>
        <v>0</v>
      </c>
      <c r="U32" s="71">
        <f t="shared" si="14"/>
        <v>0</v>
      </c>
      <c r="V32" s="88">
        <v>0</v>
      </c>
      <c r="W32" s="89" t="s">
        <v>434</v>
      </c>
      <c r="X32" s="89" t="s">
        <v>434</v>
      </c>
      <c r="Y32" s="89" t="s">
        <v>434</v>
      </c>
      <c r="Z32" s="90" t="s">
        <v>434</v>
      </c>
    </row>
    <row r="33" spans="1:26" ht="34.5">
      <c r="A33" s="66"/>
      <c r="B33" s="86" t="s">
        <v>72</v>
      </c>
      <c r="C33" s="68">
        <v>343847.50</v>
      </c>
      <c r="D33" s="69">
        <v>343847.50</v>
      </c>
      <c r="E33" s="70">
        <f t="shared" si="10"/>
        <v>687695</v>
      </c>
      <c r="F33" s="71">
        <v>0</v>
      </c>
      <c r="G33" s="69">
        <v>0</v>
      </c>
      <c r="H33" s="70">
        <f t="shared" si="15"/>
        <v>0</v>
      </c>
      <c r="I33" s="71">
        <f>C33-F33</f>
        <v>343847.50</v>
      </c>
      <c r="J33" s="69">
        <f t="shared" si="11"/>
        <v>343847.50</v>
      </c>
      <c r="K33" s="87">
        <f t="shared" si="12"/>
        <v>687695</v>
      </c>
      <c r="L33" s="71">
        <v>0</v>
      </c>
      <c r="M33" s="69">
        <v>0</v>
      </c>
      <c r="N33" s="87">
        <f t="shared" si="16"/>
        <v>0</v>
      </c>
      <c r="O33" s="71">
        <v>0</v>
      </c>
      <c r="P33" s="69">
        <v>0</v>
      </c>
      <c r="Q33" s="87">
        <f t="shared" si="13"/>
        <v>0</v>
      </c>
      <c r="R33" s="71">
        <v>0</v>
      </c>
      <c r="S33" s="69">
        <v>0</v>
      </c>
      <c r="T33" s="87">
        <f t="shared" si="17"/>
        <v>0</v>
      </c>
      <c r="U33" s="71">
        <f t="shared" si="14"/>
        <v>0</v>
      </c>
      <c r="V33" s="88">
        <v>0</v>
      </c>
      <c r="W33" s="89" t="s">
        <v>434</v>
      </c>
      <c r="X33" s="89" t="s">
        <v>434</v>
      </c>
      <c r="Y33" s="89" t="s">
        <v>434</v>
      </c>
      <c r="Z33" s="90" t="s">
        <v>434</v>
      </c>
    </row>
    <row r="34" spans="1:26" ht="33" customHeight="1">
      <c r="A34" s="66"/>
      <c r="B34" s="110"/>
      <c r="C34" s="111"/>
      <c r="D34" s="112"/>
      <c r="E34" s="113"/>
      <c r="F34" s="114"/>
      <c r="G34" s="115"/>
      <c r="H34" s="116"/>
      <c r="I34" s="114"/>
      <c r="J34" s="115"/>
      <c r="K34" s="116"/>
      <c r="L34" s="115"/>
      <c r="M34" s="115"/>
      <c r="N34" s="115"/>
      <c r="O34" s="114"/>
      <c r="P34" s="115"/>
      <c r="Q34" s="116"/>
      <c r="R34" s="114"/>
      <c r="S34" s="115"/>
      <c r="T34" s="116"/>
      <c r="U34" s="117"/>
      <c r="V34" s="112"/>
      <c r="W34" s="112"/>
      <c r="X34" s="112"/>
      <c r="Y34" s="112"/>
      <c r="Z34" s="113"/>
    </row>
    <row r="35" spans="1:26" ht="30" customHeight="1" thickBot="1">
      <c r="A35" s="120"/>
      <c r="B35" s="362" t="s">
        <v>73</v>
      </c>
      <c r="C35" s="121">
        <f>C23+SUM(C25:C33)</f>
        <v>17575704.773569275</v>
      </c>
      <c r="D35" s="121">
        <f>D23+SUM(D25:D33)</f>
        <v>17077086.514247276</v>
      </c>
      <c r="E35" s="122">
        <f>SUM(C35:D35)</f>
        <v>34652791.287816554</v>
      </c>
      <c r="F35" s="123">
        <f>F23+SUM(F25:F33)</f>
        <v>10078869.489600001</v>
      </c>
      <c r="G35" s="124">
        <f>G23+SUM(G25:G33)</f>
        <v>9005556.0603999998</v>
      </c>
      <c r="H35" s="122">
        <f>SUM(F35:G35)</f>
        <v>19084425.550000001</v>
      </c>
      <c r="I35" s="123">
        <f>I23+SUM(I25:I33)</f>
        <v>7496835.2839692738</v>
      </c>
      <c r="J35" s="124">
        <f>J23+SUM(J25:J33)</f>
        <v>8071530.4538472695</v>
      </c>
      <c r="K35" s="122">
        <f>SUM(I35:J35)</f>
        <v>15568365.737816542</v>
      </c>
      <c r="L35" s="123">
        <f>L23+SUM(L25:L33)</f>
        <v>0</v>
      </c>
      <c r="M35" s="124">
        <f>M23+SUM(M25:M33)</f>
        <v>0</v>
      </c>
      <c r="N35" s="122">
        <f>SUM(L35:M35)</f>
        <v>0</v>
      </c>
      <c r="O35" s="124">
        <f>O23+SUM(O25:O33)</f>
        <v>0</v>
      </c>
      <c r="P35" s="125">
        <f>P23+SUM(P25:P33)</f>
        <v>0</v>
      </c>
      <c r="Q35" s="126">
        <f>SUM(O35:P35)</f>
        <v>0</v>
      </c>
      <c r="R35" s="123">
        <f>R23+SUM(R25:R33)</f>
        <v>0</v>
      </c>
      <c r="S35" s="124">
        <f>S23+SUM(S25:S33)</f>
        <v>0</v>
      </c>
      <c r="T35" s="122">
        <f>SUM(R35:S35)</f>
        <v>0</v>
      </c>
      <c r="U35" s="123">
        <f>U23+SUM(U25:U33)</f>
        <v>0</v>
      </c>
      <c r="V35" s="127">
        <f>-U35/$E$35</f>
        <v>0</v>
      </c>
      <c r="W35" s="128"/>
      <c r="X35" s="128"/>
      <c r="Y35" s="124"/>
      <c r="Z35" s="122"/>
    </row>
    <row r="36" spans="2:26" ht="30" customHeight="1">
      <c r="B36" s="177" t="s">
        <v>456</v>
      </c>
      <c r="C36" s="94">
        <f>+O41</f>
        <v>27207311.663304266</v>
      </c>
      <c r="D36" s="95">
        <f>+P41</f>
        <v>29461822.939814329</v>
      </c>
      <c r="E36" s="129">
        <f>SUM(C36:D36)</f>
        <v>56669134.603118598</v>
      </c>
      <c r="F36" s="71">
        <v>0</v>
      </c>
      <c r="G36" s="69">
        <v>0</v>
      </c>
      <c r="H36" s="70">
        <f>F36+G36</f>
        <v>0</v>
      </c>
      <c r="I36" s="94">
        <f>C36</f>
        <v>27207311.663304266</v>
      </c>
      <c r="J36" s="95">
        <f>D36</f>
        <v>29461822.939814329</v>
      </c>
      <c r="K36" s="129">
        <f>E36</f>
        <v>56669134.603118598</v>
      </c>
      <c r="L36" s="130"/>
      <c r="M36" s="131"/>
      <c r="N36" s="132"/>
      <c r="O36" s="94">
        <f>I36</f>
        <v>27207311.663304266</v>
      </c>
      <c r="P36" s="95">
        <f>J36</f>
        <v>29461822.939814329</v>
      </c>
      <c r="Q36" s="129">
        <f>SUM(O36:P36)</f>
        <v>56669134.603118598</v>
      </c>
      <c r="R36" s="130"/>
      <c r="S36" s="131"/>
      <c r="T36" s="132"/>
      <c r="U36" s="133"/>
      <c r="V36" s="134"/>
      <c r="W36" s="134"/>
      <c r="X36" s="134"/>
      <c r="Y36" s="134"/>
      <c r="Z36" s="135"/>
    </row>
    <row r="37" spans="2:26" ht="30" customHeight="1">
      <c r="B37" s="176" t="s">
        <v>457</v>
      </c>
      <c r="C37" s="68">
        <v>2339837.50</v>
      </c>
      <c r="D37" s="69">
        <v>2339837.50</v>
      </c>
      <c r="E37" s="69">
        <f>SUM(C37:D37)</f>
        <v>4679675</v>
      </c>
      <c r="F37" s="71">
        <v>468726.30000000005</v>
      </c>
      <c r="G37" s="69">
        <v>468726.35</v>
      </c>
      <c r="H37" s="70">
        <f>F37+G37</f>
        <v>937452.65</v>
      </c>
      <c r="I37" s="71">
        <f>C37-F37</f>
        <v>1871111.20</v>
      </c>
      <c r="J37" s="69">
        <f>D37-G37</f>
        <v>1871111.15</v>
      </c>
      <c r="K37" s="70">
        <f>SUM(I37:J37)</f>
        <v>3742222.3499999996</v>
      </c>
      <c r="L37" s="130"/>
      <c r="M37" s="131"/>
      <c r="N37" s="132"/>
      <c r="O37" s="71">
        <f>I37-L37</f>
        <v>1871111.20</v>
      </c>
      <c r="P37" s="69">
        <f>J37-M37</f>
        <v>1871111.15</v>
      </c>
      <c r="Q37" s="70">
        <f>SUM(O37:P37)</f>
        <v>3742222.3499999996</v>
      </c>
      <c r="R37" s="130"/>
      <c r="S37" s="131"/>
      <c r="T37" s="132"/>
      <c r="U37" s="133"/>
      <c r="V37" s="134"/>
      <c r="W37" s="134"/>
      <c r="X37" s="134"/>
      <c r="Y37" s="134"/>
      <c r="Z37" s="135"/>
    </row>
    <row r="38" spans="2:26" ht="30" customHeight="1" thickBot="1">
      <c r="B38" s="136" t="s">
        <v>458</v>
      </c>
      <c r="C38" s="137">
        <f>+C36+C35-C37</f>
        <v>42443178.93687354</v>
      </c>
      <c r="D38" s="137">
        <f t="shared" si="18" ref="D38:E38">+D36+D35-D37</f>
        <v>44199071.954061605</v>
      </c>
      <c r="E38" s="137">
        <f t="shared" si="18"/>
        <v>86642250.890935153</v>
      </c>
      <c r="F38" s="137">
        <f>+F35-F37</f>
        <v>9610143.1896000002</v>
      </c>
      <c r="G38" s="137">
        <f>+G35-G37</f>
        <v>8536829.7104000002</v>
      </c>
      <c r="H38" s="137">
        <f>+H35-H37</f>
        <v>18146972.900000002</v>
      </c>
      <c r="I38" s="137">
        <f>+C38-F38</f>
        <v>32833035.747273542</v>
      </c>
      <c r="J38" s="137">
        <f>+D38-G38</f>
        <v>35662242.243661605</v>
      </c>
      <c r="K38" s="137">
        <f>+E38-H38</f>
        <v>68495277.990935147</v>
      </c>
      <c r="L38" s="138">
        <v>0</v>
      </c>
      <c r="M38" s="138">
        <v>0</v>
      </c>
      <c r="N38" s="138">
        <v>0</v>
      </c>
      <c r="O38" s="138">
        <v>0</v>
      </c>
      <c r="P38" s="138">
        <v>0</v>
      </c>
      <c r="Q38" s="138">
        <v>0</v>
      </c>
      <c r="R38" s="138">
        <v>0</v>
      </c>
      <c r="S38" s="138">
        <v>0</v>
      </c>
      <c r="T38" s="138">
        <v>0</v>
      </c>
      <c r="U38" s="138">
        <v>0</v>
      </c>
      <c r="V38" s="139"/>
      <c r="W38" s="139"/>
      <c r="X38" s="139"/>
      <c r="Y38" s="139"/>
      <c r="Z38" s="140"/>
    </row>
    <row r="39" ht="11.5"/>
    <row r="40" spans="1:14" ht="32.15" customHeight="1" thickBot="1">
      <c r="A40" s="1495" t="s">
        <v>77</v>
      </c>
      <c r="B40" s="1485"/>
      <c r="C40" s="1485"/>
      <c r="D40" s="1485"/>
      <c r="E40" s="1485"/>
      <c r="F40" s="1485"/>
      <c r="G40" s="1485"/>
      <c r="H40" s="1485"/>
      <c r="I40" s="1343"/>
      <c r="J40" s="180"/>
      <c r="K40" s="182"/>
      <c r="L40" s="182"/>
      <c r="M40" s="182"/>
      <c r="N40" s="182"/>
    </row>
    <row r="41" spans="1:18" ht="15" thickBot="1">
      <c r="A41" s="1484" t="s">
        <v>459</v>
      </c>
      <c r="B41" s="1485"/>
      <c r="C41" s="1485"/>
      <c r="D41" s="1485"/>
      <c r="E41" s="1485"/>
      <c r="F41" s="1485"/>
      <c r="G41" s="1485"/>
      <c r="H41" s="1485"/>
      <c r="J41" s="141" t="s">
        <v>460</v>
      </c>
      <c r="K41" s="142"/>
      <c r="L41" s="143"/>
      <c r="M41" s="144"/>
      <c r="N41" s="144"/>
      <c r="O41" s="145">
        <v>27207311.663304266</v>
      </c>
      <c r="P41" s="145">
        <v>29461822.939814329</v>
      </c>
      <c r="Q41" s="146">
        <f>O41+P41</f>
        <v>56669134.603118598</v>
      </c>
      <c r="R41" s="9"/>
    </row>
    <row r="42" spans="1:25" ht="16.5">
      <c r="A42" s="773" t="s">
        <v>461</v>
      </c>
      <c r="B42" s="768"/>
      <c r="C42" s="768"/>
      <c r="D42" s="768"/>
      <c r="E42" s="768"/>
      <c r="F42" s="768"/>
      <c r="G42" s="768"/>
      <c r="H42" s="11"/>
      <c r="J42" s="147" t="s">
        <v>462</v>
      </c>
      <c r="K42" s="148"/>
      <c r="L42" s="149"/>
      <c r="M42" s="1"/>
      <c r="N42" s="1"/>
      <c r="O42" s="95">
        <f>SUM(L23+O23-R23)*-1</f>
        <v>0</v>
      </c>
      <c r="P42" s="95">
        <f>SUM(M23+P23-S23)*-1</f>
        <v>0</v>
      </c>
      <c r="Q42" s="129">
        <f>O42+P42</f>
        <v>0</v>
      </c>
      <c r="R42" s="9"/>
      <c r="S42" s="775" t="s">
        <v>463</v>
      </c>
      <c r="T42" s="776"/>
      <c r="U42" s="777"/>
      <c r="V42" s="778"/>
      <c r="W42" s="395">
        <v>12313334</v>
      </c>
      <c r="X42" s="395">
        <v>11009338</v>
      </c>
      <c r="Y42" s="396">
        <f>+X42+W42</f>
        <v>23322672</v>
      </c>
    </row>
    <row r="43" spans="1:25" ht="14.15" customHeight="1">
      <c r="A43" s="773" t="s">
        <v>464</v>
      </c>
      <c r="B43" s="394"/>
      <c r="C43" s="394"/>
      <c r="D43" s="394"/>
      <c r="E43" s="394"/>
      <c r="F43" s="394"/>
      <c r="G43" s="394"/>
      <c r="H43" s="394"/>
      <c r="J43" s="150"/>
      <c r="K43" s="151"/>
      <c r="L43" s="149"/>
      <c r="M43" s="1"/>
      <c r="N43" s="1"/>
      <c r="O43" s="95">
        <f>-O29</f>
        <v>0</v>
      </c>
      <c r="P43" s="95">
        <f>-P29</f>
        <v>0</v>
      </c>
      <c r="Q43" s="129">
        <f>-Q29</f>
        <v>0</v>
      </c>
      <c r="R43" s="9"/>
      <c r="S43" s="1516" t="s">
        <v>465</v>
      </c>
      <c r="T43" s="1517"/>
      <c r="U43" s="1517"/>
      <c r="V43" s="1518"/>
      <c r="W43" s="95">
        <v>6419980</v>
      </c>
      <c r="X43" s="95">
        <v>6539812</v>
      </c>
      <c r="Y43" s="129">
        <f>SUM(W43:X43)</f>
        <v>12959792</v>
      </c>
    </row>
    <row r="44" spans="1:25" ht="29.15" customHeight="1">
      <c r="A44" s="1484" t="s">
        <v>466</v>
      </c>
      <c r="B44" s="1485"/>
      <c r="C44" s="1485"/>
      <c r="D44" s="1485"/>
      <c r="E44" s="1485"/>
      <c r="F44" s="1485"/>
      <c r="G44" s="1485"/>
      <c r="H44" s="1485"/>
      <c r="I44" s="1515"/>
      <c r="J44" s="153" t="s">
        <v>467</v>
      </c>
      <c r="K44" s="148"/>
      <c r="L44" s="149"/>
      <c r="M44" s="154"/>
      <c r="N44" s="154"/>
      <c r="O44" s="152">
        <f>SUM(O41:O43)</f>
        <v>27207311.663304266</v>
      </c>
      <c r="P44" s="152">
        <f t="shared" si="19" ref="P44:Q44">SUM(P41:P43)</f>
        <v>29461822.939814329</v>
      </c>
      <c r="Q44" s="96">
        <f t="shared" si="19"/>
        <v>56669134.603118598</v>
      </c>
      <c r="R44" s="9"/>
      <c r="S44" s="1519" t="s">
        <v>468</v>
      </c>
      <c r="T44" s="1520"/>
      <c r="U44" s="1520"/>
      <c r="V44" s="1521"/>
      <c r="W44" s="95">
        <f>+W42-W43</f>
        <v>5893354</v>
      </c>
      <c r="X44" s="95">
        <f>+X42-X43</f>
        <v>4469526</v>
      </c>
      <c r="Y44" s="129">
        <f>+Y42-Y43</f>
        <v>10362880</v>
      </c>
    </row>
    <row r="45" spans="1:25" ht="28.4" customHeight="1">
      <c r="A45" s="1484" t="s">
        <v>469</v>
      </c>
      <c r="B45" s="1485"/>
      <c r="C45" s="1485"/>
      <c r="D45" s="1485"/>
      <c r="E45" s="1485"/>
      <c r="F45" s="1485"/>
      <c r="G45" s="1485"/>
      <c r="H45" s="1485"/>
      <c r="I45" s="1515"/>
      <c r="J45" s="1522" t="s">
        <v>470</v>
      </c>
      <c r="K45" s="1523"/>
      <c r="L45" s="1523"/>
      <c r="M45" s="1523"/>
      <c r="N45" s="1524"/>
      <c r="O45" s="95">
        <f>I29+I30+I31+I32+I28</f>
        <v>220143.78839999999</v>
      </c>
      <c r="P45" s="95">
        <f>J29+J30+J31+J32+J28</f>
        <v>220145.03839999979</v>
      </c>
      <c r="Q45" s="129">
        <f>SUM(O45:P45)</f>
        <v>440288.82679999981</v>
      </c>
      <c r="R45" s="9"/>
      <c r="S45" s="160" t="s">
        <v>471</v>
      </c>
      <c r="T45" s="161"/>
      <c r="V45" s="4"/>
      <c r="W45" s="95">
        <v>5438620</v>
      </c>
      <c r="X45" s="95">
        <v>-315786</v>
      </c>
      <c r="Y45" s="129">
        <f>+W45+X45</f>
        <v>5122834</v>
      </c>
    </row>
    <row r="46" spans="1:25" ht="15" customHeight="1" thickBot="1">
      <c r="A46" s="774" t="s">
        <v>472</v>
      </c>
      <c r="B46" s="1331"/>
      <c r="C46" s="1331"/>
      <c r="D46" s="1331"/>
      <c r="E46" s="1331"/>
      <c r="F46" s="1331"/>
      <c r="G46" s="1331"/>
      <c r="H46" s="1331"/>
      <c r="J46" s="147" t="s">
        <v>473</v>
      </c>
      <c r="K46" s="148"/>
      <c r="L46" s="149"/>
      <c r="M46" s="1"/>
      <c r="N46" s="1"/>
      <c r="O46" s="95">
        <f>+I35-O45</f>
        <v>7276691.4955692738</v>
      </c>
      <c r="P46" s="95">
        <f>+J35-P45</f>
        <v>7851385.4154472696</v>
      </c>
      <c r="Q46" s="129">
        <f>SUM(O46:P46)</f>
        <v>15128076.911016543</v>
      </c>
      <c r="R46" s="9"/>
      <c r="S46" s="1509" t="s">
        <v>474</v>
      </c>
      <c r="T46" s="1510"/>
      <c r="U46" s="1510"/>
      <c r="V46" s="1511"/>
      <c r="W46" s="397">
        <f>+W45+W44</f>
        <v>11331974</v>
      </c>
      <c r="X46" s="397">
        <f>+X45+X44</f>
        <v>4153740</v>
      </c>
      <c r="Y46" s="398">
        <f>+Y45+Y44</f>
        <v>15485714</v>
      </c>
    </row>
    <row r="47" spans="1:25" ht="17.15" customHeight="1" thickBot="1">
      <c r="A47" s="768" t="s">
        <v>475</v>
      </c>
      <c r="J47" s="155" t="s">
        <v>476</v>
      </c>
      <c r="K47" s="156"/>
      <c r="L47" s="157"/>
      <c r="M47" s="158"/>
      <c r="N47" s="159"/>
      <c r="O47" s="125">
        <f>SUM(O44:O46)</f>
        <v>34704146.947273538</v>
      </c>
      <c r="P47" s="125">
        <f>SUM(P44:P46)</f>
        <v>37533353.393661596</v>
      </c>
      <c r="Q47" s="126">
        <f>SUM(Q44:Q46)</f>
        <v>72237500.340935141</v>
      </c>
      <c r="S47" s="160" t="s">
        <v>477</v>
      </c>
      <c r="T47" s="161"/>
      <c r="V47" s="4"/>
      <c r="W47" s="95">
        <v>3025816</v>
      </c>
      <c r="X47" s="95">
        <v>5606088</v>
      </c>
      <c r="Y47" s="129">
        <f>+W47+X47</f>
        <v>8631904</v>
      </c>
    </row>
    <row r="48" spans="19:25" ht="34.15" customHeight="1" thickBot="1">
      <c r="S48" s="1509" t="s">
        <v>474</v>
      </c>
      <c r="T48" s="1510"/>
      <c r="U48" s="1510"/>
      <c r="V48" s="1511"/>
      <c r="W48" s="125">
        <f>W46+W47</f>
        <v>14357790</v>
      </c>
      <c r="X48" s="125">
        <f t="shared" si="20" ref="X48:Y48">X46+X47</f>
        <v>9759828</v>
      </c>
      <c r="Y48" s="125">
        <f t="shared" si="20"/>
        <v>24117618</v>
      </c>
    </row>
    <row r="49" spans="19:25" ht="32.9" customHeight="1" thickBot="1">
      <c r="S49" s="153" t="s">
        <v>478</v>
      </c>
      <c r="T49" s="149"/>
      <c r="U49" s="149"/>
      <c r="V49" s="149"/>
      <c r="W49" s="395">
        <v>-3645617.40</v>
      </c>
      <c r="X49" s="395">
        <v>-2147147.5699999998</v>
      </c>
      <c r="Y49" s="126">
        <f>W49+X49</f>
        <v>-5792764.9699999997</v>
      </c>
    </row>
    <row r="50" spans="19:25" ht="33" customHeight="1" thickBot="1">
      <c r="S50" s="780" t="s">
        <v>479</v>
      </c>
      <c r="T50" s="149"/>
      <c r="U50" s="149"/>
      <c r="V50" s="149"/>
      <c r="W50" s="779">
        <v>-2000000</v>
      </c>
      <c r="X50" s="779">
        <v>-2000000</v>
      </c>
      <c r="Y50" s="126">
        <f>W50+X50</f>
        <v>-4000000</v>
      </c>
    </row>
    <row r="51" spans="15:25" ht="28.5" customHeight="1" thickBot="1">
      <c r="O51" s="47" t="s">
        <v>179</v>
      </c>
      <c r="S51" s="1512" t="s">
        <v>474</v>
      </c>
      <c r="T51" s="1513"/>
      <c r="U51" s="1513"/>
      <c r="V51" s="1514"/>
      <c r="W51" s="125">
        <f>W48+W49+W50</f>
        <v>8712172.5999999996</v>
      </c>
      <c r="X51" s="125">
        <f t="shared" si="21" ref="X51:Y51">X48+X49+X50</f>
        <v>5612680.4299999997</v>
      </c>
      <c r="Y51" s="126">
        <f t="shared" si="21"/>
        <v>14324853.030000001</v>
      </c>
    </row>
  </sheetData>
  <mergeCells count="22">
    <mergeCell ref="S48:V48"/>
    <mergeCell ref="S51:V51"/>
    <mergeCell ref="A44:I44"/>
    <mergeCell ref="A45:I45"/>
    <mergeCell ref="S43:V43"/>
    <mergeCell ref="S44:V44"/>
    <mergeCell ref="S46:V46"/>
    <mergeCell ref="J45:N45"/>
    <mergeCell ref="A1:Z1"/>
    <mergeCell ref="L3:T3"/>
    <mergeCell ref="C4:E4"/>
    <mergeCell ref="F4:H4"/>
    <mergeCell ref="I4:K4"/>
    <mergeCell ref="L4:N4"/>
    <mergeCell ref="O4:Q4"/>
    <mergeCell ref="R4:T4"/>
    <mergeCell ref="A41:H41"/>
    <mergeCell ref="I5:K5"/>
    <mergeCell ref="L5:N5"/>
    <mergeCell ref="O5:Q5"/>
    <mergeCell ref="R5:T5"/>
    <mergeCell ref="A40:H40"/>
  </mergeCells>
  <printOptions gridLines="1" headings="1" horizontalCentered="1" verticalCentered="1"/>
  <pageMargins left="0.25" right="0.25" top="0.5" bottom="0.5" header="0.3" footer="0.3"/>
  <pageSetup orientation="landscape" paperSize="17" scale="10" r:id="rId1"/>
  <ignoredErrors>
    <ignoredError sqref="E35 H35:N35 K36 Y46" formula="1"/>
  </ignoredError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E26"/>
  <sheetViews>
    <sheetView workbookViewId="0" topLeftCell="A1">
      <selection pane="topLeft" activeCell="A1" sqref="A1"/>
    </sheetView>
  </sheetViews>
  <sheetFormatPr defaultColWidth="39" defaultRowHeight="14"/>
  <cols>
    <col min="1" max="1" width="65.4545454545455" style="8" customWidth="1"/>
    <col min="2" max="2" width="35.5454545454545" style="8" bestFit="1" customWidth="1"/>
    <col min="3" max="3" width="11.4545454545455" style="8" customWidth="1"/>
    <col min="4" max="16384" width="39" style="8"/>
  </cols>
  <sheetData>
    <row r="1" spans="1:4" s="2" customFormat="1" ht="18.5">
      <c r="A1" s="1395" t="s">
        <v>480</v>
      </c>
      <c r="B1" s="1395"/>
      <c r="D1" s="13"/>
    </row>
    <row r="2" spans="1:2" s="2" customFormat="1" ht="15">
      <c r="A2" s="1372" t="s">
        <v>481</v>
      </c>
      <c r="B2" s="1372"/>
    </row>
    <row r="3" spans="1:2" s="2" customFormat="1" ht="15">
      <c r="A3" s="1372" t="s">
        <v>482</v>
      </c>
      <c r="B3" s="1372"/>
    </row>
    <row r="4" spans="1:2" s="2" customFormat="1" ht="15">
      <c r="A4" s="1133"/>
      <c r="B4" s="1134"/>
    </row>
    <row r="5" spans="1:2" ht="15.5" thickBot="1">
      <c r="A5" s="1135"/>
      <c r="B5" s="1134"/>
    </row>
    <row r="6" spans="1:2" ht="25.5" customHeight="1" thickBot="1">
      <c r="A6" s="1136" t="s">
        <v>483</v>
      </c>
      <c r="B6" s="1137" t="s">
        <v>484</v>
      </c>
    </row>
    <row r="7" spans="1:2" ht="15.5">
      <c r="A7" s="1138" t="s">
        <v>485</v>
      </c>
      <c r="B7" s="1139">
        <v>904</v>
      </c>
    </row>
    <row r="8" spans="1:2" ht="15.5">
      <c r="A8" s="1077" t="s">
        <v>486</v>
      </c>
      <c r="B8" s="1140">
        <v>734</v>
      </c>
    </row>
    <row r="9" spans="1:2" ht="15.5">
      <c r="A9" s="1077" t="s">
        <v>487</v>
      </c>
      <c r="B9" s="1140">
        <v>1064</v>
      </c>
    </row>
    <row r="10" spans="1:2" ht="15.5">
      <c r="A10" s="1077" t="s">
        <v>488</v>
      </c>
      <c r="B10" s="1140">
        <v>107</v>
      </c>
    </row>
    <row r="11" spans="1:2" ht="15.5">
      <c r="A11" s="1077" t="s">
        <v>489</v>
      </c>
      <c r="B11" s="1140">
        <v>0</v>
      </c>
    </row>
    <row r="12" spans="1:2" ht="15.5">
      <c r="A12" s="1077" t="s">
        <v>490</v>
      </c>
      <c r="B12" s="1140">
        <v>19</v>
      </c>
    </row>
    <row r="13" spans="1:2" ht="15.5">
      <c r="A13" s="1077" t="s">
        <v>491</v>
      </c>
      <c r="B13" s="1140">
        <v>1145</v>
      </c>
    </row>
    <row r="14" spans="1:2" ht="15.5">
      <c r="A14" s="1077" t="s">
        <v>492</v>
      </c>
      <c r="B14" s="1140">
        <v>192</v>
      </c>
    </row>
    <row r="15" spans="1:2" ht="15.5">
      <c r="A15" s="1077" t="s">
        <v>493</v>
      </c>
      <c r="B15" s="1140">
        <v>1061</v>
      </c>
    </row>
    <row r="16" spans="1:2" ht="15.5">
      <c r="A16" s="1077" t="s">
        <v>494</v>
      </c>
      <c r="B16" s="1140">
        <v>0</v>
      </c>
    </row>
    <row r="17" spans="1:2" ht="15.5">
      <c r="A17" s="1077" t="s">
        <v>495</v>
      </c>
      <c r="B17" s="1140">
        <v>0</v>
      </c>
    </row>
    <row r="18" spans="1:2" ht="15.5">
      <c r="A18" s="1077" t="s">
        <v>496</v>
      </c>
      <c r="B18" s="1140">
        <v>365</v>
      </c>
    </row>
    <row r="19" spans="1:5" s="37" customFormat="1" ht="15.5">
      <c r="A19" s="1077" t="s">
        <v>497</v>
      </c>
      <c r="B19" s="1140">
        <v>3</v>
      </c>
      <c r="C19" s="179"/>
      <c r="D19" s="179"/>
      <c r="E19" s="179"/>
    </row>
    <row r="20" spans="1:2" ht="15.5">
      <c r="A20" s="1077" t="s">
        <v>498</v>
      </c>
      <c r="B20" s="1140">
        <v>9190</v>
      </c>
    </row>
    <row r="21" spans="1:2" ht="16" thickBot="1">
      <c r="A21" s="1141" t="s">
        <v>499</v>
      </c>
      <c r="B21" s="1142">
        <v>1487</v>
      </c>
    </row>
    <row r="22" spans="1:2" ht="15.5" thickBot="1">
      <c r="A22" s="889" t="s">
        <v>58</v>
      </c>
      <c r="B22" s="1143">
        <f>SUM(B7:B21)</f>
        <v>16271</v>
      </c>
    </row>
    <row r="23" spans="1:2" ht="15">
      <c r="A23" s="892"/>
      <c r="B23" s="892"/>
    </row>
    <row r="24" spans="1:5" ht="38.15" customHeight="1">
      <c r="A24" s="1342" t="s">
        <v>500</v>
      </c>
      <c r="B24" s="1144"/>
      <c r="C24" s="1346"/>
      <c r="D24" s="1346"/>
      <c r="E24" s="1346"/>
    </row>
    <row r="25" spans="1:5" ht="24.75" customHeight="1">
      <c r="A25" s="1342" t="s">
        <v>501</v>
      </c>
      <c r="B25" s="1144"/>
      <c r="C25" s="1346"/>
      <c r="D25" s="1346"/>
      <c r="E25" s="1346"/>
    </row>
    <row r="26" spans="1:2" ht="15.5">
      <c r="A26" s="1145"/>
      <c r="B26" s="1145"/>
    </row>
  </sheetData>
  <mergeCells count="3">
    <mergeCell ref="A1:B1"/>
    <mergeCell ref="A2:B2"/>
    <mergeCell ref="A3:B3"/>
  </mergeCells>
  <printOptions gridLines="1" headings="1" horizontalCentered="1" verticalCentered="1"/>
  <pageMargins left="0.25" right="0.25" top="0.5" bottom="0.5" header="0.3" footer="0.3"/>
  <pageSetup orientation="landscape"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T30"/>
  <sheetViews>
    <sheetView zoomScale="80" zoomScaleNormal="80" workbookViewId="0" topLeftCell="A1">
      <selection pane="topLeft" activeCell="A1" sqref="A1"/>
    </sheetView>
  </sheetViews>
  <sheetFormatPr defaultColWidth="17.54296875" defaultRowHeight="63" customHeight="1"/>
  <cols>
    <col min="1" max="1" width="17.5454545454545" style="29"/>
    <col min="2" max="2" width="35.4545454545455" style="29" customWidth="1"/>
    <col min="3" max="4" width="14.4545454545455" style="29" customWidth="1"/>
    <col min="5" max="5" width="17.5454545454545" style="29"/>
    <col min="6" max="6" width="18.5454545454545" style="29" customWidth="1"/>
    <col min="7" max="7" width="15.4545454545455" style="29" customWidth="1"/>
    <col min="8" max="8" width="17.5454545454545" style="29"/>
    <col min="9" max="9" width="22.5454545454545" style="29" customWidth="1"/>
    <col min="10" max="16384" width="17.5454545454545" style="29"/>
  </cols>
  <sheetData>
    <row r="1" spans="1:13" ht="63" customHeight="1">
      <c r="A1" s="1527" t="s">
        <v>502</v>
      </c>
      <c r="B1" s="1527"/>
      <c r="C1" s="1527"/>
      <c r="D1" s="1527"/>
      <c r="E1" s="1527"/>
      <c r="F1" s="1527"/>
      <c r="G1" s="1527"/>
      <c r="H1" s="1527"/>
      <c r="I1" s="1527"/>
      <c r="J1" s="1527"/>
      <c r="K1" s="1527"/>
      <c r="L1" s="363"/>
      <c r="M1" s="13" t="s">
        <v>179</v>
      </c>
    </row>
    <row r="2" spans="1:13" ht="32.25" customHeight="1">
      <c r="A2" s="369"/>
      <c r="B2" s="369"/>
      <c r="C2" s="369"/>
      <c r="D2" s="369"/>
      <c r="E2" s="369"/>
      <c r="F2" s="605"/>
      <c r="G2" s="369"/>
      <c r="H2" s="605"/>
      <c r="I2" s="369"/>
      <c r="J2" s="369"/>
      <c r="K2" s="369"/>
      <c r="L2" s="363"/>
      <c r="M2" s="13"/>
    </row>
    <row r="3" spans="1:11" ht="63" customHeight="1">
      <c r="A3" s="365" t="s">
        <v>503</v>
      </c>
      <c r="B3" s="365" t="s">
        <v>504</v>
      </c>
      <c r="C3" s="365" t="s">
        <v>505</v>
      </c>
      <c r="D3" s="365" t="s">
        <v>506</v>
      </c>
      <c r="E3" s="365" t="s">
        <v>507</v>
      </c>
      <c r="F3" s="365" t="s">
        <v>508</v>
      </c>
      <c r="G3" s="365" t="s">
        <v>509</v>
      </c>
      <c r="H3" s="365" t="s">
        <v>510</v>
      </c>
      <c r="I3" s="365" t="s">
        <v>511</v>
      </c>
      <c r="J3" s="365" t="s">
        <v>512</v>
      </c>
      <c r="K3" s="365" t="s">
        <v>513</v>
      </c>
    </row>
    <row r="4" spans="1:20" ht="92.25" customHeight="1">
      <c r="A4" s="549" t="s">
        <v>307</v>
      </c>
      <c r="B4" s="549" t="s">
        <v>514</v>
      </c>
      <c r="C4" s="549" t="s">
        <v>515</v>
      </c>
      <c r="D4" s="549" t="s">
        <v>515</v>
      </c>
      <c r="E4" s="366" t="s">
        <v>18</v>
      </c>
      <c r="F4" s="366" t="s">
        <v>516</v>
      </c>
      <c r="G4" s="367" t="s">
        <v>18</v>
      </c>
      <c r="H4" s="367">
        <v>1058</v>
      </c>
      <c r="I4" s="550" t="s">
        <v>517</v>
      </c>
      <c r="J4" s="750" t="s">
        <v>18</v>
      </c>
      <c r="K4" s="750" t="s">
        <v>18</v>
      </c>
      <c r="M4" s="162"/>
      <c r="N4" s="163"/>
      <c r="O4" s="163"/>
      <c r="P4" s="163"/>
      <c r="Q4" s="162"/>
      <c r="R4" s="162"/>
      <c r="S4" s="162"/>
      <c r="T4" s="162"/>
    </row>
    <row r="5" spans="1:20" ht="65.25" customHeight="1">
      <c r="A5" s="549" t="s">
        <v>518</v>
      </c>
      <c r="B5" s="549" t="s">
        <v>519</v>
      </c>
      <c r="C5" s="549" t="s">
        <v>515</v>
      </c>
      <c r="D5" s="549" t="s">
        <v>515</v>
      </c>
      <c r="E5" s="366" t="s">
        <v>18</v>
      </c>
      <c r="F5" s="366" t="s">
        <v>18</v>
      </c>
      <c r="G5" s="367" t="s">
        <v>18</v>
      </c>
      <c r="H5" s="367" t="s">
        <v>18</v>
      </c>
      <c r="I5" s="550" t="s">
        <v>18</v>
      </c>
      <c r="J5" s="750" t="s">
        <v>18</v>
      </c>
      <c r="K5" s="750" t="s">
        <v>18</v>
      </c>
      <c r="M5" s="162"/>
      <c r="N5" s="163"/>
      <c r="O5" s="163"/>
      <c r="P5" s="163"/>
      <c r="Q5" s="162"/>
      <c r="R5" s="162"/>
      <c r="S5" s="162"/>
      <c r="T5" s="162"/>
    </row>
    <row r="6" spans="1:20" ht="108.75" customHeight="1">
      <c r="A6" s="549" t="s">
        <v>520</v>
      </c>
      <c r="B6" s="549" t="s">
        <v>521</v>
      </c>
      <c r="C6" s="549" t="s">
        <v>515</v>
      </c>
      <c r="D6" s="549" t="s">
        <v>515</v>
      </c>
      <c r="E6" s="366" t="s">
        <v>17</v>
      </c>
      <c r="F6" s="366" t="s">
        <v>18</v>
      </c>
      <c r="G6" s="367" t="s">
        <v>18</v>
      </c>
      <c r="H6" s="367" t="s">
        <v>18</v>
      </c>
      <c r="I6" s="550" t="s">
        <v>18</v>
      </c>
      <c r="J6" s="750" t="s">
        <v>18</v>
      </c>
      <c r="K6" s="750" t="s">
        <v>18</v>
      </c>
      <c r="M6" s="162"/>
      <c r="N6" s="164"/>
      <c r="O6" s="164"/>
      <c r="P6" s="164"/>
      <c r="Q6" s="164"/>
      <c r="R6" s="164"/>
      <c r="S6" s="164"/>
      <c r="T6" s="164"/>
    </row>
    <row r="7" spans="1:20" ht="92.25" customHeight="1">
      <c r="A7" s="549" t="s">
        <v>522</v>
      </c>
      <c r="B7" s="549" t="s">
        <v>523</v>
      </c>
      <c r="C7" s="549" t="s">
        <v>515</v>
      </c>
      <c r="D7" s="549" t="s">
        <v>515</v>
      </c>
      <c r="E7" s="366">
        <v>126880</v>
      </c>
      <c r="F7" s="366" t="s">
        <v>18</v>
      </c>
      <c r="G7" s="367" t="s">
        <v>18</v>
      </c>
      <c r="H7" s="367" t="s">
        <v>18</v>
      </c>
      <c r="I7" s="550" t="s">
        <v>524</v>
      </c>
      <c r="J7" s="750" t="s">
        <v>18</v>
      </c>
      <c r="K7" s="750" t="s">
        <v>18</v>
      </c>
      <c r="M7" s="162"/>
      <c r="N7" s="163"/>
      <c r="O7" s="163"/>
      <c r="P7" s="163"/>
      <c r="Q7" s="162"/>
      <c r="R7" s="162"/>
      <c r="S7" s="162"/>
      <c r="T7" s="162"/>
    </row>
    <row r="8" spans="1:20" ht="78.75" customHeight="1">
      <c r="A8" s="549" t="s">
        <v>525</v>
      </c>
      <c r="B8" s="549" t="s">
        <v>526</v>
      </c>
      <c r="C8" s="549" t="s">
        <v>527</v>
      </c>
      <c r="D8" s="549" t="s">
        <v>527</v>
      </c>
      <c r="E8" s="366" t="s">
        <v>18</v>
      </c>
      <c r="F8" s="366" t="s">
        <v>528</v>
      </c>
      <c r="G8" s="367" t="s">
        <v>18</v>
      </c>
      <c r="H8" s="367">
        <v>35</v>
      </c>
      <c r="I8" s="550" t="s">
        <v>529</v>
      </c>
      <c r="J8" s="750" t="s">
        <v>18</v>
      </c>
      <c r="K8" s="750" t="s">
        <v>18</v>
      </c>
      <c r="M8" s="162"/>
      <c r="N8" s="164"/>
      <c r="O8" s="164"/>
      <c r="P8" s="164"/>
      <c r="Q8" s="164"/>
      <c r="R8" s="164"/>
      <c r="S8" s="164"/>
      <c r="T8" s="164"/>
    </row>
    <row r="9" spans="1:11" ht="66" customHeight="1">
      <c r="A9" s="549" t="s">
        <v>530</v>
      </c>
      <c r="B9" s="549" t="s">
        <v>531</v>
      </c>
      <c r="C9" s="549" t="s">
        <v>527</v>
      </c>
      <c r="D9" s="549" t="s">
        <v>527</v>
      </c>
      <c r="E9" s="366" t="s">
        <v>18</v>
      </c>
      <c r="F9" s="366" t="s">
        <v>532</v>
      </c>
      <c r="G9" s="367" t="s">
        <v>18</v>
      </c>
      <c r="H9" s="367">
        <v>196</v>
      </c>
      <c r="I9" s="550" t="s">
        <v>533</v>
      </c>
      <c r="J9" s="750" t="s">
        <v>18</v>
      </c>
      <c r="K9" s="750" t="s">
        <v>18</v>
      </c>
    </row>
    <row r="10" spans="1:11" ht="27.75" customHeight="1">
      <c r="A10" s="504"/>
      <c r="B10" s="504"/>
      <c r="C10" s="504"/>
      <c r="D10" s="504"/>
      <c r="E10" s="504"/>
      <c r="F10" s="504"/>
      <c r="G10" s="504"/>
      <c r="H10" s="504"/>
      <c r="I10" s="504"/>
      <c r="J10" s="504"/>
      <c r="K10" s="504"/>
    </row>
    <row r="11" spans="1:11" ht="25.5" customHeight="1">
      <c r="A11" s="504"/>
      <c r="B11" s="504"/>
      <c r="C11" s="504"/>
      <c r="D11" s="504"/>
      <c r="E11" s="504"/>
      <c r="F11" s="504"/>
      <c r="G11" s="504"/>
      <c r="H11" s="504"/>
      <c r="I11" s="504"/>
      <c r="J11" s="504"/>
      <c r="K11" s="504"/>
    </row>
    <row r="12" spans="1:12" ht="20.25" customHeight="1">
      <c r="A12" s="1526" t="s">
        <v>534</v>
      </c>
      <c r="B12" s="1526"/>
      <c r="C12" s="1526"/>
      <c r="D12" s="1526"/>
      <c r="E12" s="1526"/>
      <c r="F12" s="1526"/>
      <c r="G12" s="1526"/>
      <c r="H12" s="1526"/>
      <c r="I12" s="1526"/>
      <c r="J12" s="1526"/>
      <c r="K12" s="368"/>
      <c r="L12" s="165"/>
    </row>
    <row r="13" spans="1:12" ht="34.5" customHeight="1">
      <c r="A13" s="1434" t="s">
        <v>535</v>
      </c>
      <c r="B13" s="1434"/>
      <c r="C13" s="1434"/>
      <c r="D13" s="1434"/>
      <c r="E13" s="1434"/>
      <c r="F13" s="1434"/>
      <c r="G13" s="1434"/>
      <c r="H13" s="1434"/>
      <c r="I13" s="1434"/>
      <c r="J13" s="1434"/>
      <c r="K13" s="1340"/>
      <c r="L13" s="166"/>
    </row>
    <row r="14" spans="1:12" ht="21" customHeight="1">
      <c r="A14" s="1434" t="s">
        <v>536</v>
      </c>
      <c r="B14" s="1434"/>
      <c r="C14" s="1434"/>
      <c r="D14" s="1434"/>
      <c r="E14" s="1434"/>
      <c r="F14" s="1434"/>
      <c r="G14" s="1434"/>
      <c r="H14" s="1434"/>
      <c r="I14" s="1434"/>
      <c r="J14" s="1434"/>
      <c r="K14" s="368"/>
      <c r="L14" s="165"/>
    </row>
    <row r="15" spans="1:12" ht="18.75" customHeight="1">
      <c r="A15" s="1526" t="s">
        <v>537</v>
      </c>
      <c r="B15" s="1526"/>
      <c r="C15" s="1526"/>
      <c r="D15" s="1526"/>
      <c r="E15" s="1526"/>
      <c r="F15" s="1526"/>
      <c r="G15" s="1526"/>
      <c r="H15" s="1526"/>
      <c r="I15" s="1526"/>
      <c r="J15" s="1526"/>
      <c r="K15" s="368"/>
      <c r="L15" s="165"/>
    </row>
    <row r="16" spans="1:12" ht="16.5" customHeight="1">
      <c r="A16" s="1526" t="s">
        <v>538</v>
      </c>
      <c r="B16" s="1526"/>
      <c r="C16" s="1526"/>
      <c r="D16" s="1526"/>
      <c r="E16" s="1526"/>
      <c r="F16" s="1526"/>
      <c r="G16" s="1526"/>
      <c r="H16" s="1526"/>
      <c r="I16" s="1526"/>
      <c r="J16" s="1526"/>
      <c r="K16" s="368"/>
      <c r="L16" s="165"/>
    </row>
    <row r="17" spans="1:12" ht="18" customHeight="1">
      <c r="A17" s="1434" t="s">
        <v>539</v>
      </c>
      <c r="B17" s="1434"/>
      <c r="C17" s="1434"/>
      <c r="D17" s="1434"/>
      <c r="E17" s="1434"/>
      <c r="F17" s="1434"/>
      <c r="G17" s="1434"/>
      <c r="H17" s="1434"/>
      <c r="I17" s="1434"/>
      <c r="J17" s="1434"/>
      <c r="K17" s="368"/>
      <c r="L17" s="165"/>
    </row>
    <row r="18" spans="1:12" ht="15.75" customHeight="1">
      <c r="A18" s="1525"/>
      <c r="B18" s="1525"/>
      <c r="C18" s="1525"/>
      <c r="D18" s="1525"/>
      <c r="E18" s="1525"/>
      <c r="F18" s="1525"/>
      <c r="G18" s="1525"/>
      <c r="H18" s="1525"/>
      <c r="I18" s="1525"/>
      <c r="J18" s="1525"/>
      <c r="K18" s="368"/>
      <c r="L18" s="165"/>
    </row>
    <row r="19" spans="1:12" ht="20.25" customHeight="1">
      <c r="A19" s="1526" t="s">
        <v>540</v>
      </c>
      <c r="B19" s="1526"/>
      <c r="C19" s="1526"/>
      <c r="D19" s="1526"/>
      <c r="E19" s="1526"/>
      <c r="F19" s="1526"/>
      <c r="G19" s="1526"/>
      <c r="H19" s="1526"/>
      <c r="I19" s="1526"/>
      <c r="J19" s="1526"/>
      <c r="K19" s="368"/>
      <c r="L19" s="165"/>
    </row>
    <row r="20" spans="1:12" ht="63" customHeight="1">
      <c r="A20" s="551"/>
      <c r="B20" s="551"/>
      <c r="C20" s="551"/>
      <c r="D20" s="551"/>
      <c r="E20" s="551"/>
      <c r="F20" s="551"/>
      <c r="G20" s="551"/>
      <c r="H20" s="551"/>
      <c r="I20" s="551"/>
      <c r="J20" s="551"/>
      <c r="K20" s="551"/>
      <c r="L20" s="167"/>
    </row>
    <row r="30" ht="63" customHeight="1">
      <c r="H30" s="12"/>
    </row>
  </sheetData>
  <mergeCells count="9">
    <mergeCell ref="A18:J18"/>
    <mergeCell ref="A19:J19"/>
    <mergeCell ref="A13:J13"/>
    <mergeCell ref="A14:J14"/>
    <mergeCell ref="A1:K1"/>
    <mergeCell ref="A12:J12"/>
    <mergeCell ref="A15:J15"/>
    <mergeCell ref="A16:J16"/>
    <mergeCell ref="A17:J17"/>
  </mergeCells>
  <printOptions gridLines="1" headings="1" horizontalCentered="1" verticalCentered="1"/>
  <pageMargins left="0.25" right="0.25" top="0.5" bottom="0.5" header="0.3" footer="0.3"/>
  <pageSetup orientation="landscape" scale="10"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F37"/>
  <sheetViews>
    <sheetView workbookViewId="0" topLeftCell="A1">
      <selection pane="topLeft" activeCell="A1" sqref="A1"/>
    </sheetView>
  </sheetViews>
  <sheetFormatPr defaultColWidth="9.453125" defaultRowHeight="14"/>
  <cols>
    <col min="1" max="1" width="22.5454545454545" style="8" customWidth="1"/>
    <col min="2" max="2" width="29.5454545454545" style="8" bestFit="1" customWidth="1"/>
    <col min="3" max="3" width="19.4545454545455" style="8" customWidth="1"/>
    <col min="4" max="4" width="18.4545454545455" style="8" customWidth="1"/>
    <col min="5" max="6" width="27.5454545454545" style="8" customWidth="1"/>
    <col min="7" max="16384" width="9.45454545454546" style="8"/>
  </cols>
  <sheetData>
    <row r="1" spans="1:6" ht="15">
      <c r="A1" s="1531" t="s">
        <v>480</v>
      </c>
      <c r="B1" s="1531"/>
      <c r="C1" s="1531"/>
      <c r="D1" s="1531"/>
      <c r="E1" s="1531"/>
      <c r="F1" s="1531"/>
    </row>
    <row r="2" spans="1:6" ht="15">
      <c r="A2" s="1532" t="s">
        <v>541</v>
      </c>
      <c r="B2" s="1532"/>
      <c r="C2" s="1532"/>
      <c r="D2" s="1532"/>
      <c r="E2" s="1532"/>
      <c r="F2" s="1532"/>
    </row>
    <row r="3" spans="1:6" ht="15">
      <c r="A3" s="1532" t="s">
        <v>542</v>
      </c>
      <c r="B3" s="1532"/>
      <c r="C3" s="1532"/>
      <c r="D3" s="1532"/>
      <c r="E3" s="1532"/>
      <c r="F3" s="1532"/>
    </row>
    <row r="4" spans="1:6" ht="20.5" thickBot="1">
      <c r="A4" s="1533"/>
      <c r="B4" s="1533"/>
      <c r="C4" s="1533"/>
      <c r="D4" s="1533"/>
      <c r="E4" s="1533"/>
      <c r="F4" s="1533"/>
    </row>
    <row r="5" spans="1:6" ht="14.5" thickBot="1">
      <c r="A5" s="1534" t="s">
        <v>543</v>
      </c>
      <c r="B5" s="1535"/>
      <c r="C5" s="1535"/>
      <c r="D5" s="1535"/>
      <c r="E5" s="1535"/>
      <c r="F5" s="1536"/>
    </row>
    <row r="6" spans="1:6" ht="14.5" thickBot="1">
      <c r="A6" s="1528" t="s">
        <v>544</v>
      </c>
      <c r="B6" s="1529"/>
      <c r="C6" s="1529"/>
      <c r="D6" s="1529"/>
      <c r="E6" s="1529"/>
      <c r="F6" s="1530"/>
    </row>
    <row r="7" spans="1:6" ht="56.5" thickBot="1">
      <c r="A7" s="552" t="s">
        <v>545</v>
      </c>
      <c r="B7" s="553" t="s">
        <v>546</v>
      </c>
      <c r="C7" s="553" t="s">
        <v>547</v>
      </c>
      <c r="D7" s="553" t="s">
        <v>548</v>
      </c>
      <c r="E7" s="553" t="s">
        <v>549</v>
      </c>
      <c r="F7" s="554" t="s">
        <v>550</v>
      </c>
    </row>
    <row r="8" spans="1:6" ht="14">
      <c r="A8" s="555"/>
      <c r="B8" s="556"/>
      <c r="C8" s="556"/>
      <c r="D8" s="556"/>
      <c r="E8" s="557"/>
      <c r="F8" s="558"/>
    </row>
    <row r="9" spans="1:6" ht="14">
      <c r="A9" s="555"/>
      <c r="B9" s="556"/>
      <c r="C9" s="556"/>
      <c r="D9" s="556"/>
      <c r="E9" s="557"/>
      <c r="F9" s="558"/>
    </row>
    <row r="10" spans="1:6" ht="14">
      <c r="A10" s="1537" t="s">
        <v>551</v>
      </c>
      <c r="B10" s="1538"/>
      <c r="C10" s="1538"/>
      <c r="D10" s="1538"/>
      <c r="E10" s="1538"/>
      <c r="F10" s="1539"/>
    </row>
    <row r="11" spans="1:6" ht="14">
      <c r="A11" s="1537" t="s">
        <v>552</v>
      </c>
      <c r="B11" s="1538"/>
      <c r="C11" s="1538"/>
      <c r="D11" s="1538"/>
      <c r="E11" s="1538"/>
      <c r="F11" s="1539"/>
    </row>
    <row r="12" spans="1:6" ht="14">
      <c r="A12" s="555"/>
      <c r="B12" s="559"/>
      <c r="C12" s="559"/>
      <c r="D12" s="559"/>
      <c r="E12" s="560"/>
      <c r="F12" s="558"/>
    </row>
    <row r="13" spans="1:6" ht="14">
      <c r="A13" s="561"/>
      <c r="B13" s="559"/>
      <c r="C13" s="559"/>
      <c r="D13" s="559"/>
      <c r="E13" s="560"/>
      <c r="F13" s="558"/>
    </row>
    <row r="14" spans="1:6" ht="14">
      <c r="A14" s="562"/>
      <c r="B14" s="547"/>
      <c r="C14" s="547"/>
      <c r="D14" s="547"/>
      <c r="E14" s="563"/>
      <c r="F14" s="564"/>
    </row>
    <row r="15" spans="1:6" ht="14">
      <c r="A15" s="565"/>
      <c r="B15" s="566"/>
      <c r="C15" s="566"/>
      <c r="D15" s="566"/>
      <c r="E15" s="566"/>
      <c r="F15" s="566"/>
    </row>
    <row r="16" spans="1:6" ht="14">
      <c r="A16" s="565"/>
      <c r="B16" s="565"/>
      <c r="C16" s="565"/>
      <c r="D16" s="565"/>
      <c r="E16" s="565"/>
      <c r="F16" s="565"/>
    </row>
    <row r="17" spans="1:6" ht="42">
      <c r="A17" s="567" t="s">
        <v>283</v>
      </c>
      <c r="B17" s="567" t="s">
        <v>553</v>
      </c>
      <c r="C17" s="567" t="s">
        <v>554</v>
      </c>
      <c r="D17" s="567" t="s">
        <v>555</v>
      </c>
      <c r="E17" s="567" t="s">
        <v>556</v>
      </c>
      <c r="F17" s="568"/>
    </row>
    <row r="18" spans="1:6" ht="14">
      <c r="A18" s="569">
        <v>2009</v>
      </c>
      <c r="B18" s="570">
        <v>20927</v>
      </c>
      <c r="C18" s="570">
        <v>17653</v>
      </c>
      <c r="D18" s="569">
        <v>6</v>
      </c>
      <c r="E18" s="570">
        <v>1796496</v>
      </c>
      <c r="F18" s="568"/>
    </row>
    <row r="19" spans="1:6" ht="14">
      <c r="A19" s="569">
        <v>2010</v>
      </c>
      <c r="B19" s="570">
        <v>21593</v>
      </c>
      <c r="C19" s="570">
        <v>17016</v>
      </c>
      <c r="D19" s="569">
        <v>7</v>
      </c>
      <c r="E19" s="570">
        <v>1796176</v>
      </c>
      <c r="F19" s="568"/>
    </row>
    <row r="20" spans="1:6" ht="14">
      <c r="A20" s="569">
        <v>2011</v>
      </c>
      <c r="B20" s="570">
        <v>22575</v>
      </c>
      <c r="C20" s="570">
        <v>17246</v>
      </c>
      <c r="D20" s="569">
        <v>6</v>
      </c>
      <c r="E20" s="570">
        <v>1697568</v>
      </c>
      <c r="F20" s="568"/>
    </row>
    <row r="21" spans="1:6" ht="14">
      <c r="A21" s="571">
        <v>2012</v>
      </c>
      <c r="B21" s="572">
        <v>22415</v>
      </c>
      <c r="C21" s="572">
        <v>17046</v>
      </c>
      <c r="D21" s="571">
        <v>6</v>
      </c>
      <c r="E21" s="572">
        <v>1772269</v>
      </c>
      <c r="F21" s="568"/>
    </row>
    <row r="22" spans="1:6" ht="14">
      <c r="A22" s="571">
        <v>2013</v>
      </c>
      <c r="B22" s="572">
        <v>17568</v>
      </c>
      <c r="C22" s="572">
        <v>11639</v>
      </c>
      <c r="D22" s="571">
        <v>6</v>
      </c>
      <c r="E22" s="572">
        <v>1502883</v>
      </c>
      <c r="F22" s="503"/>
    </row>
    <row r="23" spans="1:6" ht="14">
      <c r="A23" s="569">
        <v>2014</v>
      </c>
      <c r="B23" s="570">
        <v>22039</v>
      </c>
      <c r="C23" s="570">
        <v>20895</v>
      </c>
      <c r="D23" s="573">
        <v>5.7885</v>
      </c>
      <c r="E23" s="570">
        <v>2207495.1400002763</v>
      </c>
      <c r="F23" s="503"/>
    </row>
    <row r="24" spans="1:6" ht="14">
      <c r="A24" s="569">
        <v>2015</v>
      </c>
      <c r="B24" s="570">
        <v>20209</v>
      </c>
      <c r="C24" s="570">
        <v>18724</v>
      </c>
      <c r="D24" s="573">
        <v>5.5895641956846829</v>
      </c>
      <c r="E24" s="570">
        <v>1856925.60</v>
      </c>
      <c r="F24" s="503"/>
    </row>
    <row r="25" spans="1:6" ht="14">
      <c r="A25" s="574">
        <v>2016</v>
      </c>
      <c r="B25" s="575">
        <v>19792</v>
      </c>
      <c r="C25" s="575">
        <v>18606</v>
      </c>
      <c r="D25" s="576">
        <v>5.2569887484050577</v>
      </c>
      <c r="E25" s="570">
        <v>1626671.8400000003</v>
      </c>
      <c r="F25" s="503"/>
    </row>
    <row r="26" spans="1:6" ht="14">
      <c r="A26" s="574">
        <v>2017</v>
      </c>
      <c r="B26" s="577">
        <v>21677</v>
      </c>
      <c r="C26" s="577">
        <v>11343</v>
      </c>
      <c r="D26" s="578">
        <v>5</v>
      </c>
      <c r="E26" s="572">
        <v>1036278</v>
      </c>
      <c r="F26" s="503"/>
    </row>
    <row r="27" spans="1:6" ht="14">
      <c r="A27" s="574">
        <v>2018</v>
      </c>
      <c r="B27" s="577">
        <v>21387</v>
      </c>
      <c r="C27" s="577">
        <v>0</v>
      </c>
      <c r="D27" s="578">
        <v>0</v>
      </c>
      <c r="E27" s="572">
        <v>0</v>
      </c>
      <c r="F27" s="503"/>
    </row>
    <row r="28" spans="1:6" ht="14">
      <c r="A28" s="574">
        <v>2019</v>
      </c>
      <c r="B28" s="575">
        <v>16271</v>
      </c>
      <c r="C28" s="575">
        <v>0</v>
      </c>
      <c r="D28" s="576">
        <v>0</v>
      </c>
      <c r="E28" s="570">
        <v>0</v>
      </c>
      <c r="F28" s="503"/>
    </row>
    <row r="29" spans="1:6" ht="14">
      <c r="A29" s="579"/>
      <c r="B29" s="580"/>
      <c r="C29" s="580"/>
      <c r="D29" s="581"/>
      <c r="E29" s="582"/>
      <c r="F29" s="503"/>
    </row>
    <row r="30" spans="1:6" ht="14">
      <c r="A30" s="1541" t="s">
        <v>557</v>
      </c>
      <c r="B30" s="1541"/>
      <c r="C30" s="1541"/>
      <c r="D30" s="1541"/>
      <c r="E30" s="1541"/>
      <c r="F30" s="1541"/>
    </row>
    <row r="31" spans="1:6" ht="14">
      <c r="A31" s="1541"/>
      <c r="B31" s="1541"/>
      <c r="C31" s="1541"/>
      <c r="D31" s="1541"/>
      <c r="E31" s="1541"/>
      <c r="F31" s="1541"/>
    </row>
    <row r="32" spans="1:6" ht="14">
      <c r="A32" s="1541" t="s">
        <v>558</v>
      </c>
      <c r="B32" s="1541"/>
      <c r="C32" s="1541"/>
      <c r="D32" s="1541"/>
      <c r="E32" s="1541"/>
      <c r="F32" s="1541"/>
    </row>
    <row r="33" spans="1:6" ht="14">
      <c r="A33" s="1541" t="s">
        <v>559</v>
      </c>
      <c r="B33" s="1541"/>
      <c r="C33" s="1541"/>
      <c r="D33" s="1541"/>
      <c r="E33" s="1541"/>
      <c r="F33" s="1541"/>
    </row>
    <row r="34" spans="1:6" ht="14">
      <c r="A34" s="1541"/>
      <c r="B34" s="1541"/>
      <c r="C34" s="1541"/>
      <c r="D34" s="1541"/>
      <c r="E34" s="1541"/>
      <c r="F34" s="1541"/>
    </row>
    <row r="35" spans="1:6" ht="15" customHeight="1">
      <c r="A35" s="1380" t="s">
        <v>560</v>
      </c>
      <c r="B35" s="1380"/>
      <c r="C35" s="1380"/>
      <c r="D35" s="1380"/>
      <c r="E35" s="1380"/>
      <c r="F35" s="1380"/>
    </row>
    <row r="37" spans="1:6" ht="14">
      <c r="A37" s="1540"/>
      <c r="B37" s="1540"/>
      <c r="C37" s="1540"/>
      <c r="D37" s="1540"/>
      <c r="E37" s="1540"/>
      <c r="F37" s="1540"/>
    </row>
  </sheetData>
  <mergeCells count="15">
    <mergeCell ref="A10:F10"/>
    <mergeCell ref="A11:F11"/>
    <mergeCell ref="A37:F37"/>
    <mergeCell ref="A30:F30"/>
    <mergeCell ref="A31:F31"/>
    <mergeCell ref="A32:F32"/>
    <mergeCell ref="A33:F33"/>
    <mergeCell ref="A34:F34"/>
    <mergeCell ref="A35:F35"/>
    <mergeCell ref="A6:F6"/>
    <mergeCell ref="A1:F1"/>
    <mergeCell ref="A2:F2"/>
    <mergeCell ref="A3:F3"/>
    <mergeCell ref="A4:F4"/>
    <mergeCell ref="A5:F5"/>
  </mergeCells>
  <printOptions gridLines="1" headings="1" horizontalCentered="1" verticalCentered="1"/>
  <pageMargins left="0.25" right="0.25" top="0.5" bottom="0.5" header="0.3" footer="0.3"/>
  <pageSetup orientation="landscape" scale="1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37"/>
  <sheetViews>
    <sheetView zoomScale="130" zoomScaleNormal="130" workbookViewId="0" topLeftCell="A1">
      <selection pane="topLeft" activeCell="A1" sqref="A1"/>
    </sheetView>
  </sheetViews>
  <sheetFormatPr defaultColWidth="8.72727272727273" defaultRowHeight="12.5"/>
  <cols>
    <col min="1" max="1" width="38.2727272727273" customWidth="1"/>
    <col min="2" max="5" width="12.4545454545455" bestFit="1" customWidth="1"/>
    <col min="6" max="6" width="11.4545454545455" bestFit="1" customWidth="1"/>
    <col min="7" max="7" width="12.4545454545455" bestFit="1" customWidth="1"/>
    <col min="11" max="11" width="9.54545454545455" bestFit="1" customWidth="1"/>
  </cols>
  <sheetData>
    <row r="1" spans="1:11" ht="50.9" customHeight="1">
      <c r="A1" s="1374" t="s">
        <v>51</v>
      </c>
      <c r="B1" s="1374"/>
      <c r="C1" s="1374"/>
      <c r="D1" s="1374"/>
      <c r="E1" s="1374"/>
      <c r="F1" s="1374"/>
      <c r="G1" s="1374"/>
      <c r="H1" s="1374"/>
      <c r="I1" s="1374"/>
      <c r="J1" s="1375"/>
      <c r="K1" s="768"/>
    </row>
    <row r="2" spans="1:11" ht="17.5">
      <c r="A2" s="404"/>
      <c r="B2" s="402" t="s">
        <v>52</v>
      </c>
      <c r="C2" s="402"/>
      <c r="D2" s="402"/>
      <c r="E2" s="402" t="s">
        <v>53</v>
      </c>
      <c r="F2" s="402"/>
      <c r="G2" s="402"/>
      <c r="H2" s="405" t="s">
        <v>54</v>
      </c>
      <c r="I2" s="406"/>
      <c r="J2" s="407"/>
      <c r="K2" s="768"/>
    </row>
    <row r="3" spans="1:11" ht="20.15" customHeight="1">
      <c r="A3" s="408" t="s">
        <v>55</v>
      </c>
      <c r="B3" s="409" t="s">
        <v>56</v>
      </c>
      <c r="C3" s="409" t="s">
        <v>57</v>
      </c>
      <c r="D3" s="409" t="s">
        <v>58</v>
      </c>
      <c r="E3" s="409" t="s">
        <v>56</v>
      </c>
      <c r="F3" s="409" t="s">
        <v>57</v>
      </c>
      <c r="G3" s="409" t="s">
        <v>58</v>
      </c>
      <c r="H3" s="409" t="s">
        <v>56</v>
      </c>
      <c r="I3" s="409" t="s">
        <v>57</v>
      </c>
      <c r="J3" s="409" t="s">
        <v>58</v>
      </c>
      <c r="K3" s="768"/>
    </row>
    <row r="4" spans="1:11" ht="17.9" customHeight="1">
      <c r="A4" s="410" t="s">
        <v>59</v>
      </c>
      <c r="B4" s="411"/>
      <c r="C4" s="412"/>
      <c r="D4" s="412"/>
      <c r="E4" s="412"/>
      <c r="F4" s="412"/>
      <c r="G4" s="412"/>
      <c r="H4" s="412"/>
      <c r="I4" s="412"/>
      <c r="J4" s="413"/>
      <c r="K4" s="768"/>
    </row>
    <row r="5" spans="1:11" ht="13">
      <c r="A5" s="414" t="s">
        <v>60</v>
      </c>
      <c r="B5" s="415">
        <v>882134.17750208837</v>
      </c>
      <c r="C5" s="415">
        <v>330260.56358403154</v>
      </c>
      <c r="D5" s="416">
        <f>B5+C5</f>
        <v>1212394.7410861198</v>
      </c>
      <c r="E5" s="415">
        <v>956151.72000000009</v>
      </c>
      <c r="F5" s="415">
        <v>232214.80</v>
      </c>
      <c r="G5" s="416">
        <f>E5+F5</f>
        <v>1188366.52</v>
      </c>
      <c r="H5" s="417">
        <f>E5/B5</f>
        <v>1.0839073514955568</v>
      </c>
      <c r="I5" s="417">
        <f>F5/C5</f>
        <v>0.70312603321442346</v>
      </c>
      <c r="J5" s="417">
        <f>G5/D5</f>
        <v>0.98018118994429637</v>
      </c>
      <c r="K5" s="769"/>
    </row>
    <row r="6" spans="1:11" ht="13">
      <c r="A6" s="414" t="s">
        <v>43</v>
      </c>
      <c r="B6" s="415">
        <v>63435.599339252971</v>
      </c>
      <c r="C6" s="415">
        <v>2051084.3786358463</v>
      </c>
      <c r="D6" s="416">
        <f t="shared" si="0" ref="D6:D16">B6+C6</f>
        <v>2114519.9779750993</v>
      </c>
      <c r="E6" s="415">
        <v>35250.454499999993</v>
      </c>
      <c r="F6" s="415">
        <v>1139764.7254999999</v>
      </c>
      <c r="G6" s="416">
        <f t="shared" si="1" ref="G6:G13">E6+F6</f>
        <v>1175015.18</v>
      </c>
      <c r="H6" s="417">
        <f t="shared" si="2" ref="H6:J16">E6/B6</f>
        <v>0.55568883824177184</v>
      </c>
      <c r="I6" s="417">
        <f t="shared" si="2"/>
        <v>0.55568885286818137</v>
      </c>
      <c r="J6" s="417">
        <f t="shared" si="2"/>
        <v>0.55568885242938904</v>
      </c>
      <c r="K6" s="768"/>
    </row>
    <row r="7" spans="1:11" ht="13">
      <c r="A7" s="414" t="s">
        <v>44</v>
      </c>
      <c r="B7" s="415">
        <v>2462449.2918234165</v>
      </c>
      <c r="C7" s="415">
        <v>3264176.9682310405</v>
      </c>
      <c r="D7" s="416">
        <f t="shared" si="0"/>
        <v>5726626.260054457</v>
      </c>
      <c r="E7" s="415">
        <v>1424711.8951000001</v>
      </c>
      <c r="F7" s="415">
        <v>1888571.5949000001</v>
      </c>
      <c r="G7" s="416">
        <f t="shared" si="1"/>
        <v>3313283.49</v>
      </c>
      <c r="H7" s="418">
        <f t="shared" si="2"/>
        <v>0.57857512023933566</v>
      </c>
      <c r="I7" s="418">
        <f t="shared" si="2"/>
        <v>0.57857512422908741</v>
      </c>
      <c r="J7" s="418">
        <f t="shared" si="2"/>
        <v>0.57857512251349419</v>
      </c>
      <c r="K7" s="768"/>
    </row>
    <row r="8" spans="1:11" ht="13">
      <c r="A8" s="419" t="s">
        <v>61</v>
      </c>
      <c r="B8" s="415">
        <v>408617.26699861593</v>
      </c>
      <c r="C8" s="415">
        <v>3563903.0914977523</v>
      </c>
      <c r="D8" s="416">
        <f t="shared" si="0"/>
        <v>3972520.3584963684</v>
      </c>
      <c r="E8" s="415">
        <v>407640.48</v>
      </c>
      <c r="F8" s="415">
        <v>1636565.7199999997</v>
      </c>
      <c r="G8" s="416">
        <f t="shared" si="1"/>
        <v>2044206.1999999997</v>
      </c>
      <c r="H8" s="418">
        <f t="shared" si="2"/>
        <v>0.99760953078221426</v>
      </c>
      <c r="I8" s="418">
        <f t="shared" si="2"/>
        <v>0.4592060103722469</v>
      </c>
      <c r="J8" s="418">
        <f t="shared" si="2"/>
        <v>0.5145867146100036</v>
      </c>
      <c r="K8" s="768"/>
    </row>
    <row r="9" spans="1:11" ht="13">
      <c r="A9" s="414" t="s">
        <v>46</v>
      </c>
      <c r="B9" s="415">
        <v>6793.0385430033202</v>
      </c>
      <c r="C9" s="415">
        <v>280466.26591429027</v>
      </c>
      <c r="D9" s="416">
        <f t="shared" si="0"/>
        <v>287259.30445729359</v>
      </c>
      <c r="E9" s="415">
        <v>0</v>
      </c>
      <c r="F9" s="415">
        <v>189613.57</v>
      </c>
      <c r="G9" s="416">
        <f t="shared" si="1"/>
        <v>189613.57</v>
      </c>
      <c r="H9" s="417">
        <f t="shared" si="2"/>
        <v>0</v>
      </c>
      <c r="I9" s="417">
        <f t="shared" si="2"/>
        <v>0.67606551319774555</v>
      </c>
      <c r="J9" s="417">
        <f t="shared" si="2"/>
        <v>0.66007807948372155</v>
      </c>
      <c r="K9" s="768"/>
    </row>
    <row r="10" spans="1:11" ht="13">
      <c r="A10" s="414" t="s">
        <v>47</v>
      </c>
      <c r="B10" s="415">
        <v>4465299.9403979536</v>
      </c>
      <c r="C10" s="415">
        <v>0</v>
      </c>
      <c r="D10" s="416">
        <f t="shared" si="0"/>
        <v>4465299.9403979536</v>
      </c>
      <c r="E10" s="415">
        <v>2917742.63</v>
      </c>
      <c r="F10" s="415">
        <v>0</v>
      </c>
      <c r="G10" s="416">
        <f t="shared" si="1"/>
        <v>2917742.63</v>
      </c>
      <c r="H10" s="417">
        <f t="shared" si="2"/>
        <v>0.65342589947943486</v>
      </c>
      <c r="I10" s="420">
        <v>0</v>
      </c>
      <c r="J10" s="417">
        <f t="shared" si="2"/>
        <v>0.65342589947943486</v>
      </c>
      <c r="K10" s="768"/>
    </row>
    <row r="11" spans="1:11" ht="13">
      <c r="A11" s="414" t="s">
        <v>62</v>
      </c>
      <c r="B11" s="415">
        <v>1699780.2125806334</v>
      </c>
      <c r="C11" s="415">
        <v>0</v>
      </c>
      <c r="D11" s="416">
        <f t="shared" si="0"/>
        <v>1699780.2125806334</v>
      </c>
      <c r="E11" s="415">
        <v>418544.65</v>
      </c>
      <c r="F11" s="415">
        <v>0</v>
      </c>
      <c r="G11" s="416">
        <f>E11+F11</f>
        <v>418544.65</v>
      </c>
      <c r="H11" s="417">
        <f t="shared" si="2"/>
        <v>0.2462345701533723</v>
      </c>
      <c r="I11" s="421">
        <v>0</v>
      </c>
      <c r="J11" s="417">
        <f t="shared" si="2"/>
        <v>0.2462345701533723</v>
      </c>
      <c r="K11" s="768"/>
    </row>
    <row r="12" spans="1:11" ht="13">
      <c r="A12" s="414" t="s">
        <v>49</v>
      </c>
      <c r="B12" s="415">
        <v>2091278.6033079561</v>
      </c>
      <c r="C12" s="415">
        <v>2091278.6033079561</v>
      </c>
      <c r="D12" s="416">
        <f t="shared" si="0"/>
        <v>4182557.2066159123</v>
      </c>
      <c r="E12" s="415">
        <v>1266897.74</v>
      </c>
      <c r="F12" s="415">
        <v>1266897.72</v>
      </c>
      <c r="G12" s="416">
        <f>E12+F12</f>
        <v>2533795.46</v>
      </c>
      <c r="H12" s="417">
        <f t="shared" si="2"/>
        <v>0.60580055569642344</v>
      </c>
      <c r="I12" s="417">
        <f t="shared" si="2"/>
        <v>0.60580054613289613</v>
      </c>
      <c r="J12" s="417">
        <f t="shared" si="2"/>
        <v>0.60580055091465979</v>
      </c>
      <c r="K12" s="768"/>
    </row>
    <row r="13" spans="1:11" ht="13">
      <c r="A13" s="414" t="s">
        <v>50</v>
      </c>
      <c r="B13" s="415">
        <v>331856.03893635393</v>
      </c>
      <c r="C13" s="415">
        <v>331856.03893635393</v>
      </c>
      <c r="D13" s="416">
        <f t="shared" si="0"/>
        <v>663712.07787270786</v>
      </c>
      <c r="E13" s="415">
        <v>230906.77000000002</v>
      </c>
      <c r="F13" s="415">
        <v>230906.81</v>
      </c>
      <c r="G13" s="416">
        <f t="shared" si="1"/>
        <v>461813.58</v>
      </c>
      <c r="H13" s="417">
        <f t="shared" si="2"/>
        <v>0.69580403219446973</v>
      </c>
      <c r="I13" s="417">
        <f t="shared" si="2"/>
        <v>0.69580415272866314</v>
      </c>
      <c r="J13" s="417">
        <f t="shared" si="2"/>
        <v>0.69580409246156649</v>
      </c>
      <c r="K13" s="768"/>
    </row>
    <row r="14" spans="1:11" ht="13">
      <c r="A14" s="414"/>
      <c r="B14" s="416"/>
      <c r="C14" s="416"/>
      <c r="D14" s="416"/>
      <c r="E14" s="415"/>
      <c r="F14" s="415"/>
      <c r="G14" s="416"/>
      <c r="H14" s="421"/>
      <c r="I14" s="421"/>
      <c r="J14" s="421"/>
      <c r="K14" s="768"/>
    </row>
    <row r="15" spans="1:11" ht="13">
      <c r="A15" s="422"/>
      <c r="B15" s="423"/>
      <c r="C15" s="423"/>
      <c r="D15" s="416"/>
      <c r="E15" s="415"/>
      <c r="F15" s="415"/>
      <c r="G15" s="416"/>
      <c r="H15" s="421"/>
      <c r="I15" s="421"/>
      <c r="J15" s="421"/>
      <c r="K15" s="768"/>
    </row>
    <row r="16" spans="1:11" ht="13">
      <c r="A16" s="424" t="s">
        <v>63</v>
      </c>
      <c r="B16" s="425">
        <f>SUM(B5:B15)</f>
        <v>12411644.169429274</v>
      </c>
      <c r="C16" s="425">
        <f>SUM(C5:C15)</f>
        <v>11913025.910107274</v>
      </c>
      <c r="D16" s="425">
        <f t="shared" si="0"/>
        <v>24324670.07953655</v>
      </c>
      <c r="E16" s="425">
        <f>SUM(E5:E15)</f>
        <v>7657846.3396000005</v>
      </c>
      <c r="F16" s="425">
        <f>SUM(F5:F15)</f>
        <v>6584534.9403999997</v>
      </c>
      <c r="G16" s="425">
        <f t="shared" si="3" ref="G16">E16+F16</f>
        <v>14242381.280000001</v>
      </c>
      <c r="H16" s="426">
        <f t="shared" si="2"/>
        <v>0.61698887230926247</v>
      </c>
      <c r="I16" s="426">
        <f t="shared" si="2"/>
        <v>0.55271725169451158</v>
      </c>
      <c r="J16" s="426">
        <f t="shared" si="2"/>
        <v>0.58551179660116304</v>
      </c>
      <c r="K16" s="768"/>
    </row>
    <row r="17" spans="1:10" ht="13">
      <c r="A17" s="408"/>
      <c r="B17" s="408"/>
      <c r="C17" s="408"/>
      <c r="D17" s="408"/>
      <c r="E17" s="408"/>
      <c r="F17" s="408"/>
      <c r="G17" s="408"/>
      <c r="H17" s="408"/>
      <c r="I17" s="408"/>
      <c r="J17" s="408"/>
    </row>
    <row r="18" spans="1:10" ht="13">
      <c r="A18" s="427" t="s">
        <v>64</v>
      </c>
      <c r="B18" s="416">
        <v>244205.28900000002</v>
      </c>
      <c r="C18" s="416">
        <v>244205.28900000002</v>
      </c>
      <c r="D18" s="416">
        <f t="shared" si="4" ref="D18:D26">B18+C18</f>
        <v>488410.57800000004</v>
      </c>
      <c r="E18" s="415">
        <v>3624.94</v>
      </c>
      <c r="F18" s="415">
        <v>3624.94</v>
      </c>
      <c r="G18" s="416">
        <f t="shared" si="5" ref="G18:G26">E18+F18</f>
        <v>7249.88</v>
      </c>
      <c r="H18" s="421">
        <v>0</v>
      </c>
      <c r="I18" s="421">
        <v>0</v>
      </c>
      <c r="J18" s="421">
        <v>0</v>
      </c>
    </row>
    <row r="19" spans="1:10" ht="13">
      <c r="A19" s="414" t="s">
        <v>65</v>
      </c>
      <c r="B19" s="415">
        <v>88441.126739999992</v>
      </c>
      <c r="C19" s="415">
        <v>88441.126739999992</v>
      </c>
      <c r="D19" s="416">
        <f t="shared" si="4"/>
        <v>176882.25347999999</v>
      </c>
      <c r="E19" s="415">
        <v>70654.12</v>
      </c>
      <c r="F19" s="415">
        <v>70653.81</v>
      </c>
      <c r="G19" s="416">
        <f t="shared" si="5"/>
        <v>141307.93</v>
      </c>
      <c r="H19" s="418">
        <f t="shared" si="6" ref="H19:J26">E19/B19</f>
        <v>0.79888308306733358</v>
      </c>
      <c r="I19" s="418">
        <f t="shared" si="6"/>
        <v>0.7988795779107235</v>
      </c>
      <c r="J19" s="418">
        <f t="shared" si="6"/>
        <v>0.79888133048902854</v>
      </c>
    </row>
    <row r="20" spans="1:10" ht="13">
      <c r="A20" s="414" t="s">
        <v>66</v>
      </c>
      <c r="B20" s="415">
        <v>600000</v>
      </c>
      <c r="C20" s="415">
        <v>600000</v>
      </c>
      <c r="D20" s="416">
        <f t="shared" si="4"/>
        <v>1200000</v>
      </c>
      <c r="E20" s="415">
        <v>531013.95000000007</v>
      </c>
      <c r="F20" s="415">
        <v>531013.46000000008</v>
      </c>
      <c r="G20" s="416">
        <f t="shared" si="5"/>
        <v>1062027.4100000002</v>
      </c>
      <c r="H20" s="417">
        <f t="shared" si="6"/>
        <v>0.88502325000000015</v>
      </c>
      <c r="I20" s="417">
        <f t="shared" si="6"/>
        <v>0.88502243333333341</v>
      </c>
      <c r="J20" s="417">
        <f t="shared" si="6"/>
        <v>0.88502284166666678</v>
      </c>
    </row>
    <row r="21" spans="1:10" ht="13">
      <c r="A21" s="428" t="s">
        <v>67</v>
      </c>
      <c r="B21" s="415">
        <v>0</v>
      </c>
      <c r="C21" s="415">
        <v>0</v>
      </c>
      <c r="D21" s="416">
        <f t="shared" si="4"/>
        <v>0</v>
      </c>
      <c r="E21" s="415">
        <v>0</v>
      </c>
      <c r="F21" s="415">
        <v>0</v>
      </c>
      <c r="G21" s="416">
        <f t="shared" si="5"/>
        <v>0</v>
      </c>
      <c r="H21" s="421">
        <v>0</v>
      </c>
      <c r="I21" s="421">
        <v>0</v>
      </c>
      <c r="J21" s="421">
        <v>0</v>
      </c>
    </row>
    <row r="22" spans="1:10" ht="13">
      <c r="A22" s="429" t="s">
        <v>68</v>
      </c>
      <c r="B22" s="415">
        <v>17083</v>
      </c>
      <c r="C22" s="415">
        <v>17083</v>
      </c>
      <c r="D22" s="416">
        <f t="shared" si="4"/>
        <v>34166</v>
      </c>
      <c r="E22" s="415">
        <v>45695.869999999995</v>
      </c>
      <c r="F22" s="415">
        <v>45695.89</v>
      </c>
      <c r="G22" s="416">
        <f t="shared" si="5"/>
        <v>91391.76</v>
      </c>
      <c r="H22" s="417">
        <f t="shared" si="6"/>
        <v>2.6749323889246615</v>
      </c>
      <c r="I22" s="417">
        <f t="shared" si="6"/>
        <v>2.6749335596792134</v>
      </c>
      <c r="J22" s="417">
        <f t="shared" si="6"/>
        <v>2.6749329743019374</v>
      </c>
    </row>
    <row r="23" spans="1:10" ht="13">
      <c r="A23" s="414" t="s">
        <v>69</v>
      </c>
      <c r="B23" s="415">
        <v>165471.55840000001</v>
      </c>
      <c r="C23" s="415">
        <v>165471.55840000001</v>
      </c>
      <c r="D23" s="416">
        <f t="shared" si="4"/>
        <v>330943.11680000002</v>
      </c>
      <c r="E23" s="415">
        <v>164614.09</v>
      </c>
      <c r="F23" s="415">
        <v>164613.40</v>
      </c>
      <c r="G23" s="416">
        <f t="shared" si="5"/>
        <v>329227.49</v>
      </c>
      <c r="H23" s="417">
        <f t="shared" si="6"/>
        <v>0.99481803151979009</v>
      </c>
      <c r="I23" s="417">
        <f t="shared" si="6"/>
        <v>0.99481386161889185</v>
      </c>
      <c r="J23" s="417">
        <f t="shared" si="6"/>
        <v>0.99481594656934103</v>
      </c>
    </row>
    <row r="24" spans="1:10" ht="13">
      <c r="A24" s="414" t="s">
        <v>70</v>
      </c>
      <c r="B24" s="415">
        <v>1341765.6300000001</v>
      </c>
      <c r="C24" s="415">
        <v>1341765.6300000001</v>
      </c>
      <c r="D24" s="416">
        <f t="shared" si="4"/>
        <v>2683531.2600000002</v>
      </c>
      <c r="E24" s="415">
        <v>1124702.6100000001</v>
      </c>
      <c r="F24" s="415">
        <v>1124702.0100000002</v>
      </c>
      <c r="G24" s="416">
        <f t="shared" si="5"/>
        <v>2249404.62</v>
      </c>
      <c r="H24" s="417">
        <f t="shared" si="6"/>
        <v>0.83822583084051716</v>
      </c>
      <c r="I24" s="417">
        <f t="shared" si="6"/>
        <v>0.83822538366853239</v>
      </c>
      <c r="J24" s="417">
        <f t="shared" si="6"/>
        <v>0.83822560725452477</v>
      </c>
    </row>
    <row r="25" spans="1:10" ht="13">
      <c r="A25" s="422" t="s">
        <v>71</v>
      </c>
      <c r="B25" s="415">
        <v>23409</v>
      </c>
      <c r="C25" s="415">
        <v>23409</v>
      </c>
      <c r="D25" s="416">
        <f t="shared" si="4"/>
        <v>46818</v>
      </c>
      <c r="E25" s="415">
        <v>11991.27</v>
      </c>
      <c r="F25" s="415">
        <v>11991.26</v>
      </c>
      <c r="G25" s="416">
        <f t="shared" si="5"/>
        <v>23982.53</v>
      </c>
      <c r="H25" s="417">
        <f t="shared" si="6"/>
        <v>0.51225041650647185</v>
      </c>
      <c r="I25" s="417">
        <f t="shared" si="6"/>
        <v>0.51224998932034693</v>
      </c>
      <c r="J25" s="417">
        <f t="shared" si="6"/>
        <v>0.51225020291340939</v>
      </c>
    </row>
    <row r="26" spans="1:10" ht="13">
      <c r="A26" s="430" t="s">
        <v>72</v>
      </c>
      <c r="B26" s="415">
        <v>343847.50</v>
      </c>
      <c r="C26" s="415">
        <v>343847.50</v>
      </c>
      <c r="D26" s="416">
        <f t="shared" si="4"/>
        <v>687695</v>
      </c>
      <c r="E26" s="415">
        <v>0</v>
      </c>
      <c r="F26" s="415">
        <v>0</v>
      </c>
      <c r="G26" s="416">
        <f t="shared" si="5"/>
        <v>0</v>
      </c>
      <c r="H26" s="417">
        <f t="shared" si="6"/>
        <v>0</v>
      </c>
      <c r="I26" s="417">
        <f t="shared" si="6"/>
        <v>0</v>
      </c>
      <c r="J26" s="417">
        <f t="shared" si="6"/>
        <v>0</v>
      </c>
    </row>
    <row r="27" spans="1:10" ht="13">
      <c r="A27" s="408"/>
      <c r="B27" s="408"/>
      <c r="C27" s="408"/>
      <c r="D27" s="408"/>
      <c r="E27" s="408"/>
      <c r="F27" s="408"/>
      <c r="G27" s="408"/>
      <c r="H27" s="408"/>
      <c r="I27" s="408"/>
      <c r="J27" s="408"/>
    </row>
    <row r="28" spans="1:10" ht="13">
      <c r="A28" s="431" t="s">
        <v>73</v>
      </c>
      <c r="B28" s="432">
        <f>B16+SUM(B18:B26)</f>
        <v>15235867.273569275</v>
      </c>
      <c r="C28" s="432">
        <f>C16+SUM(C18:C26)</f>
        <v>14737249.014247274</v>
      </c>
      <c r="D28" s="432">
        <f>B28+C28</f>
        <v>29973116.287816547</v>
      </c>
      <c r="E28" s="432">
        <f>E16+SUM(E18:E26)</f>
        <v>9610143.1896000002</v>
      </c>
      <c r="F28" s="432">
        <f>F16+SUM(F18:F26)</f>
        <v>8536829.7104000002</v>
      </c>
      <c r="G28" s="432">
        <f>E28+F28</f>
        <v>18146972.899999999</v>
      </c>
      <c r="H28" s="426">
        <f t="shared" si="7" ref="H28:J28">E28/B28</f>
        <v>0.63075787003417838</v>
      </c>
      <c r="I28" s="426">
        <f t="shared" si="7"/>
        <v>0.57926887861818699</v>
      </c>
      <c r="J28" s="426">
        <f t="shared" si="7"/>
        <v>0.60544164729966266</v>
      </c>
    </row>
    <row r="29" spans="1:10" ht="13">
      <c r="A29" s="1376" t="s">
        <v>74</v>
      </c>
      <c r="B29" s="1377"/>
      <c r="C29" s="1377"/>
      <c r="D29" s="1377"/>
      <c r="E29" s="1377"/>
      <c r="F29" s="1377"/>
      <c r="G29" s="1377"/>
      <c r="H29" s="1377"/>
      <c r="I29" s="1377"/>
      <c r="J29" s="1378"/>
    </row>
    <row r="30" spans="1:10" ht="13">
      <c r="A30" s="433" t="s">
        <v>75</v>
      </c>
      <c r="B30" s="408"/>
      <c r="C30" s="408"/>
      <c r="D30" s="408"/>
      <c r="E30" s="434">
        <v>489886.90</v>
      </c>
      <c r="F30" s="434">
        <v>482844.36</v>
      </c>
      <c r="G30" s="434">
        <f t="shared" si="8" ref="G30">E30+F30</f>
        <v>972731.26</v>
      </c>
      <c r="H30" s="408"/>
      <c r="I30" s="408"/>
      <c r="J30" s="408"/>
    </row>
    <row r="31" spans="1:10" ht="13">
      <c r="A31" s="435" t="s">
        <v>76</v>
      </c>
      <c r="B31" s="408"/>
      <c r="C31" s="415">
        <v>288000</v>
      </c>
      <c r="D31" s="436">
        <f>C31</f>
        <v>288000</v>
      </c>
      <c r="E31" s="408"/>
      <c r="F31" s="437">
        <v>188076.55000000002</v>
      </c>
      <c r="G31" s="434">
        <f>F31</f>
        <v>188076.55000000002</v>
      </c>
      <c r="H31" s="408"/>
      <c r="I31" s="417">
        <f>F31/C31</f>
        <v>0.65304357638888899</v>
      </c>
      <c r="J31" s="417">
        <f>G31/D31</f>
        <v>0.65304357638888899</v>
      </c>
    </row>
    <row r="32" spans="1:10" ht="14">
      <c r="A32" s="438"/>
      <c r="B32" s="438"/>
      <c r="C32" s="438"/>
      <c r="D32" s="438"/>
      <c r="E32" s="438"/>
      <c r="F32" s="438"/>
      <c r="G32" s="439"/>
      <c r="H32" s="440"/>
      <c r="I32" s="440"/>
      <c r="J32" s="440"/>
    </row>
    <row r="33" spans="1:10" ht="24.75" customHeight="1">
      <c r="A33" s="1379" t="s">
        <v>77</v>
      </c>
      <c r="B33" s="1380"/>
      <c r="C33" s="1380"/>
      <c r="D33" s="1380"/>
      <c r="E33" s="1381"/>
      <c r="F33" s="1381"/>
      <c r="G33" s="1381"/>
      <c r="H33" s="1381"/>
      <c r="I33" s="1381"/>
      <c r="J33" s="1381"/>
    </row>
    <row r="34" spans="1:10" ht="12" customHeight="1">
      <c r="A34" s="1379" t="s">
        <v>78</v>
      </c>
      <c r="B34" s="1379"/>
      <c r="C34" s="1379"/>
      <c r="D34" s="1379"/>
      <c r="E34" s="1379"/>
      <c r="F34" s="1379"/>
      <c r="G34" s="1379"/>
      <c r="H34" s="1379"/>
      <c r="I34" s="1379"/>
      <c r="J34" s="1379"/>
    </row>
    <row r="35" spans="1:10" ht="13">
      <c r="A35" s="1382" t="s">
        <v>79</v>
      </c>
      <c r="B35" s="1382"/>
      <c r="C35" s="1382"/>
      <c r="D35" s="1382"/>
      <c r="E35" s="1382"/>
      <c r="F35" s="1382"/>
      <c r="G35" s="1382"/>
      <c r="H35" s="1382"/>
      <c r="I35" s="1382"/>
      <c r="J35" s="1382"/>
    </row>
    <row r="36" spans="1:10" ht="13">
      <c r="A36" s="1373" t="s">
        <v>80</v>
      </c>
      <c r="B36" s="1373"/>
      <c r="C36" s="1373"/>
      <c r="D36" s="1373"/>
      <c r="E36" s="1373"/>
      <c r="F36" s="1373"/>
      <c r="G36" s="1373"/>
      <c r="H36" s="1373"/>
      <c r="I36" s="1373"/>
      <c r="J36" s="1373"/>
    </row>
    <row r="37" spans="1:10" ht="13">
      <c r="A37" s="814" t="s">
        <v>81</v>
      </c>
      <c r="B37" s="814"/>
      <c r="C37" s="814"/>
      <c r="D37" s="814"/>
      <c r="E37" s="814"/>
      <c r="F37" s="814"/>
      <c r="G37" s="814"/>
      <c r="H37" s="768"/>
      <c r="I37" s="768"/>
      <c r="J37" s="768"/>
    </row>
  </sheetData>
  <mergeCells count="6">
    <mergeCell ref="A36:J36"/>
    <mergeCell ref="A1:J1"/>
    <mergeCell ref="A29:J29"/>
    <mergeCell ref="A33:J33"/>
    <mergeCell ref="A34:J34"/>
    <mergeCell ref="A35:J35"/>
  </mergeCells>
  <printOptions gridLines="1" headings="1" horizontalCentered="1" verticalCentered="1"/>
  <pageMargins left="0.25" right="0.25" top="0.5" bottom="0.5" header="0.3" footer="0.3"/>
  <pageSetup orientation="landscape" scale="10" r:id="rId1"/>
  <ignoredErrors>
    <ignoredError sqref="D16 D28" formula="1"/>
  </ignoredError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I15"/>
  <sheetViews>
    <sheetView workbookViewId="0" topLeftCell="A1">
      <selection pane="topLeft" activeCell="A1" sqref="A1"/>
    </sheetView>
  </sheetViews>
  <sheetFormatPr defaultColWidth="9.453125" defaultRowHeight="14"/>
  <cols>
    <col min="1" max="1" width="46.4545454545455" style="37" customWidth="1"/>
    <col min="2" max="2" width="13.4545454545455" style="8" customWidth="1"/>
    <col min="3" max="5" width="13.4545454545455" style="45" customWidth="1"/>
    <col min="6" max="6" width="13.4545454545455" style="8" customWidth="1"/>
    <col min="7" max="7" width="13.4545454545455" style="43" customWidth="1"/>
    <col min="8" max="8" width="19.5454545454545" style="43" customWidth="1"/>
    <col min="9" max="9" width="25.5454545454545" style="8" bestFit="1" customWidth="1"/>
    <col min="10" max="16384" width="9.45454545454546" style="8"/>
  </cols>
  <sheetData>
    <row r="1" spans="1:9" s="2" customFormat="1" ht="18.75" customHeight="1">
      <c r="A1" s="1374" t="s">
        <v>480</v>
      </c>
      <c r="B1" s="1374"/>
      <c r="C1" s="1374"/>
      <c r="D1" s="1374"/>
      <c r="E1" s="1374"/>
      <c r="F1" s="1374"/>
      <c r="G1" s="1374"/>
      <c r="H1" s="28"/>
      <c r="I1" s="13"/>
    </row>
    <row r="2" spans="1:8" s="2" customFormat="1" ht="15.5">
      <c r="A2" s="1374" t="s">
        <v>561</v>
      </c>
      <c r="B2" s="1374"/>
      <c r="C2" s="1374"/>
      <c r="D2" s="1374"/>
      <c r="E2" s="1374"/>
      <c r="F2" s="1374"/>
      <c r="G2" s="1374"/>
      <c r="H2" s="168"/>
    </row>
    <row r="3" spans="1:8" s="2" customFormat="1" ht="15.5">
      <c r="A3" s="1374" t="s">
        <v>562</v>
      </c>
      <c r="B3" s="1374"/>
      <c r="C3" s="1374"/>
      <c r="D3" s="1374"/>
      <c r="E3" s="1374"/>
      <c r="F3" s="1374"/>
      <c r="G3" s="1374"/>
      <c r="H3" s="168"/>
    </row>
    <row r="4" spans="1:7" ht="15.5">
      <c r="A4" s="1114"/>
      <c r="B4" s="894"/>
      <c r="C4" s="894"/>
      <c r="D4" s="894"/>
      <c r="E4" s="894"/>
      <c r="F4" s="894"/>
      <c r="G4" s="1115"/>
    </row>
    <row r="5" spans="1:7" ht="16" thickBot="1">
      <c r="A5" s="1116"/>
      <c r="B5" s="1117"/>
      <c r="C5" s="1542" t="s">
        <v>247</v>
      </c>
      <c r="D5" s="1543"/>
      <c r="E5" s="1118"/>
      <c r="F5" s="1119"/>
      <c r="G5" s="1120"/>
    </row>
    <row r="6" spans="1:7" ht="45">
      <c r="A6" s="1364" t="s">
        <v>563</v>
      </c>
      <c r="B6" s="1121" t="s">
        <v>564</v>
      </c>
      <c r="C6" s="1122" t="s">
        <v>249</v>
      </c>
      <c r="D6" s="1122" t="s">
        <v>565</v>
      </c>
      <c r="E6" s="1123" t="s">
        <v>105</v>
      </c>
      <c r="F6" s="1124" t="s">
        <v>566</v>
      </c>
      <c r="G6" s="1122" t="s">
        <v>567</v>
      </c>
    </row>
    <row r="7" spans="1:9" ht="15.5">
      <c r="A7" s="1125" t="s">
        <v>568</v>
      </c>
      <c r="B7" s="1126" t="s">
        <v>569</v>
      </c>
      <c r="C7" s="1127">
        <v>0.18</v>
      </c>
      <c r="D7" s="1127" t="s">
        <v>17</v>
      </c>
      <c r="E7" s="1128">
        <v>4</v>
      </c>
      <c r="F7" s="1129">
        <v>5488.75</v>
      </c>
      <c r="G7" s="1130">
        <v>3246.6141732283459</v>
      </c>
      <c r="I7" s="32"/>
    </row>
    <row r="8" spans="1:9" ht="15.5">
      <c r="A8" s="1125" t="s">
        <v>142</v>
      </c>
      <c r="B8" s="1126" t="s">
        <v>569</v>
      </c>
      <c r="C8" s="1127">
        <v>0.05</v>
      </c>
      <c r="D8" s="1127" t="s">
        <v>17</v>
      </c>
      <c r="E8" s="1128">
        <v>239</v>
      </c>
      <c r="F8" s="1129">
        <v>36942.35</v>
      </c>
      <c r="G8" s="1130">
        <v>4195.80</v>
      </c>
      <c r="I8" s="32"/>
    </row>
    <row r="9" spans="1:7" ht="15.5">
      <c r="A9" s="1125" t="s">
        <v>136</v>
      </c>
      <c r="B9" s="1126" t="s">
        <v>569</v>
      </c>
      <c r="C9" s="1127">
        <v>0.97</v>
      </c>
      <c r="D9" s="1127" t="s">
        <v>17</v>
      </c>
      <c r="E9" s="1131">
        <v>1558</v>
      </c>
      <c r="F9" s="1129">
        <v>1466541.78</v>
      </c>
      <c r="G9" s="1130">
        <v>-681303</v>
      </c>
    </row>
    <row r="10" spans="1:7" ht="15.5">
      <c r="A10" s="1125" t="s">
        <v>137</v>
      </c>
      <c r="B10" s="1126">
        <v>10</v>
      </c>
      <c r="C10" s="1127">
        <v>0.13</v>
      </c>
      <c r="D10" s="1127" t="s">
        <v>17</v>
      </c>
      <c r="E10" s="1131">
        <v>367</v>
      </c>
      <c r="F10" s="1129">
        <v>395815.50</v>
      </c>
      <c r="G10" s="1130">
        <v>-20355.84</v>
      </c>
    </row>
    <row r="11" spans="1:7" ht="15.5">
      <c r="A11" s="1125" t="s">
        <v>127</v>
      </c>
      <c r="B11" s="1126" t="s">
        <v>569</v>
      </c>
      <c r="C11" s="1127">
        <v>0.81</v>
      </c>
      <c r="D11" s="1127" t="s">
        <v>17</v>
      </c>
      <c r="E11" s="1131">
        <v>1017</v>
      </c>
      <c r="F11" s="1129">
        <v>659624.68999999994</v>
      </c>
      <c r="G11" s="1130">
        <v>184603.65000000002</v>
      </c>
    </row>
    <row r="12" spans="1:7" ht="15.5">
      <c r="A12" s="1342"/>
      <c r="B12" s="894"/>
      <c r="C12" s="1132"/>
      <c r="D12" s="1132"/>
      <c r="E12" s="1132"/>
      <c r="F12" s="894"/>
      <c r="G12" s="1115"/>
    </row>
    <row r="13" spans="1:7" ht="15.5">
      <c r="A13" s="1342" t="s">
        <v>254</v>
      </c>
      <c r="B13" s="894"/>
      <c r="C13" s="1132"/>
      <c r="D13" s="1132"/>
      <c r="E13" s="894"/>
      <c r="F13" s="894"/>
      <c r="G13" s="1115"/>
    </row>
    <row r="14" spans="1:7" ht="15.5">
      <c r="A14" s="894" t="s">
        <v>570</v>
      </c>
      <c r="B14" s="894"/>
      <c r="C14" s="1132"/>
      <c r="D14" s="1132"/>
      <c r="E14" s="894"/>
      <c r="F14" s="894"/>
      <c r="G14" s="1115"/>
    </row>
    <row r="15" spans="1:7" ht="53.65" customHeight="1">
      <c r="A15" s="1434" t="s">
        <v>571</v>
      </c>
      <c r="B15" s="1434"/>
      <c r="C15" s="1434"/>
      <c r="D15" s="1434"/>
      <c r="E15" s="1434"/>
      <c r="F15" s="1434"/>
      <c r="G15" s="1434"/>
    </row>
  </sheetData>
  <mergeCells count="5">
    <mergeCell ref="A15:G15"/>
    <mergeCell ref="C5:D5"/>
    <mergeCell ref="A1:G1"/>
    <mergeCell ref="A2:G2"/>
    <mergeCell ref="A3:G3"/>
  </mergeCells>
  <dataValidations count="1">
    <dataValidation type="whole" operator="greaterThanOrEqual" allowBlank="1" showInputMessage="1" showErrorMessage="1" sqref="E7:E11">
      <formula1>0</formula1>
    </dataValidation>
  </dataValidations>
  <printOptions gridLines="1" headings="1" horizontalCentered="1" verticalCentered="1"/>
  <pageMargins left="0.25" right="0.25" top="0.5" bottom="0.5" header="0.3" footer="0.3"/>
  <pageSetup orientation="landscape"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N29"/>
  <sheetViews>
    <sheetView workbookViewId="0" topLeftCell="A1">
      <selection pane="topLeft" activeCell="A1" sqref="A1"/>
    </sheetView>
  </sheetViews>
  <sheetFormatPr defaultColWidth="9.453125" defaultRowHeight="12.5"/>
  <cols>
    <col min="1" max="1" width="57.5454545454545" style="9" customWidth="1"/>
    <col min="2" max="4" width="10.5454545454545" style="9" customWidth="1"/>
    <col min="5" max="5" width="10.4545454545455" style="9" customWidth="1"/>
    <col min="6" max="6" width="9.45454545454546" style="9" bestFit="1" customWidth="1"/>
    <col min="7" max="7" width="9" style="9" bestFit="1" customWidth="1"/>
    <col min="8" max="10" width="9.54545454545455" style="9" customWidth="1"/>
    <col min="11" max="16384" width="9.45454545454546" style="9"/>
  </cols>
  <sheetData>
    <row r="1" spans="1:10" ht="15">
      <c r="A1" s="1395" t="s">
        <v>480</v>
      </c>
      <c r="B1" s="1395"/>
      <c r="C1" s="1395"/>
      <c r="D1" s="1395"/>
      <c r="E1" s="1395"/>
      <c r="F1" s="1395"/>
      <c r="G1" s="1395"/>
      <c r="H1" s="1395"/>
      <c r="I1" s="1395"/>
      <c r="J1" s="1395"/>
    </row>
    <row r="2" spans="1:10" ht="15.5">
      <c r="A2" s="1395" t="s">
        <v>572</v>
      </c>
      <c r="B2" s="1547"/>
      <c r="C2" s="1547"/>
      <c r="D2" s="1547"/>
      <c r="E2" s="1547"/>
      <c r="F2" s="1547"/>
      <c r="G2" s="1547"/>
      <c r="H2" s="1547"/>
      <c r="I2" s="1547"/>
      <c r="J2" s="1547"/>
    </row>
    <row r="3" spans="1:10" ht="15.5">
      <c r="A3" s="1548" t="s">
        <v>573</v>
      </c>
      <c r="B3" s="1549"/>
      <c r="C3" s="1549"/>
      <c r="D3" s="1549"/>
      <c r="E3" s="1549"/>
      <c r="F3" s="1549"/>
      <c r="G3" s="1549"/>
      <c r="H3" s="1549"/>
      <c r="I3" s="1549"/>
      <c r="J3" s="1549"/>
    </row>
    <row r="4" spans="1:10" ht="16" thickBot="1">
      <c r="A4" s="1348"/>
      <c r="B4" s="1349"/>
      <c r="C4" s="1349"/>
      <c r="D4" s="1349"/>
      <c r="E4" s="1349"/>
      <c r="F4" s="1349"/>
      <c r="G4" s="1349"/>
      <c r="H4" s="1349"/>
      <c r="I4" s="1349"/>
      <c r="J4" s="1349"/>
    </row>
    <row r="5" spans="1:10" ht="15.5">
      <c r="A5" s="1061"/>
      <c r="B5" s="1062" t="s">
        <v>574</v>
      </c>
      <c r="C5" s="1063"/>
      <c r="D5" s="1064"/>
      <c r="E5" s="1065" t="s">
        <v>575</v>
      </c>
      <c r="F5" s="1063"/>
      <c r="G5" s="1064"/>
      <c r="H5" s="1066" t="s">
        <v>576</v>
      </c>
      <c r="I5" s="1067"/>
      <c r="J5" s="1068"/>
    </row>
    <row r="6" spans="1:10" ht="15">
      <c r="A6" s="1069"/>
      <c r="B6" s="1070" t="s">
        <v>56</v>
      </c>
      <c r="C6" s="1337" t="s">
        <v>57</v>
      </c>
      <c r="D6" s="1071" t="s">
        <v>58</v>
      </c>
      <c r="E6" s="1070" t="s">
        <v>56</v>
      </c>
      <c r="F6" s="1337" t="s">
        <v>57</v>
      </c>
      <c r="G6" s="1071" t="s">
        <v>58</v>
      </c>
      <c r="H6" s="1070" t="s">
        <v>56</v>
      </c>
      <c r="I6" s="1337" t="s">
        <v>57</v>
      </c>
      <c r="J6" s="1071" t="s">
        <v>58</v>
      </c>
    </row>
    <row r="7" spans="1:10" ht="15.5">
      <c r="A7" s="1072" t="s">
        <v>161</v>
      </c>
      <c r="B7" s="1073"/>
      <c r="C7" s="1074"/>
      <c r="D7" s="1075"/>
      <c r="E7" s="1073"/>
      <c r="F7" s="1074"/>
      <c r="G7" s="1075"/>
      <c r="H7" s="1073"/>
      <c r="I7" s="1074"/>
      <c r="J7" s="1075"/>
    </row>
    <row r="8" spans="1:10" ht="15.5">
      <c r="A8" s="1076"/>
      <c r="B8" s="1077"/>
      <c r="C8" s="1078"/>
      <c r="D8" s="1079"/>
      <c r="E8" s="1077"/>
      <c r="F8" s="1078"/>
      <c r="G8" s="1079"/>
      <c r="H8" s="1080"/>
      <c r="I8" s="1081"/>
      <c r="J8" s="1082"/>
    </row>
    <row r="9" spans="1:10" ht="15.5">
      <c r="A9" s="1083" t="s">
        <v>577</v>
      </c>
      <c r="B9" s="1084">
        <v>50000</v>
      </c>
      <c r="C9" s="1085">
        <v>50000</v>
      </c>
      <c r="D9" s="1086">
        <f t="shared" si="0" ref="D9">+B9+C9</f>
        <v>100000</v>
      </c>
      <c r="E9" s="1084">
        <v>28589.15</v>
      </c>
      <c r="F9" s="1085">
        <v>28589.16</v>
      </c>
      <c r="G9" s="1087">
        <f t="shared" si="1" ref="G9">SUM(E9:F9)</f>
        <v>57178.31</v>
      </c>
      <c r="H9" s="1080">
        <f>E9/B9</f>
        <v>0.57178300000000004</v>
      </c>
      <c r="I9" s="1081">
        <f>F9/C9</f>
        <v>0.57178320000000005</v>
      </c>
      <c r="J9" s="1082">
        <f>G9/D9</f>
        <v>0.57178309999999999</v>
      </c>
    </row>
    <row r="10" spans="1:10" ht="15.5">
      <c r="A10" s="1076"/>
      <c r="B10" s="1077"/>
      <c r="C10" s="1078"/>
      <c r="D10" s="1079"/>
      <c r="E10" s="1077"/>
      <c r="F10" s="1078"/>
      <c r="G10" s="1079"/>
      <c r="H10" s="1080"/>
      <c r="I10" s="1081"/>
      <c r="J10" s="1082"/>
    </row>
    <row r="11" spans="1:10" ht="15.5" thickBot="1">
      <c r="A11" s="1088" t="s">
        <v>578</v>
      </c>
      <c r="B11" s="1089">
        <f>SUM(B9:B10)</f>
        <v>50000</v>
      </c>
      <c r="C11" s="1089">
        <f t="shared" si="2" ref="C11:J11">SUM(C9:C10)</f>
        <v>50000</v>
      </c>
      <c r="D11" s="1089">
        <f t="shared" si="2"/>
        <v>100000</v>
      </c>
      <c r="E11" s="1089">
        <f t="shared" si="2"/>
        <v>28589.15</v>
      </c>
      <c r="F11" s="1089">
        <f t="shared" si="2"/>
        <v>28589.16</v>
      </c>
      <c r="G11" s="1089">
        <f t="shared" si="2"/>
        <v>57178.31</v>
      </c>
      <c r="H11" s="1090">
        <f t="shared" si="2"/>
        <v>0.57178300000000004</v>
      </c>
      <c r="I11" s="1090">
        <f t="shared" si="2"/>
        <v>0.57178320000000005</v>
      </c>
      <c r="J11" s="1091">
        <f t="shared" si="2"/>
        <v>0.57178309999999999</v>
      </c>
    </row>
    <row r="12" spans="1:10" ht="15.5">
      <c r="A12" s="1076"/>
      <c r="B12" s="1077"/>
      <c r="C12" s="1078"/>
      <c r="D12" s="1079"/>
      <c r="E12" s="1077"/>
      <c r="F12" s="1078"/>
      <c r="G12" s="1079"/>
      <c r="H12" s="1080"/>
      <c r="I12" s="1081"/>
      <c r="J12" s="1082"/>
    </row>
    <row r="13" spans="1:10" ht="15.5">
      <c r="A13" s="1092"/>
      <c r="B13" s="1077"/>
      <c r="C13" s="1078"/>
      <c r="D13" s="1079"/>
      <c r="E13" s="1077"/>
      <c r="F13" s="1078"/>
      <c r="G13" s="1079"/>
      <c r="H13" s="1080"/>
      <c r="I13" s="1081"/>
      <c r="J13" s="1082"/>
    </row>
    <row r="14" spans="1:10" ht="15.5">
      <c r="A14" s="1072" t="s">
        <v>579</v>
      </c>
      <c r="B14" s="1073"/>
      <c r="C14" s="1074"/>
      <c r="D14" s="1075"/>
      <c r="E14" s="1073"/>
      <c r="F14" s="1074"/>
      <c r="G14" s="1075"/>
      <c r="H14" s="1093"/>
      <c r="I14" s="1094"/>
      <c r="J14" s="1095"/>
    </row>
    <row r="15" spans="1:10" ht="15.5">
      <c r="A15" s="1096"/>
      <c r="B15" s="1097"/>
      <c r="C15" s="1098"/>
      <c r="D15" s="1086"/>
      <c r="E15" s="1077"/>
      <c r="F15" s="1098"/>
      <c r="G15" s="1099"/>
      <c r="H15" s="1080"/>
      <c r="I15" s="1081"/>
      <c r="J15" s="1082"/>
    </row>
    <row r="16" spans="1:10" ht="15.5">
      <c r="A16" s="1100" t="s">
        <v>580</v>
      </c>
      <c r="B16" s="1084">
        <v>8333.50</v>
      </c>
      <c r="C16" s="1085">
        <v>8333.50</v>
      </c>
      <c r="D16" s="1086">
        <f t="shared" si="3" ref="D16:D21">+B16+C16</f>
        <v>16667</v>
      </c>
      <c r="E16" s="1101">
        <v>36561.31</v>
      </c>
      <c r="F16" s="1085">
        <v>36561.31</v>
      </c>
      <c r="G16" s="1087">
        <f t="shared" si="4" ref="G16:G21">SUM(E16:F16)</f>
        <v>73122.62</v>
      </c>
      <c r="H16" s="1080">
        <f t="shared" si="5" ref="H16:J20">E16/B16</f>
        <v>4.3872694546109079</v>
      </c>
      <c r="I16" s="1081">
        <f t="shared" si="5"/>
        <v>4.3872694546109079</v>
      </c>
      <c r="J16" s="1082">
        <f t="shared" si="5"/>
        <v>4.3872694546109079</v>
      </c>
    </row>
    <row r="17" spans="1:10" ht="15.5">
      <c r="A17" s="1100" t="s">
        <v>581</v>
      </c>
      <c r="B17" s="1084">
        <v>9166.50</v>
      </c>
      <c r="C17" s="1085">
        <v>9166.50</v>
      </c>
      <c r="D17" s="1086">
        <f t="shared" si="3"/>
        <v>18333</v>
      </c>
      <c r="E17" s="1101">
        <v>4650.30</v>
      </c>
      <c r="F17" s="1085">
        <v>4650.3099999999995</v>
      </c>
      <c r="G17" s="1087">
        <f t="shared" si="4"/>
        <v>9300.61</v>
      </c>
      <c r="H17" s="1080">
        <f t="shared" si="5"/>
        <v>0.50731467844869904</v>
      </c>
      <c r="I17" s="1081">
        <f t="shared" si="5"/>
        <v>0.50731576937762501</v>
      </c>
      <c r="J17" s="1082">
        <f t="shared" si="5"/>
        <v>0.50731522391316208</v>
      </c>
    </row>
    <row r="18" spans="1:10" ht="21" customHeight="1">
      <c r="A18" s="1100" t="s">
        <v>582</v>
      </c>
      <c r="B18" s="1084">
        <v>2500</v>
      </c>
      <c r="C18" s="1085">
        <v>2500</v>
      </c>
      <c r="D18" s="1086">
        <f t="shared" si="3"/>
        <v>5000</v>
      </c>
      <c r="E18" s="1101">
        <v>4484.26</v>
      </c>
      <c r="F18" s="1085">
        <v>4484.2700000000004</v>
      </c>
      <c r="G18" s="1087">
        <f t="shared" si="4"/>
        <v>8968.5300000000007</v>
      </c>
      <c r="H18" s="1111">
        <f t="shared" si="5"/>
        <v>1.7937040000000002</v>
      </c>
      <c r="I18" s="1112">
        <f t="shared" si="5"/>
        <v>1.7937080000000001</v>
      </c>
      <c r="J18" s="1113">
        <f t="shared" si="5"/>
        <v>1.793706</v>
      </c>
    </row>
    <row r="19" spans="1:10" ht="15.5">
      <c r="A19" s="1100" t="s">
        <v>583</v>
      </c>
      <c r="B19" s="1084">
        <v>-2917</v>
      </c>
      <c r="C19" s="1085">
        <v>-2917</v>
      </c>
      <c r="D19" s="1086">
        <f t="shared" si="3"/>
        <v>-5834</v>
      </c>
      <c r="E19" s="1102">
        <v>0</v>
      </c>
      <c r="F19" s="1085">
        <v>0</v>
      </c>
      <c r="G19" s="1087">
        <f t="shared" si="4"/>
        <v>0</v>
      </c>
      <c r="H19" s="1080">
        <f t="shared" si="5"/>
        <v>0</v>
      </c>
      <c r="I19" s="1081">
        <f t="shared" si="5"/>
        <v>0</v>
      </c>
      <c r="J19" s="1082">
        <f t="shared" si="5"/>
        <v>0</v>
      </c>
    </row>
    <row r="20" spans="1:10" ht="15.5">
      <c r="A20" s="1100" t="s">
        <v>584</v>
      </c>
      <c r="B20" s="1084">
        <v>5625</v>
      </c>
      <c r="C20" s="1085">
        <v>5625</v>
      </c>
      <c r="D20" s="1086">
        <f t="shared" si="3"/>
        <v>11250</v>
      </c>
      <c r="E20" s="1102">
        <v>0</v>
      </c>
      <c r="F20" s="1085">
        <v>0</v>
      </c>
      <c r="G20" s="1087">
        <f t="shared" si="4"/>
        <v>0</v>
      </c>
      <c r="H20" s="1080">
        <f t="shared" si="5"/>
        <v>0</v>
      </c>
      <c r="I20" s="1081">
        <f t="shared" si="5"/>
        <v>0</v>
      </c>
      <c r="J20" s="1082">
        <f t="shared" si="5"/>
        <v>0</v>
      </c>
    </row>
    <row r="21" spans="1:10" ht="15.5">
      <c r="A21" s="1100" t="s">
        <v>585</v>
      </c>
      <c r="B21" s="1084">
        <v>25000</v>
      </c>
      <c r="C21" s="1085">
        <v>25000</v>
      </c>
      <c r="D21" s="1086">
        <f t="shared" si="3"/>
        <v>50000</v>
      </c>
      <c r="E21" s="1102">
        <v>34713.50</v>
      </c>
      <c r="F21" s="1085">
        <v>34713.50</v>
      </c>
      <c r="G21" s="1087">
        <f t="shared" si="4"/>
        <v>69427</v>
      </c>
      <c r="H21" s="1080">
        <f t="shared" si="6" ref="H21">E21/B21</f>
        <v>1.3885400000000001</v>
      </c>
      <c r="I21" s="1081">
        <f t="shared" si="7" ref="I21">F21/C21</f>
        <v>1.3885400000000001</v>
      </c>
      <c r="J21" s="1082">
        <f t="shared" si="8" ref="J21">G21/D21</f>
        <v>1.3885400000000001</v>
      </c>
    </row>
    <row r="22" spans="1:10" ht="15.5">
      <c r="A22" s="1103"/>
      <c r="B22" s="1077"/>
      <c r="C22" s="1078"/>
      <c r="D22" s="1087"/>
      <c r="E22" s="1104"/>
      <c r="F22" s="1085"/>
      <c r="G22" s="1087"/>
      <c r="H22" s="1080"/>
      <c r="I22" s="1081"/>
      <c r="J22" s="1082"/>
    </row>
    <row r="23" spans="1:10" ht="20.15" customHeight="1" thickBot="1">
      <c r="A23" s="1088" t="s">
        <v>586</v>
      </c>
      <c r="B23" s="1105">
        <f t="shared" si="9" ref="B23:C23">SUM(B15:B22)</f>
        <v>47708</v>
      </c>
      <c r="C23" s="1106">
        <f t="shared" si="9"/>
        <v>47708</v>
      </c>
      <c r="D23" s="1106">
        <f>SUM(D15:D22)</f>
        <v>95416</v>
      </c>
      <c r="E23" s="1106">
        <f t="shared" si="10" ref="E23:G23">SUM(E15:E22)</f>
        <v>80409.37</v>
      </c>
      <c r="F23" s="1107">
        <f t="shared" si="10"/>
        <v>80409.39</v>
      </c>
      <c r="G23" s="1106">
        <f t="shared" si="10"/>
        <v>160818.76</v>
      </c>
      <c r="H23" s="1108">
        <f>E23/B23</f>
        <v>1.6854483524775719</v>
      </c>
      <c r="I23" s="1109">
        <f>F23/C23</f>
        <v>1.6854487716944746</v>
      </c>
      <c r="J23" s="1110">
        <f>G23/D23</f>
        <v>1.6854485620860233</v>
      </c>
    </row>
    <row r="24" spans="1:10" ht="15.5">
      <c r="A24" s="892"/>
      <c r="B24" s="894"/>
      <c r="C24" s="894"/>
      <c r="D24" s="894"/>
      <c r="E24" s="894"/>
      <c r="F24" s="894"/>
      <c r="G24" s="894"/>
      <c r="H24" s="894"/>
      <c r="I24" s="894"/>
      <c r="J24" s="894"/>
    </row>
    <row r="25" spans="1:14" ht="33" customHeight="1">
      <c r="A25" s="1468" t="s">
        <v>77</v>
      </c>
      <c r="B25" s="1370"/>
      <c r="C25" s="1370"/>
      <c r="D25" s="1370"/>
      <c r="E25" s="1471"/>
      <c r="F25" s="1471"/>
      <c r="G25" s="1471"/>
      <c r="H25" s="1471"/>
      <c r="I25" s="1471"/>
      <c r="J25" s="1471"/>
      <c r="K25" s="169"/>
      <c r="L25" s="170"/>
      <c r="M25" s="170"/>
      <c r="N25" s="1346"/>
    </row>
    <row r="26" spans="1:14" ht="33" customHeight="1">
      <c r="A26" s="1470" t="s">
        <v>587</v>
      </c>
      <c r="B26" s="1470"/>
      <c r="C26" s="1470"/>
      <c r="D26" s="1470"/>
      <c r="E26" s="1470"/>
      <c r="F26" s="1470"/>
      <c r="G26" s="1470"/>
      <c r="H26" s="1470"/>
      <c r="I26" s="1470"/>
      <c r="J26" s="1470"/>
      <c r="K26" s="171"/>
      <c r="L26" s="171"/>
      <c r="M26" s="171"/>
      <c r="N26" s="1343"/>
    </row>
    <row r="27" spans="1:14" ht="34.15" customHeight="1">
      <c r="A27" s="1470" t="s">
        <v>588</v>
      </c>
      <c r="B27" s="1470"/>
      <c r="C27" s="1470"/>
      <c r="D27" s="1470"/>
      <c r="E27" s="1470"/>
      <c r="F27" s="1470"/>
      <c r="G27" s="1470"/>
      <c r="H27" s="1470"/>
      <c r="I27" s="1470"/>
      <c r="J27" s="1470"/>
      <c r="K27" s="1343"/>
      <c r="L27" s="1343"/>
      <c r="M27" s="1343"/>
      <c r="N27" s="1343"/>
    </row>
    <row r="28" spans="1:10" ht="36.65" customHeight="1">
      <c r="A28" s="1545" t="s">
        <v>589</v>
      </c>
      <c r="B28" s="1471"/>
      <c r="C28" s="1471"/>
      <c r="D28" s="1471"/>
      <c r="E28" s="1471"/>
      <c r="F28" s="1546"/>
      <c r="G28" s="1546"/>
      <c r="H28" s="1546"/>
      <c r="I28" s="1546"/>
      <c r="J28" s="1546"/>
    </row>
    <row r="29" spans="1:10" ht="34.15" customHeight="1">
      <c r="A29" s="1470" t="s">
        <v>590</v>
      </c>
      <c r="B29" s="1471"/>
      <c r="C29" s="1471"/>
      <c r="D29" s="1471"/>
      <c r="E29" s="1471"/>
      <c r="F29" s="1471"/>
      <c r="G29" s="1471"/>
      <c r="H29" s="1471"/>
      <c r="I29" s="1544"/>
      <c r="J29" s="1341"/>
    </row>
  </sheetData>
  <mergeCells count="8">
    <mergeCell ref="A29:I29"/>
    <mergeCell ref="A28:J28"/>
    <mergeCell ref="A1:J1"/>
    <mergeCell ref="A2:J2"/>
    <mergeCell ref="A3:J3"/>
    <mergeCell ref="A25:J25"/>
    <mergeCell ref="A26:J26"/>
    <mergeCell ref="A27:J27"/>
  </mergeCells>
  <printOptions gridLines="1" headings="1" horizontalCentered="1" verticalCentered="1"/>
  <pageMargins left="0.25" right="0.25" top="0.5" bottom="0.5" header="0.3" footer="0.3"/>
  <pageSetup orientation="landscape" scale="10"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P26"/>
  <sheetViews>
    <sheetView workbookViewId="0" topLeftCell="A1">
      <selection pane="topLeft" activeCell="A1" sqref="A1"/>
    </sheetView>
  </sheetViews>
  <sheetFormatPr defaultColWidth="9.453125" defaultRowHeight="12.5"/>
  <cols>
    <col min="1" max="1" width="26.5454545454545" style="9" customWidth="1"/>
    <col min="2" max="2" width="16.4545454545455" style="9" customWidth="1"/>
    <col min="3" max="3" width="19.5454545454545" style="9" customWidth="1"/>
    <col min="4" max="5" width="18.4545454545455" style="9" customWidth="1"/>
    <col min="6" max="6" width="23.4545454545455" style="9" customWidth="1"/>
    <col min="7" max="7" width="20.5454545454545" style="9" customWidth="1"/>
    <col min="8" max="16384" width="9.45454545454546" style="9"/>
  </cols>
  <sheetData>
    <row r="1" spans="1:16" ht="15.5">
      <c r="A1" s="1395" t="s">
        <v>480</v>
      </c>
      <c r="B1" s="1395"/>
      <c r="C1" s="1395"/>
      <c r="D1" s="1395"/>
      <c r="E1" s="254"/>
      <c r="F1" s="172"/>
      <c r="G1" s="172"/>
      <c r="H1" s="172"/>
      <c r="I1" s="172"/>
      <c r="J1" s="172"/>
      <c r="K1" s="172"/>
      <c r="L1" s="172"/>
      <c r="M1" s="172"/>
      <c r="N1" s="172"/>
      <c r="O1" s="172"/>
      <c r="P1" s="172"/>
    </row>
    <row r="2" spans="1:16" ht="15.5">
      <c r="A2" s="1396" t="s">
        <v>591</v>
      </c>
      <c r="B2" s="1396"/>
      <c r="C2" s="1396"/>
      <c r="D2" s="1396"/>
      <c r="E2" s="584"/>
      <c r="F2" s="173"/>
      <c r="G2" s="173"/>
      <c r="H2" s="173"/>
      <c r="I2" s="173"/>
      <c r="J2" s="173"/>
      <c r="K2" s="173"/>
      <c r="L2" s="173"/>
      <c r="M2" s="173"/>
      <c r="N2" s="173"/>
      <c r="O2" s="173"/>
      <c r="P2" s="173"/>
    </row>
    <row r="3" spans="1:16" ht="15.5">
      <c r="A3" s="1396" t="s">
        <v>592</v>
      </c>
      <c r="B3" s="1396"/>
      <c r="C3" s="1396"/>
      <c r="D3" s="1396"/>
      <c r="E3" s="585"/>
      <c r="F3" s="174"/>
      <c r="G3" s="174"/>
      <c r="H3" s="174"/>
      <c r="I3" s="174"/>
      <c r="J3" s="174"/>
      <c r="K3" s="174"/>
      <c r="L3" s="174"/>
      <c r="M3" s="174"/>
      <c r="N3" s="174"/>
      <c r="O3" s="174"/>
      <c r="P3" s="174"/>
    </row>
    <row r="4" spans="1:5" ht="13.5" thickBot="1">
      <c r="A4" s="586"/>
      <c r="B4" s="400"/>
      <c r="C4" s="400"/>
      <c r="D4" s="400"/>
      <c r="E4" s="400"/>
    </row>
    <row r="5" spans="1:8" ht="52.5" thickBot="1">
      <c r="A5" s="587" t="s">
        <v>103</v>
      </c>
      <c r="B5" s="588" t="s">
        <v>104</v>
      </c>
      <c r="C5" s="589" t="s">
        <v>593</v>
      </c>
      <c r="D5" s="590" t="s">
        <v>594</v>
      </c>
      <c r="E5" s="499" t="s">
        <v>179</v>
      </c>
      <c r="F5" s="7"/>
      <c r="G5" s="7"/>
      <c r="H5" s="181"/>
    </row>
    <row r="6" spans="1:7" ht="14">
      <c r="A6" s="548"/>
      <c r="B6" s="431"/>
      <c r="C6" s="591"/>
      <c r="D6" s="592"/>
      <c r="E6" s="254"/>
      <c r="F6" s="8"/>
      <c r="G6" s="8"/>
    </row>
    <row r="7" spans="1:7" ht="14.5" thickBot="1">
      <c r="A7" s="481" t="s">
        <v>595</v>
      </c>
      <c r="B7" s="482" t="s">
        <v>121</v>
      </c>
      <c r="C7" s="593">
        <v>1</v>
      </c>
      <c r="D7" s="477">
        <v>0</v>
      </c>
      <c r="E7" s="400"/>
      <c r="F7" s="8"/>
      <c r="G7" s="8"/>
    </row>
    <row r="8" spans="1:7" ht="14">
      <c r="A8" s="400"/>
      <c r="B8" s="400"/>
      <c r="C8" s="400"/>
      <c r="D8" s="400"/>
      <c r="E8" s="400"/>
      <c r="F8" s="8"/>
      <c r="G8" s="8"/>
    </row>
    <row r="9" spans="1:7" ht="14.5" thickBot="1">
      <c r="A9" s="400"/>
      <c r="B9" s="400"/>
      <c r="C9" s="400"/>
      <c r="D9" s="400"/>
      <c r="E9" s="400"/>
      <c r="F9" s="8" t="s">
        <v>179</v>
      </c>
      <c r="G9" s="8"/>
    </row>
    <row r="10" spans="1:7" ht="26">
      <c r="A10" s="446" t="s">
        <v>103</v>
      </c>
      <c r="B10" s="446" t="s">
        <v>104</v>
      </c>
      <c r="C10" s="594" t="s">
        <v>596</v>
      </c>
      <c r="D10" s="1550"/>
      <c r="E10" s="1550"/>
      <c r="F10" s="1551"/>
      <c r="G10" s="1551"/>
    </row>
    <row r="11" spans="1:7" ht="14.5" thickBot="1">
      <c r="A11" s="595"/>
      <c r="B11" s="595"/>
      <c r="C11" s="596"/>
      <c r="D11" s="1350"/>
      <c r="E11" s="1350"/>
      <c r="F11" s="1351"/>
      <c r="G11" s="1351"/>
    </row>
    <row r="12" spans="1:7" ht="14">
      <c r="A12" s="548"/>
      <c r="B12" s="433"/>
      <c r="C12" s="583"/>
      <c r="D12" s="364"/>
      <c r="E12" s="364"/>
      <c r="F12" s="175"/>
      <c r="G12" s="175"/>
    </row>
    <row r="13" spans="1:7" ht="14.5" thickBot="1">
      <c r="A13" s="481" t="s">
        <v>214</v>
      </c>
      <c r="B13" s="482" t="s">
        <v>125</v>
      </c>
      <c r="C13" s="483">
        <v>0</v>
      </c>
      <c r="D13" s="400"/>
      <c r="E13" s="400"/>
      <c r="F13" s="8"/>
      <c r="G13" s="8"/>
    </row>
    <row r="14" spans="1:5" ht="13">
      <c r="A14" s="400"/>
      <c r="B14" s="400"/>
      <c r="C14" s="400"/>
      <c r="D14" s="400"/>
      <c r="E14" s="400"/>
    </row>
    <row r="15" spans="1:5" ht="13.5" thickBot="1">
      <c r="A15" s="400"/>
      <c r="B15" s="400"/>
      <c r="C15" s="400"/>
      <c r="D15" s="400"/>
      <c r="E15" s="400"/>
    </row>
    <row r="16" spans="1:5" ht="52.5" thickBot="1">
      <c r="A16" s="1552" t="s">
        <v>597</v>
      </c>
      <c r="B16" s="1553"/>
      <c r="C16" s="1554"/>
      <c r="D16" s="597" t="s">
        <v>598</v>
      </c>
      <c r="E16" s="768"/>
    </row>
    <row r="17" spans="1:5" ht="39.5" thickBot="1">
      <c r="A17" s="598" t="s">
        <v>599</v>
      </c>
      <c r="B17" s="599" t="s">
        <v>600</v>
      </c>
      <c r="C17" s="600" t="s">
        <v>601</v>
      </c>
      <c r="D17" s="597" t="s">
        <v>602</v>
      </c>
      <c r="E17" s="768"/>
    </row>
    <row r="18" spans="1:5" ht="13">
      <c r="A18" s="601">
        <v>12940</v>
      </c>
      <c r="B18" s="601">
        <v>2875</v>
      </c>
      <c r="C18" s="601">
        <v>594</v>
      </c>
      <c r="D18" s="740" t="s">
        <v>18</v>
      </c>
      <c r="E18" s="768"/>
    </row>
    <row r="19" spans="1:5" ht="13.5" thickBot="1">
      <c r="A19" s="482"/>
      <c r="B19" s="482"/>
      <c r="C19" s="482"/>
      <c r="D19" s="602"/>
      <c r="E19" s="768"/>
    </row>
    <row r="20" spans="1:5" ht="13">
      <c r="A20" s="400"/>
      <c r="B20" s="400"/>
      <c r="C20" s="400"/>
      <c r="D20" s="400"/>
      <c r="E20" s="400"/>
    </row>
    <row r="21" spans="1:5" ht="13.5" thickBot="1">
      <c r="A21" s="400"/>
      <c r="B21" s="400"/>
      <c r="C21" s="400"/>
      <c r="D21" s="400"/>
      <c r="E21" s="400"/>
    </row>
    <row r="22" spans="1:5" ht="13">
      <c r="A22" s="1555" t="s">
        <v>603</v>
      </c>
      <c r="B22" s="1556"/>
      <c r="C22" s="400"/>
      <c r="D22" s="400"/>
      <c r="E22" s="400"/>
    </row>
    <row r="23" spans="1:5" ht="13">
      <c r="A23" s="338"/>
      <c r="B23" s="473" t="s">
        <v>604</v>
      </c>
      <c r="C23" s="400"/>
      <c r="D23" s="400"/>
      <c r="E23" s="400"/>
    </row>
    <row r="24" spans="1:5" ht="13.5" thickBot="1">
      <c r="A24" s="481" t="s">
        <v>605</v>
      </c>
      <c r="B24" s="603" t="s">
        <v>18</v>
      </c>
      <c r="C24" s="400"/>
      <c r="D24" s="400"/>
      <c r="E24" s="400"/>
    </row>
    <row r="25" spans="1:5" ht="14">
      <c r="A25" s="186"/>
      <c r="B25" s="186"/>
      <c r="C25" s="186"/>
      <c r="D25" s="400"/>
      <c r="E25" s="186"/>
    </row>
    <row r="26" spans="1:5" ht="13">
      <c r="A26" s="400"/>
      <c r="B26" s="400"/>
      <c r="C26" s="400"/>
      <c r="D26" s="400"/>
      <c r="E26" s="400"/>
    </row>
  </sheetData>
  <mergeCells count="7">
    <mergeCell ref="D10:E10"/>
    <mergeCell ref="F10:G10"/>
    <mergeCell ref="A16:C16"/>
    <mergeCell ref="A22:B22"/>
    <mergeCell ref="A1:D1"/>
    <mergeCell ref="A2:D2"/>
    <mergeCell ref="A3:D3"/>
  </mergeCells>
  <printOptions gridLines="1" headings="1" horizontalCentered="1" verticalCentered="1"/>
  <pageMargins left="0.25" right="0.25" top="0.5" bottom="0.5" header="0.3" footer="0.3"/>
  <pageSetup orientation="landscape"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K27"/>
  <sheetViews>
    <sheetView workbookViewId="0" topLeftCell="A1">
      <selection pane="topLeft" activeCell="A1" sqref="A1"/>
    </sheetView>
  </sheetViews>
  <sheetFormatPr defaultColWidth="9.453125" defaultRowHeight="14"/>
  <cols>
    <col min="1" max="1" width="38.5454545454545" style="186" customWidth="1"/>
    <col min="2" max="3" width="14.5454545454545" style="186" customWidth="1"/>
    <col min="4" max="4" width="15.4545454545455" style="186" customWidth="1"/>
    <col min="5" max="6" width="14.5454545454545" style="186" customWidth="1"/>
    <col min="7" max="7" width="16.5454545454545" style="186" customWidth="1"/>
    <col min="8" max="8" width="43.4545454545455" style="186" customWidth="1"/>
    <col min="9" max="9" width="10.5454545454545" style="186" bestFit="1" customWidth="1"/>
    <col min="10" max="16384" width="9.45454545454546" style="186"/>
  </cols>
  <sheetData>
    <row r="1" spans="1:8" s="185" customFormat="1" ht="36" customHeight="1">
      <c r="A1" s="1371" t="s">
        <v>606</v>
      </c>
      <c r="B1" s="1371"/>
      <c r="C1" s="1371"/>
      <c r="D1" s="1371"/>
      <c r="E1" s="1371"/>
      <c r="F1" s="1371"/>
      <c r="G1" s="1371"/>
      <c r="H1" s="1558"/>
    </row>
    <row r="2" spans="1:8" s="185" customFormat="1" ht="21.65" customHeight="1">
      <c r="A2" s="1559" t="s">
        <v>607</v>
      </c>
      <c r="B2" s="1560"/>
      <c r="C2" s="1560"/>
      <c r="D2" s="1560"/>
      <c r="E2" s="1560"/>
      <c r="F2" s="1560"/>
      <c r="G2" s="1560"/>
      <c r="H2" s="1561"/>
    </row>
    <row r="3" spans="1:9" s="185" customFormat="1" ht="25.4" customHeight="1">
      <c r="A3" s="1562" t="s">
        <v>608</v>
      </c>
      <c r="B3" s="1562"/>
      <c r="C3" s="1562"/>
      <c r="D3" s="1562"/>
      <c r="E3" s="1562"/>
      <c r="F3" s="1562"/>
      <c r="G3" s="1562"/>
      <c r="H3" s="1563"/>
      <c r="I3" s="184"/>
    </row>
    <row r="4" spans="1:11" s="188" customFormat="1" ht="13">
      <c r="A4" s="1568" t="s">
        <v>609</v>
      </c>
      <c r="B4" s="1570" t="s">
        <v>610</v>
      </c>
      <c r="C4" s="1564"/>
      <c r="D4" s="1571" t="s">
        <v>58</v>
      </c>
      <c r="E4" s="1573" t="s">
        <v>611</v>
      </c>
      <c r="F4" s="1564" t="s">
        <v>612</v>
      </c>
      <c r="G4" s="1566" t="s">
        <v>613</v>
      </c>
      <c r="H4" s="1564" t="s">
        <v>614</v>
      </c>
      <c r="I4" s="400"/>
      <c r="J4" s="400"/>
      <c r="K4" s="400"/>
    </row>
    <row r="5" spans="1:11" s="188" customFormat="1" ht="18" customHeight="1" thickBot="1">
      <c r="A5" s="1569"/>
      <c r="B5" s="270" t="s">
        <v>56</v>
      </c>
      <c r="C5" s="1353" t="s">
        <v>57</v>
      </c>
      <c r="D5" s="1572"/>
      <c r="E5" s="1574"/>
      <c r="F5" s="1565"/>
      <c r="G5" s="1567"/>
      <c r="H5" s="1565"/>
      <c r="I5" s="400"/>
      <c r="J5" s="400"/>
      <c r="K5" s="400"/>
    </row>
    <row r="6" spans="1:11" s="188" customFormat="1" ht="13">
      <c r="A6" s="271" t="s">
        <v>615</v>
      </c>
      <c r="B6" s="272">
        <v>2669843.9004000002</v>
      </c>
      <c r="C6" s="273">
        <v>263665.8296</v>
      </c>
      <c r="D6" s="274">
        <f>B6+C6</f>
        <v>2933509.73</v>
      </c>
      <c r="E6" s="275">
        <v>3221951.7322000004</v>
      </c>
      <c r="F6" s="276">
        <f>D6/E6</f>
        <v>0.91047600145050978</v>
      </c>
      <c r="G6" s="277"/>
      <c r="H6" s="278"/>
      <c r="I6" s="279"/>
      <c r="J6" s="400"/>
      <c r="K6" s="400"/>
    </row>
    <row r="7" spans="1:11" s="188" customFormat="1" ht="15.5">
      <c r="A7" s="271" t="s">
        <v>616</v>
      </c>
      <c r="B7" s="280">
        <v>567383.67230000009</v>
      </c>
      <c r="C7" s="281">
        <v>54975.747699999993</v>
      </c>
      <c r="D7" s="274">
        <f t="shared" si="0" ref="D7:D15">B7+C7</f>
        <v>622359.42000000004</v>
      </c>
      <c r="E7" s="275">
        <f>512090.2808+110269</f>
        <v>622359.28080000007</v>
      </c>
      <c r="F7" s="276">
        <f t="shared" si="1" ref="F7:F15">D7/E7</f>
        <v>1.0000002236650183</v>
      </c>
      <c r="G7" s="277">
        <v>110269</v>
      </c>
      <c r="H7" s="282" t="s">
        <v>617</v>
      </c>
      <c r="I7" s="279"/>
      <c r="J7" s="400"/>
      <c r="K7" s="400"/>
    </row>
    <row r="8" spans="1:11" s="188" customFormat="1" ht="13">
      <c r="A8" s="283" t="s">
        <v>618</v>
      </c>
      <c r="B8" s="274">
        <v>221328.2775</v>
      </c>
      <c r="C8" s="284">
        <v>21115.182499999999</v>
      </c>
      <c r="D8" s="274">
        <f t="shared" si="0"/>
        <v>242443.46</v>
      </c>
      <c r="E8" s="285">
        <v>360066.28269999998</v>
      </c>
      <c r="F8" s="276">
        <f t="shared" si="1"/>
        <v>0.67333008295586239</v>
      </c>
      <c r="G8" s="286"/>
      <c r="H8" s="287"/>
      <c r="I8" s="279"/>
      <c r="J8" s="400"/>
      <c r="K8" s="400"/>
    </row>
    <row r="9" spans="1:11" s="188" customFormat="1" ht="13">
      <c r="A9" s="283" t="s">
        <v>619</v>
      </c>
      <c r="B9" s="274">
        <v>1017756.7959999999</v>
      </c>
      <c r="C9" s="284">
        <v>99123.063999999969</v>
      </c>
      <c r="D9" s="274">
        <f t="shared" si="0"/>
        <v>1116879.8599999999</v>
      </c>
      <c r="E9" s="285">
        <v>1637999.8918000001</v>
      </c>
      <c r="F9" s="276">
        <f t="shared" si="1"/>
        <v>0.68185588142662157</v>
      </c>
      <c r="G9" s="288"/>
      <c r="H9" s="289"/>
      <c r="I9" s="279"/>
      <c r="J9" s="400"/>
      <c r="K9" s="400"/>
    </row>
    <row r="10" spans="1:11" s="188" customFormat="1" ht="13">
      <c r="A10" s="283" t="s">
        <v>620</v>
      </c>
      <c r="B10" s="274">
        <v>38030.204199999993</v>
      </c>
      <c r="C10" s="284">
        <v>4017.8457999999996</v>
      </c>
      <c r="D10" s="274">
        <f t="shared" si="0"/>
        <v>42048.049999999996</v>
      </c>
      <c r="E10" s="285">
        <v>43499.770799999998</v>
      </c>
      <c r="F10" s="276">
        <f t="shared" si="1"/>
        <v>0.96662693220443352</v>
      </c>
      <c r="G10" s="288"/>
      <c r="H10" s="289"/>
      <c r="I10" s="279"/>
      <c r="J10" s="400"/>
      <c r="K10" s="400"/>
    </row>
    <row r="11" spans="1:11" s="188" customFormat="1" ht="13">
      <c r="A11" s="290" t="s">
        <v>161</v>
      </c>
      <c r="B11" s="291">
        <v>224269.7646</v>
      </c>
      <c r="C11" s="292">
        <v>21905.755400000005</v>
      </c>
      <c r="D11" s="274">
        <f t="shared" si="0"/>
        <v>246175.52</v>
      </c>
      <c r="E11" s="285">
        <v>265103.40000000002</v>
      </c>
      <c r="F11" s="276">
        <f t="shared" si="1"/>
        <v>0.92860189646756686</v>
      </c>
      <c r="G11" s="288"/>
      <c r="H11" s="289"/>
      <c r="I11" s="279"/>
      <c r="J11" s="400"/>
      <c r="K11" s="400"/>
    </row>
    <row r="12" spans="1:11" s="188" customFormat="1" ht="13">
      <c r="A12" s="283" t="s">
        <v>621</v>
      </c>
      <c r="B12" s="274">
        <v>0</v>
      </c>
      <c r="C12" s="284">
        <v>0</v>
      </c>
      <c r="D12" s="274">
        <f t="shared" si="0"/>
        <v>0</v>
      </c>
      <c r="E12" s="285">
        <v>0</v>
      </c>
      <c r="F12" s="276">
        <v>0</v>
      </c>
      <c r="G12" s="288"/>
      <c r="H12" s="289"/>
      <c r="I12" s="279"/>
      <c r="J12" s="400"/>
      <c r="K12" s="400"/>
    </row>
    <row r="13" spans="1:11" s="188" customFormat="1" ht="15.5">
      <c r="A13" s="290" t="s">
        <v>622</v>
      </c>
      <c r="B13" s="274">
        <v>229491.86810000005</v>
      </c>
      <c r="C13" s="284">
        <v>23537.631900000004</v>
      </c>
      <c r="D13" s="274">
        <f t="shared" si="0"/>
        <v>253029.50000000006</v>
      </c>
      <c r="E13" s="285">
        <v>348031.23390000005</v>
      </c>
      <c r="F13" s="276">
        <f t="shared" si="1"/>
        <v>0.7270310114542855</v>
      </c>
      <c r="G13" s="288"/>
      <c r="H13" s="289"/>
      <c r="I13" s="279"/>
      <c r="J13" s="400"/>
      <c r="K13" s="400"/>
    </row>
    <row r="14" spans="1:11" s="188" customFormat="1" ht="15.5">
      <c r="A14" s="293" t="s">
        <v>623</v>
      </c>
      <c r="B14" s="291">
        <v>434582.54340000002</v>
      </c>
      <c r="C14" s="292">
        <v>42519.326599999993</v>
      </c>
      <c r="D14" s="291">
        <f t="shared" si="0"/>
        <v>477101.87</v>
      </c>
      <c r="E14" s="294">
        <f>781091.8314-110269</f>
        <v>670822.83140000002</v>
      </c>
      <c r="F14" s="295">
        <f t="shared" si="1"/>
        <v>0.71121889069323052</v>
      </c>
      <c r="G14" s="286">
        <v>-110269</v>
      </c>
      <c r="H14" s="287" t="s">
        <v>624</v>
      </c>
      <c r="I14" s="296"/>
      <c r="J14" s="400"/>
      <c r="K14" s="400"/>
    </row>
    <row r="15" spans="1:11" s="188" customFormat="1" ht="13">
      <c r="A15" s="283" t="s">
        <v>71</v>
      </c>
      <c r="B15" s="297">
        <v>51175.153900000005</v>
      </c>
      <c r="C15" s="298">
        <v>4784.0661</v>
      </c>
      <c r="D15" s="274">
        <f t="shared" si="0"/>
        <v>55959.22</v>
      </c>
      <c r="E15" s="299">
        <v>57279.12000000001</v>
      </c>
      <c r="F15" s="276">
        <f t="shared" si="1"/>
        <v>0.97695669905543225</v>
      </c>
      <c r="G15" s="300"/>
      <c r="H15" s="301"/>
      <c r="I15" s="279"/>
      <c r="J15" s="400"/>
      <c r="K15" s="604"/>
    </row>
    <row r="16" spans="1:11" s="188" customFormat="1" ht="13" thickBot="1">
      <c r="A16" s="302"/>
      <c r="B16" s="303"/>
      <c r="C16" s="304"/>
      <c r="D16" s="303"/>
      <c r="E16" s="305"/>
      <c r="F16" s="306"/>
      <c r="G16" s="307"/>
      <c r="H16" s="306"/>
      <c r="I16" s="400"/>
      <c r="J16" s="400"/>
      <c r="K16" s="400"/>
    </row>
    <row r="17" spans="1:8" s="188" customFormat="1" ht="13">
      <c r="A17" s="308" t="s">
        <v>625</v>
      </c>
      <c r="B17" s="309">
        <f>SUM(B6:B16)</f>
        <v>5453862.1804</v>
      </c>
      <c r="C17" s="310">
        <f>SUM(C6:C16)</f>
        <v>535644.44960000005</v>
      </c>
      <c r="D17" s="309">
        <f>SUM(D6:D15)</f>
        <v>5989506.629999999</v>
      </c>
      <c r="E17" s="311">
        <f>SUM(E6:E15)</f>
        <v>7227113.5436000014</v>
      </c>
      <c r="F17" s="312">
        <f>D17/E17</f>
        <v>0.82875502008738056</v>
      </c>
      <c r="G17" s="313">
        <f>SUM(G6:G15)</f>
        <v>0</v>
      </c>
      <c r="H17" s="314"/>
    </row>
    <row r="18" spans="1:8" s="188" customFormat="1" ht="13" thickBot="1">
      <c r="A18" s="302"/>
      <c r="B18" s="303"/>
      <c r="C18" s="304"/>
      <c r="D18" s="303"/>
      <c r="E18" s="305"/>
      <c r="F18" s="306"/>
      <c r="G18" s="307"/>
      <c r="H18" s="306"/>
    </row>
    <row r="19" spans="1:8" s="188" customFormat="1" ht="13">
      <c r="A19" s="315" t="s">
        <v>626</v>
      </c>
      <c r="B19" s="316">
        <v>104986999.11</v>
      </c>
      <c r="C19" s="317">
        <v>12960051.689999998</v>
      </c>
      <c r="D19" s="318">
        <f>B19+C19</f>
        <v>117947050.8</v>
      </c>
      <c r="E19" s="319">
        <v>73833173</v>
      </c>
      <c r="F19" s="320">
        <f>D19/E19</f>
        <v>1.597480455025277</v>
      </c>
      <c r="G19" s="285">
        <v>0</v>
      </c>
      <c r="H19" s="321"/>
    </row>
    <row r="20" spans="1:8" s="188" customFormat="1" ht="13">
      <c r="A20" s="322" t="s">
        <v>627</v>
      </c>
      <c r="B20" s="274">
        <v>0</v>
      </c>
      <c r="C20" s="284">
        <v>0</v>
      </c>
      <c r="D20" s="323">
        <f t="shared" si="2" ref="D20">B20+C20</f>
        <v>0</v>
      </c>
      <c r="E20" s="285">
        <v>0</v>
      </c>
      <c r="F20" s="324">
        <v>0</v>
      </c>
      <c r="G20" s="285">
        <v>0</v>
      </c>
      <c r="H20" s="301"/>
    </row>
    <row r="21" spans="1:8" s="188" customFormat="1" ht="13" thickBot="1">
      <c r="A21" s="302"/>
      <c r="B21" s="303"/>
      <c r="C21" s="304"/>
      <c r="D21" s="303"/>
      <c r="E21" s="305"/>
      <c r="F21" s="306"/>
      <c r="G21" s="307"/>
      <c r="H21" s="306"/>
    </row>
    <row r="22" spans="1:8" s="188" customFormat="1" ht="26" thickBot="1">
      <c r="A22" s="325" t="s">
        <v>628</v>
      </c>
      <c r="B22" s="326">
        <f>B17+B19+B20</f>
        <v>110440861.2904</v>
      </c>
      <c r="C22" s="327">
        <f>C17+C19+C20</f>
        <v>13495696.139599998</v>
      </c>
      <c r="D22" s="328">
        <f>D17+D19+D20</f>
        <v>123936557.42999999</v>
      </c>
      <c r="E22" s="328">
        <f>E17+E19+E20</f>
        <v>81060286.543600008</v>
      </c>
      <c r="F22" s="329">
        <f>D22/E22</f>
        <v>1.5289429968069268</v>
      </c>
      <c r="G22" s="330">
        <f>G17+G19+G20</f>
        <v>0</v>
      </c>
      <c r="H22" s="331"/>
    </row>
    <row r="24" spans="1:8" ht="14">
      <c r="A24" s="1557" t="s">
        <v>629</v>
      </c>
      <c r="B24" s="1557"/>
      <c r="C24" s="1557"/>
      <c r="D24" s="1557"/>
      <c r="E24" s="1557"/>
      <c r="F24" s="1557"/>
      <c r="G24" s="1557"/>
      <c r="H24" s="1557"/>
    </row>
    <row r="25" spans="1:8" ht="14">
      <c r="A25" s="1557" t="s">
        <v>630</v>
      </c>
      <c r="B25" s="1557"/>
      <c r="C25" s="1557"/>
      <c r="D25" s="1557"/>
      <c r="E25" s="1557"/>
      <c r="F25" s="1557"/>
      <c r="G25" s="1557"/>
      <c r="H25" s="1557"/>
    </row>
    <row r="26" spans="1:8" ht="14">
      <c r="A26" s="1457" t="s">
        <v>631</v>
      </c>
      <c r="B26" s="1457"/>
      <c r="C26" s="1457"/>
      <c r="D26" s="1457"/>
      <c r="E26" s="1457"/>
      <c r="F26" s="1457"/>
      <c r="G26" s="1457"/>
      <c r="H26" s="1457"/>
    </row>
    <row r="27" spans="1:8" ht="14">
      <c r="A27" s="1557" t="s">
        <v>632</v>
      </c>
      <c r="B27" s="1557"/>
      <c r="C27" s="1557"/>
      <c r="D27" s="1557"/>
      <c r="E27" s="1557"/>
      <c r="F27" s="1557"/>
      <c r="G27" s="1557"/>
      <c r="H27" s="1557"/>
    </row>
  </sheetData>
  <mergeCells count="14">
    <mergeCell ref="A27:H27"/>
    <mergeCell ref="A24:H24"/>
    <mergeCell ref="A25:H25"/>
    <mergeCell ref="A26:H26"/>
    <mergeCell ref="A1:H1"/>
    <mergeCell ref="A2:H2"/>
    <mergeCell ref="A3:H3"/>
    <mergeCell ref="F4:F5"/>
    <mergeCell ref="G4:G5"/>
    <mergeCell ref="H4:H5"/>
    <mergeCell ref="A4:A5"/>
    <mergeCell ref="B4:C4"/>
    <mergeCell ref="D4:D5"/>
    <mergeCell ref="E4:E5"/>
  </mergeCells>
  <printOptions gridLines="1" headings="1" horizontalCentered="1" verticalCentered="1"/>
  <pageMargins left="0.25" right="0.25" top="0.5" bottom="0.5" header="0.3" footer="0.3"/>
  <pageSetup orientation="landscape" scale="10" r:id="rId4"/>
  <ignoredErrors>
    <ignoredError sqref="F16 F21 F18" evalError="1" calculatedColumn="1"/>
    <ignoredError sqref="F17 F22" evalError="1" formula="1" calculatedColumn="1"/>
  </ignoredErrors>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AFC34-A2C7-4848-A10F-F9D61C3AFAC1}">
  <sheetPr>
    <pageSetUpPr fitToPage="1"/>
  </sheetPr>
  <dimension ref="A1:AA32"/>
  <sheetViews>
    <sheetView zoomScale="90" zoomScaleNormal="90" workbookViewId="0" topLeftCell="A1">
      <selection pane="topLeft" activeCell="A1" sqref="A1"/>
    </sheetView>
  </sheetViews>
  <sheetFormatPr defaultColWidth="9.453125" defaultRowHeight="14"/>
  <cols>
    <col min="1" max="1" width="15.4545454545455" style="217" customWidth="1"/>
    <col min="2" max="2" width="11" style="216" customWidth="1"/>
    <col min="3" max="4" width="11.5454545454545" style="216" customWidth="1"/>
    <col min="5" max="5" width="13.4545454545455" style="216" customWidth="1"/>
    <col min="6" max="7" width="11.5454545454545" style="216" customWidth="1"/>
    <col min="8" max="8" width="11.4545454545455" style="216" customWidth="1"/>
    <col min="9" max="9" width="12" style="216" customWidth="1"/>
    <col min="10" max="10" width="12.4545454545455" style="216" customWidth="1"/>
    <col min="11" max="11" width="13.4545454545455" style="216" customWidth="1"/>
    <col min="12" max="12" width="11.5454545454545" style="216" customWidth="1"/>
    <col min="13" max="13" width="13.4545454545455" style="216" customWidth="1"/>
    <col min="14" max="14" width="11.4545454545455" style="216" customWidth="1"/>
    <col min="15" max="15" width="13.7272727272727" style="269" customWidth="1"/>
    <col min="16" max="16" width="12.4545454545455" style="216" customWidth="1"/>
    <col min="17" max="17" width="10.5454545454545" style="216" customWidth="1"/>
    <col min="18" max="18" width="14.2727272727273" style="216" customWidth="1"/>
    <col min="19" max="19" width="9.45454545454546" style="216"/>
    <col min="20" max="20" width="11.2727272727273" style="216" customWidth="1"/>
    <col min="21" max="21" width="10.5454545454545" style="216" customWidth="1"/>
    <col min="22" max="22" width="9.45454545454546" style="216"/>
    <col min="23" max="23" width="12.4545454545455" style="216" customWidth="1"/>
    <col min="24" max="24" width="12" style="216" customWidth="1"/>
    <col min="25" max="25" width="11.4545454545455" style="216" customWidth="1"/>
    <col min="26" max="16384" width="9.45454545454546" style="216"/>
  </cols>
  <sheetData>
    <row r="1" spans="1:25" ht="26.9" customHeight="1" thickBot="1">
      <c r="A1" s="1588" t="s">
        <v>606</v>
      </c>
      <c r="B1" s="1589"/>
      <c r="C1" s="1589"/>
      <c r="D1" s="1589"/>
      <c r="E1" s="1589"/>
      <c r="F1" s="1589"/>
      <c r="G1" s="1589"/>
      <c r="H1" s="1589"/>
      <c r="I1" s="1589"/>
      <c r="J1" s="1589"/>
      <c r="K1" s="1589"/>
      <c r="L1" s="1589"/>
      <c r="M1" s="1589"/>
      <c r="N1" s="1589"/>
      <c r="O1" s="1589"/>
      <c r="P1" s="1589"/>
      <c r="Q1" s="1589"/>
      <c r="R1" s="1589"/>
      <c r="S1" s="1589"/>
      <c r="T1" s="1589"/>
      <c r="U1" s="1589"/>
      <c r="V1" s="1589"/>
      <c r="W1" s="1589"/>
      <c r="X1" s="1589"/>
      <c r="Y1" s="1590"/>
    </row>
    <row r="2" spans="1:25" ht="24.65" customHeight="1" thickBot="1">
      <c r="A2" s="1588" t="s">
        <v>633</v>
      </c>
      <c r="B2" s="1589"/>
      <c r="C2" s="1589"/>
      <c r="D2" s="1589"/>
      <c r="E2" s="1589"/>
      <c r="F2" s="1589"/>
      <c r="G2" s="1589"/>
      <c r="H2" s="1589"/>
      <c r="I2" s="1589"/>
      <c r="J2" s="1589"/>
      <c r="K2" s="1589"/>
      <c r="L2" s="1589"/>
      <c r="M2" s="1589"/>
      <c r="N2" s="1589"/>
      <c r="O2" s="1589"/>
      <c r="P2" s="1589"/>
      <c r="Q2" s="1589"/>
      <c r="R2" s="1589"/>
      <c r="S2" s="1589"/>
      <c r="T2" s="1589"/>
      <c r="U2" s="1589"/>
      <c r="V2" s="1589"/>
      <c r="W2" s="1589"/>
      <c r="X2" s="1589"/>
      <c r="Y2" s="1590"/>
    </row>
    <row r="3" spans="1:25" ht="24.65" customHeight="1" thickBot="1">
      <c r="A3" s="1591" t="s">
        <v>634</v>
      </c>
      <c r="B3" s="1592"/>
      <c r="C3" s="1592"/>
      <c r="D3" s="1592"/>
      <c r="E3" s="1592"/>
      <c r="F3" s="1592"/>
      <c r="G3" s="1592"/>
      <c r="H3" s="1592"/>
      <c r="I3" s="1592"/>
      <c r="J3" s="1592"/>
      <c r="K3" s="1592"/>
      <c r="L3" s="1592"/>
      <c r="M3" s="1592"/>
      <c r="N3" s="1592"/>
      <c r="O3" s="1592"/>
      <c r="P3" s="1592"/>
      <c r="Q3" s="1592"/>
      <c r="R3" s="1592"/>
      <c r="S3" s="1592"/>
      <c r="T3" s="1592"/>
      <c r="U3" s="1592"/>
      <c r="V3" s="1592"/>
      <c r="W3" s="1592"/>
      <c r="X3" s="1592"/>
      <c r="Y3" s="1593"/>
    </row>
    <row r="4" spans="1:26" ht="18.65" customHeight="1" thickBot="1">
      <c r="A4" s="1594"/>
      <c r="B4" s="1597" t="s">
        <v>635</v>
      </c>
      <c r="C4" s="1587"/>
      <c r="D4" s="1587"/>
      <c r="E4" s="1587"/>
      <c r="F4" s="1587"/>
      <c r="G4" s="1587"/>
      <c r="H4" s="1587"/>
      <c r="I4" s="1587"/>
      <c r="J4" s="1587"/>
      <c r="K4" s="1598"/>
      <c r="L4" s="1599" t="s">
        <v>636</v>
      </c>
      <c r="M4" s="1600"/>
      <c r="N4" s="1600"/>
      <c r="O4" s="1583"/>
      <c r="P4" s="1601" t="s">
        <v>637</v>
      </c>
      <c r="Q4" s="1602"/>
      <c r="R4" s="1602"/>
      <c r="S4" s="1602"/>
      <c r="T4" s="1602"/>
      <c r="U4" s="1603" t="s">
        <v>638</v>
      </c>
      <c r="V4" s="1604"/>
      <c r="W4" s="1605" t="s">
        <v>639</v>
      </c>
      <c r="X4" s="1607" t="s">
        <v>640</v>
      </c>
      <c r="Y4" s="1612" t="s">
        <v>641</v>
      </c>
      <c r="Z4" s="400"/>
    </row>
    <row r="5" spans="1:26" ht="29.65" customHeight="1">
      <c r="A5" s="1595"/>
      <c r="B5" s="1580" t="s">
        <v>642</v>
      </c>
      <c r="C5" s="1575"/>
      <c r="D5" s="1575"/>
      <c r="E5" s="1608"/>
      <c r="F5" s="1613" t="s">
        <v>643</v>
      </c>
      <c r="G5" s="1586"/>
      <c r="H5" s="1586"/>
      <c r="I5" s="1586"/>
      <c r="J5" s="1614"/>
      <c r="K5" s="1586" t="s">
        <v>644</v>
      </c>
      <c r="L5" s="1580" t="s">
        <v>645</v>
      </c>
      <c r="M5" s="1575" t="s">
        <v>646</v>
      </c>
      <c r="N5" s="1575" t="s">
        <v>647</v>
      </c>
      <c r="O5" s="1582" t="s">
        <v>648</v>
      </c>
      <c r="P5" s="1580" t="s">
        <v>649</v>
      </c>
      <c r="Q5" s="1575" t="s">
        <v>650</v>
      </c>
      <c r="R5" s="1575" t="s">
        <v>651</v>
      </c>
      <c r="S5" s="1577" t="s">
        <v>652</v>
      </c>
      <c r="T5" s="1608" t="s">
        <v>653</v>
      </c>
      <c r="U5" s="1580" t="s">
        <v>654</v>
      </c>
      <c r="V5" s="1610" t="s">
        <v>655</v>
      </c>
      <c r="W5" s="1605"/>
      <c r="X5" s="1607"/>
      <c r="Y5" s="1612"/>
      <c r="Z5" s="400"/>
    </row>
    <row r="6" spans="1:26" ht="31" thickBot="1">
      <c r="A6" s="1596"/>
      <c r="B6" s="1355" t="s">
        <v>656</v>
      </c>
      <c r="C6" s="1356" t="s">
        <v>657</v>
      </c>
      <c r="D6" s="1356" t="s">
        <v>658</v>
      </c>
      <c r="E6" s="1354" t="s">
        <v>659</v>
      </c>
      <c r="F6" s="1355" t="s">
        <v>660</v>
      </c>
      <c r="G6" s="1356" t="s">
        <v>661</v>
      </c>
      <c r="H6" s="1356" t="s">
        <v>662</v>
      </c>
      <c r="I6" s="818" t="s">
        <v>663</v>
      </c>
      <c r="J6" s="1354" t="s">
        <v>664</v>
      </c>
      <c r="K6" s="1587"/>
      <c r="L6" s="1581"/>
      <c r="M6" s="1576"/>
      <c r="N6" s="1576"/>
      <c r="O6" s="1583"/>
      <c r="P6" s="1581"/>
      <c r="Q6" s="1576"/>
      <c r="R6" s="1576"/>
      <c r="S6" s="1578"/>
      <c r="T6" s="1609"/>
      <c r="U6" s="1581"/>
      <c r="V6" s="1611"/>
      <c r="W6" s="1606"/>
      <c r="X6" s="1600"/>
      <c r="Y6" s="1583"/>
      <c r="Z6" s="400"/>
    </row>
    <row r="7" spans="1:26" ht="14">
      <c r="A7" s="258" t="s">
        <v>665</v>
      </c>
      <c r="B7" s="819">
        <v>151</v>
      </c>
      <c r="C7" s="820">
        <v>85</v>
      </c>
      <c r="D7" s="820">
        <v>0</v>
      </c>
      <c r="E7" s="821">
        <f t="shared" si="0" ref="E7:E18">SUM(B7:D7)</f>
        <v>236</v>
      </c>
      <c r="F7" s="819">
        <v>3352</v>
      </c>
      <c r="G7" s="820">
        <v>1158</v>
      </c>
      <c r="H7" s="820">
        <v>246</v>
      </c>
      <c r="I7" s="822">
        <v>225</v>
      </c>
      <c r="J7" s="823">
        <f>F7+G7+H7+I7</f>
        <v>4981</v>
      </c>
      <c r="K7" s="824">
        <f>E7+J7</f>
        <v>5217</v>
      </c>
      <c r="L7" s="819">
        <v>2330</v>
      </c>
      <c r="M7" s="820">
        <v>1888</v>
      </c>
      <c r="N7" s="825">
        <v>3530</v>
      </c>
      <c r="O7" s="826">
        <f>SUM(L7:N7)</f>
        <v>7748</v>
      </c>
      <c r="P7" s="827">
        <v>1266</v>
      </c>
      <c r="Q7" s="825">
        <v>110</v>
      </c>
      <c r="R7" s="825">
        <v>152</v>
      </c>
      <c r="S7" s="826">
        <v>5971</v>
      </c>
      <c r="T7" s="828">
        <f t="shared" si="1" ref="T7:T18">SUM(P7:S7)</f>
        <v>7499</v>
      </c>
      <c r="U7" s="827">
        <f>K7+O7</f>
        <v>12965</v>
      </c>
      <c r="V7" s="828">
        <f t="shared" si="2" ref="V7:V18">K7-T7</f>
        <v>-2282</v>
      </c>
      <c r="W7" s="827">
        <v>295057</v>
      </c>
      <c r="X7" s="820">
        <v>319125</v>
      </c>
      <c r="Y7" s="829">
        <f>W7/X7</f>
        <v>0.92458127692910297</v>
      </c>
      <c r="Z7" s="400"/>
    </row>
    <row r="8" spans="1:27" ht="14">
      <c r="A8" s="259" t="s">
        <v>666</v>
      </c>
      <c r="B8" s="830">
        <v>34</v>
      </c>
      <c r="C8" s="831">
        <v>66</v>
      </c>
      <c r="D8" s="831">
        <v>0</v>
      </c>
      <c r="E8" s="821">
        <f t="shared" si="0"/>
        <v>100</v>
      </c>
      <c r="F8" s="830">
        <v>3130</v>
      </c>
      <c r="G8" s="831">
        <v>1017</v>
      </c>
      <c r="H8" s="831">
        <v>390</v>
      </c>
      <c r="I8" s="832">
        <v>159</v>
      </c>
      <c r="J8" s="833">
        <f t="shared" si="3" ref="J8:J18">F8+G8+H8+I8</f>
        <v>4696</v>
      </c>
      <c r="K8" s="824">
        <f t="shared" si="4" ref="K8:K18">E8+J8</f>
        <v>4796</v>
      </c>
      <c r="L8" s="830">
        <v>2534</v>
      </c>
      <c r="M8" s="831">
        <v>2001</v>
      </c>
      <c r="N8" s="834">
        <v>2750</v>
      </c>
      <c r="O8" s="826">
        <f t="shared" si="5" ref="O8:O18">SUM(L8:N8)</f>
        <v>7285</v>
      </c>
      <c r="P8" s="835">
        <v>1488</v>
      </c>
      <c r="Q8" s="834">
        <v>89</v>
      </c>
      <c r="R8" s="834">
        <v>238</v>
      </c>
      <c r="S8" s="826">
        <v>4333</v>
      </c>
      <c r="T8" s="828">
        <f t="shared" si="1"/>
        <v>6148</v>
      </c>
      <c r="U8" s="827">
        <f t="shared" si="6" ref="U8:U18">K8+O8</f>
        <v>12081</v>
      </c>
      <c r="V8" s="828">
        <f t="shared" si="2"/>
        <v>-1352</v>
      </c>
      <c r="W8" s="827">
        <v>293805</v>
      </c>
      <c r="X8" s="820">
        <v>319125</v>
      </c>
      <c r="Y8" s="829">
        <f t="shared" si="7" ref="Y8:Y18">W8/X8</f>
        <v>0.92065804935370155</v>
      </c>
      <c r="Z8" s="192"/>
      <c r="AA8" s="218"/>
    </row>
    <row r="9" spans="1:27" ht="14">
      <c r="A9" s="259" t="s">
        <v>667</v>
      </c>
      <c r="B9" s="830">
        <v>33</v>
      </c>
      <c r="C9" s="831">
        <v>103</v>
      </c>
      <c r="D9" s="831">
        <v>0</v>
      </c>
      <c r="E9" s="821">
        <f t="shared" si="0"/>
        <v>136</v>
      </c>
      <c r="F9" s="830">
        <v>4388</v>
      </c>
      <c r="G9" s="831">
        <v>1310</v>
      </c>
      <c r="H9" s="831">
        <v>284</v>
      </c>
      <c r="I9" s="832">
        <v>219</v>
      </c>
      <c r="J9" s="833">
        <f t="shared" si="3"/>
        <v>6201</v>
      </c>
      <c r="K9" s="824">
        <f t="shared" si="4"/>
        <v>6337</v>
      </c>
      <c r="L9" s="830">
        <v>4658</v>
      </c>
      <c r="M9" s="831">
        <v>2373</v>
      </c>
      <c r="N9" s="834">
        <v>3063</v>
      </c>
      <c r="O9" s="826">
        <f t="shared" si="5"/>
        <v>10094</v>
      </c>
      <c r="P9" s="835">
        <v>315</v>
      </c>
      <c r="Q9" s="834">
        <v>659</v>
      </c>
      <c r="R9" s="834">
        <v>1048</v>
      </c>
      <c r="S9" s="826">
        <v>5363</v>
      </c>
      <c r="T9" s="828">
        <f t="shared" si="1"/>
        <v>7385</v>
      </c>
      <c r="U9" s="827">
        <f t="shared" si="6"/>
        <v>16431</v>
      </c>
      <c r="V9" s="828">
        <f t="shared" si="2"/>
        <v>-1048</v>
      </c>
      <c r="W9" s="827">
        <v>292893</v>
      </c>
      <c r="X9" s="820">
        <v>319125</v>
      </c>
      <c r="Y9" s="829">
        <f t="shared" si="7"/>
        <v>0.91780023501762631</v>
      </c>
      <c r="Z9" s="192"/>
      <c r="AA9" s="218"/>
    </row>
    <row r="10" spans="1:27" ht="14">
      <c r="A10" s="259" t="s">
        <v>668</v>
      </c>
      <c r="B10" s="830">
        <v>20</v>
      </c>
      <c r="C10" s="831">
        <v>88</v>
      </c>
      <c r="D10" s="831">
        <v>0</v>
      </c>
      <c r="E10" s="821">
        <f t="shared" si="0"/>
        <v>108</v>
      </c>
      <c r="F10" s="830">
        <v>3494</v>
      </c>
      <c r="G10" s="831">
        <v>1444</v>
      </c>
      <c r="H10" s="831">
        <v>181</v>
      </c>
      <c r="I10" s="832">
        <v>222</v>
      </c>
      <c r="J10" s="833">
        <f t="shared" si="3"/>
        <v>5341</v>
      </c>
      <c r="K10" s="824">
        <f t="shared" si="4"/>
        <v>5449</v>
      </c>
      <c r="L10" s="830">
        <v>3248</v>
      </c>
      <c r="M10" s="831">
        <v>2490</v>
      </c>
      <c r="N10" s="834">
        <v>2068</v>
      </c>
      <c r="O10" s="826">
        <f t="shared" si="5"/>
        <v>7806</v>
      </c>
      <c r="P10" s="835">
        <v>782</v>
      </c>
      <c r="Q10" s="834">
        <v>207</v>
      </c>
      <c r="R10" s="834">
        <v>240</v>
      </c>
      <c r="S10" s="826">
        <v>3729</v>
      </c>
      <c r="T10" s="828">
        <f t="shared" si="1"/>
        <v>4958</v>
      </c>
      <c r="U10" s="827">
        <f t="shared" si="6"/>
        <v>13255</v>
      </c>
      <c r="V10" s="828">
        <f t="shared" si="2"/>
        <v>491</v>
      </c>
      <c r="W10" s="827">
        <v>293492</v>
      </c>
      <c r="X10" s="820">
        <v>319125</v>
      </c>
      <c r="Y10" s="829">
        <f t="shared" si="7"/>
        <v>0.91967724245985116</v>
      </c>
      <c r="Z10" s="192"/>
      <c r="AA10" s="218"/>
    </row>
    <row r="11" spans="1:27" ht="14">
      <c r="A11" s="259" t="s">
        <v>669</v>
      </c>
      <c r="B11" s="830">
        <v>15</v>
      </c>
      <c r="C11" s="831">
        <v>74</v>
      </c>
      <c r="D11" s="831">
        <v>0</v>
      </c>
      <c r="E11" s="821">
        <f t="shared" si="0"/>
        <v>89</v>
      </c>
      <c r="F11" s="830">
        <v>4313</v>
      </c>
      <c r="G11" s="831">
        <v>1219</v>
      </c>
      <c r="H11" s="831">
        <v>244</v>
      </c>
      <c r="I11" s="832">
        <v>215</v>
      </c>
      <c r="J11" s="833">
        <f t="shared" si="3"/>
        <v>5991</v>
      </c>
      <c r="K11" s="824">
        <f t="shared" si="4"/>
        <v>6080</v>
      </c>
      <c r="L11" s="830">
        <v>2583</v>
      </c>
      <c r="M11" s="831">
        <v>2327</v>
      </c>
      <c r="N11" s="834">
        <v>2577</v>
      </c>
      <c r="O11" s="826">
        <f t="shared" si="5"/>
        <v>7487</v>
      </c>
      <c r="P11" s="835">
        <v>1237</v>
      </c>
      <c r="Q11" s="834">
        <v>154</v>
      </c>
      <c r="R11" s="834">
        <v>201</v>
      </c>
      <c r="S11" s="826">
        <v>3632</v>
      </c>
      <c r="T11" s="828">
        <f t="shared" si="1"/>
        <v>5224</v>
      </c>
      <c r="U11" s="827">
        <f t="shared" si="6"/>
        <v>13567</v>
      </c>
      <c r="V11" s="828">
        <f t="shared" si="2"/>
        <v>856</v>
      </c>
      <c r="W11" s="827">
        <v>294437</v>
      </c>
      <c r="X11" s="820">
        <v>319125</v>
      </c>
      <c r="Y11" s="829">
        <f t="shared" si="7"/>
        <v>0.922638464551508</v>
      </c>
      <c r="Z11" s="192"/>
      <c r="AA11" s="218"/>
    </row>
    <row r="12" spans="1:27" ht="14">
      <c r="A12" s="259" t="s">
        <v>670</v>
      </c>
      <c r="B12" s="830">
        <v>31</v>
      </c>
      <c r="C12" s="831">
        <v>53</v>
      </c>
      <c r="D12" s="831">
        <v>0</v>
      </c>
      <c r="E12" s="821">
        <f t="shared" si="0"/>
        <v>84</v>
      </c>
      <c r="F12" s="830">
        <v>4596</v>
      </c>
      <c r="G12" s="831">
        <v>956</v>
      </c>
      <c r="H12" s="831">
        <v>99</v>
      </c>
      <c r="I12" s="832">
        <v>215</v>
      </c>
      <c r="J12" s="833">
        <f t="shared" si="3"/>
        <v>5866</v>
      </c>
      <c r="K12" s="824">
        <f t="shared" si="4"/>
        <v>5950</v>
      </c>
      <c r="L12" s="830">
        <v>1454</v>
      </c>
      <c r="M12" s="831">
        <v>1833</v>
      </c>
      <c r="N12" s="834">
        <v>3632</v>
      </c>
      <c r="O12" s="826">
        <f t="shared" si="5"/>
        <v>6919</v>
      </c>
      <c r="P12" s="835">
        <v>1566</v>
      </c>
      <c r="Q12" s="834">
        <v>107</v>
      </c>
      <c r="R12" s="834">
        <v>162</v>
      </c>
      <c r="S12" s="826">
        <v>4225</v>
      </c>
      <c r="T12" s="828">
        <f t="shared" si="1"/>
        <v>6060</v>
      </c>
      <c r="U12" s="827">
        <f t="shared" si="6"/>
        <v>12869</v>
      </c>
      <c r="V12" s="828">
        <f t="shared" si="2"/>
        <v>-110</v>
      </c>
      <c r="W12" s="827">
        <v>294411</v>
      </c>
      <c r="X12" s="820">
        <v>319125</v>
      </c>
      <c r="Y12" s="829">
        <f t="shared" si="7"/>
        <v>0.92255699177438311</v>
      </c>
      <c r="Z12" s="192"/>
      <c r="AA12" s="218"/>
    </row>
    <row r="13" spans="1:27" ht="14">
      <c r="A13" s="259" t="s">
        <v>671</v>
      </c>
      <c r="B13" s="830">
        <v>19</v>
      </c>
      <c r="C13" s="831">
        <v>84</v>
      </c>
      <c r="D13" s="831">
        <v>0</v>
      </c>
      <c r="E13" s="821">
        <f t="shared" si="0"/>
        <v>103</v>
      </c>
      <c r="F13" s="830">
        <v>5822</v>
      </c>
      <c r="G13" s="831">
        <v>1382</v>
      </c>
      <c r="H13" s="831">
        <v>277</v>
      </c>
      <c r="I13" s="832">
        <v>232</v>
      </c>
      <c r="J13" s="833">
        <f t="shared" si="3"/>
        <v>7713</v>
      </c>
      <c r="K13" s="824">
        <f t="shared" si="4"/>
        <v>7816</v>
      </c>
      <c r="L13" s="830">
        <v>2750</v>
      </c>
      <c r="M13" s="831">
        <v>2622</v>
      </c>
      <c r="N13" s="834">
        <v>3317</v>
      </c>
      <c r="O13" s="826">
        <f t="shared" si="5"/>
        <v>8689</v>
      </c>
      <c r="P13" s="835">
        <v>1203</v>
      </c>
      <c r="Q13" s="834">
        <v>83</v>
      </c>
      <c r="R13" s="834">
        <v>141</v>
      </c>
      <c r="S13" s="826">
        <v>4005</v>
      </c>
      <c r="T13" s="828">
        <f t="shared" si="1"/>
        <v>5432</v>
      </c>
      <c r="U13" s="827">
        <f t="shared" si="6"/>
        <v>16505</v>
      </c>
      <c r="V13" s="828">
        <f t="shared" si="2"/>
        <v>2384</v>
      </c>
      <c r="W13" s="827">
        <v>296898</v>
      </c>
      <c r="X13" s="820">
        <v>319125</v>
      </c>
      <c r="Y13" s="829">
        <f t="shared" si="7"/>
        <v>0.9303501762632197</v>
      </c>
      <c r="Z13" s="192"/>
      <c r="AA13" s="218"/>
    </row>
    <row r="14" spans="1:27" ht="14">
      <c r="A14" s="259" t="s">
        <v>672</v>
      </c>
      <c r="B14" s="830">
        <v>21</v>
      </c>
      <c r="C14" s="831">
        <v>91</v>
      </c>
      <c r="D14" s="831">
        <v>0</v>
      </c>
      <c r="E14" s="821">
        <f t="shared" si="0"/>
        <v>112</v>
      </c>
      <c r="F14" s="830">
        <v>5648</v>
      </c>
      <c r="G14" s="831">
        <v>1592</v>
      </c>
      <c r="H14" s="831">
        <v>568</v>
      </c>
      <c r="I14" s="832">
        <v>247</v>
      </c>
      <c r="J14" s="833">
        <f t="shared" si="3"/>
        <v>8055</v>
      </c>
      <c r="K14" s="824">
        <f t="shared" si="4"/>
        <v>8167</v>
      </c>
      <c r="L14" s="830">
        <v>2693</v>
      </c>
      <c r="M14" s="831">
        <v>2694</v>
      </c>
      <c r="N14" s="834">
        <v>4026</v>
      </c>
      <c r="O14" s="826">
        <f t="shared" si="5"/>
        <v>9413</v>
      </c>
      <c r="P14" s="835">
        <v>1293</v>
      </c>
      <c r="Q14" s="834">
        <v>84</v>
      </c>
      <c r="R14" s="834">
        <v>164</v>
      </c>
      <c r="S14" s="826">
        <v>4363</v>
      </c>
      <c r="T14" s="828">
        <f t="shared" si="1"/>
        <v>5904</v>
      </c>
      <c r="U14" s="827">
        <f t="shared" si="6"/>
        <v>17580</v>
      </c>
      <c r="V14" s="828">
        <f t="shared" si="2"/>
        <v>2263</v>
      </c>
      <c r="W14" s="827">
        <v>299273</v>
      </c>
      <c r="X14" s="820">
        <v>319125</v>
      </c>
      <c r="Y14" s="829">
        <f t="shared" si="7"/>
        <v>0.93779240109674888</v>
      </c>
      <c r="Z14" s="192"/>
      <c r="AA14" s="218"/>
    </row>
    <row r="15" spans="1:27" ht="14">
      <c r="A15" s="259" t="s">
        <v>673</v>
      </c>
      <c r="B15" s="830">
        <v>18</v>
      </c>
      <c r="C15" s="831">
        <v>105</v>
      </c>
      <c r="D15" s="831">
        <v>0</v>
      </c>
      <c r="E15" s="821">
        <f t="shared" si="0"/>
        <v>123</v>
      </c>
      <c r="F15" s="830">
        <v>4600</v>
      </c>
      <c r="G15" s="831">
        <v>1264</v>
      </c>
      <c r="H15" s="831">
        <v>323</v>
      </c>
      <c r="I15" s="832">
        <v>185</v>
      </c>
      <c r="J15" s="833">
        <f t="shared" si="3"/>
        <v>6372</v>
      </c>
      <c r="K15" s="824">
        <f t="shared" si="4"/>
        <v>6495</v>
      </c>
      <c r="L15" s="830">
        <v>2039</v>
      </c>
      <c r="M15" s="831">
        <v>2748</v>
      </c>
      <c r="N15" s="834">
        <v>2720</v>
      </c>
      <c r="O15" s="826">
        <f t="shared" si="5"/>
        <v>7507</v>
      </c>
      <c r="P15" s="835">
        <v>1386</v>
      </c>
      <c r="Q15" s="834">
        <v>77</v>
      </c>
      <c r="R15" s="834">
        <v>145</v>
      </c>
      <c r="S15" s="826">
        <v>3920</v>
      </c>
      <c r="T15" s="828">
        <f t="shared" si="1"/>
        <v>5528</v>
      </c>
      <c r="U15" s="827">
        <f t="shared" si="6"/>
        <v>14002</v>
      </c>
      <c r="V15" s="828">
        <f t="shared" si="2"/>
        <v>967</v>
      </c>
      <c r="W15" s="827">
        <v>300363</v>
      </c>
      <c r="X15" s="820">
        <v>319125</v>
      </c>
      <c r="Y15" s="829">
        <f t="shared" si="7"/>
        <v>0.94120799059929494</v>
      </c>
      <c r="Z15" s="192"/>
      <c r="AA15" s="218"/>
    </row>
    <row r="16" spans="1:27" ht="14">
      <c r="A16" s="259" t="s">
        <v>674</v>
      </c>
      <c r="B16" s="830">
        <v>25</v>
      </c>
      <c r="C16" s="831">
        <v>140</v>
      </c>
      <c r="D16" s="831">
        <v>0</v>
      </c>
      <c r="E16" s="821">
        <f t="shared" si="0"/>
        <v>165</v>
      </c>
      <c r="F16" s="830">
        <v>5551</v>
      </c>
      <c r="G16" s="831">
        <v>1643</v>
      </c>
      <c r="H16" s="831">
        <v>188</v>
      </c>
      <c r="I16" s="832">
        <v>264</v>
      </c>
      <c r="J16" s="833">
        <f t="shared" si="3"/>
        <v>7646</v>
      </c>
      <c r="K16" s="824">
        <f t="shared" si="4"/>
        <v>7811</v>
      </c>
      <c r="L16" s="830">
        <v>3274</v>
      </c>
      <c r="M16" s="831">
        <v>3564</v>
      </c>
      <c r="N16" s="834">
        <v>2943</v>
      </c>
      <c r="O16" s="826">
        <f t="shared" si="5"/>
        <v>9781</v>
      </c>
      <c r="P16" s="835">
        <v>755</v>
      </c>
      <c r="Q16" s="834">
        <v>120</v>
      </c>
      <c r="R16" s="834">
        <v>223</v>
      </c>
      <c r="S16" s="826">
        <v>5085</v>
      </c>
      <c r="T16" s="828">
        <f t="shared" si="1"/>
        <v>6183</v>
      </c>
      <c r="U16" s="827">
        <f t="shared" si="6"/>
        <v>17592</v>
      </c>
      <c r="V16" s="828">
        <f t="shared" si="2"/>
        <v>1628</v>
      </c>
      <c r="W16" s="827">
        <v>302156</v>
      </c>
      <c r="X16" s="820">
        <v>319125</v>
      </c>
      <c r="Y16" s="829">
        <f t="shared" si="7"/>
        <v>0.94682647865256564</v>
      </c>
      <c r="Z16" s="192"/>
      <c r="AA16" s="218"/>
    </row>
    <row r="17" spans="1:27" ht="14">
      <c r="A17" s="259" t="s">
        <v>675</v>
      </c>
      <c r="B17" s="830">
        <v>59</v>
      </c>
      <c r="C17" s="831">
        <v>104</v>
      </c>
      <c r="D17" s="831">
        <v>0</v>
      </c>
      <c r="E17" s="821">
        <f t="shared" si="0"/>
        <v>163</v>
      </c>
      <c r="F17" s="830">
        <v>5247</v>
      </c>
      <c r="G17" s="831">
        <v>1002</v>
      </c>
      <c r="H17" s="831">
        <v>388</v>
      </c>
      <c r="I17" s="832">
        <v>181</v>
      </c>
      <c r="J17" s="833">
        <f t="shared" si="3"/>
        <v>6818</v>
      </c>
      <c r="K17" s="824">
        <f t="shared" si="4"/>
        <v>6981</v>
      </c>
      <c r="L17" s="830">
        <v>2721</v>
      </c>
      <c r="M17" s="831">
        <v>2822</v>
      </c>
      <c r="N17" s="834">
        <v>3509</v>
      </c>
      <c r="O17" s="826">
        <f t="shared" si="5"/>
        <v>9052</v>
      </c>
      <c r="P17" s="835">
        <v>1978</v>
      </c>
      <c r="Q17" s="834">
        <v>77</v>
      </c>
      <c r="R17" s="834">
        <v>171</v>
      </c>
      <c r="S17" s="826">
        <v>5073</v>
      </c>
      <c r="T17" s="828">
        <f t="shared" si="1"/>
        <v>7299</v>
      </c>
      <c r="U17" s="827">
        <f t="shared" si="6"/>
        <v>16033</v>
      </c>
      <c r="V17" s="828">
        <f t="shared" si="2"/>
        <v>-318</v>
      </c>
      <c r="W17" s="827">
        <v>302001</v>
      </c>
      <c r="X17" s="820">
        <v>319125</v>
      </c>
      <c r="Y17" s="829">
        <f t="shared" si="7"/>
        <v>0.94634077555816687</v>
      </c>
      <c r="Z17" s="192"/>
      <c r="AA17" s="218"/>
    </row>
    <row r="18" spans="1:27" ht="14.5" thickBot="1">
      <c r="A18" s="259" t="s">
        <v>676</v>
      </c>
      <c r="B18" s="836">
        <v>148</v>
      </c>
      <c r="C18" s="837">
        <v>91</v>
      </c>
      <c r="D18" s="837">
        <v>0</v>
      </c>
      <c r="E18" s="821">
        <f t="shared" si="0"/>
        <v>239</v>
      </c>
      <c r="F18" s="836">
        <v>4286</v>
      </c>
      <c r="G18" s="837">
        <v>845</v>
      </c>
      <c r="H18" s="837">
        <v>267</v>
      </c>
      <c r="I18" s="838">
        <v>197</v>
      </c>
      <c r="J18" s="839">
        <f t="shared" si="3"/>
        <v>5595</v>
      </c>
      <c r="K18" s="824">
        <f t="shared" si="4"/>
        <v>5834</v>
      </c>
      <c r="L18" s="836">
        <v>1950</v>
      </c>
      <c r="M18" s="837">
        <v>2869</v>
      </c>
      <c r="N18" s="840">
        <v>4037</v>
      </c>
      <c r="O18" s="826">
        <f t="shared" si="5"/>
        <v>8856</v>
      </c>
      <c r="P18" s="841">
        <v>1381</v>
      </c>
      <c r="Q18" s="840">
        <v>55</v>
      </c>
      <c r="R18" s="840">
        <v>192</v>
      </c>
      <c r="S18" s="842">
        <v>4636</v>
      </c>
      <c r="T18" s="828">
        <f t="shared" si="1"/>
        <v>6264</v>
      </c>
      <c r="U18" s="827">
        <f t="shared" si="6"/>
        <v>14690</v>
      </c>
      <c r="V18" s="828">
        <f t="shared" si="2"/>
        <v>-430</v>
      </c>
      <c r="W18" s="827">
        <v>301810</v>
      </c>
      <c r="X18" s="820">
        <v>319125</v>
      </c>
      <c r="Y18" s="829">
        <f t="shared" si="7"/>
        <v>0.94574226400313355</v>
      </c>
      <c r="Z18" s="192"/>
      <c r="AA18" s="218"/>
    </row>
    <row r="19" spans="1:26" ht="14.5" thickBot="1">
      <c r="A19" s="260" t="s">
        <v>677</v>
      </c>
      <c r="B19" s="843">
        <f>SUM(B7:B18)</f>
        <v>574</v>
      </c>
      <c r="C19" s="843">
        <f t="shared" si="8" ref="C19:V19">SUM(C7:C18)</f>
        <v>1084</v>
      </c>
      <c r="D19" s="843">
        <f t="shared" si="8"/>
        <v>0</v>
      </c>
      <c r="E19" s="843">
        <f t="shared" si="8"/>
        <v>1658</v>
      </c>
      <c r="F19" s="843">
        <f t="shared" si="8"/>
        <v>54427</v>
      </c>
      <c r="G19" s="843">
        <f t="shared" si="8"/>
        <v>14832</v>
      </c>
      <c r="H19" s="843">
        <f t="shared" si="8"/>
        <v>3455</v>
      </c>
      <c r="I19" s="843">
        <f t="shared" si="8"/>
        <v>2561</v>
      </c>
      <c r="J19" s="843">
        <f t="shared" si="8"/>
        <v>75275</v>
      </c>
      <c r="K19" s="843">
        <f t="shared" si="8"/>
        <v>76933</v>
      </c>
      <c r="L19" s="843">
        <f t="shared" si="8"/>
        <v>32234</v>
      </c>
      <c r="M19" s="843">
        <f t="shared" si="8"/>
        <v>30231</v>
      </c>
      <c r="N19" s="843">
        <f t="shared" si="8"/>
        <v>38172</v>
      </c>
      <c r="O19" s="843">
        <f t="shared" si="8"/>
        <v>100637</v>
      </c>
      <c r="P19" s="843">
        <f t="shared" si="8"/>
        <v>14650</v>
      </c>
      <c r="Q19" s="843">
        <f t="shared" si="8"/>
        <v>1822</v>
      </c>
      <c r="R19" s="844">
        <f t="shared" si="8"/>
        <v>3077</v>
      </c>
      <c r="S19" s="843">
        <f t="shared" si="8"/>
        <v>54335</v>
      </c>
      <c r="T19" s="843">
        <f t="shared" si="8"/>
        <v>73884</v>
      </c>
      <c r="U19" s="843">
        <f t="shared" si="8"/>
        <v>177570</v>
      </c>
      <c r="V19" s="845">
        <f t="shared" si="8"/>
        <v>3049</v>
      </c>
      <c r="W19" s="843">
        <f>W18</f>
        <v>301810</v>
      </c>
      <c r="X19" s="844">
        <f>X18</f>
        <v>319125</v>
      </c>
      <c r="Y19" s="846">
        <f>W19/X19</f>
        <v>0.94574226400313355</v>
      </c>
      <c r="Z19" s="400"/>
    </row>
    <row r="20" spans="1:26" ht="14">
      <c r="A20" s="261"/>
      <c r="B20" s="262"/>
      <c r="C20" s="262"/>
      <c r="D20" s="262"/>
      <c r="E20" s="262"/>
      <c r="F20" s="262"/>
      <c r="G20" s="262"/>
      <c r="H20" s="262"/>
      <c r="I20" s="262"/>
      <c r="J20" s="262"/>
      <c r="K20" s="262"/>
      <c r="L20" s="262"/>
      <c r="M20" s="262"/>
      <c r="N20" s="262"/>
      <c r="O20" s="263"/>
      <c r="P20" s="264"/>
      <c r="Q20" s="264"/>
      <c r="R20" s="264"/>
      <c r="S20" s="264"/>
      <c r="T20" s="264"/>
      <c r="U20" s="265"/>
      <c r="V20" s="400"/>
      <c r="W20" s="265"/>
      <c r="X20" s="400"/>
      <c r="Y20" s="400"/>
      <c r="Z20" s="400"/>
    </row>
    <row r="21" spans="1:26" ht="14">
      <c r="A21" s="184"/>
      <c r="B21" s="400"/>
      <c r="C21" s="400"/>
      <c r="D21" s="400"/>
      <c r="E21" s="400"/>
      <c r="F21" s="400"/>
      <c r="G21" s="400"/>
      <c r="H21" s="400"/>
      <c r="I21" s="266"/>
      <c r="J21" s="267"/>
      <c r="K21" s="401"/>
      <c r="L21" s="401"/>
      <c r="M21" s="400"/>
      <c r="N21" s="400"/>
      <c r="O21" s="400"/>
      <c r="P21" s="400"/>
      <c r="Q21" s="400"/>
      <c r="R21" s="400"/>
      <c r="S21" s="400"/>
      <c r="T21" s="400"/>
      <c r="U21" s="400"/>
      <c r="V21" s="267"/>
      <c r="W21" s="401"/>
      <c r="X21" s="401"/>
      <c r="Y21" s="401"/>
      <c r="Z21" s="401"/>
    </row>
    <row r="22" spans="1:26" ht="16">
      <c r="A22" s="1579" t="s">
        <v>678</v>
      </c>
      <c r="B22" s="1579"/>
      <c r="C22" s="1579"/>
      <c r="D22" s="1579"/>
      <c r="E22" s="1579"/>
      <c r="F22" s="1579"/>
      <c r="G22" s="1579"/>
      <c r="H22" s="1579"/>
      <c r="I22" s="1579"/>
      <c r="J22" s="1579"/>
      <c r="K22" s="1579"/>
      <c r="L22" s="1579"/>
      <c r="M22" s="268"/>
      <c r="N22" s="268"/>
      <c r="O22" s="785"/>
      <c r="P22" s="268"/>
      <c r="Q22" s="268"/>
      <c r="R22" s="268"/>
      <c r="S22" s="268"/>
      <c r="T22" s="268"/>
      <c r="U22" s="268"/>
      <c r="V22" s="267"/>
      <c r="W22" s="401"/>
      <c r="X22" s="401"/>
      <c r="Y22" s="401"/>
      <c r="Z22" s="401"/>
    </row>
    <row r="23" spans="1:26" ht="16">
      <c r="A23" s="1579" t="s">
        <v>679</v>
      </c>
      <c r="B23" s="1579"/>
      <c r="C23" s="1579"/>
      <c r="D23" s="1579"/>
      <c r="E23" s="1579"/>
      <c r="F23" s="1579"/>
      <c r="G23" s="1579"/>
      <c r="H23" s="1579"/>
      <c r="I23" s="1579"/>
      <c r="J23" s="1579"/>
      <c r="K23" s="1579"/>
      <c r="L23" s="1579"/>
      <c r="M23" s="268"/>
      <c r="N23" s="268"/>
      <c r="O23" s="785"/>
      <c r="P23" s="268"/>
      <c r="Q23" s="268"/>
      <c r="R23" s="268"/>
      <c r="S23" s="268"/>
      <c r="T23" s="268"/>
      <c r="U23" s="268"/>
      <c r="V23" s="401"/>
      <c r="W23" s="401"/>
      <c r="X23" s="401"/>
      <c r="Y23" s="401"/>
      <c r="Z23" s="401"/>
    </row>
    <row r="24" spans="1:26" ht="16">
      <c r="A24" s="1579" t="s">
        <v>680</v>
      </c>
      <c r="B24" s="1579"/>
      <c r="C24" s="1579"/>
      <c r="D24" s="1579"/>
      <c r="E24" s="1579"/>
      <c r="F24" s="1579"/>
      <c r="G24" s="1579"/>
      <c r="H24" s="1579"/>
      <c r="I24" s="1579"/>
      <c r="J24" s="1579"/>
      <c r="K24" s="1579"/>
      <c r="L24" s="1579"/>
      <c r="M24" s="268"/>
      <c r="N24" s="268"/>
      <c r="O24" s="785"/>
      <c r="P24" s="268"/>
      <c r="Q24" s="268"/>
      <c r="R24" s="268"/>
      <c r="S24" s="268"/>
      <c r="T24" s="268"/>
      <c r="U24" s="268"/>
      <c r="V24" s="400"/>
      <c r="W24" s="400"/>
      <c r="X24" s="400"/>
      <c r="Y24" s="400"/>
      <c r="Z24" s="400"/>
    </row>
    <row r="25" spans="1:26" ht="16">
      <c r="A25" s="1584" t="s">
        <v>681</v>
      </c>
      <c r="B25" s="1585"/>
      <c r="C25" s="1585"/>
      <c r="D25" s="1585"/>
      <c r="E25" s="1585"/>
      <c r="F25" s="1585"/>
      <c r="G25" s="1585"/>
      <c r="H25" s="1585"/>
      <c r="I25" s="1585"/>
      <c r="J25" s="1585"/>
      <c r="K25" s="1585"/>
      <c r="L25" s="1585"/>
      <c r="M25" s="268"/>
      <c r="N25" s="268"/>
      <c r="O25" s="785"/>
      <c r="P25" s="268"/>
      <c r="Q25" s="268"/>
      <c r="R25" s="268"/>
      <c r="S25" s="268"/>
      <c r="T25" s="268"/>
      <c r="U25" s="268"/>
      <c r="V25" s="400"/>
      <c r="W25" s="400"/>
      <c r="X25" s="400"/>
      <c r="Y25" s="400"/>
      <c r="Z25" s="400"/>
    </row>
    <row r="26" spans="1:26" ht="14">
      <c r="A26" s="268"/>
      <c r="B26" s="268"/>
      <c r="C26" s="268"/>
      <c r="D26" s="268"/>
      <c r="E26" s="268"/>
      <c r="F26" s="268"/>
      <c r="G26" s="268"/>
      <c r="H26" s="268"/>
      <c r="I26" s="268"/>
      <c r="J26" s="268"/>
      <c r="K26" s="268"/>
      <c r="L26" s="268"/>
      <c r="M26" s="268"/>
      <c r="N26" s="268"/>
      <c r="O26" s="785"/>
      <c r="P26" s="268"/>
      <c r="Q26" s="268"/>
      <c r="R26" s="268"/>
      <c r="S26" s="268"/>
      <c r="T26" s="268"/>
      <c r="U26" s="268"/>
      <c r="V26" s="400"/>
      <c r="W26" s="400"/>
      <c r="X26" s="400"/>
      <c r="Y26" s="400"/>
      <c r="Z26" s="400"/>
    </row>
    <row r="27" spans="1:26" ht="15.5">
      <c r="A27" s="399"/>
      <c r="B27" s="400"/>
      <c r="C27" s="400"/>
      <c r="D27" s="400"/>
      <c r="E27" s="400"/>
      <c r="F27" s="400"/>
      <c r="G27" s="400"/>
      <c r="H27" s="400"/>
      <c r="I27" s="400"/>
      <c r="J27" s="400"/>
      <c r="K27" s="400"/>
      <c r="L27" s="400"/>
      <c r="M27" s="400"/>
      <c r="N27" s="400"/>
      <c r="O27" s="400"/>
      <c r="P27" s="400"/>
      <c r="Q27" s="400"/>
      <c r="R27" s="400"/>
      <c r="S27" s="400"/>
      <c r="T27" s="400"/>
      <c r="U27" s="400"/>
      <c r="V27" s="400"/>
      <c r="W27" s="400"/>
      <c r="X27" s="400"/>
      <c r="Y27" s="400"/>
      <c r="Z27" s="400"/>
    </row>
    <row r="28" spans="1:26" ht="14">
      <c r="A28" s="400"/>
      <c r="B28" s="268"/>
      <c r="C28" s="268"/>
      <c r="D28" s="268"/>
      <c r="E28" s="268"/>
      <c r="F28" s="268"/>
      <c r="G28" s="268"/>
      <c r="H28" s="268"/>
      <c r="I28" s="268"/>
      <c r="J28" s="268"/>
      <c r="K28" s="268"/>
      <c r="L28" s="268"/>
      <c r="M28" s="268"/>
      <c r="N28" s="268"/>
      <c r="O28" s="785"/>
      <c r="P28" s="268"/>
      <c r="Q28" s="268"/>
      <c r="R28" s="268"/>
      <c r="S28" s="268"/>
      <c r="T28" s="268"/>
      <c r="U28" s="268"/>
      <c r="V28" s="400"/>
      <c r="W28" s="400"/>
      <c r="X28" s="400"/>
      <c r="Y28" s="400"/>
      <c r="Z28" s="400"/>
    </row>
    <row r="29" spans="1:26" ht="14">
      <c r="A29" s="400"/>
      <c r="B29" s="400"/>
      <c r="C29" s="400"/>
      <c r="D29" s="400"/>
      <c r="E29" s="400"/>
      <c r="F29" s="400"/>
      <c r="G29" s="400"/>
      <c r="H29" s="400"/>
      <c r="I29" s="400"/>
      <c r="J29" s="400"/>
      <c r="K29" s="400"/>
      <c r="L29" s="400"/>
      <c r="M29" s="400"/>
      <c r="N29" s="400"/>
      <c r="O29" s="400"/>
      <c r="P29" s="400"/>
      <c r="Q29" s="400"/>
      <c r="R29" s="400"/>
      <c r="S29" s="400"/>
      <c r="T29" s="400"/>
      <c r="U29" s="400"/>
      <c r="V29" s="400"/>
      <c r="W29" s="400"/>
      <c r="X29" s="400"/>
      <c r="Y29" s="400"/>
      <c r="Z29" s="400"/>
    </row>
    <row r="30" spans="1:26" ht="14">
      <c r="A30" s="400"/>
      <c r="B30" s="400"/>
      <c r="C30" s="400"/>
      <c r="D30" s="400"/>
      <c r="E30" s="400"/>
      <c r="F30" s="400"/>
      <c r="G30" s="400"/>
      <c r="H30" s="400"/>
      <c r="I30" s="400"/>
      <c r="J30" s="400"/>
      <c r="K30" s="400"/>
      <c r="L30" s="400"/>
      <c r="M30" s="400"/>
      <c r="N30" s="400"/>
      <c r="O30" s="400"/>
      <c r="P30" s="400"/>
      <c r="Q30" s="400"/>
      <c r="R30" s="400"/>
      <c r="S30" s="400"/>
      <c r="T30" s="400"/>
      <c r="U30" s="400"/>
      <c r="V30" s="400"/>
      <c r="W30" s="400"/>
      <c r="X30" s="400"/>
      <c r="Y30" s="400"/>
      <c r="Z30" s="400"/>
    </row>
    <row r="31" spans="1:26" ht="14">
      <c r="A31" s="400"/>
      <c r="B31" s="400"/>
      <c r="C31" s="400"/>
      <c r="D31" s="400"/>
      <c r="E31" s="400"/>
      <c r="F31" s="400"/>
      <c r="G31" s="400"/>
      <c r="H31" s="400"/>
      <c r="I31" s="400"/>
      <c r="J31" s="400"/>
      <c r="K31" s="400"/>
      <c r="L31" s="400"/>
      <c r="M31" s="400"/>
      <c r="N31" s="400"/>
      <c r="O31" s="400"/>
      <c r="P31" s="400"/>
      <c r="Q31" s="400"/>
      <c r="R31" s="400"/>
      <c r="S31" s="400"/>
      <c r="T31" s="400"/>
      <c r="U31" s="400"/>
      <c r="V31" s="400"/>
      <c r="W31" s="400"/>
      <c r="X31" s="400"/>
      <c r="Y31" s="400"/>
      <c r="Z31" s="400"/>
    </row>
    <row r="32" spans="1:26" ht="14">
      <c r="A32" s="400"/>
      <c r="B32" s="400"/>
      <c r="C32" s="400"/>
      <c r="D32" s="400"/>
      <c r="E32" s="400"/>
      <c r="F32" s="400"/>
      <c r="G32" s="400"/>
      <c r="H32" s="400"/>
      <c r="I32" s="400"/>
      <c r="J32" s="400"/>
      <c r="K32" s="400"/>
      <c r="L32" s="400"/>
      <c r="M32" s="400"/>
      <c r="N32" s="400"/>
      <c r="O32" s="400"/>
      <c r="P32" s="400"/>
      <c r="Q32" s="400"/>
      <c r="R32" s="400"/>
      <c r="S32" s="400"/>
      <c r="T32" s="400"/>
      <c r="U32" s="400"/>
      <c r="V32" s="400"/>
      <c r="W32" s="400"/>
      <c r="X32" s="400"/>
      <c r="Y32" s="400"/>
      <c r="Z32" s="400"/>
    </row>
  </sheetData>
  <mergeCells count="29">
    <mergeCell ref="A1:Y1"/>
    <mergeCell ref="A2:Y2"/>
    <mergeCell ref="A3:Y3"/>
    <mergeCell ref="A4:A6"/>
    <mergeCell ref="B4:K4"/>
    <mergeCell ref="L4:O4"/>
    <mergeCell ref="P4:T4"/>
    <mergeCell ref="U4:V4"/>
    <mergeCell ref="W4:W6"/>
    <mergeCell ref="X4:X6"/>
    <mergeCell ref="T5:T6"/>
    <mergeCell ref="U5:U6"/>
    <mergeCell ref="V5:V6"/>
    <mergeCell ref="Y4:Y6"/>
    <mergeCell ref="B5:E5"/>
    <mergeCell ref="F5:J5"/>
    <mergeCell ref="A23:L23"/>
    <mergeCell ref="A24:L24"/>
    <mergeCell ref="A25:L25"/>
    <mergeCell ref="K5:K6"/>
    <mergeCell ref="L5:L6"/>
    <mergeCell ref="R5:R6"/>
    <mergeCell ref="S5:S6"/>
    <mergeCell ref="A22:L22"/>
    <mergeCell ref="P5:P6"/>
    <mergeCell ref="Q5:Q6"/>
    <mergeCell ref="M5:M6"/>
    <mergeCell ref="N5:N6"/>
    <mergeCell ref="O5:O6"/>
  </mergeCells>
  <printOptions gridLines="1" headings="1" horizontalCentered="1" verticalCentered="1"/>
  <pageMargins left="0.25" right="0.25" top="0.5" bottom="0.5" header="0.3" footer="0.3"/>
  <pageSetup firstPageNumber="98" useFirstPageNumber="1" orientation="landscape" paperSize="5" scale="10" r:id="rId1"/>
  <headerFooter scaleWithDoc="0" alignWithMargins="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1FD81-6715-4B97-8907-3AFA95009E09}">
  <sheetPr>
    <pageSetUpPr fitToPage="1"/>
  </sheetPr>
  <dimension ref="A1:J43"/>
  <sheetViews>
    <sheetView workbookViewId="0" topLeftCell="A1">
      <selection pane="topLeft" activeCell="A1" sqref="A1"/>
    </sheetView>
  </sheetViews>
  <sheetFormatPr defaultColWidth="9.453125" defaultRowHeight="13"/>
  <cols>
    <col min="1" max="8" width="16.5454545454545" style="388" customWidth="1"/>
    <col min="9" max="9" width="16.2727272727273" style="388" customWidth="1"/>
    <col min="10" max="10" width="25.5454545454545" style="388" bestFit="1" customWidth="1"/>
    <col min="11" max="16384" width="9.45454545454546" style="388"/>
  </cols>
  <sheetData>
    <row r="1" spans="1:10" ht="24" customHeight="1" thickBot="1">
      <c r="A1" s="1617" t="s">
        <v>606</v>
      </c>
      <c r="B1" s="1618"/>
      <c r="C1" s="1618"/>
      <c r="D1" s="1618"/>
      <c r="E1" s="1618"/>
      <c r="F1" s="1618"/>
      <c r="G1" s="1618"/>
      <c r="H1" s="1618"/>
      <c r="I1" s="1619"/>
      <c r="J1" s="184"/>
    </row>
    <row r="2" spans="1:10" ht="30" customHeight="1" thickBot="1">
      <c r="A2" s="1620" t="s">
        <v>682</v>
      </c>
      <c r="B2" s="1621"/>
      <c r="C2" s="1621"/>
      <c r="D2" s="1621"/>
      <c r="E2" s="1621"/>
      <c r="F2" s="1621"/>
      <c r="G2" s="1621"/>
      <c r="H2" s="1621"/>
      <c r="I2" s="1622"/>
      <c r="J2" s="400"/>
    </row>
    <row r="3" spans="1:10" ht="78.5" thickBot="1">
      <c r="A3" s="1039" t="s">
        <v>683</v>
      </c>
      <c r="B3" s="1040" t="s">
        <v>684</v>
      </c>
      <c r="C3" s="1040" t="s">
        <v>685</v>
      </c>
      <c r="D3" s="1041" t="s">
        <v>686</v>
      </c>
      <c r="E3" s="1040" t="s">
        <v>687</v>
      </c>
      <c r="F3" s="1040" t="s">
        <v>688</v>
      </c>
      <c r="G3" s="1040" t="s">
        <v>689</v>
      </c>
      <c r="H3" s="1041" t="s">
        <v>690</v>
      </c>
      <c r="I3" s="1042" t="s">
        <v>691</v>
      </c>
      <c r="J3" s="400"/>
    </row>
    <row r="4" spans="1:10" ht="15.5">
      <c r="A4" s="1043" t="s">
        <v>665</v>
      </c>
      <c r="B4" s="1044">
        <v>295057</v>
      </c>
      <c r="C4" s="1044">
        <v>1252</v>
      </c>
      <c r="D4" s="1045">
        <f t="shared" si="0" ref="D4:D15">C4/B4</f>
        <v>0.0042432479148096806</v>
      </c>
      <c r="E4" s="1044">
        <v>522</v>
      </c>
      <c r="F4" s="1044">
        <v>203</v>
      </c>
      <c r="G4" s="1044">
        <f t="shared" si="1" ref="G4:G15">SUM(E4:F4)</f>
        <v>725</v>
      </c>
      <c r="H4" s="1046">
        <f>G4/C4</f>
        <v>0.57907348242811496</v>
      </c>
      <c r="I4" s="1047">
        <f t="shared" si="2" ref="I4:I16">G4/B4</f>
        <v>0.0024571523468346792</v>
      </c>
      <c r="J4" s="400"/>
    </row>
    <row r="5" spans="1:10" ht="15.5">
      <c r="A5" s="1048" t="s">
        <v>666</v>
      </c>
      <c r="B5" s="1044">
        <v>293805</v>
      </c>
      <c r="C5" s="1049">
        <v>1205</v>
      </c>
      <c r="D5" s="1045">
        <f t="shared" si="0"/>
        <v>0.0041013597454093702</v>
      </c>
      <c r="E5" s="1049">
        <v>594</v>
      </c>
      <c r="F5" s="1049">
        <v>127</v>
      </c>
      <c r="G5" s="1044">
        <f t="shared" si="1"/>
        <v>721</v>
      </c>
      <c r="H5" s="1046">
        <v>0</v>
      </c>
      <c r="I5" s="1047">
        <f t="shared" si="2"/>
        <v>0.0024540086111536565</v>
      </c>
      <c r="J5" s="400"/>
    </row>
    <row r="6" spans="1:10" ht="15.5">
      <c r="A6" s="1048" t="s">
        <v>667</v>
      </c>
      <c r="B6" s="1044">
        <v>292893</v>
      </c>
      <c r="C6" s="1049">
        <v>1155</v>
      </c>
      <c r="D6" s="1045">
        <f t="shared" si="0"/>
        <v>0.0039434196105745103</v>
      </c>
      <c r="E6" s="1049">
        <v>579</v>
      </c>
      <c r="F6" s="1049">
        <v>116</v>
      </c>
      <c r="G6" s="1044">
        <f t="shared" si="1"/>
        <v>695</v>
      </c>
      <c r="H6" s="1046">
        <v>0</v>
      </c>
      <c r="I6" s="1047">
        <f t="shared" si="2"/>
        <v>0.0023728801985708091</v>
      </c>
      <c r="J6" s="400"/>
    </row>
    <row r="7" spans="1:10" ht="15.5">
      <c r="A7" s="1048" t="s">
        <v>668</v>
      </c>
      <c r="B7" s="1044">
        <v>293492</v>
      </c>
      <c r="C7" s="1049">
        <v>1411</v>
      </c>
      <c r="D7" s="1045">
        <f t="shared" si="0"/>
        <v>0.0048076267836942741</v>
      </c>
      <c r="E7" s="1049">
        <v>709</v>
      </c>
      <c r="F7" s="1049">
        <v>107</v>
      </c>
      <c r="G7" s="1044">
        <f t="shared" si="1"/>
        <v>816</v>
      </c>
      <c r="H7" s="1046">
        <f t="shared" si="3" ref="H7:H16">G7/C7</f>
        <v>0.57831325301204817</v>
      </c>
      <c r="I7" s="1047">
        <f t="shared" si="2"/>
        <v>0.0027803142845460862</v>
      </c>
      <c r="J7" s="400"/>
    </row>
    <row r="8" spans="1:10" ht="15.5">
      <c r="A8" s="1048" t="s">
        <v>669</v>
      </c>
      <c r="B8" s="1044">
        <v>294437</v>
      </c>
      <c r="C8" s="1049">
        <v>1110</v>
      </c>
      <c r="D8" s="1045">
        <f t="shared" si="0"/>
        <v>0.0037699066353753096</v>
      </c>
      <c r="E8" s="1049">
        <v>635</v>
      </c>
      <c r="F8" s="1049">
        <v>59</v>
      </c>
      <c r="G8" s="1044">
        <f t="shared" si="1"/>
        <v>694</v>
      </c>
      <c r="H8" s="1046">
        <f t="shared" si="3"/>
        <v>0.62522522522522528</v>
      </c>
      <c r="I8" s="1047">
        <f t="shared" si="2"/>
        <v>0.0023570407251805991</v>
      </c>
      <c r="J8" s="400"/>
    </row>
    <row r="9" spans="1:10" ht="15.5">
      <c r="A9" s="1048" t="s">
        <v>670</v>
      </c>
      <c r="B9" s="1044">
        <v>294411</v>
      </c>
      <c r="C9" s="1049">
        <v>1106</v>
      </c>
      <c r="D9" s="1045">
        <f t="shared" si="0"/>
        <v>0.0037566531141839132</v>
      </c>
      <c r="E9" s="1049">
        <v>578</v>
      </c>
      <c r="F9" s="1049">
        <v>74</v>
      </c>
      <c r="G9" s="1044">
        <f t="shared" si="1"/>
        <v>652</v>
      </c>
      <c r="H9" s="1046">
        <f t="shared" si="3"/>
        <v>0.58951175406871614</v>
      </c>
      <c r="I9" s="1045">
        <f t="shared" si="2"/>
        <v>0.0022145911667702635</v>
      </c>
      <c r="J9" s="400"/>
    </row>
    <row r="10" spans="1:10" ht="15.5">
      <c r="A10" s="1048" t="s">
        <v>671</v>
      </c>
      <c r="B10" s="1044">
        <v>296898</v>
      </c>
      <c r="C10" s="1049">
        <v>1368</v>
      </c>
      <c r="D10" s="1045">
        <f t="shared" si="0"/>
        <v>0.0046076430289190224</v>
      </c>
      <c r="E10" s="1049">
        <v>703</v>
      </c>
      <c r="F10" s="1049">
        <v>98</v>
      </c>
      <c r="G10" s="1044">
        <f t="shared" si="1"/>
        <v>801</v>
      </c>
      <c r="H10" s="1046">
        <f t="shared" si="3"/>
        <v>0.58552631578947367</v>
      </c>
      <c r="I10" s="1045">
        <f t="shared" si="2"/>
        <v>0.0026978962471960067</v>
      </c>
      <c r="J10" s="400"/>
    </row>
    <row r="11" spans="1:10" ht="15.5">
      <c r="A11" s="1048" t="s">
        <v>672</v>
      </c>
      <c r="B11" s="1044">
        <v>299273</v>
      </c>
      <c r="C11" s="1049">
        <v>1116</v>
      </c>
      <c r="D11" s="1045">
        <f t="shared" si="0"/>
        <v>0.0037290366989337497</v>
      </c>
      <c r="E11" s="1049">
        <v>591</v>
      </c>
      <c r="F11" s="1049">
        <v>90</v>
      </c>
      <c r="G11" s="1044">
        <f t="shared" si="1"/>
        <v>681</v>
      </c>
      <c r="H11" s="1046">
        <f t="shared" si="3"/>
        <v>0.61021505376344087</v>
      </c>
      <c r="I11" s="1045">
        <f t="shared" si="2"/>
        <v>0.0022755143297257018</v>
      </c>
      <c r="J11" s="400"/>
    </row>
    <row r="12" spans="1:10" ht="15.5">
      <c r="A12" s="1048" t="s">
        <v>673</v>
      </c>
      <c r="B12" s="1044">
        <v>300363</v>
      </c>
      <c r="C12" s="1049">
        <v>1398</v>
      </c>
      <c r="D12" s="1045">
        <f t="shared" si="0"/>
        <v>0.004654368214460503</v>
      </c>
      <c r="E12" s="1049">
        <v>707</v>
      </c>
      <c r="F12" s="1049">
        <v>114</v>
      </c>
      <c r="G12" s="1044">
        <f t="shared" si="1"/>
        <v>821</v>
      </c>
      <c r="H12" s="1046">
        <f t="shared" si="3"/>
        <v>0.5872675250357654</v>
      </c>
      <c r="I12" s="1045">
        <f t="shared" si="2"/>
        <v>0.0027333593019113539</v>
      </c>
      <c r="J12" s="400"/>
    </row>
    <row r="13" spans="1:10" ht="15.5">
      <c r="A13" s="1048" t="s">
        <v>674</v>
      </c>
      <c r="B13" s="1044">
        <v>302156</v>
      </c>
      <c r="C13" s="1049">
        <v>1144</v>
      </c>
      <c r="D13" s="1045">
        <f t="shared" si="0"/>
        <v>0.0037861237241689724</v>
      </c>
      <c r="E13" s="1049">
        <v>616</v>
      </c>
      <c r="F13" s="1049">
        <v>55</v>
      </c>
      <c r="G13" s="1044">
        <f t="shared" si="1"/>
        <v>671</v>
      </c>
      <c r="H13" s="1046">
        <f t="shared" si="3"/>
        <v>0.58653846153846156</v>
      </c>
      <c r="I13" s="1045">
        <f t="shared" si="2"/>
        <v>0.0022207071843683393</v>
      </c>
      <c r="J13" s="400"/>
    </row>
    <row r="14" spans="1:10" ht="15.5">
      <c r="A14" s="1048" t="s">
        <v>675</v>
      </c>
      <c r="B14" s="1044">
        <v>302001</v>
      </c>
      <c r="C14" s="1049">
        <v>1129</v>
      </c>
      <c r="D14" s="1045">
        <f t="shared" si="0"/>
        <v>0.0037383982172244463</v>
      </c>
      <c r="E14" s="1049">
        <v>632</v>
      </c>
      <c r="F14" s="1049">
        <v>62</v>
      </c>
      <c r="G14" s="1044">
        <f t="shared" si="1"/>
        <v>694</v>
      </c>
      <c r="H14" s="1046">
        <f t="shared" si="3"/>
        <v>0.61470327723649243</v>
      </c>
      <c r="I14" s="1045">
        <f t="shared" si="2"/>
        <v>0.002298005635742928</v>
      </c>
      <c r="J14" s="400"/>
    </row>
    <row r="15" spans="1:10" ht="16" thickBot="1">
      <c r="A15" s="1050" t="s">
        <v>676</v>
      </c>
      <c r="B15" s="985">
        <v>301810</v>
      </c>
      <c r="C15" s="1051">
        <v>1100</v>
      </c>
      <c r="D15" s="1045">
        <f t="shared" si="0"/>
        <v>0.0036446771147410624</v>
      </c>
      <c r="E15" s="1051">
        <v>195</v>
      </c>
      <c r="F15" s="1051">
        <v>39</v>
      </c>
      <c r="G15" s="985">
        <f t="shared" si="1"/>
        <v>234</v>
      </c>
      <c r="H15" s="1046">
        <f t="shared" si="3"/>
        <v>0.21272727272727274</v>
      </c>
      <c r="I15" s="1045">
        <f t="shared" si="2"/>
        <v>0.00077532222259037143</v>
      </c>
      <c r="J15" s="400"/>
    </row>
    <row r="16" spans="1:10" ht="15.5" thickBot="1">
      <c r="A16" s="1052" t="s">
        <v>677</v>
      </c>
      <c r="B16" s="1053">
        <f>B15</f>
        <v>301810</v>
      </c>
      <c r="C16" s="1053">
        <f>SUM(C4:C15)</f>
        <v>14494</v>
      </c>
      <c r="D16" s="1054">
        <f>C16/B16</f>
        <v>0.048023591000960868</v>
      </c>
      <c r="E16" s="1053">
        <f>SUM(E4:E15)</f>
        <v>7061</v>
      </c>
      <c r="F16" s="1053">
        <f>SUM(F4:F15)</f>
        <v>1144</v>
      </c>
      <c r="G16" s="1053">
        <f>SUM(G4:G15)</f>
        <v>8205</v>
      </c>
      <c r="H16" s="1055">
        <f t="shared" si="3"/>
        <v>0.56609631571684838</v>
      </c>
      <c r="I16" s="1054">
        <f t="shared" si="2"/>
        <v>0.027185977933136742</v>
      </c>
      <c r="J16" s="400"/>
    </row>
    <row r="17" spans="1:9" ht="15">
      <c r="A17" s="1056"/>
      <c r="B17" s="1057"/>
      <c r="C17" s="1057"/>
      <c r="D17" s="1058"/>
      <c r="E17" s="1057"/>
      <c r="F17" s="1057"/>
      <c r="G17" s="1057"/>
      <c r="H17" s="1058"/>
      <c r="I17" s="1059"/>
    </row>
    <row r="18" spans="1:9" ht="15.5">
      <c r="A18" s="1623" t="s">
        <v>692</v>
      </c>
      <c r="B18" s="1624"/>
      <c r="C18" s="1624"/>
      <c r="D18" s="1624"/>
      <c r="E18" s="1624"/>
      <c r="F18" s="1624"/>
      <c r="G18" s="1624"/>
      <c r="H18" s="1624"/>
      <c r="I18" s="1625"/>
    </row>
    <row r="19" spans="1:9" ht="15.5">
      <c r="A19" s="1626" t="s">
        <v>693</v>
      </c>
      <c r="B19" s="1627"/>
      <c r="C19" s="1627"/>
      <c r="D19" s="1627"/>
      <c r="E19" s="1627"/>
      <c r="F19" s="1627"/>
      <c r="G19" s="1627"/>
      <c r="H19" s="1627"/>
      <c r="I19" s="1627"/>
    </row>
    <row r="20" spans="1:9" ht="29.15" customHeight="1">
      <c r="A20" s="1624" t="s">
        <v>694</v>
      </c>
      <c r="B20" s="1624"/>
      <c r="C20" s="1624"/>
      <c r="D20" s="1624"/>
      <c r="E20" s="1624"/>
      <c r="F20" s="1624"/>
      <c r="G20" s="1624"/>
      <c r="H20" s="1624"/>
      <c r="I20" s="1624"/>
    </row>
    <row r="21" spans="1:9" ht="15.5">
      <c r="A21" s="1628" t="s">
        <v>695</v>
      </c>
      <c r="B21" s="1625"/>
      <c r="C21" s="1625"/>
      <c r="D21" s="1625"/>
      <c r="E21" s="1625"/>
      <c r="F21" s="1625"/>
      <c r="G21" s="1625"/>
      <c r="H21" s="1625"/>
      <c r="I21" s="1357"/>
    </row>
    <row r="22" spans="1:9" ht="17.15" customHeight="1" thickBot="1">
      <c r="A22" s="1629"/>
      <c r="B22" s="1629"/>
      <c r="C22" s="1629"/>
      <c r="D22" s="1629"/>
      <c r="E22" s="1629"/>
      <c r="F22" s="1629"/>
      <c r="G22" s="1629"/>
      <c r="H22" s="1358"/>
      <c r="I22" s="1358"/>
    </row>
    <row r="23" spans="1:9" ht="16.4" customHeight="1" thickBot="1">
      <c r="A23" s="1617" t="s">
        <v>606</v>
      </c>
      <c r="B23" s="1618"/>
      <c r="C23" s="1618"/>
      <c r="D23" s="1618"/>
      <c r="E23" s="1618"/>
      <c r="F23" s="1618"/>
      <c r="G23" s="1618"/>
      <c r="H23" s="1618"/>
      <c r="I23" s="1619"/>
    </row>
    <row r="24" spans="1:9" ht="15.65" customHeight="1">
      <c r="A24" s="1630" t="s">
        <v>696</v>
      </c>
      <c r="B24" s="1631"/>
      <c r="C24" s="1631"/>
      <c r="D24" s="1631"/>
      <c r="E24" s="1631"/>
      <c r="F24" s="1631"/>
      <c r="G24" s="1631"/>
      <c r="H24" s="1631"/>
      <c r="I24" s="1632"/>
    </row>
    <row r="25" spans="1:9" ht="13.5" thickBot="1">
      <c r="A25" s="1633"/>
      <c r="B25" s="1634"/>
      <c r="C25" s="1634"/>
      <c r="D25" s="1634"/>
      <c r="E25" s="1634"/>
      <c r="F25" s="1634"/>
      <c r="G25" s="1634"/>
      <c r="H25" s="1634"/>
      <c r="I25" s="1635"/>
    </row>
    <row r="26" spans="1:9" ht="78.5" thickBot="1">
      <c r="A26" s="1039" t="s">
        <v>683</v>
      </c>
      <c r="B26" s="1040" t="s">
        <v>684</v>
      </c>
      <c r="C26" s="1040" t="s">
        <v>697</v>
      </c>
      <c r="D26" s="1041" t="s">
        <v>698</v>
      </c>
      <c r="E26" s="1040" t="s">
        <v>699</v>
      </c>
      <c r="F26" s="1040" t="s">
        <v>700</v>
      </c>
      <c r="G26" s="1040" t="s">
        <v>701</v>
      </c>
      <c r="H26" s="1041" t="s">
        <v>702</v>
      </c>
      <c r="I26" s="1042" t="s">
        <v>703</v>
      </c>
    </row>
    <row r="27" spans="1:9" ht="15.5">
      <c r="A27" s="1043" t="s">
        <v>665</v>
      </c>
      <c r="B27" s="978">
        <v>295057</v>
      </c>
      <c r="C27" s="978">
        <v>966</v>
      </c>
      <c r="D27" s="1045">
        <f t="shared" si="4" ref="D27:D39">C27/B27</f>
        <v>0.0032739436786790349</v>
      </c>
      <c r="E27" s="978">
        <v>115</v>
      </c>
      <c r="F27" s="978">
        <v>553</v>
      </c>
      <c r="G27" s="1044">
        <f>SUM(E27:F27)</f>
        <v>668</v>
      </c>
      <c r="H27" s="1046">
        <f t="shared" si="5" ref="H27:H39">G27/C27</f>
        <v>0.69151138716356109</v>
      </c>
      <c r="I27" s="1047">
        <f t="shared" si="6" ref="I27:I39">G27/B27</f>
        <v>0.0022639693347387114</v>
      </c>
    </row>
    <row r="28" spans="1:9" ht="15.5">
      <c r="A28" s="1048" t="s">
        <v>666</v>
      </c>
      <c r="B28" s="978">
        <v>293805</v>
      </c>
      <c r="C28" s="978">
        <v>1076</v>
      </c>
      <c r="D28" s="1045">
        <f t="shared" si="4"/>
        <v>0.0036622930174775785</v>
      </c>
      <c r="E28" s="978">
        <v>572</v>
      </c>
      <c r="F28" s="978">
        <v>246</v>
      </c>
      <c r="G28" s="1044">
        <f t="shared" si="7" ref="G28:G38">SUM(E28:F28)</f>
        <v>818</v>
      </c>
      <c r="H28" s="1046">
        <f t="shared" si="5"/>
        <v>0.7602230483271375</v>
      </c>
      <c r="I28" s="1047">
        <f t="shared" si="6"/>
        <v>0.0027841595616139958</v>
      </c>
    </row>
    <row r="29" spans="1:9" ht="15.5">
      <c r="A29" s="1048" t="s">
        <v>667</v>
      </c>
      <c r="B29" s="978">
        <v>292893</v>
      </c>
      <c r="C29" s="978">
        <v>593</v>
      </c>
      <c r="D29" s="1045">
        <f t="shared" si="4"/>
        <v>0.0020246301550395536</v>
      </c>
      <c r="E29" s="978">
        <v>395</v>
      </c>
      <c r="F29" s="978">
        <v>27</v>
      </c>
      <c r="G29" s="1044">
        <f t="shared" si="7"/>
        <v>422</v>
      </c>
      <c r="H29" s="1046">
        <f t="shared" si="5"/>
        <v>0.71163575042158511</v>
      </c>
      <c r="I29" s="1047">
        <f t="shared" si="6"/>
        <v>0.0014407991997077432</v>
      </c>
    </row>
    <row r="30" spans="1:9" ht="15.5">
      <c r="A30" s="1048" t="s">
        <v>668</v>
      </c>
      <c r="B30" s="978">
        <v>293492</v>
      </c>
      <c r="C30" s="978">
        <v>558</v>
      </c>
      <c r="D30" s="1045">
        <f t="shared" si="4"/>
        <v>0.0019012443269322502</v>
      </c>
      <c r="E30" s="978">
        <v>334</v>
      </c>
      <c r="F30" s="978">
        <v>38</v>
      </c>
      <c r="G30" s="1044">
        <f t="shared" si="7"/>
        <v>372</v>
      </c>
      <c r="H30" s="1046">
        <f t="shared" si="5"/>
        <v>0.66666666666666663</v>
      </c>
      <c r="I30" s="1047">
        <f t="shared" si="6"/>
        <v>0.0012674962179548336</v>
      </c>
    </row>
    <row r="31" spans="1:9" ht="15.5">
      <c r="A31" s="1048" t="s">
        <v>669</v>
      </c>
      <c r="B31" s="978">
        <v>294437</v>
      </c>
      <c r="C31" s="978">
        <v>197</v>
      </c>
      <c r="D31" s="1045">
        <f t="shared" si="4"/>
        <v>0.0006690735199720144</v>
      </c>
      <c r="E31" s="978">
        <v>86</v>
      </c>
      <c r="F31" s="978">
        <v>6</v>
      </c>
      <c r="G31" s="1044">
        <f t="shared" si="7"/>
        <v>92</v>
      </c>
      <c r="H31" s="1046">
        <f t="shared" si="5"/>
        <v>0.46700507614213199</v>
      </c>
      <c r="I31" s="1047">
        <f t="shared" si="6"/>
        <v>0.00031246073013921485</v>
      </c>
    </row>
    <row r="32" spans="1:9" ht="15.5">
      <c r="A32" s="1048" t="s">
        <v>670</v>
      </c>
      <c r="B32" s="884">
        <v>294411</v>
      </c>
      <c r="C32" s="978">
        <v>179</v>
      </c>
      <c r="D32" s="1045">
        <f t="shared" si="4"/>
        <v>0.00060799358719613062</v>
      </c>
      <c r="E32" s="978">
        <v>77</v>
      </c>
      <c r="F32" s="978">
        <v>8</v>
      </c>
      <c r="G32" s="1044">
        <f t="shared" si="7"/>
        <v>85</v>
      </c>
      <c r="H32" s="1046">
        <f t="shared" si="5"/>
        <v>0.47486033519553072</v>
      </c>
      <c r="I32" s="1047">
        <f t="shared" si="6"/>
        <v>0.0002887120386126877</v>
      </c>
    </row>
    <row r="33" spans="1:9" ht="15.5">
      <c r="A33" s="1048" t="s">
        <v>671</v>
      </c>
      <c r="B33" s="884">
        <v>296898</v>
      </c>
      <c r="C33" s="1049">
        <v>238</v>
      </c>
      <c r="D33" s="1045">
        <f t="shared" si="4"/>
        <v>0.00080162210590842644</v>
      </c>
      <c r="E33" s="1049">
        <v>96</v>
      </c>
      <c r="F33" s="1049">
        <v>12</v>
      </c>
      <c r="G33" s="1044">
        <f t="shared" si="7"/>
        <v>108</v>
      </c>
      <c r="H33" s="1046">
        <f t="shared" si="5"/>
        <v>0.45378151260504201</v>
      </c>
      <c r="I33" s="1047">
        <f t="shared" si="6"/>
        <v>0.00036376129175676495</v>
      </c>
    </row>
    <row r="34" spans="1:9" ht="15.5">
      <c r="A34" s="1048" t="s">
        <v>672</v>
      </c>
      <c r="B34" s="884">
        <v>299273</v>
      </c>
      <c r="C34" s="1049">
        <v>625</v>
      </c>
      <c r="D34" s="1045">
        <f t="shared" si="4"/>
        <v>0.002088394208632252</v>
      </c>
      <c r="E34" s="1049">
        <v>354</v>
      </c>
      <c r="F34" s="1049">
        <v>25</v>
      </c>
      <c r="G34" s="1044">
        <f t="shared" si="7"/>
        <v>379</v>
      </c>
      <c r="H34" s="1046">
        <f t="shared" si="5"/>
        <v>0.60640000000000005</v>
      </c>
      <c r="I34" s="1047">
        <f t="shared" si="6"/>
        <v>0.0012664022481145977</v>
      </c>
    </row>
    <row r="35" spans="1:9" ht="15.5">
      <c r="A35" s="1048" t="s">
        <v>673</v>
      </c>
      <c r="B35" s="884">
        <v>300363</v>
      </c>
      <c r="C35" s="1049">
        <v>1447</v>
      </c>
      <c r="D35" s="1045">
        <f t="shared" si="4"/>
        <v>0.0048175041533078311</v>
      </c>
      <c r="E35" s="1049">
        <v>984</v>
      </c>
      <c r="F35" s="1049">
        <v>76</v>
      </c>
      <c r="G35" s="1044">
        <f t="shared" si="7"/>
        <v>1060</v>
      </c>
      <c r="H35" s="1046">
        <f t="shared" si="5"/>
        <v>0.73255010366275053</v>
      </c>
      <c r="I35" s="1047">
        <f t="shared" si="6"/>
        <v>0.0035290631669013827</v>
      </c>
    </row>
    <row r="36" spans="1:9" ht="15.5">
      <c r="A36" s="1048" t="s">
        <v>674</v>
      </c>
      <c r="B36" s="884">
        <v>302156</v>
      </c>
      <c r="C36" s="1049">
        <v>1435</v>
      </c>
      <c r="D36" s="1045">
        <f t="shared" si="4"/>
        <v>0.0047492023987609046</v>
      </c>
      <c r="E36" s="1049">
        <v>977</v>
      </c>
      <c r="F36" s="1049">
        <v>73</v>
      </c>
      <c r="G36" s="1044">
        <f t="shared" si="7"/>
        <v>1050</v>
      </c>
      <c r="H36" s="1046">
        <f t="shared" si="5"/>
        <v>0.73170731707317072</v>
      </c>
      <c r="I36" s="1047">
        <f t="shared" si="6"/>
        <v>0.0034750261454348087</v>
      </c>
    </row>
    <row r="37" spans="1:9" ht="15.5">
      <c r="A37" s="1048" t="s">
        <v>675</v>
      </c>
      <c r="B37" s="884">
        <v>302001</v>
      </c>
      <c r="C37" s="1049">
        <v>247</v>
      </c>
      <c r="D37" s="1045">
        <f t="shared" si="4"/>
        <v>0.00081787808649640234</v>
      </c>
      <c r="E37" s="1049">
        <v>133</v>
      </c>
      <c r="F37" s="1049">
        <v>8</v>
      </c>
      <c r="G37" s="1044">
        <f t="shared" si="7"/>
        <v>141</v>
      </c>
      <c r="H37" s="1046">
        <f t="shared" si="5"/>
        <v>0.57085020242914974</v>
      </c>
      <c r="I37" s="1047">
        <f t="shared" si="6"/>
        <v>0.00046688587123883693</v>
      </c>
    </row>
    <row r="38" spans="1:9" ht="16" thickBot="1">
      <c r="A38" s="1050" t="s">
        <v>676</v>
      </c>
      <c r="B38" s="985">
        <v>301810</v>
      </c>
      <c r="C38" s="1051">
        <v>207</v>
      </c>
      <c r="D38" s="1045">
        <f t="shared" si="4"/>
        <v>0.00068586196613763621</v>
      </c>
      <c r="E38" s="1051">
        <v>70</v>
      </c>
      <c r="F38" s="1051">
        <v>12</v>
      </c>
      <c r="G38" s="1044">
        <f t="shared" si="7"/>
        <v>82</v>
      </c>
      <c r="H38" s="1046">
        <f t="shared" si="5"/>
        <v>0.39613526570048307</v>
      </c>
      <c r="I38" s="1047">
        <f t="shared" si="6"/>
        <v>0.00027169411218978828</v>
      </c>
    </row>
    <row r="39" spans="1:9" ht="15.5" thickBot="1">
      <c r="A39" s="1052" t="s">
        <v>677</v>
      </c>
      <c r="B39" s="1053">
        <f>B38</f>
        <v>301810</v>
      </c>
      <c r="C39" s="1053">
        <f>SUM(C27:C38)</f>
        <v>7768</v>
      </c>
      <c r="D39" s="1054">
        <f t="shared" si="4"/>
        <v>0.025738047115735064</v>
      </c>
      <c r="E39" s="1053">
        <f>SUM(E27:E38)</f>
        <v>4193</v>
      </c>
      <c r="F39" s="1053">
        <f>SUM(F27:F38)</f>
        <v>1084</v>
      </c>
      <c r="G39" s="1053">
        <f>SUM(G27:G38)</f>
        <v>5277</v>
      </c>
      <c r="H39" s="1055">
        <f t="shared" si="5"/>
        <v>0.67932543769309994</v>
      </c>
      <c r="I39" s="1054">
        <f t="shared" si="6"/>
        <v>0.017484510122262351</v>
      </c>
    </row>
    <row r="40" spans="1:9" ht="15.5">
      <c r="A40" s="1060"/>
      <c r="B40" s="1060"/>
      <c r="C40" s="1060"/>
      <c r="D40" s="1060"/>
      <c r="E40" s="1060"/>
      <c r="F40" s="1060"/>
      <c r="G40" s="1060"/>
      <c r="H40" s="1060"/>
      <c r="I40" s="1060"/>
    </row>
    <row r="41" spans="1:9" ht="15.5">
      <c r="A41" s="1623" t="s">
        <v>704</v>
      </c>
      <c r="B41" s="1624"/>
      <c r="C41" s="1624"/>
      <c r="D41" s="1624"/>
      <c r="E41" s="1624"/>
      <c r="F41" s="1624"/>
      <c r="G41" s="1624"/>
      <c r="H41" s="1624"/>
      <c r="I41" s="1616"/>
    </row>
    <row r="42" spans="1:9" ht="15.5">
      <c r="A42" s="1626" t="s">
        <v>705</v>
      </c>
      <c r="B42" s="1627"/>
      <c r="C42" s="1627"/>
      <c r="D42" s="1627"/>
      <c r="E42" s="1627"/>
      <c r="F42" s="1627"/>
      <c r="G42" s="1627"/>
      <c r="H42" s="1627"/>
      <c r="I42" s="1627"/>
    </row>
    <row r="43" spans="1:9" s="257" customFormat="1" ht="48.65" customHeight="1" thickBot="1">
      <c r="A43" s="1615" t="s">
        <v>706</v>
      </c>
      <c r="B43" s="1616"/>
      <c r="C43" s="1616"/>
      <c r="D43" s="1616"/>
      <c r="E43" s="1616"/>
      <c r="F43" s="1616"/>
      <c r="G43" s="1616"/>
      <c r="H43" s="1616"/>
      <c r="I43" s="1616"/>
    </row>
  </sheetData>
  <sheetProtection selectLockedCells="1" selectUnlockedCells="1"/>
  <mergeCells count="12">
    <mergeCell ref="A43:I43"/>
    <mergeCell ref="A1:I1"/>
    <mergeCell ref="A2:I2"/>
    <mergeCell ref="A18:I18"/>
    <mergeCell ref="A19:I19"/>
    <mergeCell ref="A20:I20"/>
    <mergeCell ref="A21:H21"/>
    <mergeCell ref="A22:G22"/>
    <mergeCell ref="A23:I23"/>
    <mergeCell ref="A24:I25"/>
    <mergeCell ref="A41:I41"/>
    <mergeCell ref="A42:I42"/>
  </mergeCells>
  <printOptions gridLines="1" headings="1" horizontalCentered="1" verticalCentered="1"/>
  <pageMargins left="0.25" right="0.25" top="0.5" bottom="0.5" header="0.3" footer="0.3"/>
  <pageSetup orientation="landscape" scale="10" r:id="rId1"/>
  <headerFooter scaleWithDoc="0" alignWithMargins="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45BAC-8669-4A33-A333-87F9DC45BF68}">
  <sheetPr>
    <pageSetUpPr fitToPage="1"/>
  </sheetPr>
  <dimension ref="A1:Q10"/>
  <sheetViews>
    <sheetView workbookViewId="0" topLeftCell="A1">
      <selection pane="topLeft" activeCell="A1" sqref="A1"/>
    </sheetView>
  </sheetViews>
  <sheetFormatPr defaultColWidth="9.453125" defaultRowHeight="13"/>
  <cols>
    <col min="1" max="1" width="30.5454545454545" style="388" customWidth="1"/>
    <col min="2" max="7" width="15.5454545454545" style="388" customWidth="1"/>
    <col min="8" max="8" width="25.5454545454545" style="388" bestFit="1" customWidth="1"/>
    <col min="9" max="16384" width="9.45454545454546" style="388"/>
  </cols>
  <sheetData>
    <row r="1" spans="1:17" ht="21.65" customHeight="1" thickBot="1">
      <c r="A1" s="1636" t="s">
        <v>606</v>
      </c>
      <c r="B1" s="1637"/>
      <c r="C1" s="1637"/>
      <c r="D1" s="1637"/>
      <c r="E1" s="1637"/>
      <c r="F1" s="1637"/>
      <c r="G1" s="1638"/>
      <c r="H1" s="184"/>
      <c r="I1" s="185"/>
      <c r="J1" s="185"/>
      <c r="K1" s="185"/>
      <c r="L1" s="185"/>
      <c r="M1" s="185"/>
      <c r="N1" s="185"/>
      <c r="O1" s="185"/>
      <c r="P1" s="185"/>
      <c r="Q1" s="185"/>
    </row>
    <row r="2" spans="1:17" ht="19.4" customHeight="1" thickBot="1">
      <c r="A2" s="1636" t="s">
        <v>707</v>
      </c>
      <c r="B2" s="1637"/>
      <c r="C2" s="1637"/>
      <c r="D2" s="1637"/>
      <c r="E2" s="1637"/>
      <c r="F2" s="1637"/>
      <c r="G2" s="1638"/>
      <c r="H2" s="185"/>
      <c r="I2" s="185"/>
      <c r="J2" s="185"/>
      <c r="K2" s="185"/>
      <c r="L2" s="185"/>
      <c r="M2" s="185"/>
      <c r="N2" s="185"/>
      <c r="O2" s="185"/>
      <c r="P2" s="185"/>
      <c r="Q2" s="185"/>
    </row>
    <row r="3" spans="1:17" s="249" customFormat="1" ht="17.25" customHeight="1" thickBot="1">
      <c r="A3" s="1639" t="s">
        <v>708</v>
      </c>
      <c r="B3" s="1640"/>
      <c r="C3" s="1640"/>
      <c r="D3" s="1640"/>
      <c r="E3" s="1640"/>
      <c r="F3" s="1640"/>
      <c r="G3" s="1641"/>
      <c r="H3" s="255"/>
      <c r="I3" s="255"/>
      <c r="J3" s="256"/>
      <c r="K3" s="256"/>
      <c r="L3" s="256"/>
      <c r="M3" s="256"/>
      <c r="N3" s="256"/>
      <c r="O3" s="256"/>
      <c r="P3" s="256"/>
      <c r="Q3" s="256"/>
    </row>
    <row r="4" spans="1:17" ht="30">
      <c r="A4" s="975"/>
      <c r="B4" s="975" t="s">
        <v>709</v>
      </c>
      <c r="C4" s="975" t="s">
        <v>710</v>
      </c>
      <c r="D4" s="975" t="s">
        <v>711</v>
      </c>
      <c r="E4" s="975" t="s">
        <v>712</v>
      </c>
      <c r="F4" s="975" t="s">
        <v>713</v>
      </c>
      <c r="G4" s="975" t="s">
        <v>714</v>
      </c>
      <c r="H4" s="186"/>
      <c r="I4" s="186"/>
      <c r="J4" s="186"/>
      <c r="K4" s="186"/>
      <c r="L4" s="186"/>
      <c r="M4" s="186"/>
      <c r="N4" s="186"/>
      <c r="O4" s="186"/>
      <c r="P4" s="186"/>
      <c r="Q4" s="186"/>
    </row>
    <row r="5" spans="1:17" ht="14.15" customHeight="1">
      <c r="A5" s="1031" t="s">
        <v>715</v>
      </c>
      <c r="B5" s="1032">
        <v>1474784</v>
      </c>
      <c r="C5" s="1033">
        <v>177896</v>
      </c>
      <c r="D5" s="1033">
        <v>76095</v>
      </c>
      <c r="E5" s="1033">
        <v>16465</v>
      </c>
      <c r="F5" s="1034">
        <v>2288</v>
      </c>
      <c r="G5" s="1035">
        <v>83048</v>
      </c>
      <c r="H5" s="186"/>
      <c r="I5" s="186"/>
      <c r="J5" s="186"/>
      <c r="K5" s="400"/>
      <c r="L5" s="400"/>
      <c r="M5" s="400"/>
      <c r="N5" s="400"/>
      <c r="O5" s="400"/>
      <c r="P5" s="400"/>
      <c r="Q5" s="400"/>
    </row>
    <row r="6" spans="1:17" ht="15.5">
      <c r="A6" s="1031" t="s">
        <v>716</v>
      </c>
      <c r="B6" s="1036"/>
      <c r="C6" s="1037">
        <v>1</v>
      </c>
      <c r="D6" s="1037">
        <f>D5/C5</f>
        <v>0.42774992130233397</v>
      </c>
      <c r="E6" s="1037">
        <f>E5/C5</f>
        <v>0.092554076539101499</v>
      </c>
      <c r="F6" s="1037">
        <f>F5/C5</f>
        <v>0.01286144713765346</v>
      </c>
      <c r="G6" s="1037">
        <f>G5/C5</f>
        <v>0.46683455502091109</v>
      </c>
      <c r="H6" s="400"/>
      <c r="I6" s="400"/>
      <c r="J6" s="400"/>
      <c r="K6" s="400"/>
      <c r="L6" s="400"/>
      <c r="M6" s="400"/>
      <c r="N6" s="400"/>
      <c r="O6" s="400"/>
      <c r="P6" s="400"/>
      <c r="Q6" s="400"/>
    </row>
    <row r="7" spans="1:17" ht="15.5">
      <c r="A7" s="894"/>
      <c r="B7" s="894"/>
      <c r="C7" s="894"/>
      <c r="D7" s="894"/>
      <c r="E7" s="894"/>
      <c r="F7" s="894"/>
      <c r="G7" s="894"/>
      <c r="H7" s="400"/>
      <c r="I7" s="400"/>
      <c r="J7" s="400"/>
      <c r="K7" s="400"/>
      <c r="L7" s="400"/>
      <c r="M7" s="400"/>
      <c r="N7" s="400"/>
      <c r="O7" s="400"/>
      <c r="P7" s="400"/>
      <c r="Q7" s="400"/>
    </row>
    <row r="8" spans="1:17" ht="18">
      <c r="A8" s="1038" t="s">
        <v>717</v>
      </c>
      <c r="B8" s="894"/>
      <c r="C8" s="894"/>
      <c r="D8" s="894"/>
      <c r="E8" s="894"/>
      <c r="F8" s="894"/>
      <c r="G8" s="894"/>
      <c r="H8" s="400"/>
      <c r="I8" s="400"/>
      <c r="J8" s="400"/>
      <c r="K8" s="400"/>
      <c r="L8" s="400"/>
      <c r="M8" s="400"/>
      <c r="N8" s="400"/>
      <c r="O8" s="400"/>
      <c r="P8" s="400"/>
      <c r="Q8" s="400"/>
    </row>
    <row r="9" spans="1:17" ht="13">
      <c r="A9" s="1387"/>
      <c r="B9" s="1387"/>
      <c r="C9" s="1387"/>
      <c r="D9" s="1387"/>
      <c r="E9" s="1387"/>
      <c r="F9" s="1387"/>
      <c r="G9" s="1387"/>
      <c r="H9" s="400"/>
      <c r="I9" s="400"/>
      <c r="J9" s="400"/>
      <c r="K9" s="400"/>
      <c r="L9" s="400"/>
      <c r="M9" s="400"/>
      <c r="N9" s="400"/>
      <c r="O9" s="400"/>
      <c r="P9" s="400"/>
      <c r="Q9" s="400"/>
    </row>
    <row r="10" spans="1:17" ht="13" thickBot="1">
      <c r="A10" s="1642"/>
      <c r="B10" s="1642"/>
      <c r="C10" s="1642"/>
      <c r="D10" s="1642"/>
      <c r="E10" s="1642"/>
      <c r="F10" s="1642"/>
      <c r="G10" s="1642"/>
      <c r="H10" s="400"/>
      <c r="I10" s="400"/>
      <c r="J10" s="400"/>
      <c r="K10" s="400"/>
      <c r="L10" s="400"/>
      <c r="M10" s="400"/>
      <c r="N10" s="400"/>
      <c r="O10" s="400"/>
      <c r="P10" s="400"/>
      <c r="Q10" s="400"/>
    </row>
  </sheetData>
  <mergeCells count="5">
    <mergeCell ref="A1:G1"/>
    <mergeCell ref="A2:G2"/>
    <mergeCell ref="A3:G3"/>
    <mergeCell ref="A9:G9"/>
    <mergeCell ref="A10:G10"/>
  </mergeCells>
  <printOptions gridLines="1" headings="1" horizontalCentered="1" verticalCentered="1"/>
  <pageMargins left="0.25" right="0.25" top="0.5" bottom="0.5" header="0.3" footer="0.3"/>
  <pageSetup firstPageNumber="100" useFirstPageNumber="1" orientation="landscape" r:id="rId1"/>
  <headerFooter scaleWithDoc="0" alignWithMargins="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6F85B-4116-49D4-AE5D-43250D486916}">
  <sheetPr>
    <pageSetUpPr fitToPage="1"/>
  </sheetPr>
  <dimension ref="A1:M13"/>
  <sheetViews>
    <sheetView workbookViewId="0" topLeftCell="A1">
      <selection pane="topLeft" activeCell="A1" sqref="A1"/>
    </sheetView>
  </sheetViews>
  <sheetFormatPr defaultColWidth="9.453125" defaultRowHeight="13"/>
  <cols>
    <col min="1" max="1" width="12.4545454545455" style="388" customWidth="1"/>
    <col min="2" max="10" width="10.5454545454545" style="388" customWidth="1"/>
    <col min="11" max="11" width="25.5454545454545" style="388" bestFit="1" customWidth="1"/>
    <col min="12" max="16384" width="9.45454545454546" style="388"/>
  </cols>
  <sheetData>
    <row r="1" spans="1:13" ht="20.9" customHeight="1">
      <c r="A1" s="1643" t="s">
        <v>606</v>
      </c>
      <c r="B1" s="1644"/>
      <c r="C1" s="1644"/>
      <c r="D1" s="1644"/>
      <c r="E1" s="1644"/>
      <c r="F1" s="1644"/>
      <c r="G1" s="1644"/>
      <c r="H1" s="1644"/>
      <c r="I1" s="1644"/>
      <c r="J1" s="1645"/>
      <c r="K1" s="184"/>
      <c r="L1" s="400"/>
      <c r="M1" s="400"/>
    </row>
    <row r="2" spans="1:13" ht="18.65" customHeight="1">
      <c r="A2" s="1646" t="s">
        <v>718</v>
      </c>
      <c r="B2" s="1647"/>
      <c r="C2" s="1647"/>
      <c r="D2" s="1647"/>
      <c r="E2" s="1647"/>
      <c r="F2" s="1647"/>
      <c r="G2" s="1647"/>
      <c r="H2" s="1647"/>
      <c r="I2" s="1647"/>
      <c r="J2" s="1648"/>
      <c r="K2" s="400"/>
      <c r="L2" s="400"/>
      <c r="M2" s="400"/>
    </row>
    <row r="3" spans="1:13" ht="25.4" customHeight="1" thickBot="1">
      <c r="A3" s="1649" t="s">
        <v>719</v>
      </c>
      <c r="B3" s="1650"/>
      <c r="C3" s="1650"/>
      <c r="D3" s="1650"/>
      <c r="E3" s="1650"/>
      <c r="F3" s="1650"/>
      <c r="G3" s="1650"/>
      <c r="H3" s="1650"/>
      <c r="I3" s="1650"/>
      <c r="J3" s="1651"/>
      <c r="K3" s="400"/>
      <c r="L3" s="400"/>
      <c r="M3" s="400"/>
    </row>
    <row r="4" spans="1:13" ht="20.15" customHeight="1" thickBot="1">
      <c r="A4" s="995" t="s">
        <v>301</v>
      </c>
      <c r="B4" s="1367" t="s">
        <v>720</v>
      </c>
      <c r="C4" s="1367"/>
      <c r="D4" s="1368"/>
      <c r="E4" s="1367" t="s">
        <v>721</v>
      </c>
      <c r="F4" s="1367"/>
      <c r="G4" s="1368"/>
      <c r="H4" s="1366" t="s">
        <v>40</v>
      </c>
      <c r="I4" s="1367"/>
      <c r="J4" s="1368"/>
      <c r="K4" s="400"/>
      <c r="L4" s="400"/>
      <c r="M4" s="400"/>
    </row>
    <row r="5" spans="1:13" ht="15.75" customHeight="1" thickBot="1">
      <c r="A5" s="996"/>
      <c r="B5" s="997" t="s">
        <v>722</v>
      </c>
      <c r="C5" s="998" t="s">
        <v>723</v>
      </c>
      <c r="D5" s="999" t="s">
        <v>58</v>
      </c>
      <c r="E5" s="1000" t="s">
        <v>722</v>
      </c>
      <c r="F5" s="998" t="s">
        <v>724</v>
      </c>
      <c r="G5" s="1001" t="s">
        <v>58</v>
      </c>
      <c r="H5" s="1002" t="s">
        <v>722</v>
      </c>
      <c r="I5" s="1003" t="s">
        <v>724</v>
      </c>
      <c r="J5" s="1004" t="s">
        <v>58</v>
      </c>
      <c r="K5" s="249"/>
      <c r="L5" s="249"/>
      <c r="M5" s="249"/>
    </row>
    <row r="6" spans="1:13" ht="20.15" customHeight="1" thickBot="1">
      <c r="A6" s="1005" t="s">
        <v>319</v>
      </c>
      <c r="B6" s="1006">
        <v>19168</v>
      </c>
      <c r="C6" s="1006">
        <v>0</v>
      </c>
      <c r="D6" s="1007">
        <f>SUM(B6:C6)</f>
        <v>19168</v>
      </c>
      <c r="E6" s="1008">
        <v>12726</v>
      </c>
      <c r="F6" s="1009">
        <v>0</v>
      </c>
      <c r="G6" s="1010">
        <v>12726</v>
      </c>
      <c r="H6" s="1011">
        <f>E6/B6</f>
        <v>0.66391903171953259</v>
      </c>
      <c r="I6" s="1012">
        <v>0</v>
      </c>
      <c r="J6" s="1013">
        <f>G6/D6</f>
        <v>0.66391903171953259</v>
      </c>
      <c r="K6" s="250"/>
      <c r="L6" s="250"/>
      <c r="M6" s="251"/>
    </row>
    <row r="7" spans="1:13" ht="17.15" customHeight="1" thickBot="1">
      <c r="A7" s="1014" t="s">
        <v>322</v>
      </c>
      <c r="B7" s="1006">
        <v>292139</v>
      </c>
      <c r="C7" s="1006">
        <v>7818</v>
      </c>
      <c r="D7" s="1015">
        <f t="shared" si="0" ref="D7:D8">SUM(B7:C7)</f>
        <v>299957</v>
      </c>
      <c r="E7" s="1016">
        <v>282721</v>
      </c>
      <c r="F7" s="1017">
        <v>6363</v>
      </c>
      <c r="G7" s="1018">
        <v>289084</v>
      </c>
      <c r="H7" s="1019">
        <f>E7/B7</f>
        <v>0.96776192155104246</v>
      </c>
      <c r="I7" s="1020">
        <f>F7/C7</f>
        <v>0.81389102072141217</v>
      </c>
      <c r="J7" s="1021">
        <f>G7/D7</f>
        <v>0.96375147104418302</v>
      </c>
      <c r="K7" s="250"/>
      <c r="L7" s="250"/>
      <c r="M7" s="251"/>
    </row>
    <row r="8" spans="1:13" s="254" customFormat="1" ht="20.9" customHeight="1" thickBot="1">
      <c r="A8" s="1022" t="s">
        <v>58</v>
      </c>
      <c r="B8" s="1023">
        <f>SUM(B6:B7)</f>
        <v>311307</v>
      </c>
      <c r="C8" s="1024">
        <f>SUM(C6:C7)</f>
        <v>7818</v>
      </c>
      <c r="D8" s="1025">
        <f t="shared" si="0"/>
        <v>319125</v>
      </c>
      <c r="E8" s="1026">
        <f>SUM(E6:E7)</f>
        <v>295447</v>
      </c>
      <c r="F8" s="1024">
        <f>SUM(F6:F7)</f>
        <v>6363</v>
      </c>
      <c r="G8" s="1027">
        <f>SUM(E8:F8)</f>
        <v>301810</v>
      </c>
      <c r="H8" s="1028">
        <f>E8/B8</f>
        <v>0.94905350666705213</v>
      </c>
      <c r="I8" s="1029">
        <f>F8/C8</f>
        <v>0.81389102072141217</v>
      </c>
      <c r="J8" s="1030">
        <f>G8/D8</f>
        <v>0.94574226400313355</v>
      </c>
      <c r="K8" s="252"/>
      <c r="L8" s="252"/>
      <c r="M8" s="253"/>
    </row>
    <row r="9" spans="1:13" ht="15.5">
      <c r="A9" s="894"/>
      <c r="B9" s="894"/>
      <c r="C9" s="894"/>
      <c r="D9" s="894"/>
      <c r="E9" s="869"/>
      <c r="F9" s="894"/>
      <c r="G9" s="894"/>
      <c r="H9" s="894"/>
      <c r="I9" s="894"/>
      <c r="J9" s="894"/>
      <c r="K9" s="400"/>
      <c r="L9" s="400"/>
      <c r="M9" s="400"/>
    </row>
    <row r="10" spans="1:13" ht="15.5">
      <c r="A10" s="869"/>
      <c r="B10" s="868"/>
      <c r="C10" s="869"/>
      <c r="D10" s="869"/>
      <c r="E10" s="868"/>
      <c r="F10" s="869"/>
      <c r="G10" s="894"/>
      <c r="H10" s="869"/>
      <c r="I10" s="869"/>
      <c r="J10" s="869"/>
      <c r="K10" s="400"/>
      <c r="L10" s="400"/>
      <c r="M10" s="400"/>
    </row>
    <row r="11" spans="1:13" ht="33.65" customHeight="1">
      <c r="A11" s="1616" t="s">
        <v>725</v>
      </c>
      <c r="B11" s="1616"/>
      <c r="C11" s="1616"/>
      <c r="D11" s="1616"/>
      <c r="E11" s="1616"/>
      <c r="F11" s="1616"/>
      <c r="G11" s="1616"/>
      <c r="H11" s="1616"/>
      <c r="I11" s="1616"/>
      <c r="J11" s="1616"/>
      <c r="K11" s="400"/>
      <c r="L11" s="400"/>
      <c r="M11" s="400"/>
    </row>
    <row r="13" spans="1:13" ht="12.65" customHeight="1" thickBot="1">
      <c r="A13" s="400"/>
      <c r="B13" s="400"/>
      <c r="C13" s="400"/>
      <c r="D13" s="400"/>
      <c r="E13" s="400"/>
      <c r="F13" s="400"/>
      <c r="G13" s="400"/>
      <c r="H13" s="400"/>
      <c r="I13" s="400"/>
      <c r="J13" s="400"/>
      <c r="K13" s="400"/>
      <c r="L13" s="400"/>
      <c r="M13" s="400"/>
    </row>
  </sheetData>
  <mergeCells count="7">
    <mergeCell ref="A11:J11"/>
    <mergeCell ref="A1:J1"/>
    <mergeCell ref="A2:J2"/>
    <mergeCell ref="A3:J3"/>
    <mergeCell ref="B4:D4"/>
    <mergeCell ref="E4:G4"/>
    <mergeCell ref="H4:J4"/>
  </mergeCells>
  <printOptions gridLines="1" headings="1" horizontalCentered="1" verticalCentered="1"/>
  <pageMargins left="0.25" right="0.25" top="0.5" bottom="0.5" header="0.3" footer="0.3"/>
  <pageSetup firstPageNumber="101" useFirstPageNumber="1" orientation="landscape" r:id="rId1"/>
  <headerFooter scaleWithDoc="0" alignWithMargins="0"/>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F044C-537A-4CB6-9702-C165C7B682F9}">
  <sheetPr>
    <pageSetUpPr fitToPage="1"/>
  </sheetPr>
  <dimension ref="A1:J26"/>
  <sheetViews>
    <sheetView workbookViewId="0" topLeftCell="A1">
      <selection pane="topLeft" activeCell="A1" sqref="A1"/>
    </sheetView>
  </sheetViews>
  <sheetFormatPr defaultColWidth="9.453125" defaultRowHeight="14"/>
  <cols>
    <col min="1" max="1" width="19.4545454545455" style="2" customWidth="1"/>
    <col min="2" max="3" width="14.5454545454545" style="6" customWidth="1"/>
    <col min="4" max="4" width="14.5454545454545" style="8" customWidth="1"/>
    <col min="5" max="6" width="14.5454545454545" style="6" customWidth="1"/>
    <col min="7" max="8" width="14.5454545454545" style="8" customWidth="1"/>
    <col min="9" max="9" width="25.5454545454545" style="8" bestFit="1" customWidth="1"/>
    <col min="10" max="16384" width="9.45454545454546" style="8"/>
  </cols>
  <sheetData>
    <row r="1" spans="1:9" ht="21" customHeight="1" thickBot="1">
      <c r="A1" s="1653" t="s">
        <v>606</v>
      </c>
      <c r="B1" s="1654"/>
      <c r="C1" s="1654"/>
      <c r="D1" s="1654"/>
      <c r="E1" s="1654"/>
      <c r="F1" s="1654"/>
      <c r="G1" s="1654"/>
      <c r="H1" s="1655"/>
      <c r="I1" s="17"/>
    </row>
    <row r="2" spans="1:8" s="2" customFormat="1" ht="20.15" customHeight="1" thickBot="1">
      <c r="A2" s="1656" t="s">
        <v>726</v>
      </c>
      <c r="B2" s="1657"/>
      <c r="C2" s="1657"/>
      <c r="D2" s="1657"/>
      <c r="E2" s="1657"/>
      <c r="F2" s="1657"/>
      <c r="G2" s="1657"/>
      <c r="H2" s="1658"/>
    </row>
    <row r="3" spans="1:8" s="2" customFormat="1" ht="15.5" thickBot="1">
      <c r="A3" s="1656" t="s">
        <v>727</v>
      </c>
      <c r="B3" s="1657"/>
      <c r="C3" s="1657"/>
      <c r="D3" s="1657"/>
      <c r="E3" s="1657"/>
      <c r="F3" s="1657"/>
      <c r="G3" s="1657"/>
      <c r="H3" s="1658"/>
    </row>
    <row r="4" spans="1:8" ht="60">
      <c r="A4" s="975">
        <v>2019</v>
      </c>
      <c r="B4" s="975" t="s">
        <v>728</v>
      </c>
      <c r="C4" s="975" t="s">
        <v>729</v>
      </c>
      <c r="D4" s="975" t="s">
        <v>730</v>
      </c>
      <c r="E4" s="975" t="s">
        <v>731</v>
      </c>
      <c r="F4" s="975" t="s">
        <v>732</v>
      </c>
      <c r="G4" s="976" t="s">
        <v>733</v>
      </c>
      <c r="H4" s="975" t="s">
        <v>734</v>
      </c>
    </row>
    <row r="5" spans="1:8" ht="15.5">
      <c r="A5" s="977" t="s">
        <v>665</v>
      </c>
      <c r="B5" s="978">
        <v>295057</v>
      </c>
      <c r="C5" s="884">
        <v>4854</v>
      </c>
      <c r="D5" s="979">
        <f t="shared" si="0" ref="D5:D16">C5/B5</f>
        <v>0.016451058609014531</v>
      </c>
      <c r="E5" s="980">
        <v>3256</v>
      </c>
      <c r="F5" s="980">
        <v>1318</v>
      </c>
      <c r="G5" s="981">
        <f t="shared" si="1" ref="G5:G16">E5/C5</f>
        <v>0.67078697981046564</v>
      </c>
      <c r="H5" s="982">
        <f t="shared" si="2" ref="H5:H16">F5/B5</f>
        <v>0.0044669335077629066</v>
      </c>
    </row>
    <row r="6" spans="1:8" s="18" customFormat="1" ht="15.5">
      <c r="A6" s="977" t="s">
        <v>666</v>
      </c>
      <c r="B6" s="978">
        <v>293805</v>
      </c>
      <c r="C6" s="884">
        <v>3777</v>
      </c>
      <c r="D6" s="979">
        <f t="shared" si="0"/>
        <v>0.012855465359677337</v>
      </c>
      <c r="E6" s="980">
        <v>2603</v>
      </c>
      <c r="F6" s="980">
        <v>966</v>
      </c>
      <c r="G6" s="981">
        <f t="shared" si="1"/>
        <v>0.689171299973524</v>
      </c>
      <c r="H6" s="982">
        <f t="shared" si="2"/>
        <v>0.003287895032419462</v>
      </c>
    </row>
    <row r="7" spans="1:8" ht="15.5">
      <c r="A7" s="977" t="s">
        <v>667</v>
      </c>
      <c r="B7" s="978">
        <v>292893</v>
      </c>
      <c r="C7" s="884">
        <v>3841</v>
      </c>
      <c r="D7" s="979">
        <f t="shared" si="0"/>
        <v>0.013114004090230903</v>
      </c>
      <c r="E7" s="980">
        <v>2556</v>
      </c>
      <c r="F7" s="980">
        <v>1044</v>
      </c>
      <c r="G7" s="981">
        <f t="shared" si="1"/>
        <v>0.66545170528508202</v>
      </c>
      <c r="H7" s="982">
        <f t="shared" si="2"/>
        <v>0.0035644416220257909</v>
      </c>
    </row>
    <row r="8" spans="1:8" ht="15.5">
      <c r="A8" s="977" t="s">
        <v>668</v>
      </c>
      <c r="B8" s="978">
        <v>293492</v>
      </c>
      <c r="C8" s="884">
        <v>3783</v>
      </c>
      <c r="D8" s="979">
        <f t="shared" si="0"/>
        <v>0.012889618797105202</v>
      </c>
      <c r="E8" s="980">
        <v>2657</v>
      </c>
      <c r="F8" s="980">
        <v>919</v>
      </c>
      <c r="G8" s="981">
        <f t="shared" si="1"/>
        <v>0.70235263018768168</v>
      </c>
      <c r="H8" s="982">
        <f t="shared" si="2"/>
        <v>0.0031312608180120755</v>
      </c>
    </row>
    <row r="9" spans="1:8" ht="15.5">
      <c r="A9" s="977" t="s">
        <v>669</v>
      </c>
      <c r="B9" s="978">
        <v>294437</v>
      </c>
      <c r="C9" s="983">
        <v>2938</v>
      </c>
      <c r="D9" s="979">
        <f t="shared" si="0"/>
        <v>0.0099783654907501431</v>
      </c>
      <c r="E9" s="980">
        <v>1843</v>
      </c>
      <c r="F9" s="980">
        <v>866</v>
      </c>
      <c r="G9" s="981">
        <f t="shared" si="1"/>
        <v>0.62729748127978213</v>
      </c>
      <c r="H9" s="982">
        <f t="shared" si="2"/>
        <v>0.0029412064380495658</v>
      </c>
    </row>
    <row r="10" spans="1:8" ht="15.5">
      <c r="A10" s="977" t="s">
        <v>670</v>
      </c>
      <c r="B10" s="884">
        <v>294411</v>
      </c>
      <c r="C10" s="884">
        <v>3490</v>
      </c>
      <c r="D10" s="979">
        <f t="shared" si="0"/>
        <v>0.011854176644215061</v>
      </c>
      <c r="E10" s="884">
        <v>2227</v>
      </c>
      <c r="F10" s="884">
        <v>915</v>
      </c>
      <c r="G10" s="981">
        <f t="shared" si="1"/>
        <v>0.63810888252149001</v>
      </c>
      <c r="H10" s="982">
        <f t="shared" si="2"/>
        <v>0.003107900180360109</v>
      </c>
    </row>
    <row r="11" spans="1:8" ht="15.5">
      <c r="A11" s="977" t="s">
        <v>671</v>
      </c>
      <c r="B11" s="884">
        <v>296898</v>
      </c>
      <c r="C11" s="884">
        <v>3532</v>
      </c>
      <c r="D11" s="979">
        <f t="shared" si="0"/>
        <v>0.011896341504489757</v>
      </c>
      <c r="E11" s="884">
        <v>2433</v>
      </c>
      <c r="F11" s="884">
        <v>879</v>
      </c>
      <c r="G11" s="981">
        <f t="shared" si="1"/>
        <v>0.6888448471121178</v>
      </c>
      <c r="H11" s="982">
        <f t="shared" si="2"/>
        <v>0.0029606127356870036</v>
      </c>
    </row>
    <row r="12" spans="1:8" ht="15.5">
      <c r="A12" s="977" t="s">
        <v>672</v>
      </c>
      <c r="B12" s="884">
        <v>299273</v>
      </c>
      <c r="C12" s="884">
        <v>4123</v>
      </c>
      <c r="D12" s="979">
        <f t="shared" si="0"/>
        <v>0.013776718915505241</v>
      </c>
      <c r="E12" s="884">
        <v>2710</v>
      </c>
      <c r="F12" s="884">
        <v>1117</v>
      </c>
      <c r="G12" s="981">
        <f t="shared" si="1"/>
        <v>0.65728838224593744</v>
      </c>
      <c r="H12" s="982">
        <f t="shared" si="2"/>
        <v>0.0037323781296675611</v>
      </c>
    </row>
    <row r="13" spans="1:8" ht="15.5">
      <c r="A13" s="977" t="s">
        <v>673</v>
      </c>
      <c r="B13" s="884">
        <v>300363</v>
      </c>
      <c r="C13" s="884">
        <v>3837</v>
      </c>
      <c r="D13" s="979">
        <f t="shared" si="0"/>
        <v>0.012774542803208118</v>
      </c>
      <c r="E13" s="884">
        <v>2541</v>
      </c>
      <c r="F13" s="884">
        <v>1081</v>
      </c>
      <c r="G13" s="981">
        <f t="shared" si="1"/>
        <v>0.66223612197028925</v>
      </c>
      <c r="H13" s="982">
        <f t="shared" si="2"/>
        <v>0.0035989785692645232</v>
      </c>
    </row>
    <row r="14" spans="1:8" ht="15.5">
      <c r="A14" s="977" t="s">
        <v>674</v>
      </c>
      <c r="B14" s="884">
        <v>302156</v>
      </c>
      <c r="C14" s="884">
        <v>3476</v>
      </c>
      <c r="D14" s="979">
        <f t="shared" si="0"/>
        <v>0.011503991315744186</v>
      </c>
      <c r="E14" s="884">
        <v>2267</v>
      </c>
      <c r="F14" s="884">
        <v>969</v>
      </c>
      <c r="G14" s="981">
        <f t="shared" si="1"/>
        <v>0.65218642117376291</v>
      </c>
      <c r="H14" s="982">
        <f t="shared" si="2"/>
        <v>0.0032069526999298375</v>
      </c>
    </row>
    <row r="15" spans="1:8" ht="15.5">
      <c r="A15" s="977" t="s">
        <v>675</v>
      </c>
      <c r="B15" s="884">
        <v>302001</v>
      </c>
      <c r="C15" s="884">
        <v>4251</v>
      </c>
      <c r="D15" s="979">
        <f t="shared" si="0"/>
        <v>0.014076112330753872</v>
      </c>
      <c r="E15" s="884">
        <v>2723</v>
      </c>
      <c r="F15" s="884">
        <v>1326</v>
      </c>
      <c r="G15" s="981">
        <f t="shared" si="1"/>
        <v>0.64055516349094332</v>
      </c>
      <c r="H15" s="982">
        <f t="shared" si="2"/>
        <v>0.0043907139380333178</v>
      </c>
    </row>
    <row r="16" spans="1:8" ht="16" thickBot="1">
      <c r="A16" s="984" t="s">
        <v>676</v>
      </c>
      <c r="B16" s="985">
        <v>301810</v>
      </c>
      <c r="C16" s="986">
        <v>4353</v>
      </c>
      <c r="D16" s="987">
        <f t="shared" si="0"/>
        <v>0.014422981345879857</v>
      </c>
      <c r="E16" s="986">
        <v>2856</v>
      </c>
      <c r="F16" s="986">
        <v>529</v>
      </c>
      <c r="G16" s="988">
        <f t="shared" si="1"/>
        <v>0.65609924190213642</v>
      </c>
      <c r="H16" s="989">
        <f t="shared" si="2"/>
        <v>0.0017527583579072927</v>
      </c>
    </row>
    <row r="17" spans="1:10" ht="15.5" thickBot="1">
      <c r="A17" s="990" t="s">
        <v>735</v>
      </c>
      <c r="B17" s="991">
        <f>B16</f>
        <v>301810</v>
      </c>
      <c r="C17" s="991">
        <f>SUM(C5:C16)</f>
        <v>46255</v>
      </c>
      <c r="D17" s="992">
        <f>C17/B17</f>
        <v>0.15325867267486168</v>
      </c>
      <c r="E17" s="991">
        <f>SUM(E5:E16)</f>
        <v>30672</v>
      </c>
      <c r="F17" s="991">
        <f>SUM(F5:F16)</f>
        <v>11929</v>
      </c>
      <c r="G17" s="993">
        <f>E17/C17</f>
        <v>0.66310669116852228</v>
      </c>
      <c r="H17" s="992">
        <f>F17/B17</f>
        <v>0.039524866637951031</v>
      </c>
      <c r="I17" s="186"/>
      <c r="J17" s="6"/>
    </row>
    <row r="18" spans="1:8" ht="15.5">
      <c r="A18" s="894"/>
      <c r="B18" s="894"/>
      <c r="C18" s="894"/>
      <c r="D18" s="894"/>
      <c r="E18" s="894"/>
      <c r="F18" s="894"/>
      <c r="G18" s="994"/>
      <c r="H18" s="894"/>
    </row>
    <row r="19" spans="1:9" ht="15.5">
      <c r="A19" s="1659" t="s">
        <v>736</v>
      </c>
      <c r="B19" s="1616"/>
      <c r="C19" s="1616"/>
      <c r="D19" s="1616"/>
      <c r="E19" s="1616"/>
      <c r="F19" s="1616"/>
      <c r="G19" s="1616"/>
      <c r="H19" s="1616"/>
      <c r="I19" s="6"/>
    </row>
    <row r="20" spans="1:8" ht="31.4" customHeight="1">
      <c r="A20" s="1659" t="s">
        <v>737</v>
      </c>
      <c r="B20" s="1616"/>
      <c r="C20" s="1616"/>
      <c r="D20" s="1616"/>
      <c r="E20" s="1616"/>
      <c r="F20" s="1616"/>
      <c r="G20" s="1616"/>
      <c r="H20" s="1616"/>
    </row>
    <row r="21" spans="1:8" ht="18.5">
      <c r="A21" s="1660" t="s">
        <v>738</v>
      </c>
      <c r="B21" s="1652"/>
      <c r="C21" s="1652"/>
      <c r="D21" s="1652"/>
      <c r="E21" s="1652"/>
      <c r="F21" s="1652"/>
      <c r="G21" s="1652"/>
      <c r="H21" s="1652"/>
    </row>
    <row r="22" spans="1:8" ht="18.5">
      <c r="A22" s="1652" t="s">
        <v>739</v>
      </c>
      <c r="B22" s="1652"/>
      <c r="C22" s="1652"/>
      <c r="D22" s="1652"/>
      <c r="E22" s="1652"/>
      <c r="F22" s="1652"/>
      <c r="G22" s="1652"/>
      <c r="H22" s="1652"/>
    </row>
    <row r="23" spans="1:8" ht="37.9" customHeight="1">
      <c r="A23" s="1625" t="s">
        <v>740</v>
      </c>
      <c r="B23" s="1625"/>
      <c r="C23" s="1625"/>
      <c r="D23" s="1625"/>
      <c r="E23" s="1625"/>
      <c r="F23" s="1625"/>
      <c r="G23" s="1625"/>
      <c r="H23" s="1625"/>
    </row>
    <row r="24" spans="1:8" ht="14">
      <c r="A24" s="15"/>
      <c r="B24" s="12"/>
      <c r="C24" s="12"/>
      <c r="D24" s="12"/>
      <c r="E24" s="12"/>
      <c r="F24" s="12"/>
      <c r="G24" s="16"/>
      <c r="H24" s="12"/>
    </row>
    <row r="25" spans="1:8" ht="14">
      <c r="A25" s="768"/>
      <c r="B25" s="768"/>
      <c r="C25" s="768"/>
      <c r="D25" s="768"/>
      <c r="E25" s="768"/>
      <c r="F25" s="768"/>
      <c r="G25" s="14"/>
      <c r="H25" s="768"/>
    </row>
    <row r="26" spans="1:8" ht="14" thickBot="1">
      <c r="A26" s="768"/>
      <c r="B26" s="768"/>
      <c r="C26" s="768"/>
      <c r="D26" s="768"/>
      <c r="E26" s="5"/>
      <c r="F26" s="768"/>
      <c r="G26" s="14"/>
      <c r="H26" s="768"/>
    </row>
  </sheetData>
  <mergeCells count="8">
    <mergeCell ref="A22:H22"/>
    <mergeCell ref="A23:H23"/>
    <mergeCell ref="A1:H1"/>
    <mergeCell ref="A2:H2"/>
    <mergeCell ref="A3:H3"/>
    <mergeCell ref="A19:H19"/>
    <mergeCell ref="A20:H20"/>
    <mergeCell ref="A21:H21"/>
  </mergeCells>
  <printOptions gridLines="1" headings="1" horizontalCentered="1" verticalCentered="1"/>
  <pageMargins left="0.25" right="0.25" top="0.5" bottom="0.5" header="0.3" footer="0.3"/>
  <pageSetup firstPageNumber="102" useFirstPageNumber="1" orientation="landscape" r:id="rId1"/>
  <headerFooter scaleWithDoc="0"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J32"/>
  <sheetViews>
    <sheetView zoomScale="110" zoomScaleNormal="110" workbookViewId="0" topLeftCell="A1">
      <selection pane="topLeft" activeCell="A1" sqref="A1"/>
    </sheetView>
  </sheetViews>
  <sheetFormatPr defaultColWidth="40.54296875" defaultRowHeight="13"/>
  <cols>
    <col min="1" max="1" width="49.4545454545455" style="220" customWidth="1"/>
    <col min="2" max="2" width="8.54545454545455" style="220" customWidth="1"/>
    <col min="3" max="3" width="6.54545454545455" style="220" customWidth="1"/>
    <col min="4" max="4" width="10.5454545454545" style="220" customWidth="1"/>
    <col min="5" max="5" width="8.45454545454546" style="220" customWidth="1"/>
    <col min="6" max="7" width="6.54545454545455" style="246" customWidth="1"/>
    <col min="8" max="8" width="10.4545454545455" style="246" customWidth="1"/>
    <col min="9" max="9" width="13.4545454545455" style="220" customWidth="1"/>
    <col min="10" max="10" width="16.5454545454545" style="220" customWidth="1"/>
    <col min="11" max="16384" width="40.5454545454545" style="220"/>
  </cols>
  <sheetData>
    <row r="1" spans="1:9" ht="14">
      <c r="A1" s="1661" t="s">
        <v>606</v>
      </c>
      <c r="B1" s="1662"/>
      <c r="C1" s="1662"/>
      <c r="D1" s="1662"/>
      <c r="E1" s="1662"/>
      <c r="F1" s="1662"/>
      <c r="G1" s="1662"/>
      <c r="H1" s="1662"/>
      <c r="I1" s="1662"/>
    </row>
    <row r="2" spans="1:9" ht="14">
      <c r="A2" s="1663" t="s">
        <v>741</v>
      </c>
      <c r="B2" s="1664"/>
      <c r="C2" s="1664"/>
      <c r="D2" s="1664"/>
      <c r="E2" s="1664"/>
      <c r="F2" s="1664"/>
      <c r="G2" s="1664"/>
      <c r="H2" s="1664"/>
      <c r="I2" s="1664"/>
    </row>
    <row r="3" spans="1:9" ht="18" customHeight="1" thickBot="1">
      <c r="A3" s="1665" t="s">
        <v>742</v>
      </c>
      <c r="B3" s="1666"/>
      <c r="C3" s="1666"/>
      <c r="D3" s="1666"/>
      <c r="E3" s="1666"/>
      <c r="F3" s="1666"/>
      <c r="G3" s="1666"/>
      <c r="H3" s="1666"/>
      <c r="I3" s="1666"/>
    </row>
    <row r="4" spans="1:10" ht="27" customHeight="1" thickBot="1">
      <c r="A4" s="1668" t="s">
        <v>743</v>
      </c>
      <c r="B4" s="1670" t="s">
        <v>744</v>
      </c>
      <c r="C4" s="1671"/>
      <c r="D4" s="1671"/>
      <c r="E4" s="1672"/>
      <c r="F4" s="1673" t="s">
        <v>745</v>
      </c>
      <c r="G4" s="1674"/>
      <c r="H4" s="1675"/>
      <c r="I4" s="221" t="s">
        <v>415</v>
      </c>
      <c r="J4" s="184"/>
    </row>
    <row r="5" spans="1:9" ht="15" customHeight="1" thickBot="1">
      <c r="A5" s="1669"/>
      <c r="B5" s="222" t="s">
        <v>304</v>
      </c>
      <c r="C5" s="222" t="s">
        <v>305</v>
      </c>
      <c r="D5" s="222" t="s">
        <v>306</v>
      </c>
      <c r="E5" s="222" t="s">
        <v>307</v>
      </c>
      <c r="F5" s="223" t="s">
        <v>724</v>
      </c>
      <c r="G5" s="223" t="s">
        <v>722</v>
      </c>
      <c r="H5" s="224" t="s">
        <v>58</v>
      </c>
      <c r="I5" s="225"/>
    </row>
    <row r="6" spans="1:9" ht="12.75" customHeight="1">
      <c r="A6" s="226" t="s">
        <v>746</v>
      </c>
      <c r="B6" s="227"/>
      <c r="C6" s="227" t="s">
        <v>310</v>
      </c>
      <c r="D6" s="228"/>
      <c r="E6" s="229"/>
      <c r="F6" s="230">
        <v>45</v>
      </c>
      <c r="G6" s="231">
        <v>1521</v>
      </c>
      <c r="H6" s="232">
        <v>1566</v>
      </c>
      <c r="I6" s="233">
        <v>31320</v>
      </c>
    </row>
    <row r="7" spans="1:9" ht="12.75" customHeight="1">
      <c r="A7" s="226" t="s">
        <v>747</v>
      </c>
      <c r="B7" s="227"/>
      <c r="C7" s="227" t="s">
        <v>310</v>
      </c>
      <c r="D7" s="228"/>
      <c r="E7" s="229"/>
      <c r="F7" s="786">
        <v>0</v>
      </c>
      <c r="G7" s="231">
        <v>5</v>
      </c>
      <c r="H7" s="232">
        <v>5</v>
      </c>
      <c r="I7" s="233">
        <v>100</v>
      </c>
    </row>
    <row r="8" spans="1:9" ht="12.75" customHeight="1">
      <c r="A8" s="226" t="s">
        <v>748</v>
      </c>
      <c r="B8" s="227"/>
      <c r="C8" s="234" t="s">
        <v>310</v>
      </c>
      <c r="D8" s="229"/>
      <c r="E8" s="229"/>
      <c r="F8" s="235">
        <v>0</v>
      </c>
      <c r="G8" s="231">
        <v>0</v>
      </c>
      <c r="H8" s="232">
        <v>0</v>
      </c>
      <c r="I8" s="233">
        <v>0</v>
      </c>
    </row>
    <row r="9" spans="1:9" ht="12.75" customHeight="1">
      <c r="A9" s="226" t="s">
        <v>749</v>
      </c>
      <c r="B9" s="227"/>
      <c r="C9" s="234" t="s">
        <v>310</v>
      </c>
      <c r="D9" s="229" t="s">
        <v>310</v>
      </c>
      <c r="E9" s="229"/>
      <c r="F9" s="235">
        <v>0</v>
      </c>
      <c r="G9" s="231">
        <v>18</v>
      </c>
      <c r="H9" s="232">
        <v>18</v>
      </c>
      <c r="I9" s="233">
        <v>360</v>
      </c>
    </row>
    <row r="10" spans="1:9" ht="12.75" customHeight="1">
      <c r="A10" s="226" t="s">
        <v>750</v>
      </c>
      <c r="B10" s="227"/>
      <c r="C10" s="234" t="s">
        <v>310</v>
      </c>
      <c r="D10" s="229"/>
      <c r="E10" s="229"/>
      <c r="F10" s="235">
        <v>0</v>
      </c>
      <c r="G10" s="231">
        <v>11</v>
      </c>
      <c r="H10" s="232">
        <v>11</v>
      </c>
      <c r="I10" s="233">
        <v>220</v>
      </c>
    </row>
    <row r="11" spans="1:9" ht="12.75" customHeight="1">
      <c r="A11" s="226" t="s">
        <v>751</v>
      </c>
      <c r="B11" s="227"/>
      <c r="C11" s="234" t="s">
        <v>310</v>
      </c>
      <c r="D11" s="229"/>
      <c r="E11" s="229"/>
      <c r="F11" s="235">
        <v>0</v>
      </c>
      <c r="G11" s="231">
        <v>28</v>
      </c>
      <c r="H11" s="232">
        <v>28</v>
      </c>
      <c r="I11" s="233">
        <v>560</v>
      </c>
    </row>
    <row r="12" spans="1:9" ht="12.75" customHeight="1">
      <c r="A12" s="226" t="s">
        <v>752</v>
      </c>
      <c r="B12" s="227"/>
      <c r="C12" s="234" t="s">
        <v>310</v>
      </c>
      <c r="D12" s="229"/>
      <c r="E12" s="229"/>
      <c r="F12" s="235">
        <v>0</v>
      </c>
      <c r="G12" s="231">
        <v>6</v>
      </c>
      <c r="H12" s="232">
        <v>6</v>
      </c>
      <c r="I12" s="233">
        <v>120</v>
      </c>
    </row>
    <row r="13" spans="1:9" ht="12.75" customHeight="1">
      <c r="A13" s="236" t="s">
        <v>753</v>
      </c>
      <c r="B13" s="227"/>
      <c r="C13" s="234" t="s">
        <v>310</v>
      </c>
      <c r="D13" s="229"/>
      <c r="E13" s="229"/>
      <c r="F13" s="235">
        <v>0</v>
      </c>
      <c r="G13" s="231">
        <v>0</v>
      </c>
      <c r="H13" s="232">
        <v>0</v>
      </c>
      <c r="I13" s="233">
        <v>0</v>
      </c>
    </row>
    <row r="14" spans="1:9" ht="12.75" customHeight="1">
      <c r="A14" s="236" t="s">
        <v>754</v>
      </c>
      <c r="B14" s="227"/>
      <c r="C14" s="234" t="s">
        <v>310</v>
      </c>
      <c r="D14" s="229"/>
      <c r="E14" s="229"/>
      <c r="F14" s="235">
        <v>0</v>
      </c>
      <c r="G14" s="231">
        <v>0</v>
      </c>
      <c r="H14" s="232">
        <v>0</v>
      </c>
      <c r="I14" s="233">
        <v>0</v>
      </c>
    </row>
    <row r="15" spans="1:9" ht="12.75" customHeight="1">
      <c r="A15" s="236" t="s">
        <v>755</v>
      </c>
      <c r="B15" s="227"/>
      <c r="C15" s="234" t="s">
        <v>310</v>
      </c>
      <c r="D15" s="229"/>
      <c r="E15" s="229"/>
      <c r="F15" s="235">
        <v>0</v>
      </c>
      <c r="G15" s="231">
        <v>0</v>
      </c>
      <c r="H15" s="232">
        <v>0</v>
      </c>
      <c r="I15" s="233">
        <v>0</v>
      </c>
    </row>
    <row r="16" spans="1:9" ht="12.75" customHeight="1">
      <c r="A16" s="236" t="s">
        <v>756</v>
      </c>
      <c r="B16" s="227"/>
      <c r="C16" s="234" t="s">
        <v>310</v>
      </c>
      <c r="D16" s="229"/>
      <c r="E16" s="229"/>
      <c r="F16" s="235">
        <v>0</v>
      </c>
      <c r="G16" s="231">
        <v>7</v>
      </c>
      <c r="H16" s="232">
        <v>7</v>
      </c>
      <c r="I16" s="233">
        <v>140</v>
      </c>
    </row>
    <row r="17" spans="1:9" ht="12.75" customHeight="1">
      <c r="A17" s="237" t="s">
        <v>757</v>
      </c>
      <c r="B17" s="227"/>
      <c r="C17" s="238" t="s">
        <v>310</v>
      </c>
      <c r="D17" s="229"/>
      <c r="E17" s="229"/>
      <c r="F17" s="235">
        <v>0</v>
      </c>
      <c r="G17" s="231">
        <v>0</v>
      </c>
      <c r="H17" s="232">
        <v>0</v>
      </c>
      <c r="I17" s="233">
        <v>0</v>
      </c>
    </row>
    <row r="18" spans="1:9" ht="12.75" customHeight="1">
      <c r="A18" s="237" t="s">
        <v>758</v>
      </c>
      <c r="B18" s="227"/>
      <c r="C18" s="238" t="s">
        <v>310</v>
      </c>
      <c r="D18" s="229"/>
      <c r="E18" s="229" t="s">
        <v>310</v>
      </c>
      <c r="F18" s="235">
        <v>0</v>
      </c>
      <c r="G18" s="231">
        <v>19</v>
      </c>
      <c r="H18" s="232">
        <v>19</v>
      </c>
      <c r="I18" s="233">
        <v>380</v>
      </c>
    </row>
    <row r="19" spans="1:9" ht="12.75" customHeight="1">
      <c r="A19" s="236" t="s">
        <v>759</v>
      </c>
      <c r="B19" s="227"/>
      <c r="C19" s="234" t="s">
        <v>310</v>
      </c>
      <c r="D19" s="229"/>
      <c r="E19" s="229"/>
      <c r="F19" s="235">
        <v>0</v>
      </c>
      <c r="G19" s="231">
        <v>8</v>
      </c>
      <c r="H19" s="232">
        <v>8</v>
      </c>
      <c r="I19" s="233">
        <v>160</v>
      </c>
    </row>
    <row r="20" spans="1:9" ht="12.75" customHeight="1">
      <c r="A20" s="239" t="s">
        <v>760</v>
      </c>
      <c r="B20" s="227" t="s">
        <v>310</v>
      </c>
      <c r="C20" s="234"/>
      <c r="D20" s="229"/>
      <c r="E20" s="229"/>
      <c r="F20" s="235">
        <v>0</v>
      </c>
      <c r="G20" s="231">
        <v>0</v>
      </c>
      <c r="H20" s="232">
        <v>0</v>
      </c>
      <c r="I20" s="233">
        <v>0</v>
      </c>
    </row>
    <row r="21" spans="1:9" ht="12.75" customHeight="1">
      <c r="A21" s="236" t="s">
        <v>761</v>
      </c>
      <c r="B21" s="227"/>
      <c r="C21" s="234" t="s">
        <v>310</v>
      </c>
      <c r="D21" s="229"/>
      <c r="E21" s="229"/>
      <c r="F21" s="235">
        <v>0</v>
      </c>
      <c r="G21" s="231">
        <v>21</v>
      </c>
      <c r="H21" s="232">
        <v>21</v>
      </c>
      <c r="I21" s="233">
        <v>420</v>
      </c>
    </row>
    <row r="22" spans="1:9" ht="12.75" customHeight="1">
      <c r="A22" s="236" t="s">
        <v>762</v>
      </c>
      <c r="B22" s="227"/>
      <c r="C22" s="234" t="s">
        <v>310</v>
      </c>
      <c r="D22" s="229"/>
      <c r="E22" s="240"/>
      <c r="F22" s="235">
        <v>5</v>
      </c>
      <c r="G22" s="231">
        <v>109</v>
      </c>
      <c r="H22" s="232">
        <v>114</v>
      </c>
      <c r="I22" s="233">
        <v>2280</v>
      </c>
    </row>
    <row r="23" spans="1:9" ht="12.75" customHeight="1">
      <c r="A23" s="236" t="s">
        <v>763</v>
      </c>
      <c r="B23" s="227"/>
      <c r="C23" s="234" t="s">
        <v>310</v>
      </c>
      <c r="D23" s="229"/>
      <c r="E23" s="229"/>
      <c r="F23" s="235">
        <v>0</v>
      </c>
      <c r="G23" s="231">
        <v>55</v>
      </c>
      <c r="H23" s="232">
        <v>55</v>
      </c>
      <c r="I23" s="233">
        <v>1100</v>
      </c>
    </row>
    <row r="24" spans="1:9" ht="12.75" customHeight="1">
      <c r="A24" s="236" t="s">
        <v>764</v>
      </c>
      <c r="B24" s="227"/>
      <c r="C24" s="234" t="s">
        <v>310</v>
      </c>
      <c r="D24" s="229"/>
      <c r="E24" s="229"/>
      <c r="F24" s="235">
        <v>0</v>
      </c>
      <c r="G24" s="231">
        <v>16</v>
      </c>
      <c r="H24" s="232">
        <v>16</v>
      </c>
      <c r="I24" s="233">
        <v>320</v>
      </c>
    </row>
    <row r="25" spans="1:9" ht="12.75" customHeight="1">
      <c r="A25" s="236" t="s">
        <v>765</v>
      </c>
      <c r="B25" s="227"/>
      <c r="C25" s="234" t="s">
        <v>310</v>
      </c>
      <c r="D25" s="229"/>
      <c r="E25" s="229"/>
      <c r="F25" s="235">
        <v>0</v>
      </c>
      <c r="G25" s="231">
        <v>0</v>
      </c>
      <c r="H25" s="232">
        <v>0</v>
      </c>
      <c r="I25" s="233">
        <v>0</v>
      </c>
    </row>
    <row r="26" spans="1:9" ht="12.75" customHeight="1" thickBot="1">
      <c r="A26" s="236" t="s">
        <v>766</v>
      </c>
      <c r="B26" s="227"/>
      <c r="C26" s="234" t="s">
        <v>310</v>
      </c>
      <c r="D26" s="229"/>
      <c r="E26" s="229"/>
      <c r="F26" s="235">
        <v>0</v>
      </c>
      <c r="G26" s="231">
        <v>1</v>
      </c>
      <c r="H26" s="232">
        <v>1</v>
      </c>
      <c r="I26" s="233">
        <v>20</v>
      </c>
    </row>
    <row r="27" spans="1:9" ht="20.9" customHeight="1" thickBot="1">
      <c r="A27" s="241" t="s">
        <v>767</v>
      </c>
      <c r="B27" s="242"/>
      <c r="C27" s="242"/>
      <c r="D27" s="242"/>
      <c r="E27" s="242"/>
      <c r="F27" s="243">
        <f>SUM(F6:F26)</f>
        <v>50</v>
      </c>
      <c r="G27" s="243">
        <f>SUM(G6:G26)</f>
        <v>1825</v>
      </c>
      <c r="H27" s="244">
        <f>SUM(H6:H26)</f>
        <v>1875</v>
      </c>
      <c r="I27" s="245">
        <f>SUM(I6:I26)</f>
        <v>37500</v>
      </c>
    </row>
    <row r="28" ht="12.75" customHeight="1"/>
    <row r="29" ht="19.5" customHeight="1">
      <c r="G29" s="247"/>
    </row>
    <row r="30" spans="1:9" ht="16">
      <c r="A30" s="1667" t="s">
        <v>768</v>
      </c>
      <c r="B30" s="1667"/>
      <c r="C30" s="1667"/>
      <c r="D30" s="1667"/>
      <c r="E30" s="1667"/>
      <c r="F30" s="1667"/>
      <c r="G30" s="1667"/>
      <c r="H30" s="1667"/>
      <c r="I30" s="1667"/>
    </row>
    <row r="31" spans="1:9" ht="16">
      <c r="A31" s="1667" t="s">
        <v>769</v>
      </c>
      <c r="B31" s="1667"/>
      <c r="C31" s="1667"/>
      <c r="D31" s="1667"/>
      <c r="E31" s="1667"/>
      <c r="F31" s="1667"/>
      <c r="G31" s="1667"/>
      <c r="H31" s="1667"/>
      <c r="I31" s="1667"/>
    </row>
    <row r="32" ht="13">
      <c r="A32" s="248"/>
    </row>
    <row r="33" ht="14.25" customHeight="1" thickBot="1"/>
  </sheetData>
  <mergeCells count="8">
    <mergeCell ref="A1:I1"/>
    <mergeCell ref="A2:I2"/>
    <mergeCell ref="A3:I3"/>
    <mergeCell ref="A30:I30"/>
    <mergeCell ref="A31:I31"/>
    <mergeCell ref="A4:A5"/>
    <mergeCell ref="B4:E4"/>
    <mergeCell ref="F4:H4"/>
  </mergeCells>
  <printOptions gridLines="1" headings="1" horizontalCentered="1" verticalCentered="1"/>
  <pageMargins left="0.25" right="0.25" top="0.5" bottom="0.5" header="0.3" footer="0.3"/>
  <pageSetup firstPageNumber="81" useFirstPageNumber="1" fitToHeight="3" orientation="landscape" r:id="rId1"/>
  <headerFooter scaleWithDoc="0"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20"/>
  <sheetViews>
    <sheetView zoomScale="130" zoomScaleNormal="130" workbookViewId="0" topLeftCell="A1">
      <selection pane="topLeft" activeCell="A1" sqref="A1"/>
    </sheetView>
  </sheetViews>
  <sheetFormatPr defaultColWidth="8.72727272727273" defaultRowHeight="12.5"/>
  <cols>
    <col min="1" max="1" width="36" bestFit="1" customWidth="1"/>
    <col min="2" max="4" width="11.4545454545455" bestFit="1" customWidth="1"/>
    <col min="5" max="5" width="9.72727272727273" customWidth="1"/>
    <col min="6" max="6" width="11" customWidth="1"/>
    <col min="7" max="7" width="9.54545454545455" bestFit="1" customWidth="1"/>
  </cols>
  <sheetData>
    <row r="1" spans="1:10" ht="75.65" customHeight="1">
      <c r="A1" s="1374" t="s">
        <v>82</v>
      </c>
      <c r="B1" s="1374"/>
      <c r="C1" s="1374"/>
      <c r="D1" s="1374"/>
      <c r="E1" s="1374"/>
      <c r="F1" s="1374"/>
      <c r="G1" s="1374"/>
      <c r="H1" s="1374"/>
      <c r="I1" s="1374"/>
      <c r="J1" s="1375"/>
    </row>
    <row r="2" spans="1:10" ht="32.9" customHeight="1">
      <c r="A2" s="404"/>
      <c r="B2" s="402" t="s">
        <v>52</v>
      </c>
      <c r="C2" s="402"/>
      <c r="D2" s="402"/>
      <c r="E2" s="402" t="s">
        <v>53</v>
      </c>
      <c r="F2" s="402"/>
      <c r="G2" s="402"/>
      <c r="H2" s="405" t="s">
        <v>54</v>
      </c>
      <c r="I2" s="406"/>
      <c r="J2" s="407"/>
    </row>
    <row r="3" spans="1:10" ht="21.65" customHeight="1">
      <c r="A3" s="408" t="s">
        <v>55</v>
      </c>
      <c r="B3" s="409" t="s">
        <v>56</v>
      </c>
      <c r="C3" s="409" t="s">
        <v>57</v>
      </c>
      <c r="D3" s="409" t="s">
        <v>58</v>
      </c>
      <c r="E3" s="409" t="s">
        <v>56</v>
      </c>
      <c r="F3" s="409" t="s">
        <v>57</v>
      </c>
      <c r="G3" s="409" t="s">
        <v>58</v>
      </c>
      <c r="H3" s="409" t="s">
        <v>56</v>
      </c>
      <c r="I3" s="409" t="s">
        <v>57</v>
      </c>
      <c r="J3" s="409" t="s">
        <v>58</v>
      </c>
    </row>
    <row r="4" spans="1:10" ht="23.15" customHeight="1">
      <c r="A4" s="410" t="s">
        <v>59</v>
      </c>
      <c r="B4" s="411"/>
      <c r="C4" s="412"/>
      <c r="D4" s="412"/>
      <c r="E4" s="412"/>
      <c r="F4" s="412"/>
      <c r="G4" s="412"/>
      <c r="H4" s="412"/>
      <c r="I4" s="412"/>
      <c r="J4" s="413"/>
    </row>
    <row r="5" spans="1:10" ht="13">
      <c r="A5" s="414"/>
      <c r="B5" s="415"/>
      <c r="C5" s="415"/>
      <c r="D5" s="416"/>
      <c r="E5" s="415"/>
      <c r="F5" s="415"/>
      <c r="G5" s="416"/>
      <c r="H5" s="417"/>
      <c r="I5" s="417"/>
      <c r="J5" s="441"/>
    </row>
    <row r="6" spans="1:10" ht="13">
      <c r="A6" s="414" t="s">
        <v>83</v>
      </c>
      <c r="B6" s="415">
        <v>1817500</v>
      </c>
      <c r="C6" s="415">
        <v>1817500</v>
      </c>
      <c r="D6" s="416">
        <f t="shared" si="0" ref="D6:D14">B6+C6</f>
        <v>3635000</v>
      </c>
      <c r="E6" s="415">
        <v>336348.59</v>
      </c>
      <c r="F6" s="415">
        <v>336348.60</v>
      </c>
      <c r="G6" s="416">
        <f t="shared" si="1" ref="G6:G14">E6+F6</f>
        <v>672697.19</v>
      </c>
      <c r="H6" s="417">
        <f t="shared" si="2" ref="H6:J14">E6/B6</f>
        <v>0.18506112242090786</v>
      </c>
      <c r="I6" s="417">
        <f t="shared" si="2"/>
        <v>0.18506112792297111</v>
      </c>
      <c r="J6" s="441">
        <f t="shared" si="2"/>
        <v>0.18506112517193946</v>
      </c>
    </row>
    <row r="7" spans="1:10" ht="13">
      <c r="A7" s="414" t="s">
        <v>50</v>
      </c>
      <c r="B7" s="415">
        <v>177059.50</v>
      </c>
      <c r="C7" s="415">
        <v>177059.50</v>
      </c>
      <c r="D7" s="416">
        <f t="shared" si="0"/>
        <v>354119</v>
      </c>
      <c r="E7" s="415">
        <v>69144.50</v>
      </c>
      <c r="F7" s="415">
        <v>69144.50</v>
      </c>
      <c r="G7" s="416">
        <f>E7+F7</f>
        <v>138289</v>
      </c>
      <c r="H7" s="417">
        <f t="shared" si="3" ref="H7:H11">E7/B7</f>
        <v>0.39051561763136122</v>
      </c>
      <c r="I7" s="417">
        <f t="shared" si="4" ref="I7:I11">F7/C7</f>
        <v>0.39051561763136122</v>
      </c>
      <c r="J7" s="441">
        <f t="shared" si="5" ref="J7:J11">G7/D7</f>
        <v>0.39051561763136122</v>
      </c>
    </row>
    <row r="8" spans="1:10" ht="13">
      <c r="A8" s="414" t="s">
        <v>84</v>
      </c>
      <c r="B8" s="416">
        <v>241215.50</v>
      </c>
      <c r="C8" s="416">
        <v>241215.50</v>
      </c>
      <c r="D8" s="416">
        <f t="shared" si="0"/>
        <v>482431</v>
      </c>
      <c r="E8" s="415">
        <v>0</v>
      </c>
      <c r="F8" s="415">
        <v>0</v>
      </c>
      <c r="G8" s="416">
        <f t="shared" si="1"/>
        <v>0</v>
      </c>
      <c r="H8" s="417">
        <f t="shared" si="3"/>
        <v>0</v>
      </c>
      <c r="I8" s="417">
        <f t="shared" si="4"/>
        <v>0</v>
      </c>
      <c r="J8" s="441">
        <f t="shared" si="5"/>
        <v>0</v>
      </c>
    </row>
    <row r="9" spans="1:10" ht="13">
      <c r="A9" s="414" t="s">
        <v>85</v>
      </c>
      <c r="B9" s="423">
        <v>50000</v>
      </c>
      <c r="C9" s="423">
        <v>50000</v>
      </c>
      <c r="D9" s="416">
        <f t="shared" si="0"/>
        <v>100000</v>
      </c>
      <c r="E9" s="415">
        <v>28589.15</v>
      </c>
      <c r="F9" s="415">
        <v>28589.16</v>
      </c>
      <c r="G9" s="416">
        <f t="shared" si="1"/>
        <v>57178.31</v>
      </c>
      <c r="H9" s="417">
        <f t="shared" si="3"/>
        <v>0.57178300000000004</v>
      </c>
      <c r="I9" s="417">
        <f t="shared" si="4"/>
        <v>0.57178320000000005</v>
      </c>
      <c r="J9" s="441">
        <f t="shared" si="5"/>
        <v>0.57178309999999999</v>
      </c>
    </row>
    <row r="10" spans="1:10" ht="13">
      <c r="A10" s="429" t="s">
        <v>86</v>
      </c>
      <c r="B10" s="423">
        <v>30625</v>
      </c>
      <c r="C10" s="423">
        <v>30625</v>
      </c>
      <c r="D10" s="416">
        <f t="shared" si="0"/>
        <v>61250</v>
      </c>
      <c r="E10" s="415">
        <v>34713.50</v>
      </c>
      <c r="F10" s="415">
        <v>34713.50</v>
      </c>
      <c r="G10" s="416">
        <f t="shared" si="1"/>
        <v>69427</v>
      </c>
      <c r="H10" s="417">
        <f t="shared" si="3"/>
        <v>1.1335020408163266</v>
      </c>
      <c r="I10" s="417">
        <f t="shared" si="4"/>
        <v>1.1335020408163266</v>
      </c>
      <c r="J10" s="441">
        <f t="shared" si="5"/>
        <v>1.1335020408163266</v>
      </c>
    </row>
    <row r="11" spans="1:10" ht="13">
      <c r="A11" s="414" t="s">
        <v>69</v>
      </c>
      <c r="B11" s="423">
        <v>23437.50</v>
      </c>
      <c r="C11" s="423">
        <v>23437.50</v>
      </c>
      <c r="D11" s="416">
        <f t="shared" si="0"/>
        <v>46875</v>
      </c>
      <c r="E11" s="415">
        <v>0</v>
      </c>
      <c r="F11" s="415">
        <v>0</v>
      </c>
      <c r="G11" s="416">
        <f t="shared" si="1"/>
        <v>0</v>
      </c>
      <c r="H11" s="417">
        <f t="shared" si="3"/>
        <v>0</v>
      </c>
      <c r="I11" s="417">
        <f t="shared" si="4"/>
        <v>0</v>
      </c>
      <c r="J11" s="441">
        <f t="shared" si="5"/>
        <v>0</v>
      </c>
    </row>
    <row r="12" spans="1:10" ht="13">
      <c r="A12" s="759" t="s">
        <v>87</v>
      </c>
      <c r="B12" s="423">
        <v>0</v>
      </c>
      <c r="C12" s="423">
        <v>0</v>
      </c>
      <c r="D12" s="416">
        <f t="shared" si="0"/>
        <v>0</v>
      </c>
      <c r="E12" s="415">
        <v>-69.44</v>
      </c>
      <c r="F12" s="415">
        <v>-69.410000000000025</v>
      </c>
      <c r="G12" s="416">
        <f t="shared" si="1"/>
        <v>-138.85000000000002</v>
      </c>
      <c r="H12" s="417">
        <v>0</v>
      </c>
      <c r="I12" s="417">
        <v>0</v>
      </c>
      <c r="J12" s="441">
        <v>0</v>
      </c>
    </row>
    <row r="13" spans="1:10" ht="13">
      <c r="A13" s="422"/>
      <c r="B13" s="423"/>
      <c r="C13" s="423"/>
      <c r="D13" s="416"/>
      <c r="E13" s="415"/>
      <c r="F13" s="415"/>
      <c r="G13" s="416"/>
      <c r="H13" s="417"/>
      <c r="I13" s="417"/>
      <c r="J13" s="442"/>
    </row>
    <row r="14" spans="1:10" ht="13">
      <c r="A14" s="424" t="s">
        <v>88</v>
      </c>
      <c r="B14" s="425">
        <f>SUM(B5:B13)</f>
        <v>2339837.50</v>
      </c>
      <c r="C14" s="425">
        <f>SUM(C5:C13)</f>
        <v>2339837.50</v>
      </c>
      <c r="D14" s="425">
        <f t="shared" si="0"/>
        <v>4679675</v>
      </c>
      <c r="E14" s="425">
        <f t="shared" si="6" ref="E14:F14">SUM(E5:E13)</f>
        <v>468726.30000000005</v>
      </c>
      <c r="F14" s="425">
        <f t="shared" si="6"/>
        <v>468726.35</v>
      </c>
      <c r="G14" s="425">
        <f t="shared" si="1"/>
        <v>937452.65</v>
      </c>
      <c r="H14" s="426">
        <f t="shared" si="2"/>
        <v>0.20032429602483082</v>
      </c>
      <c r="I14" s="426">
        <f t="shared" si="2"/>
        <v>0.2003243173938361</v>
      </c>
      <c r="J14" s="443">
        <f t="shared" si="2"/>
        <v>0.20032430670933346</v>
      </c>
    </row>
    <row r="15" spans="1:10" ht="13">
      <c r="A15" s="408"/>
      <c r="B15" s="408"/>
      <c r="C15" s="408"/>
      <c r="D15" s="408"/>
      <c r="E15" s="408"/>
      <c r="F15" s="408"/>
      <c r="G15" s="408"/>
      <c r="H15" s="408"/>
      <c r="I15" s="408"/>
      <c r="J15" s="408"/>
    </row>
    <row r="16" spans="1:10" ht="14">
      <c r="A16" s="1384"/>
      <c r="B16" s="1385"/>
      <c r="C16" s="1385"/>
      <c r="D16" s="1385"/>
      <c r="E16" s="1385"/>
      <c r="F16" s="1385"/>
      <c r="G16" s="1385"/>
      <c r="H16" s="1385"/>
      <c r="I16" s="1385"/>
      <c r="J16" s="444"/>
    </row>
    <row r="17" spans="1:10" ht="26.65" customHeight="1">
      <c r="A17" s="1386" t="s">
        <v>77</v>
      </c>
      <c r="B17" s="1387"/>
      <c r="C17" s="1387"/>
      <c r="D17" s="1387"/>
      <c r="E17" s="1381"/>
      <c r="F17" s="1381"/>
      <c r="G17" s="1381"/>
      <c r="H17" s="1381"/>
      <c r="I17" s="1381"/>
      <c r="J17" s="1381"/>
    </row>
    <row r="18" spans="1:10" ht="27" customHeight="1">
      <c r="A18" s="1388" t="s">
        <v>89</v>
      </c>
      <c r="B18" s="1388"/>
      <c r="C18" s="1388"/>
      <c r="D18" s="1388"/>
      <c r="E18" s="1388"/>
      <c r="F18" s="1388"/>
      <c r="G18" s="1388"/>
      <c r="H18" s="1388"/>
      <c r="I18" s="1388"/>
      <c r="J18" s="1388"/>
    </row>
    <row r="19" spans="1:10" ht="13">
      <c r="A19" s="1379" t="s">
        <v>90</v>
      </c>
      <c r="B19" s="1381"/>
      <c r="C19" s="1381"/>
      <c r="D19" s="1381"/>
      <c r="E19" s="1381"/>
      <c r="F19" s="1381"/>
      <c r="G19" s="1381"/>
      <c r="H19" s="1381"/>
      <c r="I19" s="1383"/>
      <c r="J19" s="400"/>
    </row>
    <row r="20" spans="1:10" ht="13">
      <c r="A20" s="1379" t="s">
        <v>91</v>
      </c>
      <c r="B20" s="1381"/>
      <c r="C20" s="1381"/>
      <c r="D20" s="1381"/>
      <c r="E20" s="1381"/>
      <c r="F20" s="1381"/>
      <c r="G20" s="1381"/>
      <c r="H20" s="1381"/>
      <c r="I20" s="768"/>
      <c r="J20" s="768"/>
    </row>
  </sheetData>
  <mergeCells count="6">
    <mergeCell ref="A20:H20"/>
    <mergeCell ref="A19:I19"/>
    <mergeCell ref="A1:J1"/>
    <mergeCell ref="A16:I16"/>
    <mergeCell ref="A17:J17"/>
    <mergeCell ref="A18:J18"/>
  </mergeCells>
  <printOptions gridLines="1" headings="1" horizontalCentered="1" verticalCentered="1"/>
  <pageMargins left="0.25" right="0.25" top="0.5" bottom="0.5" header="0.3" footer="0.3"/>
  <pageSetup orientation="landscape" r:id="rId1"/>
  <ignoredErrors>
    <ignoredError sqref="D14" formula="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1128B-0F90-42C2-B4CE-CAE5782D62F1}">
  <sheetPr>
    <pageSetUpPr fitToPage="1"/>
  </sheetPr>
  <dimension ref="A1:M20"/>
  <sheetViews>
    <sheetView workbookViewId="0" topLeftCell="A1">
      <selection pane="topLeft" activeCell="A1" sqref="A1"/>
    </sheetView>
  </sheetViews>
  <sheetFormatPr defaultColWidth="9.453125" defaultRowHeight="14"/>
  <cols>
    <col min="1" max="1" width="25.4545454545455" style="185" customWidth="1"/>
    <col min="2" max="2" width="16.4545454545455" style="194" customWidth="1"/>
    <col min="3" max="3" width="9.45454545454546" style="194" customWidth="1"/>
    <col min="4" max="4" width="18.5454545454545" style="186" customWidth="1"/>
    <col min="5" max="6" width="16.5454545454545" style="186" customWidth="1"/>
    <col min="7" max="7" width="15.5454545454545" style="194" customWidth="1"/>
    <col min="8" max="8" width="16.5454545454545" style="186" customWidth="1"/>
    <col min="9" max="9" width="25.5454545454545" style="186" bestFit="1" customWidth="1"/>
    <col min="10" max="10" width="14.5454545454545" style="186" bestFit="1" customWidth="1"/>
    <col min="11" max="11" width="11.4545454545455" style="186" bestFit="1" customWidth="1"/>
    <col min="12" max="16384" width="9.45454545454546" style="186"/>
  </cols>
  <sheetData>
    <row r="1" spans="1:9" ht="21" customHeight="1" thickBot="1">
      <c r="A1" s="1676" t="s">
        <v>606</v>
      </c>
      <c r="B1" s="1677"/>
      <c r="C1" s="1677"/>
      <c r="D1" s="1677"/>
      <c r="E1" s="1677"/>
      <c r="F1" s="1677"/>
      <c r="G1" s="1677"/>
      <c r="H1" s="1678"/>
      <c r="I1" s="184"/>
    </row>
    <row r="2" spans="1:8" s="185" customFormat="1" ht="23.9" customHeight="1" thickBot="1">
      <c r="A2" s="1676" t="s">
        <v>770</v>
      </c>
      <c r="B2" s="1677"/>
      <c r="C2" s="1677"/>
      <c r="D2" s="1677"/>
      <c r="E2" s="1677"/>
      <c r="F2" s="1677"/>
      <c r="G2" s="1677"/>
      <c r="H2" s="1678"/>
    </row>
    <row r="3" spans="1:8" s="185" customFormat="1" ht="15.5" thickBot="1">
      <c r="A3" s="1679" t="s">
        <v>771</v>
      </c>
      <c r="B3" s="1657"/>
      <c r="C3" s="1657"/>
      <c r="D3" s="1657"/>
      <c r="E3" s="1657"/>
      <c r="F3" s="1657"/>
      <c r="G3" s="1657"/>
      <c r="H3" s="1680"/>
    </row>
    <row r="4" spans="1:8" s="332" customFormat="1" ht="30.5" thickBot="1">
      <c r="A4" s="956">
        <v>2019</v>
      </c>
      <c r="B4" s="957" t="s">
        <v>772</v>
      </c>
      <c r="C4" s="957" t="s">
        <v>773</v>
      </c>
      <c r="D4" s="958" t="s">
        <v>774</v>
      </c>
      <c r="E4" s="957" t="s">
        <v>58</v>
      </c>
      <c r="F4" s="957" t="s">
        <v>775</v>
      </c>
      <c r="G4" s="957" t="s">
        <v>40</v>
      </c>
      <c r="H4" s="959" t="s">
        <v>776</v>
      </c>
    </row>
    <row r="5" spans="1:13" ht="15.5">
      <c r="A5" s="960" t="s">
        <v>777</v>
      </c>
      <c r="B5" s="961">
        <v>186081</v>
      </c>
      <c r="C5" s="961" t="s">
        <v>17</v>
      </c>
      <c r="D5" s="961">
        <v>108976</v>
      </c>
      <c r="E5" s="961">
        <f>B5+D5</f>
        <v>295057</v>
      </c>
      <c r="F5" s="962">
        <v>319125</v>
      </c>
      <c r="G5" s="963">
        <f>E5/F5</f>
        <v>0.92458127692910297</v>
      </c>
      <c r="H5" s="964">
        <v>0.0071000000000000004</v>
      </c>
      <c r="J5" s="333"/>
      <c r="K5" s="384"/>
      <c r="L5" s="390"/>
      <c r="M5" s="390"/>
    </row>
    <row r="6" spans="1:13" ht="15.5">
      <c r="A6" s="965" t="s">
        <v>666</v>
      </c>
      <c r="B6" s="966">
        <v>185143</v>
      </c>
      <c r="C6" s="966" t="s">
        <v>17</v>
      </c>
      <c r="D6" s="966">
        <v>108662</v>
      </c>
      <c r="E6" s="961">
        <f t="shared" si="0" ref="E6:E16">B6+D6</f>
        <v>293805</v>
      </c>
      <c r="F6" s="962">
        <v>319125</v>
      </c>
      <c r="G6" s="963">
        <f t="shared" si="1" ref="G6:G16">E6/F6</f>
        <v>0.92065804935370155</v>
      </c>
      <c r="H6" s="964">
        <f>G6-G5</f>
        <v>-0.0039232275754014223</v>
      </c>
      <c r="J6" s="333"/>
      <c r="K6" s="384"/>
      <c r="L6" s="391"/>
      <c r="M6" s="391"/>
    </row>
    <row r="7" spans="1:13" ht="15.5">
      <c r="A7" s="965" t="s">
        <v>667</v>
      </c>
      <c r="B7" s="966">
        <v>184349</v>
      </c>
      <c r="C7" s="966" t="s">
        <v>17</v>
      </c>
      <c r="D7" s="966">
        <v>108544</v>
      </c>
      <c r="E7" s="961">
        <f t="shared" si="0"/>
        <v>292893</v>
      </c>
      <c r="F7" s="962">
        <v>319125</v>
      </c>
      <c r="G7" s="963">
        <f t="shared" si="1"/>
        <v>0.91780023501762631</v>
      </c>
      <c r="H7" s="964">
        <f t="shared" si="2" ref="H7:H16">G7-G6</f>
        <v>-0.0028578143360752373</v>
      </c>
      <c r="J7" s="333"/>
      <c r="K7" s="384"/>
      <c r="L7" s="391"/>
      <c r="M7" s="391"/>
    </row>
    <row r="8" spans="1:13" ht="15.5">
      <c r="A8" s="965" t="s">
        <v>668</v>
      </c>
      <c r="B8" s="966">
        <v>184639</v>
      </c>
      <c r="C8" s="966" t="s">
        <v>17</v>
      </c>
      <c r="D8" s="966">
        <v>108853</v>
      </c>
      <c r="E8" s="961">
        <f t="shared" si="0"/>
        <v>293492</v>
      </c>
      <c r="F8" s="962">
        <v>319125</v>
      </c>
      <c r="G8" s="963">
        <f t="shared" si="1"/>
        <v>0.91967724245985116</v>
      </c>
      <c r="H8" s="964">
        <f t="shared" si="2"/>
        <v>0.0018770074422248539</v>
      </c>
      <c r="J8" s="333"/>
      <c r="K8" s="384"/>
      <c r="L8" s="391"/>
      <c r="M8" s="391"/>
    </row>
    <row r="9" spans="1:13" ht="15.5">
      <c r="A9" s="965" t="s">
        <v>669</v>
      </c>
      <c r="B9" s="966">
        <v>185090</v>
      </c>
      <c r="C9" s="966" t="s">
        <v>17</v>
      </c>
      <c r="D9" s="966">
        <v>109347</v>
      </c>
      <c r="E9" s="961">
        <f t="shared" si="0"/>
        <v>294437</v>
      </c>
      <c r="F9" s="962">
        <v>319125</v>
      </c>
      <c r="G9" s="963">
        <f t="shared" si="1"/>
        <v>0.922638464551508</v>
      </c>
      <c r="H9" s="964">
        <f t="shared" si="2"/>
        <v>0.0029612220916568344</v>
      </c>
      <c r="J9" s="333"/>
      <c r="K9" s="384"/>
      <c r="L9" s="391"/>
      <c r="M9" s="391"/>
    </row>
    <row r="10" spans="1:13" ht="15.5">
      <c r="A10" s="965" t="s">
        <v>670</v>
      </c>
      <c r="B10" s="966">
        <v>184876</v>
      </c>
      <c r="C10" s="966" t="s">
        <v>17</v>
      </c>
      <c r="D10" s="966">
        <v>109535</v>
      </c>
      <c r="E10" s="961">
        <f t="shared" si="0"/>
        <v>294411</v>
      </c>
      <c r="F10" s="962">
        <v>319125</v>
      </c>
      <c r="G10" s="963">
        <f t="shared" si="1"/>
        <v>0.92255699177438311</v>
      </c>
      <c r="H10" s="964">
        <f t="shared" si="2"/>
        <v>-8.1472777124891316E-05</v>
      </c>
      <c r="J10" s="333"/>
      <c r="K10" s="384"/>
      <c r="L10" s="391"/>
      <c r="M10" s="391"/>
    </row>
    <row r="11" spans="1:13" ht="15.5">
      <c r="A11" s="965" t="s">
        <v>671</v>
      </c>
      <c r="B11" s="966">
        <v>186416</v>
      </c>
      <c r="C11" s="966" t="s">
        <v>17</v>
      </c>
      <c r="D11" s="966">
        <v>110482</v>
      </c>
      <c r="E11" s="961">
        <f t="shared" si="0"/>
        <v>296898</v>
      </c>
      <c r="F11" s="962">
        <v>319125</v>
      </c>
      <c r="G11" s="963">
        <f t="shared" si="1"/>
        <v>0.9303501762632197</v>
      </c>
      <c r="H11" s="964">
        <f t="shared" si="2"/>
        <v>0.0077931844888365909</v>
      </c>
      <c r="J11" s="333"/>
      <c r="K11" s="384"/>
      <c r="L11" s="391"/>
      <c r="M11" s="391"/>
    </row>
    <row r="12" spans="1:13" ht="15.5">
      <c r="A12" s="965" t="s">
        <v>672</v>
      </c>
      <c r="B12" s="966">
        <v>187875</v>
      </c>
      <c r="C12" s="966" t="s">
        <v>17</v>
      </c>
      <c r="D12" s="966">
        <v>111398</v>
      </c>
      <c r="E12" s="961">
        <f t="shared" si="0"/>
        <v>299273</v>
      </c>
      <c r="F12" s="962">
        <v>319125</v>
      </c>
      <c r="G12" s="963">
        <f t="shared" si="1"/>
        <v>0.93779240109674888</v>
      </c>
      <c r="H12" s="964">
        <f t="shared" si="2"/>
        <v>0.0074422248335291874</v>
      </c>
      <c r="J12" s="333"/>
      <c r="K12" s="384"/>
      <c r="L12" s="391"/>
      <c r="M12" s="391"/>
    </row>
    <row r="13" spans="1:13" ht="15.5">
      <c r="A13" s="965" t="s">
        <v>673</v>
      </c>
      <c r="B13" s="966">
        <v>188642</v>
      </c>
      <c r="C13" s="966" t="s">
        <v>17</v>
      </c>
      <c r="D13" s="966">
        <v>111721</v>
      </c>
      <c r="E13" s="961">
        <f t="shared" si="0"/>
        <v>300363</v>
      </c>
      <c r="F13" s="962">
        <v>319125</v>
      </c>
      <c r="G13" s="963">
        <f t="shared" si="1"/>
        <v>0.94120799059929494</v>
      </c>
      <c r="H13" s="964">
        <f t="shared" si="2"/>
        <v>0.003415589502546057</v>
      </c>
      <c r="J13" s="333"/>
      <c r="K13" s="384"/>
      <c r="L13" s="391"/>
      <c r="M13" s="391"/>
    </row>
    <row r="14" spans="1:13" ht="15.5">
      <c r="A14" s="965" t="s">
        <v>674</v>
      </c>
      <c r="B14" s="966">
        <v>189721</v>
      </c>
      <c r="C14" s="966" t="s">
        <v>17</v>
      </c>
      <c r="D14" s="966">
        <v>112435</v>
      </c>
      <c r="E14" s="961">
        <f t="shared" si="0"/>
        <v>302156</v>
      </c>
      <c r="F14" s="962">
        <v>319125</v>
      </c>
      <c r="G14" s="963">
        <f t="shared" si="1"/>
        <v>0.94682647865256564</v>
      </c>
      <c r="H14" s="964">
        <f t="shared" si="2"/>
        <v>0.0056184880532706982</v>
      </c>
      <c r="J14" s="333"/>
      <c r="K14" s="384"/>
      <c r="L14" s="391"/>
      <c r="M14" s="391"/>
    </row>
    <row r="15" spans="1:13" ht="15.5">
      <c r="A15" s="965" t="s">
        <v>675</v>
      </c>
      <c r="B15" s="966">
        <v>189432</v>
      </c>
      <c r="C15" s="966" t="s">
        <v>17</v>
      </c>
      <c r="D15" s="966">
        <v>112569</v>
      </c>
      <c r="E15" s="961">
        <f t="shared" si="0"/>
        <v>302001</v>
      </c>
      <c r="F15" s="962">
        <v>319125</v>
      </c>
      <c r="G15" s="963">
        <f t="shared" si="1"/>
        <v>0.94634077555816687</v>
      </c>
      <c r="H15" s="964">
        <f t="shared" si="2"/>
        <v>-0.00048570309439877057</v>
      </c>
      <c r="J15" s="333"/>
      <c r="K15" s="384"/>
      <c r="L15" s="391"/>
      <c r="M15" s="391"/>
    </row>
    <row r="16" spans="1:13" ht="16" thickBot="1">
      <c r="A16" s="967" t="s">
        <v>676</v>
      </c>
      <c r="B16" s="968">
        <v>189056</v>
      </c>
      <c r="C16" s="968" t="s">
        <v>17</v>
      </c>
      <c r="D16" s="968">
        <v>112754</v>
      </c>
      <c r="E16" s="968">
        <f t="shared" si="0"/>
        <v>301810</v>
      </c>
      <c r="F16" s="969">
        <v>319125</v>
      </c>
      <c r="G16" s="970">
        <f t="shared" si="1"/>
        <v>0.94574226400313355</v>
      </c>
      <c r="H16" s="971">
        <f t="shared" si="2"/>
        <v>-0.00059851155503332087</v>
      </c>
      <c r="J16" s="333"/>
      <c r="K16" s="384"/>
      <c r="L16" s="391"/>
      <c r="M16" s="391"/>
    </row>
    <row r="17" spans="1:8" ht="15.5">
      <c r="A17" s="972"/>
      <c r="B17" s="973"/>
      <c r="C17" s="973"/>
      <c r="D17" s="973"/>
      <c r="E17" s="973"/>
      <c r="F17" s="973"/>
      <c r="G17" s="974"/>
      <c r="H17" s="974"/>
    </row>
    <row r="18" spans="1:8" ht="62.25" customHeight="1">
      <c r="A18" s="1681" t="s">
        <v>778</v>
      </c>
      <c r="B18" s="1681"/>
      <c r="C18" s="1681"/>
      <c r="D18" s="1681"/>
      <c r="E18" s="1681"/>
      <c r="F18" s="1681"/>
      <c r="G18" s="1681"/>
      <c r="H18" s="1681"/>
    </row>
    <row r="19" spans="1:12" ht="15.5">
      <c r="A19" s="892"/>
      <c r="B19" s="893"/>
      <c r="C19" s="893"/>
      <c r="D19" s="894"/>
      <c r="E19" s="894"/>
      <c r="F19" s="894"/>
      <c r="G19" s="893"/>
      <c r="H19" s="894"/>
      <c r="L19" s="333"/>
    </row>
    <row r="20" ht="14">
      <c r="D20" s="194"/>
    </row>
  </sheetData>
  <mergeCells count="4">
    <mergeCell ref="A1:H1"/>
    <mergeCell ref="A2:H2"/>
    <mergeCell ref="A3:H3"/>
    <mergeCell ref="A18:H18"/>
  </mergeCells>
  <printOptions gridLines="1" headings="1" horizontalCentered="1" verticalCentered="1"/>
  <pageMargins left="0.25" right="0.25" top="0.5" bottom="0.5" header="0.3" footer="0.3"/>
  <pageSetup firstPageNumber="106" useFirstPageNumber="1" orientation="landscape" scale="10" r:id="rId1"/>
  <headerFooter scaleWithDoc="0" alignWithMargins="0"/>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E26"/>
  <sheetViews>
    <sheetView workbookViewId="0" topLeftCell="A1">
      <selection pane="topLeft" activeCell="A1" sqref="A1"/>
    </sheetView>
  </sheetViews>
  <sheetFormatPr defaultColWidth="9.453125" defaultRowHeight="14"/>
  <cols>
    <col min="1" max="1" width="16.5454545454545" style="185" customWidth="1"/>
    <col min="2" max="3" width="16.5454545454545" style="194" customWidth="1"/>
    <col min="4" max="4" width="16.5454545454545" style="186" customWidth="1"/>
    <col min="5" max="16384" width="9.45454545454546" style="186"/>
  </cols>
  <sheetData>
    <row r="1" spans="1:4" ht="15.5">
      <c r="A1" s="1643" t="s">
        <v>606</v>
      </c>
      <c r="B1" s="1695"/>
      <c r="C1" s="1695"/>
      <c r="D1" s="1696"/>
    </row>
    <row r="2" spans="1:4" s="185" customFormat="1" ht="15.5">
      <c r="A2" s="1646" t="s">
        <v>779</v>
      </c>
      <c r="B2" s="1697"/>
      <c r="C2" s="1697"/>
      <c r="D2" s="1698"/>
    </row>
    <row r="3" spans="1:4" s="185" customFormat="1" ht="15.5">
      <c r="A3" s="1646" t="s">
        <v>780</v>
      </c>
      <c r="B3" s="1697"/>
      <c r="C3" s="1697"/>
      <c r="D3" s="1698"/>
    </row>
    <row r="4" spans="1:4" s="185" customFormat="1" ht="15.5" thickBot="1">
      <c r="A4" s="1352"/>
      <c r="B4" s="850"/>
      <c r="C4" s="850"/>
      <c r="D4" s="850"/>
    </row>
    <row r="5" spans="1:4" ht="15">
      <c r="A5" s="1699" t="s">
        <v>781</v>
      </c>
      <c r="B5" s="1700"/>
      <c r="C5" s="1700"/>
      <c r="D5" s="1701"/>
    </row>
    <row r="6" spans="1:4" ht="15" thickBot="1">
      <c r="A6" s="1702" t="s">
        <v>782</v>
      </c>
      <c r="B6" s="1703"/>
      <c r="C6" s="1703"/>
      <c r="D6" s="1704"/>
    </row>
    <row r="7" spans="1:4" ht="15">
      <c r="A7" s="1686" t="s">
        <v>262</v>
      </c>
      <c r="B7" s="851" t="s">
        <v>783</v>
      </c>
      <c r="C7" s="852" t="s">
        <v>783</v>
      </c>
      <c r="D7" s="1686" t="s">
        <v>58</v>
      </c>
    </row>
    <row r="8" spans="1:4" ht="15" thickBot="1">
      <c r="A8" s="1687"/>
      <c r="B8" s="853" t="s">
        <v>784</v>
      </c>
      <c r="C8" s="1360" t="s">
        <v>785</v>
      </c>
      <c r="D8" s="1687" t="s">
        <v>58</v>
      </c>
    </row>
    <row r="9" spans="1:4" s="216" customFormat="1" ht="15.5">
      <c r="A9" s="854" t="s">
        <v>786</v>
      </c>
      <c r="B9" s="855">
        <v>20</v>
      </c>
      <c r="C9" s="855">
        <v>6</v>
      </c>
      <c r="D9" s="856">
        <f>SUM(B9:C9)</f>
        <v>26</v>
      </c>
    </row>
    <row r="10" spans="1:4" s="216" customFormat="1" ht="15.5" thickBot="1">
      <c r="A10" s="857" t="s">
        <v>787</v>
      </c>
      <c r="B10" s="858">
        <v>18</v>
      </c>
      <c r="C10" s="858">
        <v>3</v>
      </c>
      <c r="D10" s="859">
        <f>SUM(B10:C10)</f>
        <v>21</v>
      </c>
    </row>
    <row r="11" spans="1:4" s="216" customFormat="1" ht="15">
      <c r="A11" s="1688" t="s">
        <v>262</v>
      </c>
      <c r="B11" s="860" t="s">
        <v>788</v>
      </c>
      <c r="C11" s="1362" t="s">
        <v>788</v>
      </c>
      <c r="D11" s="1688" t="s">
        <v>58</v>
      </c>
    </row>
    <row r="12" spans="1:4" s="216" customFormat="1" ht="30" thickBot="1">
      <c r="A12" s="1689"/>
      <c r="B12" s="861" t="s">
        <v>784</v>
      </c>
      <c r="C12" s="1359" t="s">
        <v>789</v>
      </c>
      <c r="D12" s="1689" t="s">
        <v>58</v>
      </c>
    </row>
    <row r="13" spans="1:4" s="216" customFormat="1" ht="15.5">
      <c r="A13" s="854" t="s">
        <v>786</v>
      </c>
      <c r="B13" s="862">
        <v>293</v>
      </c>
      <c r="C13" s="862">
        <v>107</v>
      </c>
      <c r="D13" s="863">
        <f>SUM(B13:C13)</f>
        <v>400</v>
      </c>
    </row>
    <row r="14" spans="1:4" s="216" customFormat="1" ht="15.5" thickBot="1">
      <c r="A14" s="864" t="s">
        <v>787</v>
      </c>
      <c r="B14" s="865">
        <v>290</v>
      </c>
      <c r="C14" s="865">
        <v>53</v>
      </c>
      <c r="D14" s="866">
        <f>SUM(B14:C14)</f>
        <v>343</v>
      </c>
    </row>
    <row r="15" spans="1:4" s="216" customFormat="1" ht="15.5">
      <c r="A15" s="867"/>
      <c r="B15" s="868"/>
      <c r="C15" s="868"/>
      <c r="D15" s="869"/>
    </row>
    <row r="16" spans="1:4" s="216" customFormat="1" ht="15.5" thickBot="1">
      <c r="A16" s="867"/>
      <c r="B16" s="868"/>
      <c r="C16" s="868"/>
      <c r="D16" s="869"/>
    </row>
    <row r="17" spans="1:4" s="216" customFormat="1" ht="18.65" customHeight="1">
      <c r="A17" s="1690" t="s">
        <v>790</v>
      </c>
      <c r="B17" s="1691"/>
      <c r="C17" s="1692"/>
      <c r="D17" s="869"/>
    </row>
    <row r="18" spans="1:4" s="216" customFormat="1" ht="20.65" customHeight="1">
      <c r="A18" s="1693" t="s">
        <v>791</v>
      </c>
      <c r="B18" s="1454"/>
      <c r="C18" s="1694"/>
      <c r="D18" s="869"/>
    </row>
    <row r="19" spans="1:4" s="216" customFormat="1" ht="15.5" thickBot="1">
      <c r="A19" s="1683" t="s">
        <v>792</v>
      </c>
      <c r="B19" s="1684"/>
      <c r="C19" s="1685"/>
      <c r="D19" s="869"/>
    </row>
    <row r="20" spans="1:4" s="216" customFormat="1" ht="15.5">
      <c r="A20" s="870" t="s">
        <v>262</v>
      </c>
      <c r="B20" s="871" t="s">
        <v>57</v>
      </c>
      <c r="C20" s="872" t="s">
        <v>56</v>
      </c>
      <c r="D20" s="869"/>
    </row>
    <row r="21" spans="1:4" s="216" customFormat="1" ht="15.5">
      <c r="A21" s="873" t="s">
        <v>786</v>
      </c>
      <c r="B21" s="874">
        <v>36.729999999999997</v>
      </c>
      <c r="C21" s="875">
        <v>114.06</v>
      </c>
      <c r="D21" s="869"/>
    </row>
    <row r="22" spans="1:4" s="216" customFormat="1" ht="15.5" thickBot="1">
      <c r="A22" s="864" t="s">
        <v>787</v>
      </c>
      <c r="B22" s="876">
        <v>21.03</v>
      </c>
      <c r="C22" s="877">
        <v>56.04</v>
      </c>
      <c r="D22" s="869"/>
    </row>
    <row r="23" spans="1:3" s="216" customFormat="1" ht="14">
      <c r="A23" s="217"/>
      <c r="B23" s="219"/>
      <c r="C23" s="219"/>
    </row>
    <row r="24" spans="1:3" s="216" customFormat="1" ht="15" customHeight="1">
      <c r="A24" s="784"/>
      <c r="B24" s="218"/>
      <c r="C24" s="218"/>
    </row>
    <row r="25" spans="1:5" s="216" customFormat="1" ht="16">
      <c r="A25" s="849" t="s">
        <v>793</v>
      </c>
      <c r="B25" s="218"/>
      <c r="C25" s="218"/>
      <c r="E25" s="401"/>
    </row>
    <row r="26" spans="1:5" ht="23.9" customHeight="1" thickBot="1">
      <c r="A26" s="1682" t="s">
        <v>794</v>
      </c>
      <c r="B26" s="1682"/>
      <c r="C26" s="1682"/>
      <c r="D26" s="1682"/>
      <c r="E26" s="400"/>
    </row>
  </sheetData>
  <mergeCells count="13">
    <mergeCell ref="A1:D1"/>
    <mergeCell ref="A2:D2"/>
    <mergeCell ref="A3:D3"/>
    <mergeCell ref="A5:D5"/>
    <mergeCell ref="A6:D6"/>
    <mergeCell ref="A26:D26"/>
    <mergeCell ref="A19:C19"/>
    <mergeCell ref="A7:A8"/>
    <mergeCell ref="A11:A12"/>
    <mergeCell ref="A17:C17"/>
    <mergeCell ref="D7:D8"/>
    <mergeCell ref="D11:D12"/>
    <mergeCell ref="A18:C18"/>
  </mergeCells>
  <printOptions gridLines="1" headings="1" horizontalCentered="1" verticalCentered="1"/>
  <pageMargins left="0.25" right="0.25" top="0.5" bottom="0.5" header="0.3" footer="0.3"/>
  <pageSetup firstPageNumber="107" useFirstPageNumber="1" orientation="landscape" r:id="rId1"/>
  <headerFooter scaleWithDoc="0" alignWithMargins="0"/>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G27"/>
  <sheetViews>
    <sheetView workbookViewId="0" topLeftCell="A1">
      <selection pane="topLeft" activeCell="A1" sqref="A1"/>
    </sheetView>
  </sheetViews>
  <sheetFormatPr defaultColWidth="9.453125" defaultRowHeight="14"/>
  <cols>
    <col min="1" max="1" width="20.4545454545455" style="185" customWidth="1"/>
    <col min="2" max="2" width="18.4545454545455" style="194" customWidth="1"/>
    <col min="3" max="3" width="17.4545454545455" style="194" customWidth="1"/>
    <col min="4" max="4" width="16.5454545454545" style="186" customWidth="1"/>
    <col min="5" max="5" width="18.5454545454545" style="186" customWidth="1"/>
    <col min="6" max="6" width="19.5454545454545" style="186" customWidth="1"/>
    <col min="7" max="7" width="25.5454545454545" style="186" bestFit="1" customWidth="1"/>
    <col min="8" max="16384" width="9.45454545454546" style="186"/>
  </cols>
  <sheetData>
    <row r="1" spans="1:7" ht="14.5" thickBot="1">
      <c r="A1" s="1720" t="s">
        <v>606</v>
      </c>
      <c r="B1" s="1721"/>
      <c r="C1" s="1721"/>
      <c r="D1" s="1721"/>
      <c r="E1" s="1721"/>
      <c r="F1" s="1722"/>
      <c r="G1" s="484"/>
    </row>
    <row r="2" spans="1:6" s="185" customFormat="1" ht="22.4" customHeight="1" thickBot="1">
      <c r="A2" s="1717" t="s">
        <v>795</v>
      </c>
      <c r="B2" s="1718"/>
      <c r="C2" s="1718"/>
      <c r="D2" s="1718"/>
      <c r="E2" s="1718"/>
      <c r="F2" s="1719"/>
    </row>
    <row r="3" spans="1:6" s="185" customFormat="1" ht="26.15" customHeight="1" thickBot="1">
      <c r="A3" s="1726" t="s">
        <v>796</v>
      </c>
      <c r="B3" s="1727"/>
      <c r="C3" s="1727"/>
      <c r="D3" s="1727"/>
      <c r="E3" s="1727"/>
      <c r="F3" s="1728"/>
    </row>
    <row r="4" spans="1:6" ht="14.5" thickBot="1">
      <c r="A4" s="1723" t="s">
        <v>56</v>
      </c>
      <c r="B4" s="1724"/>
      <c r="C4" s="1724"/>
      <c r="D4" s="1724"/>
      <c r="E4" s="1724"/>
      <c r="F4" s="1725"/>
    </row>
    <row r="5" spans="1:6" ht="14.15" customHeight="1" thickBot="1">
      <c r="A5" s="1723" t="s">
        <v>797</v>
      </c>
      <c r="B5" s="1724"/>
      <c r="C5" s="1724"/>
      <c r="D5" s="1724"/>
      <c r="E5" s="1724"/>
      <c r="F5" s="1725"/>
    </row>
    <row r="6" spans="1:6" ht="15.75" customHeight="1">
      <c r="A6" s="1707" t="s">
        <v>262</v>
      </c>
      <c r="B6" s="1709" t="s">
        <v>798</v>
      </c>
      <c r="C6" s="1709"/>
      <c r="D6" s="1711" t="s">
        <v>799</v>
      </c>
      <c r="E6" s="1711" t="s">
        <v>800</v>
      </c>
      <c r="F6" s="1712" t="s">
        <v>801</v>
      </c>
    </row>
    <row r="7" spans="1:6" ht="23.15" customHeight="1">
      <c r="A7" s="1708"/>
      <c r="B7" s="1710"/>
      <c r="C7" s="1710"/>
      <c r="D7" s="1709"/>
      <c r="E7" s="1709"/>
      <c r="F7" s="1713"/>
    </row>
    <row r="8" spans="1:6" ht="14.25" customHeight="1">
      <c r="A8" s="195" t="s">
        <v>802</v>
      </c>
      <c r="B8" s="1363" t="s">
        <v>803</v>
      </c>
      <c r="C8" s="1363" t="s">
        <v>804</v>
      </c>
      <c r="D8" s="1363" t="s">
        <v>805</v>
      </c>
      <c r="E8" s="1363" t="s">
        <v>806</v>
      </c>
      <c r="F8" s="196" t="s">
        <v>807</v>
      </c>
    </row>
    <row r="9" spans="1:6" ht="14">
      <c r="A9" s="197" t="s">
        <v>808</v>
      </c>
      <c r="B9" s="751">
        <v>3.1982534388179698</v>
      </c>
      <c r="C9" s="752">
        <v>103.43602074093819</v>
      </c>
      <c r="D9" s="753">
        <v>0.030920112895953242</v>
      </c>
      <c r="E9" s="752">
        <v>39176986.30928009</v>
      </c>
      <c r="F9" s="754">
        <v>0.2824139242481995</v>
      </c>
    </row>
    <row r="10" spans="1:6" ht="14">
      <c r="A10" s="197" t="s">
        <v>809</v>
      </c>
      <c r="B10" s="751">
        <v>33.282348882554395</v>
      </c>
      <c r="C10" s="752">
        <v>885.97992280278083</v>
      </c>
      <c r="D10" s="753">
        <v>0.037565579112973924</v>
      </c>
      <c r="E10" s="752">
        <v>59815536.646959998</v>
      </c>
      <c r="F10" s="754">
        <v>0.43119040096962424</v>
      </c>
    </row>
    <row r="11" spans="1:6" ht="14">
      <c r="A11" s="198" t="s">
        <v>810</v>
      </c>
      <c r="B11" s="751">
        <v>52.691371236883235</v>
      </c>
      <c r="C11" s="752">
        <v>1045.8665198706588</v>
      </c>
      <c r="D11" s="753">
        <v>0.050380588952593612</v>
      </c>
      <c r="E11" s="752">
        <v>2525760.880239998</v>
      </c>
      <c r="F11" s="754">
        <v>0.018207373999367542</v>
      </c>
    </row>
    <row r="12" spans="1:6" ht="14.5" thickBot="1">
      <c r="A12" s="199" t="s">
        <v>811</v>
      </c>
      <c r="B12" s="755">
        <v>4880.4383168805007</v>
      </c>
      <c r="C12" s="756">
        <v>75438.716890987911</v>
      </c>
      <c r="D12" s="757">
        <v>0.06469407908849957</v>
      </c>
      <c r="E12" s="756">
        <v>37203581.289580055</v>
      </c>
      <c r="F12" s="758">
        <v>0.26818830078280886</v>
      </c>
    </row>
    <row r="13" spans="1:6" ht="14">
      <c r="A13" s="200"/>
      <c r="B13" s="214"/>
      <c r="C13" s="214"/>
      <c r="D13" s="214"/>
      <c r="E13" s="214"/>
      <c r="F13" s="201"/>
    </row>
    <row r="14" spans="1:6" ht="14">
      <c r="A14" s="200"/>
      <c r="B14" s="214"/>
      <c r="C14" s="214"/>
      <c r="D14" s="214"/>
      <c r="E14" s="214"/>
      <c r="F14" s="202"/>
    </row>
    <row r="15" spans="1:6" ht="14.15" customHeight="1" thickBot="1">
      <c r="A15" s="200"/>
      <c r="B15" s="214"/>
      <c r="C15" s="214"/>
      <c r="D15" s="214"/>
      <c r="E15" s="214"/>
      <c r="F15" s="202"/>
    </row>
    <row r="16" spans="1:6" ht="14.15" customHeight="1" thickBot="1">
      <c r="A16" s="1714" t="s">
        <v>812</v>
      </c>
      <c r="B16" s="1715"/>
      <c r="C16" s="1715"/>
      <c r="D16" s="1715"/>
      <c r="E16" s="1715"/>
      <c r="F16" s="1716"/>
    </row>
    <row r="17" spans="1:6" ht="15.75" customHeight="1" thickBot="1">
      <c r="A17" s="1714" t="s">
        <v>797</v>
      </c>
      <c r="B17" s="1715"/>
      <c r="C17" s="1715"/>
      <c r="D17" s="1715"/>
      <c r="E17" s="1715"/>
      <c r="F17" s="1716"/>
    </row>
    <row r="18" spans="1:6" ht="14.25" customHeight="1">
      <c r="A18" s="1707" t="s">
        <v>262</v>
      </c>
      <c r="B18" s="1709" t="s">
        <v>798</v>
      </c>
      <c r="C18" s="1709"/>
      <c r="D18" s="1711" t="s">
        <v>799</v>
      </c>
      <c r="E18" s="1711" t="s">
        <v>800</v>
      </c>
      <c r="F18" s="1712" t="s">
        <v>801</v>
      </c>
    </row>
    <row r="19" spans="1:6" ht="21" customHeight="1">
      <c r="A19" s="1708"/>
      <c r="B19" s="1710"/>
      <c r="C19" s="1710"/>
      <c r="D19" s="1709"/>
      <c r="E19" s="1709"/>
      <c r="F19" s="1713"/>
    </row>
    <row r="20" spans="1:6" ht="16">
      <c r="A20" s="195" t="s">
        <v>802</v>
      </c>
      <c r="B20" s="1363" t="s">
        <v>813</v>
      </c>
      <c r="C20" s="1363" t="s">
        <v>804</v>
      </c>
      <c r="D20" s="1363" t="s">
        <v>805</v>
      </c>
      <c r="E20" s="1363" t="s">
        <v>806</v>
      </c>
      <c r="F20" s="196" t="s">
        <v>807</v>
      </c>
    </row>
    <row r="21" spans="1:6" ht="14">
      <c r="A21" s="203" t="s">
        <v>808</v>
      </c>
      <c r="B21" s="204">
        <v>0.62121887942298193</v>
      </c>
      <c r="C21" s="205">
        <v>34.932812927067395</v>
      </c>
      <c r="D21" s="206">
        <v>0.017783248108875761</v>
      </c>
      <c r="E21" s="205">
        <v>4985098.2478</v>
      </c>
      <c r="F21" s="207">
        <v>0.44367187987143392</v>
      </c>
    </row>
    <row r="22" spans="1:6" ht="14">
      <c r="A22" s="203" t="s">
        <v>809</v>
      </c>
      <c r="B22" s="204">
        <v>12.63692962479613</v>
      </c>
      <c r="C22" s="205">
        <v>363.98775656590419</v>
      </c>
      <c r="D22" s="206">
        <v>0.034718007396790193</v>
      </c>
      <c r="E22" s="205">
        <v>4586902.1674899999</v>
      </c>
      <c r="F22" s="207">
        <v>0.40823257762968956</v>
      </c>
    </row>
    <row r="23" spans="1:6" ht="14">
      <c r="A23" s="208" t="s">
        <v>814</v>
      </c>
      <c r="B23" s="204">
        <v>1182.596607232143</v>
      </c>
      <c r="C23" s="205">
        <v>15717.959678780691</v>
      </c>
      <c r="D23" s="206">
        <v>0.075238557128292749</v>
      </c>
      <c r="E23" s="205">
        <v>529803.2800400001</v>
      </c>
      <c r="F23" s="207">
        <v>0.047152293803062684</v>
      </c>
    </row>
    <row r="24" spans="1:6" ht="44.15" customHeight="1" thickBot="1">
      <c r="A24" s="209" t="s">
        <v>815</v>
      </c>
      <c r="B24" s="210">
        <v>1975.9556988327527</v>
      </c>
      <c r="C24" s="211">
        <v>11796.828476154187</v>
      </c>
      <c r="D24" s="212">
        <v>0.16749889199685322</v>
      </c>
      <c r="E24" s="211">
        <v>1134198.5711300001</v>
      </c>
      <c r="F24" s="213">
        <v>0.10094324869581386</v>
      </c>
    </row>
    <row r="25" spans="1:6" ht="16.5" customHeight="1">
      <c r="A25" s="214"/>
      <c r="B25" s="214"/>
      <c r="C25" s="214"/>
      <c r="D25" s="214"/>
      <c r="E25" s="214"/>
      <c r="F25" s="215"/>
    </row>
    <row r="26" spans="1:6" ht="53.15" customHeight="1">
      <c r="A26" s="1705" t="s">
        <v>816</v>
      </c>
      <c r="B26" s="1705"/>
      <c r="C26" s="1705"/>
      <c r="D26" s="1705"/>
      <c r="E26" s="1705"/>
      <c r="F26" s="1705"/>
    </row>
    <row r="27" spans="1:6" s="400" customFormat="1" ht="18.5" thickBot="1">
      <c r="A27" s="1706" t="s">
        <v>817</v>
      </c>
      <c r="B27" s="1706"/>
      <c r="C27" s="1706"/>
      <c r="D27" s="1706"/>
      <c r="E27" s="1706"/>
      <c r="F27" s="1706"/>
    </row>
  </sheetData>
  <mergeCells count="19">
    <mergeCell ref="A2:F2"/>
    <mergeCell ref="A1:F1"/>
    <mergeCell ref="A4:F4"/>
    <mergeCell ref="A5:F5"/>
    <mergeCell ref="A3:F3"/>
    <mergeCell ref="D6:D7"/>
    <mergeCell ref="E6:E7"/>
    <mergeCell ref="F6:F7"/>
    <mergeCell ref="A16:F16"/>
    <mergeCell ref="A17:F17"/>
    <mergeCell ref="A6:A7"/>
    <mergeCell ref="B6:C7"/>
    <mergeCell ref="A26:F26"/>
    <mergeCell ref="A27:F27"/>
    <mergeCell ref="A18:A19"/>
    <mergeCell ref="B18:C19"/>
    <mergeCell ref="D18:D19"/>
    <mergeCell ref="E18:E19"/>
    <mergeCell ref="F18:F19"/>
  </mergeCells>
  <printOptions gridLines="1" headings="1" horizontalCentered="1" verticalCentered="1"/>
  <pageMargins left="0.25" right="0.25" top="0.5" bottom="0.5" header="0.3" footer="0.3"/>
  <pageSetup firstPageNumber="108" useFirstPageNumber="1" orientation="landscape" r:id="rId1"/>
  <headerFooter scaleWithDoc="0" alignWithMargins="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2F8A0-0E4D-4855-8AC2-36898189524E}">
  <sheetPr>
    <pageSetUpPr fitToPage="1"/>
  </sheetPr>
  <dimension ref="A1:F32"/>
  <sheetViews>
    <sheetView workbookViewId="0" topLeftCell="A1">
      <selection pane="topLeft" activeCell="A1" sqref="A1"/>
    </sheetView>
  </sheetViews>
  <sheetFormatPr defaultColWidth="9.453125" defaultRowHeight="14"/>
  <cols>
    <col min="1" max="1" width="55.5454545454545" style="185" customWidth="1"/>
    <col min="2" max="3" width="14.5454545454545" style="194" customWidth="1"/>
    <col min="4" max="6" width="14.5454545454545" style="186" customWidth="1"/>
    <col min="7" max="16384" width="9.45454545454546" style="186"/>
  </cols>
  <sheetData>
    <row r="1" spans="1:6" ht="17.9" customHeight="1">
      <c r="A1" s="1729" t="s">
        <v>606</v>
      </c>
      <c r="B1" s="1730"/>
      <c r="C1" s="1730"/>
      <c r="D1" s="1730"/>
      <c r="E1" s="1730"/>
      <c r="F1" s="1731"/>
    </row>
    <row r="2" spans="1:6" s="185" customFormat="1" ht="20.15" customHeight="1">
      <c r="A2" s="1646" t="s">
        <v>818</v>
      </c>
      <c r="B2" s="1647"/>
      <c r="C2" s="1647"/>
      <c r="D2" s="1647"/>
      <c r="E2" s="1647"/>
      <c r="F2" s="1648"/>
    </row>
    <row r="3" spans="1:6" s="185" customFormat="1" ht="21" customHeight="1" thickBot="1">
      <c r="A3" s="1649" t="s">
        <v>819</v>
      </c>
      <c r="B3" s="1650"/>
      <c r="C3" s="1650"/>
      <c r="D3" s="1650"/>
      <c r="E3" s="1650"/>
      <c r="F3" s="1651"/>
    </row>
    <row r="4" spans="1:6" ht="45.5" thickBot="1">
      <c r="A4" s="878" t="s">
        <v>820</v>
      </c>
      <c r="B4" s="878" t="s">
        <v>821</v>
      </c>
      <c r="C4" s="878" t="s">
        <v>822</v>
      </c>
      <c r="D4" s="878" t="s">
        <v>823</v>
      </c>
      <c r="E4" s="878" t="s">
        <v>824</v>
      </c>
      <c r="F4" s="878" t="s">
        <v>825</v>
      </c>
    </row>
    <row r="5" spans="1:6" ht="15.5">
      <c r="A5" s="879" t="s">
        <v>746</v>
      </c>
      <c r="B5" s="880">
        <v>3819</v>
      </c>
      <c r="C5" s="881">
        <v>2562</v>
      </c>
      <c r="D5" s="881">
        <v>113</v>
      </c>
      <c r="E5" s="881">
        <v>105</v>
      </c>
      <c r="F5" s="882">
        <v>1039</v>
      </c>
    </row>
    <row r="6" spans="1:6" ht="15.5">
      <c r="A6" s="883" t="s">
        <v>747</v>
      </c>
      <c r="B6" s="880">
        <v>7</v>
      </c>
      <c r="C6" s="884">
        <v>5</v>
      </c>
      <c r="D6" s="884">
        <v>1</v>
      </c>
      <c r="E6" s="884">
        <v>0</v>
      </c>
      <c r="F6" s="885">
        <v>1</v>
      </c>
    </row>
    <row r="7" spans="1:6" ht="15.5">
      <c r="A7" s="883" t="s">
        <v>748</v>
      </c>
      <c r="B7" s="880">
        <v>1</v>
      </c>
      <c r="C7" s="884">
        <v>1</v>
      </c>
      <c r="D7" s="884">
        <v>0</v>
      </c>
      <c r="E7" s="884">
        <v>0</v>
      </c>
      <c r="F7" s="885">
        <v>0</v>
      </c>
    </row>
    <row r="8" spans="1:6" ht="15.5">
      <c r="A8" s="883" t="s">
        <v>826</v>
      </c>
      <c r="B8" s="880">
        <v>74</v>
      </c>
      <c r="C8" s="884">
        <v>28</v>
      </c>
      <c r="D8" s="884">
        <v>6</v>
      </c>
      <c r="E8" s="884">
        <v>0</v>
      </c>
      <c r="F8" s="885">
        <v>40</v>
      </c>
    </row>
    <row r="9" spans="1:6" ht="15.5">
      <c r="A9" s="883" t="s">
        <v>750</v>
      </c>
      <c r="B9" s="880">
        <v>46</v>
      </c>
      <c r="C9" s="884">
        <v>15</v>
      </c>
      <c r="D9" s="884">
        <v>4</v>
      </c>
      <c r="E9" s="884">
        <v>0</v>
      </c>
      <c r="F9" s="885">
        <v>27</v>
      </c>
    </row>
    <row r="10" spans="1:6" ht="15.5">
      <c r="A10" s="883" t="s">
        <v>827</v>
      </c>
      <c r="B10" s="880">
        <v>0</v>
      </c>
      <c r="C10" s="884">
        <v>0</v>
      </c>
      <c r="D10" s="884">
        <v>0</v>
      </c>
      <c r="E10" s="884">
        <v>0</v>
      </c>
      <c r="F10" s="885">
        <v>0</v>
      </c>
    </row>
    <row r="11" spans="1:6" ht="15.5">
      <c r="A11" s="883" t="s">
        <v>751</v>
      </c>
      <c r="B11" s="880">
        <v>89</v>
      </c>
      <c r="C11" s="884">
        <v>36</v>
      </c>
      <c r="D11" s="884">
        <v>5</v>
      </c>
      <c r="E11" s="884">
        <v>0</v>
      </c>
      <c r="F11" s="885">
        <v>48</v>
      </c>
    </row>
    <row r="12" spans="1:6" ht="15.5">
      <c r="A12" s="883" t="s">
        <v>752</v>
      </c>
      <c r="B12" s="880">
        <v>44</v>
      </c>
      <c r="C12" s="884">
        <v>9</v>
      </c>
      <c r="D12" s="884">
        <v>4</v>
      </c>
      <c r="E12" s="884">
        <v>0</v>
      </c>
      <c r="F12" s="885">
        <v>31</v>
      </c>
    </row>
    <row r="13" spans="1:6" ht="15.5">
      <c r="A13" s="883" t="s">
        <v>828</v>
      </c>
      <c r="B13" s="880">
        <v>0</v>
      </c>
      <c r="C13" s="884">
        <v>0</v>
      </c>
      <c r="D13" s="884">
        <v>0</v>
      </c>
      <c r="E13" s="884">
        <v>0</v>
      </c>
      <c r="F13" s="885">
        <v>0</v>
      </c>
    </row>
    <row r="14" spans="1:6" ht="15.5">
      <c r="A14" s="886" t="s">
        <v>829</v>
      </c>
      <c r="B14" s="880">
        <v>0</v>
      </c>
      <c r="C14" s="884">
        <v>0</v>
      </c>
      <c r="D14" s="884">
        <v>0</v>
      </c>
      <c r="E14" s="884">
        <v>0</v>
      </c>
      <c r="F14" s="885">
        <v>0</v>
      </c>
    </row>
    <row r="15" spans="1:6" ht="15.5">
      <c r="A15" s="886" t="s">
        <v>753</v>
      </c>
      <c r="B15" s="880">
        <v>5</v>
      </c>
      <c r="C15" s="884">
        <v>0</v>
      </c>
      <c r="D15" s="884">
        <v>0</v>
      </c>
      <c r="E15" s="884">
        <v>0</v>
      </c>
      <c r="F15" s="885">
        <v>5</v>
      </c>
    </row>
    <row r="16" spans="1:6" ht="15.5">
      <c r="A16" s="886" t="s">
        <v>754</v>
      </c>
      <c r="B16" s="880">
        <v>0</v>
      </c>
      <c r="C16" s="884">
        <v>0</v>
      </c>
      <c r="D16" s="884">
        <v>0</v>
      </c>
      <c r="E16" s="884">
        <v>0</v>
      </c>
      <c r="F16" s="885">
        <v>0</v>
      </c>
    </row>
    <row r="17" spans="1:6" ht="15.5">
      <c r="A17" s="887" t="s">
        <v>755</v>
      </c>
      <c r="B17" s="880">
        <v>1</v>
      </c>
      <c r="C17" s="884">
        <v>0</v>
      </c>
      <c r="D17" s="884">
        <v>0</v>
      </c>
      <c r="E17" s="884">
        <v>0</v>
      </c>
      <c r="F17" s="885">
        <v>1</v>
      </c>
    </row>
    <row r="18" spans="1:6" ht="15.5">
      <c r="A18" s="887" t="s">
        <v>756</v>
      </c>
      <c r="B18" s="880">
        <v>7</v>
      </c>
      <c r="C18" s="884">
        <v>7</v>
      </c>
      <c r="D18" s="884">
        <v>0</v>
      </c>
      <c r="E18" s="884">
        <v>0</v>
      </c>
      <c r="F18" s="885">
        <v>0</v>
      </c>
    </row>
    <row r="19" spans="1:6" ht="15.5">
      <c r="A19" s="886" t="s">
        <v>757</v>
      </c>
      <c r="B19" s="880">
        <v>0</v>
      </c>
      <c r="C19" s="884">
        <v>0</v>
      </c>
      <c r="D19" s="884">
        <v>0</v>
      </c>
      <c r="E19" s="884">
        <v>0</v>
      </c>
      <c r="F19" s="885">
        <v>0</v>
      </c>
    </row>
    <row r="20" spans="1:6" ht="15.5">
      <c r="A20" s="886" t="s">
        <v>758</v>
      </c>
      <c r="B20" s="880">
        <v>289</v>
      </c>
      <c r="C20" s="884">
        <v>37</v>
      </c>
      <c r="D20" s="884">
        <v>4</v>
      </c>
      <c r="E20" s="884">
        <v>0</v>
      </c>
      <c r="F20" s="885">
        <v>248</v>
      </c>
    </row>
    <row r="21" spans="1:6" ht="15.5">
      <c r="A21" s="888" t="s">
        <v>759</v>
      </c>
      <c r="B21" s="880">
        <v>32</v>
      </c>
      <c r="C21" s="884">
        <v>14</v>
      </c>
      <c r="D21" s="884">
        <v>3</v>
      </c>
      <c r="E21" s="884">
        <v>0</v>
      </c>
      <c r="F21" s="885">
        <v>15</v>
      </c>
    </row>
    <row r="22" spans="1:6" ht="15.5">
      <c r="A22" s="886" t="s">
        <v>760</v>
      </c>
      <c r="B22" s="880">
        <v>0</v>
      </c>
      <c r="C22" s="884">
        <v>0</v>
      </c>
      <c r="D22" s="884">
        <v>0</v>
      </c>
      <c r="E22" s="884">
        <v>0</v>
      </c>
      <c r="F22" s="885">
        <v>0</v>
      </c>
    </row>
    <row r="23" spans="1:6" ht="15.5">
      <c r="A23" s="886" t="s">
        <v>761</v>
      </c>
      <c r="B23" s="880">
        <v>94</v>
      </c>
      <c r="C23" s="884">
        <v>24</v>
      </c>
      <c r="D23" s="884">
        <v>9</v>
      </c>
      <c r="E23" s="884">
        <v>0</v>
      </c>
      <c r="F23" s="885">
        <v>61</v>
      </c>
    </row>
    <row r="24" spans="1:6" ht="15.5">
      <c r="A24" s="886" t="s">
        <v>762</v>
      </c>
      <c r="B24" s="880">
        <v>397</v>
      </c>
      <c r="C24" s="884">
        <v>158</v>
      </c>
      <c r="D24" s="884">
        <v>18</v>
      </c>
      <c r="E24" s="884">
        <v>0</v>
      </c>
      <c r="F24" s="885">
        <v>221</v>
      </c>
    </row>
    <row r="25" spans="1:6" ht="15.5">
      <c r="A25" s="886" t="s">
        <v>763</v>
      </c>
      <c r="B25" s="880">
        <v>158</v>
      </c>
      <c r="C25" s="884">
        <v>74</v>
      </c>
      <c r="D25" s="884">
        <v>10</v>
      </c>
      <c r="E25" s="884">
        <v>0</v>
      </c>
      <c r="F25" s="885">
        <v>74</v>
      </c>
    </row>
    <row r="26" spans="1:6" ht="15.5">
      <c r="A26" s="886" t="s">
        <v>764</v>
      </c>
      <c r="B26" s="880">
        <v>27</v>
      </c>
      <c r="C26" s="884">
        <v>17</v>
      </c>
      <c r="D26" s="884">
        <v>0</v>
      </c>
      <c r="E26" s="884">
        <v>0</v>
      </c>
      <c r="F26" s="885">
        <v>10</v>
      </c>
    </row>
    <row r="27" spans="1:6" ht="16" thickBot="1">
      <c r="A27" s="886" t="s">
        <v>766</v>
      </c>
      <c r="B27" s="880">
        <v>8</v>
      </c>
      <c r="C27" s="884">
        <v>1</v>
      </c>
      <c r="D27" s="884">
        <v>0</v>
      </c>
      <c r="E27" s="884">
        <v>0</v>
      </c>
      <c r="F27" s="885">
        <v>7</v>
      </c>
    </row>
    <row r="28" spans="1:6" ht="15.5" thickBot="1">
      <c r="A28" s="889" t="s">
        <v>58</v>
      </c>
      <c r="B28" s="890">
        <f>SUM(B5:B27)</f>
        <v>5098</v>
      </c>
      <c r="C28" s="890">
        <f>SUM(C5:C27)</f>
        <v>2988</v>
      </c>
      <c r="D28" s="890">
        <f>SUM(D5:D27)</f>
        <v>177</v>
      </c>
      <c r="E28" s="890">
        <f>SUM(E5:E27)</f>
        <v>105</v>
      </c>
      <c r="F28" s="891">
        <f>SUM(F5:F27)</f>
        <v>1828</v>
      </c>
    </row>
    <row r="29" spans="1:6" ht="15.5">
      <c r="A29" s="892"/>
      <c r="B29" s="893"/>
      <c r="C29" s="893"/>
      <c r="D29" s="894"/>
      <c r="E29" s="894"/>
      <c r="F29" s="894"/>
    </row>
    <row r="30" spans="1:6" ht="18.5">
      <c r="A30" s="895" t="s">
        <v>830</v>
      </c>
      <c r="B30" s="895"/>
      <c r="C30" s="895"/>
      <c r="D30" s="895"/>
      <c r="E30" s="895"/>
      <c r="F30" s="895"/>
    </row>
    <row r="31" spans="1:6" s="388" customFormat="1" ht="18.5">
      <c r="A31" s="1732" t="s">
        <v>831</v>
      </c>
      <c r="B31" s="1732"/>
      <c r="C31" s="1732"/>
      <c r="D31" s="1732"/>
      <c r="E31" s="1732"/>
      <c r="F31" s="1732"/>
    </row>
    <row r="32" spans="1:6" ht="14.25" customHeight="1" thickBot="1">
      <c r="A32" s="1732"/>
      <c r="B32" s="1732"/>
      <c r="C32" s="1732"/>
      <c r="D32" s="1732"/>
      <c r="E32" s="1732"/>
      <c r="F32" s="1732"/>
    </row>
  </sheetData>
  <mergeCells count="5">
    <mergeCell ref="A1:F1"/>
    <mergeCell ref="A2:F2"/>
    <mergeCell ref="A32:F32"/>
    <mergeCell ref="A3:F3"/>
    <mergeCell ref="A31:F31"/>
  </mergeCells>
  <printOptions gridLines="1" headings="1" horizontalCentered="1" verticalCentered="1"/>
  <pageMargins left="0.25" right="0.25" top="0.5" bottom="0.5" header="0.3" footer="0.3"/>
  <pageSetup firstPageNumber="87" useFirstPageNumber="1" fitToHeight="0" orientation="landscape" r:id="rId1"/>
  <headerFooter scaleWithDoc="0" alignWithMargins="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CA38A-FC1F-49CB-9D75-8B6E126D4D79}">
  <sheetPr>
    <pageSetUpPr fitToPage="1"/>
  </sheetPr>
  <dimension ref="A1:H35"/>
  <sheetViews>
    <sheetView workbookViewId="0" topLeftCell="A1">
      <selection pane="topLeft" activeCell="A1" sqref="A1"/>
    </sheetView>
  </sheetViews>
  <sheetFormatPr defaultColWidth="9.453125" defaultRowHeight="14"/>
  <cols>
    <col min="1" max="1" width="15.5454545454545" style="185" customWidth="1"/>
    <col min="2" max="3" width="15.5454545454545" style="194" customWidth="1"/>
    <col min="4" max="6" width="15.5454545454545" style="186" customWidth="1"/>
    <col min="7" max="7" width="15.5454545454545" style="194" customWidth="1"/>
    <col min="8" max="8" width="28.5454545454545" style="186" customWidth="1"/>
    <col min="9" max="16384" width="9.45454545454546" style="186"/>
  </cols>
  <sheetData>
    <row r="1" spans="1:8" ht="18.65" customHeight="1">
      <c r="A1" s="1738" t="s">
        <v>606</v>
      </c>
      <c r="B1" s="1739"/>
      <c r="C1" s="1739"/>
      <c r="D1" s="1739"/>
      <c r="E1" s="1739"/>
      <c r="F1" s="1739"/>
      <c r="G1" s="1740"/>
      <c r="H1" s="184"/>
    </row>
    <row r="2" spans="1:7" s="185" customFormat="1" ht="18" customHeight="1">
      <c r="A2" s="1741" t="s">
        <v>832</v>
      </c>
      <c r="B2" s="1742"/>
      <c r="C2" s="1742"/>
      <c r="D2" s="1742"/>
      <c r="E2" s="1742"/>
      <c r="F2" s="1742"/>
      <c r="G2" s="1743"/>
    </row>
    <row r="3" spans="1:7" s="185" customFormat="1" ht="18" customHeight="1" thickBot="1">
      <c r="A3" s="1649" t="s">
        <v>833</v>
      </c>
      <c r="B3" s="1650"/>
      <c r="C3" s="1650"/>
      <c r="D3" s="1650"/>
      <c r="E3" s="1650"/>
      <c r="F3" s="1650"/>
      <c r="G3" s="1651"/>
    </row>
    <row r="4" spans="1:7" s="193" customFormat="1" ht="15.5" thickBot="1">
      <c r="A4" s="1744"/>
      <c r="B4" s="1745"/>
      <c r="C4" s="1745"/>
      <c r="D4" s="1745"/>
      <c r="E4" s="1745"/>
      <c r="F4" s="1745"/>
      <c r="G4" s="1746"/>
    </row>
    <row r="5" spans="1:7" ht="16" thickBot="1">
      <c r="A5" s="1636" t="s">
        <v>834</v>
      </c>
      <c r="B5" s="1733"/>
      <c r="C5" s="1733"/>
      <c r="D5" s="1733"/>
      <c r="E5" s="1747"/>
      <c r="F5" s="1747"/>
      <c r="G5" s="1748"/>
    </row>
    <row r="6" spans="1:7" ht="15.5" thickBot="1">
      <c r="A6" s="1749">
        <v>2019</v>
      </c>
      <c r="B6" s="1735" t="s">
        <v>57</v>
      </c>
      <c r="C6" s="1751"/>
      <c r="D6" s="1752"/>
      <c r="E6" s="1735" t="s">
        <v>56</v>
      </c>
      <c r="F6" s="1751"/>
      <c r="G6" s="1752"/>
    </row>
    <row r="7" spans="1:7" ht="45.5" thickBot="1">
      <c r="A7" s="1750"/>
      <c r="B7" s="896" t="s">
        <v>835</v>
      </c>
      <c r="C7" s="897" t="s">
        <v>836</v>
      </c>
      <c r="D7" s="898" t="s">
        <v>837</v>
      </c>
      <c r="E7" s="896" t="s">
        <v>835</v>
      </c>
      <c r="F7" s="897" t="s">
        <v>836</v>
      </c>
      <c r="G7" s="898" t="s">
        <v>838</v>
      </c>
    </row>
    <row r="8" spans="1:7" ht="15.5">
      <c r="A8" s="899" t="s">
        <v>665</v>
      </c>
      <c r="B8" s="900">
        <v>241</v>
      </c>
      <c r="C8" s="901">
        <v>113</v>
      </c>
      <c r="D8" s="902">
        <f t="shared" si="0" ref="D8:D19">SUM(B8:C8)</f>
        <v>354</v>
      </c>
      <c r="E8" s="903">
        <v>424</v>
      </c>
      <c r="F8" s="904">
        <v>108</v>
      </c>
      <c r="G8" s="902">
        <f t="shared" si="1" ref="G8:G19">SUM(E8:F8)</f>
        <v>532</v>
      </c>
    </row>
    <row r="9" spans="1:7" ht="15.5">
      <c r="A9" s="905" t="s">
        <v>666</v>
      </c>
      <c r="B9" s="906">
        <v>244</v>
      </c>
      <c r="C9" s="907">
        <v>114</v>
      </c>
      <c r="D9" s="908">
        <f t="shared" si="0"/>
        <v>358</v>
      </c>
      <c r="E9" s="909">
        <v>458</v>
      </c>
      <c r="F9" s="910">
        <v>175</v>
      </c>
      <c r="G9" s="908">
        <f t="shared" si="1"/>
        <v>633</v>
      </c>
    </row>
    <row r="10" spans="1:7" ht="15.5">
      <c r="A10" s="905" t="s">
        <v>667</v>
      </c>
      <c r="B10" s="906">
        <v>241</v>
      </c>
      <c r="C10" s="907">
        <v>114</v>
      </c>
      <c r="D10" s="908">
        <f t="shared" si="0"/>
        <v>355</v>
      </c>
      <c r="E10" s="909">
        <v>417</v>
      </c>
      <c r="F10" s="910">
        <v>106</v>
      </c>
      <c r="G10" s="908">
        <f t="shared" si="1"/>
        <v>523</v>
      </c>
    </row>
    <row r="11" spans="1:7" ht="15.5">
      <c r="A11" s="905" t="s">
        <v>668</v>
      </c>
      <c r="B11" s="906">
        <v>240</v>
      </c>
      <c r="C11" s="907">
        <v>114</v>
      </c>
      <c r="D11" s="908">
        <f t="shared" si="0"/>
        <v>354</v>
      </c>
      <c r="E11" s="909">
        <v>426</v>
      </c>
      <c r="F11" s="910">
        <v>173</v>
      </c>
      <c r="G11" s="908">
        <f t="shared" si="1"/>
        <v>599</v>
      </c>
    </row>
    <row r="12" spans="1:7" ht="15.5">
      <c r="A12" s="905" t="s">
        <v>669</v>
      </c>
      <c r="B12" s="906">
        <v>237</v>
      </c>
      <c r="C12" s="907">
        <v>114</v>
      </c>
      <c r="D12" s="908">
        <f t="shared" si="0"/>
        <v>351</v>
      </c>
      <c r="E12" s="909">
        <v>391</v>
      </c>
      <c r="F12" s="910">
        <v>106</v>
      </c>
      <c r="G12" s="908">
        <f t="shared" si="1"/>
        <v>497</v>
      </c>
    </row>
    <row r="13" spans="1:7" ht="15.5">
      <c r="A13" s="905" t="s">
        <v>670</v>
      </c>
      <c r="B13" s="906">
        <v>234</v>
      </c>
      <c r="C13" s="907">
        <v>115</v>
      </c>
      <c r="D13" s="908">
        <f t="shared" si="0"/>
        <v>349</v>
      </c>
      <c r="E13" s="909">
        <v>394</v>
      </c>
      <c r="F13" s="910">
        <v>108</v>
      </c>
      <c r="G13" s="908">
        <f t="shared" si="1"/>
        <v>502</v>
      </c>
    </row>
    <row r="14" spans="1:7" ht="15.5">
      <c r="A14" s="905" t="s">
        <v>671</v>
      </c>
      <c r="B14" s="906">
        <v>235</v>
      </c>
      <c r="C14" s="907">
        <v>114</v>
      </c>
      <c r="D14" s="908">
        <f t="shared" si="0"/>
        <v>349</v>
      </c>
      <c r="E14" s="909">
        <v>423</v>
      </c>
      <c r="F14" s="910">
        <v>174</v>
      </c>
      <c r="G14" s="908">
        <f t="shared" si="1"/>
        <v>597</v>
      </c>
    </row>
    <row r="15" spans="1:7" ht="15.5">
      <c r="A15" s="905" t="s">
        <v>672</v>
      </c>
      <c r="B15" s="906">
        <v>232</v>
      </c>
      <c r="C15" s="907">
        <v>114</v>
      </c>
      <c r="D15" s="908">
        <f t="shared" si="0"/>
        <v>346</v>
      </c>
      <c r="E15" s="909">
        <v>429</v>
      </c>
      <c r="F15" s="910">
        <v>175</v>
      </c>
      <c r="G15" s="908">
        <f t="shared" si="1"/>
        <v>604</v>
      </c>
    </row>
    <row r="16" spans="1:7" ht="15.5">
      <c r="A16" s="905" t="s">
        <v>673</v>
      </c>
      <c r="B16" s="906">
        <v>236</v>
      </c>
      <c r="C16" s="907">
        <v>114</v>
      </c>
      <c r="D16" s="908">
        <f t="shared" si="0"/>
        <v>350</v>
      </c>
      <c r="E16" s="909">
        <v>435</v>
      </c>
      <c r="F16" s="910">
        <v>175</v>
      </c>
      <c r="G16" s="908">
        <f t="shared" si="1"/>
        <v>610</v>
      </c>
    </row>
    <row r="17" spans="1:7" ht="15.5">
      <c r="A17" s="905" t="s">
        <v>674</v>
      </c>
      <c r="B17" s="906">
        <v>235</v>
      </c>
      <c r="C17" s="907">
        <v>113</v>
      </c>
      <c r="D17" s="908">
        <f t="shared" si="0"/>
        <v>348</v>
      </c>
      <c r="E17" s="909">
        <v>438</v>
      </c>
      <c r="F17" s="910">
        <v>173</v>
      </c>
      <c r="G17" s="908">
        <f t="shared" si="1"/>
        <v>611</v>
      </c>
    </row>
    <row r="18" spans="1:7" ht="15.5">
      <c r="A18" s="905" t="s">
        <v>675</v>
      </c>
      <c r="B18" s="906">
        <v>237</v>
      </c>
      <c r="C18" s="907">
        <v>114</v>
      </c>
      <c r="D18" s="908">
        <f t="shared" si="0"/>
        <v>351</v>
      </c>
      <c r="E18" s="909">
        <v>351</v>
      </c>
      <c r="F18" s="910">
        <v>91</v>
      </c>
      <c r="G18" s="908">
        <f t="shared" si="1"/>
        <v>442</v>
      </c>
    </row>
    <row r="19" spans="1:7" ht="16" thickBot="1">
      <c r="A19" s="911" t="s">
        <v>676</v>
      </c>
      <c r="B19" s="912">
        <v>237</v>
      </c>
      <c r="C19" s="913">
        <v>115</v>
      </c>
      <c r="D19" s="914">
        <f t="shared" si="0"/>
        <v>352</v>
      </c>
      <c r="E19" s="915">
        <v>454</v>
      </c>
      <c r="F19" s="916">
        <v>175</v>
      </c>
      <c r="G19" s="914">
        <f t="shared" si="1"/>
        <v>629</v>
      </c>
    </row>
    <row r="20" spans="1:7" ht="15.5">
      <c r="A20" s="892"/>
      <c r="B20" s="893"/>
      <c r="C20" s="893"/>
      <c r="D20" s="894"/>
      <c r="E20" s="894"/>
      <c r="F20" s="894"/>
      <c r="G20" s="893"/>
    </row>
    <row r="21" spans="1:7" ht="15.5" thickBot="1">
      <c r="A21" s="892"/>
      <c r="B21" s="893"/>
      <c r="C21" s="893"/>
      <c r="D21" s="894"/>
      <c r="E21" s="894"/>
      <c r="F21" s="894"/>
      <c r="G21" s="893"/>
    </row>
    <row r="22" spans="1:7" ht="16" thickBot="1">
      <c r="A22" s="1636" t="s">
        <v>839</v>
      </c>
      <c r="B22" s="1733"/>
      <c r="C22" s="1734"/>
      <c r="D22" s="894"/>
      <c r="E22" s="894"/>
      <c r="F22" s="894"/>
      <c r="G22" s="893"/>
    </row>
    <row r="23" spans="1:7" ht="15.5">
      <c r="A23" s="1735" t="s">
        <v>262</v>
      </c>
      <c r="B23" s="852" t="s">
        <v>57</v>
      </c>
      <c r="C23" s="917" t="s">
        <v>56</v>
      </c>
      <c r="D23" s="894"/>
      <c r="E23" s="894"/>
      <c r="F23" s="894"/>
      <c r="G23" s="893"/>
    </row>
    <row r="24" spans="1:7" ht="16" thickBot="1">
      <c r="A24" s="1736"/>
      <c r="B24" s="1360" t="s">
        <v>840</v>
      </c>
      <c r="C24" s="1361" t="s">
        <v>841</v>
      </c>
      <c r="D24" s="894"/>
      <c r="E24" s="894"/>
      <c r="F24" s="894"/>
      <c r="G24" s="893"/>
    </row>
    <row r="25" spans="1:7" ht="31">
      <c r="A25" s="918" t="s">
        <v>842</v>
      </c>
      <c r="B25" s="919">
        <v>35.702771083333332</v>
      </c>
      <c r="C25" s="920">
        <v>452.74979091666665</v>
      </c>
      <c r="D25" s="894"/>
      <c r="E25" s="894"/>
      <c r="F25" s="894"/>
      <c r="G25" s="893"/>
    </row>
    <row r="26" spans="1:7" ht="31.5" thickBot="1">
      <c r="A26" s="921" t="s">
        <v>843</v>
      </c>
      <c r="B26" s="922">
        <v>535.01632349999988</v>
      </c>
      <c r="C26" s="923">
        <v>10756.886060416666</v>
      </c>
      <c r="D26" s="894"/>
      <c r="E26" s="894"/>
      <c r="F26" s="894"/>
      <c r="G26" s="893"/>
    </row>
    <row r="27" spans="1:7" ht="15.5">
      <c r="A27" s="894"/>
      <c r="B27" s="894"/>
      <c r="C27" s="894"/>
      <c r="D27" s="894"/>
      <c r="E27" s="894"/>
      <c r="F27" s="894"/>
      <c r="G27" s="893"/>
    </row>
    <row r="28" spans="1:7" ht="15.5" thickBot="1">
      <c r="A28" s="892"/>
      <c r="B28" s="893"/>
      <c r="C28" s="893"/>
      <c r="D28" s="894"/>
      <c r="E28" s="894"/>
      <c r="F28" s="894"/>
      <c r="G28" s="893"/>
    </row>
    <row r="29" spans="1:7" ht="16" thickBot="1">
      <c r="A29" s="1737" t="s">
        <v>844</v>
      </c>
      <c r="B29" s="1733"/>
      <c r="C29" s="1733"/>
      <c r="D29" s="1733"/>
      <c r="E29" s="1733"/>
      <c r="F29" s="1734"/>
      <c r="G29" s="893"/>
    </row>
    <row r="30" spans="1:7" ht="31" thickBot="1">
      <c r="A30" s="924"/>
      <c r="B30" s="925" t="s">
        <v>710</v>
      </c>
      <c r="C30" s="925" t="s">
        <v>711</v>
      </c>
      <c r="D30" s="925" t="s">
        <v>823</v>
      </c>
      <c r="E30" s="925" t="s">
        <v>845</v>
      </c>
      <c r="F30" s="926" t="s">
        <v>714</v>
      </c>
      <c r="G30" s="893"/>
    </row>
    <row r="31" spans="1:7" ht="15.5">
      <c r="A31" s="927" t="s">
        <v>58</v>
      </c>
      <c r="B31" s="928">
        <v>9</v>
      </c>
      <c r="C31" s="928">
        <v>9</v>
      </c>
      <c r="D31" s="928">
        <v>0</v>
      </c>
      <c r="E31" s="928">
        <v>0</v>
      </c>
      <c r="F31" s="929">
        <v>0</v>
      </c>
      <c r="G31" s="893"/>
    </row>
    <row r="32" spans="1:7" ht="16" thickBot="1">
      <c r="A32" s="930" t="s">
        <v>846</v>
      </c>
      <c r="B32" s="931"/>
      <c r="C32" s="932">
        <f>C31/B31</f>
        <v>1</v>
      </c>
      <c r="D32" s="932">
        <f>D31/B31</f>
        <v>0</v>
      </c>
      <c r="E32" s="932">
        <f>E31/B31</f>
        <v>0</v>
      </c>
      <c r="F32" s="932">
        <f>F31/B31</f>
        <v>0</v>
      </c>
      <c r="G32" s="893"/>
    </row>
    <row r="33" spans="1:7" ht="15.5">
      <c r="A33" s="892"/>
      <c r="B33" s="893"/>
      <c r="C33" s="893"/>
      <c r="D33" s="894"/>
      <c r="E33" s="894"/>
      <c r="F33" s="894"/>
      <c r="G33" s="893"/>
    </row>
    <row r="34" spans="1:7" ht="15.5">
      <c r="A34" s="892"/>
      <c r="B34" s="893"/>
      <c r="C34" s="893"/>
      <c r="D34" s="894"/>
      <c r="E34" s="894"/>
      <c r="F34" s="894"/>
      <c r="G34" s="893"/>
    </row>
    <row r="35" spans="1:7" s="388" customFormat="1" ht="18.5" thickBot="1">
      <c r="A35" s="1526" t="s">
        <v>847</v>
      </c>
      <c r="B35" s="1526"/>
      <c r="C35" s="1526"/>
      <c r="D35" s="1526"/>
      <c r="E35" s="1526"/>
      <c r="F35" s="1526"/>
      <c r="G35" s="893"/>
    </row>
  </sheetData>
  <mergeCells count="12">
    <mergeCell ref="A22:C22"/>
    <mergeCell ref="A23:A24"/>
    <mergeCell ref="A29:F29"/>
    <mergeCell ref="A35:F35"/>
    <mergeCell ref="A1:G1"/>
    <mergeCell ref="A2:G2"/>
    <mergeCell ref="A3:G3"/>
    <mergeCell ref="A4:G4"/>
    <mergeCell ref="A5:G5"/>
    <mergeCell ref="A6:A7"/>
    <mergeCell ref="B6:D6"/>
    <mergeCell ref="E6:G6"/>
  </mergeCells>
  <printOptions gridLines="1" headings="1" horizontalCentered="1" verticalCentered="1"/>
  <pageMargins left="0.25" right="0.25" top="0.5" bottom="0.5" header="0.3" footer="0.3"/>
  <pageSetup firstPageNumber="112" useFirstPageNumber="1" orientation="landscape" scale="10" r:id="rId1"/>
  <headerFooter scaleWithDoc="0" alignWithMargins="0"/>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98823-2601-4B67-B793-E81F1C601FA4}">
  <sheetPr>
    <pageSetUpPr fitToPage="1"/>
  </sheetPr>
  <dimension ref="A1:K18"/>
  <sheetViews>
    <sheetView zoomScale="90" zoomScaleNormal="90" workbookViewId="0" topLeftCell="A1">
      <selection pane="topLeft" activeCell="A1" sqref="A1"/>
    </sheetView>
  </sheetViews>
  <sheetFormatPr defaultColWidth="9.453125" defaultRowHeight="13"/>
  <cols>
    <col min="1" max="3" width="16.5454545454545" style="389" customWidth="1"/>
    <col min="4" max="4" width="18" style="389" customWidth="1"/>
    <col min="5" max="10" width="16.5454545454545" style="389" customWidth="1"/>
    <col min="11" max="11" width="39.5454545454545" style="389" bestFit="1" customWidth="1"/>
    <col min="12" max="16384" width="9.45454545454546" style="389"/>
  </cols>
  <sheetData>
    <row r="1" spans="1:11" ht="20.15" customHeight="1">
      <c r="A1" s="1753" t="s">
        <v>848</v>
      </c>
      <c r="B1" s="1754"/>
      <c r="C1" s="1754"/>
      <c r="D1" s="1754"/>
      <c r="E1" s="1754"/>
      <c r="F1" s="1754"/>
      <c r="G1" s="1754"/>
      <c r="H1" s="1754"/>
      <c r="I1" s="1754"/>
      <c r="J1" s="1755"/>
      <c r="K1" s="184"/>
    </row>
    <row r="2" spans="1:11" ht="21" customHeight="1">
      <c r="A2" s="1756" t="s">
        <v>849</v>
      </c>
      <c r="B2" s="1757"/>
      <c r="C2" s="1757"/>
      <c r="D2" s="1757"/>
      <c r="E2" s="1757"/>
      <c r="F2" s="1757"/>
      <c r="G2" s="1757"/>
      <c r="H2" s="1757"/>
      <c r="I2" s="1757"/>
      <c r="J2" s="1758"/>
      <c r="K2" s="400"/>
    </row>
    <row r="3" spans="1:11" ht="24" customHeight="1" thickBot="1">
      <c r="A3" s="1756" t="s">
        <v>850</v>
      </c>
      <c r="B3" s="1757"/>
      <c r="C3" s="1757"/>
      <c r="D3" s="1757"/>
      <c r="E3" s="1757"/>
      <c r="F3" s="1757"/>
      <c r="G3" s="1757"/>
      <c r="H3" s="1757"/>
      <c r="I3" s="1757"/>
      <c r="J3" s="1758"/>
      <c r="K3" s="400"/>
    </row>
    <row r="4" spans="1:11" ht="15.5" thickBot="1">
      <c r="A4" s="1759" t="s">
        <v>851</v>
      </c>
      <c r="B4" s="1760"/>
      <c r="C4" s="1761"/>
      <c r="D4" s="1762"/>
      <c r="E4" s="1759" t="s">
        <v>852</v>
      </c>
      <c r="F4" s="1763"/>
      <c r="G4" s="1762"/>
      <c r="H4" s="1759" t="s">
        <v>853</v>
      </c>
      <c r="I4" s="1763"/>
      <c r="J4" s="1762"/>
      <c r="K4" s="400"/>
    </row>
    <row r="5" spans="1:11" ht="48.5" thickBot="1">
      <c r="A5" s="933" t="s">
        <v>854</v>
      </c>
      <c r="B5" s="934" t="s">
        <v>855</v>
      </c>
      <c r="C5" s="934" t="s">
        <v>856</v>
      </c>
      <c r="D5" s="935" t="s">
        <v>857</v>
      </c>
      <c r="E5" s="933" t="s">
        <v>858</v>
      </c>
      <c r="F5" s="936" t="s">
        <v>859</v>
      </c>
      <c r="G5" s="935" t="s">
        <v>860</v>
      </c>
      <c r="H5" s="933" t="s">
        <v>861</v>
      </c>
      <c r="I5" s="935" t="s">
        <v>862</v>
      </c>
      <c r="J5" s="935" t="s">
        <v>863</v>
      </c>
      <c r="K5" s="400"/>
    </row>
    <row r="6" spans="1:11" ht="16" thickBot="1">
      <c r="A6" s="937">
        <v>7768</v>
      </c>
      <c r="B6" s="938">
        <v>4193</v>
      </c>
      <c r="C6" s="939">
        <v>1084</v>
      </c>
      <c r="D6" s="940">
        <v>1498</v>
      </c>
      <c r="E6" s="937">
        <v>2</v>
      </c>
      <c r="F6" s="941">
        <v>808</v>
      </c>
      <c r="G6" s="940">
        <v>690</v>
      </c>
      <c r="H6" s="937">
        <v>9</v>
      </c>
      <c r="I6" s="942">
        <v>2</v>
      </c>
      <c r="J6" s="940">
        <v>14</v>
      </c>
      <c r="K6" s="400"/>
    </row>
    <row r="7" spans="1:11" ht="29.15" customHeight="1">
      <c r="A7" s="894"/>
      <c r="B7" s="893"/>
      <c r="C7" s="894"/>
      <c r="D7" s="894"/>
      <c r="E7" s="894"/>
      <c r="F7" s="893"/>
      <c r="G7" s="894"/>
      <c r="H7" s="894"/>
      <c r="I7" s="894"/>
      <c r="J7" s="894"/>
      <c r="K7" s="400"/>
    </row>
    <row r="8" spans="1:11" ht="18.75" customHeight="1">
      <c r="A8" s="1652" t="s">
        <v>864</v>
      </c>
      <c r="B8" s="1652"/>
      <c r="C8" s="1652"/>
      <c r="D8" s="1652"/>
      <c r="E8" s="1652"/>
      <c r="F8" s="1652"/>
      <c r="G8" s="1652"/>
      <c r="H8" s="1652"/>
      <c r="I8" s="1652"/>
      <c r="J8" s="1652"/>
      <c r="K8" s="400"/>
    </row>
    <row r="9" spans="1:11" ht="18.75" customHeight="1">
      <c r="A9" s="1652" t="s">
        <v>865</v>
      </c>
      <c r="B9" s="1652"/>
      <c r="C9" s="1652"/>
      <c r="D9" s="1652"/>
      <c r="E9" s="1652"/>
      <c r="F9" s="1652"/>
      <c r="G9" s="1652"/>
      <c r="H9" s="1652"/>
      <c r="I9" s="1652"/>
      <c r="J9" s="1652"/>
      <c r="K9" s="400"/>
    </row>
    <row r="10" spans="1:11" ht="16.5" customHeight="1">
      <c r="A10" s="1652" t="s">
        <v>866</v>
      </c>
      <c r="B10" s="1652"/>
      <c r="C10" s="1652"/>
      <c r="D10" s="1652"/>
      <c r="E10" s="1652"/>
      <c r="F10" s="1652"/>
      <c r="G10" s="1652"/>
      <c r="H10" s="1652"/>
      <c r="I10" s="1652"/>
      <c r="J10" s="1652"/>
      <c r="K10" s="192"/>
    </row>
    <row r="11" spans="1:11" ht="17.25" customHeight="1">
      <c r="A11" s="1652" t="s">
        <v>867</v>
      </c>
      <c r="B11" s="1652"/>
      <c r="C11" s="1652"/>
      <c r="D11" s="1652"/>
      <c r="E11" s="1652"/>
      <c r="F11" s="1652"/>
      <c r="G11" s="1652"/>
      <c r="H11" s="1652"/>
      <c r="I11" s="1652"/>
      <c r="J11" s="1652"/>
      <c r="K11" s="400"/>
    </row>
    <row r="12" spans="1:11" ht="18.65" customHeight="1">
      <c r="A12" s="1652" t="s">
        <v>868</v>
      </c>
      <c r="B12" s="1652"/>
      <c r="C12" s="1652"/>
      <c r="D12" s="1652"/>
      <c r="E12" s="1652"/>
      <c r="F12" s="1652"/>
      <c r="G12" s="1652"/>
      <c r="H12" s="1652"/>
      <c r="I12" s="1652"/>
      <c r="J12" s="1652"/>
      <c r="K12" s="400"/>
    </row>
    <row r="13" spans="1:11" ht="32.15" customHeight="1">
      <c r="A13" s="1434" t="s">
        <v>869</v>
      </c>
      <c r="B13" s="1434"/>
      <c r="C13" s="1434"/>
      <c r="D13" s="1434"/>
      <c r="E13" s="1434"/>
      <c r="F13" s="1434"/>
      <c r="G13" s="1434"/>
      <c r="H13" s="1434"/>
      <c r="I13" s="1333"/>
      <c r="J13" s="894"/>
      <c r="K13" s="400"/>
    </row>
    <row r="14" spans="1:11" ht="20.9" customHeight="1">
      <c r="A14" s="400"/>
      <c r="B14" s="400"/>
      <c r="C14" s="400"/>
      <c r="D14" s="400"/>
      <c r="E14" s="400"/>
      <c r="F14" s="400"/>
      <c r="G14" s="400"/>
      <c r="H14" s="400"/>
      <c r="I14" s="400"/>
      <c r="J14" s="400"/>
      <c r="K14" s="400"/>
    </row>
    <row r="15" spans="1:11" ht="18.75" customHeight="1">
      <c r="A15" s="400"/>
      <c r="B15" s="400"/>
      <c r="C15" s="400"/>
      <c r="D15" s="400"/>
      <c r="E15" s="400"/>
      <c r="F15" s="400"/>
      <c r="G15" s="400"/>
      <c r="H15" s="400"/>
      <c r="I15" s="400"/>
      <c r="J15" s="400"/>
      <c r="K15" s="400"/>
    </row>
    <row r="16" spans="1:11" ht="25.5" customHeight="1">
      <c r="A16" s="192"/>
      <c r="B16" s="400"/>
      <c r="C16" s="400"/>
      <c r="D16" s="400"/>
      <c r="E16" s="400"/>
      <c r="F16" s="400"/>
      <c r="G16" s="400"/>
      <c r="H16" s="400"/>
      <c r="I16" s="400"/>
      <c r="J16" s="400"/>
      <c r="K16" s="400"/>
    </row>
    <row r="17" spans="2:6" ht="21" customHeight="1">
      <c r="B17" s="400"/>
      <c r="C17" s="400"/>
      <c r="D17" s="400"/>
      <c r="E17" s="400"/>
      <c r="F17" s="192"/>
    </row>
    <row r="18" spans="2:6" ht="13" thickBot="1">
      <c r="B18" s="192"/>
      <c r="C18" s="400"/>
      <c r="D18" s="400"/>
      <c r="E18" s="400"/>
      <c r="F18" s="400"/>
    </row>
  </sheetData>
  <mergeCells count="12">
    <mergeCell ref="A13:H13"/>
    <mergeCell ref="A1:J1"/>
    <mergeCell ref="A2:J2"/>
    <mergeCell ref="A3:J3"/>
    <mergeCell ref="A4:D4"/>
    <mergeCell ref="E4:G4"/>
    <mergeCell ref="H4:J4"/>
    <mergeCell ref="A8:J8"/>
    <mergeCell ref="A9:J9"/>
    <mergeCell ref="A10:J10"/>
    <mergeCell ref="A11:J11"/>
    <mergeCell ref="A12:J12"/>
  </mergeCells>
  <printOptions gridLines="1" headings="1" horizontalCentered="1" verticalCentered="1"/>
  <pageMargins left="0.25" right="0.25" top="0.5" bottom="0.5" header="0.3" footer="0.3"/>
  <pageSetup orientation="landscape" scale="10"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I19"/>
  <sheetViews>
    <sheetView workbookViewId="0" topLeftCell="A1">
      <selection pane="topLeft" activeCell="A1" sqref="A1"/>
    </sheetView>
  </sheetViews>
  <sheetFormatPr defaultColWidth="9.453125" defaultRowHeight="13"/>
  <cols>
    <col min="1" max="1" width="27.4545454545455" style="188" customWidth="1"/>
    <col min="2" max="2" width="24.5454545454545" style="188" customWidth="1"/>
    <col min="3" max="3" width="21" style="188" customWidth="1"/>
    <col min="4" max="4" width="27.4545454545455" style="188" customWidth="1"/>
    <col min="5" max="5" width="20.5454545454545" style="188" customWidth="1"/>
    <col min="6" max="7" width="19.5454545454545" style="188" customWidth="1"/>
    <col min="8" max="8" width="20.4545454545455" style="188" customWidth="1"/>
    <col min="9" max="9" width="26.5454545454545" style="188" customWidth="1"/>
    <col min="10" max="16384" width="9.45454545454546" style="188"/>
  </cols>
  <sheetData>
    <row r="1" spans="1:9" ht="15" thickBot="1">
      <c r="A1" s="1770" t="s">
        <v>606</v>
      </c>
      <c r="B1" s="1637"/>
      <c r="C1" s="1637"/>
      <c r="D1" s="1637"/>
      <c r="E1" s="1637"/>
      <c r="F1" s="1637"/>
      <c r="G1" s="1637"/>
      <c r="H1" s="1637"/>
      <c r="I1" s="1638"/>
    </row>
    <row r="2" spans="1:9" ht="15">
      <c r="A2" s="1771" t="s">
        <v>870</v>
      </c>
      <c r="B2" s="1771"/>
      <c r="C2" s="1771"/>
      <c r="D2" s="1771"/>
      <c r="E2" s="1771"/>
      <c r="F2" s="1771"/>
      <c r="G2" s="1771"/>
      <c r="H2" s="1771"/>
      <c r="I2" s="1771"/>
    </row>
    <row r="3" spans="1:9" ht="18">
      <c r="A3" s="1772" t="s">
        <v>871</v>
      </c>
      <c r="B3" s="1772"/>
      <c r="C3" s="1772"/>
      <c r="D3" s="1772"/>
      <c r="E3" s="1772"/>
      <c r="F3" s="1772"/>
      <c r="G3" s="1772"/>
      <c r="H3" s="1772"/>
      <c r="I3" s="1772"/>
    </row>
    <row r="4" spans="1:9" ht="13.5" thickBot="1">
      <c r="A4" s="400"/>
      <c r="B4" s="400"/>
      <c r="C4" s="400"/>
      <c r="D4" s="400"/>
      <c r="E4" s="400"/>
      <c r="F4" s="400"/>
      <c r="G4" s="400"/>
      <c r="H4" s="400"/>
      <c r="I4" s="400"/>
    </row>
    <row r="5" spans="1:9" ht="30.75" customHeight="1" thickBot="1">
      <c r="A5" s="1765" t="s">
        <v>872</v>
      </c>
      <c r="B5" s="1765" t="s">
        <v>873</v>
      </c>
      <c r="C5" s="1765" t="s">
        <v>874</v>
      </c>
      <c r="D5" s="1765" t="s">
        <v>875</v>
      </c>
      <c r="E5" s="1767" t="s">
        <v>876</v>
      </c>
      <c r="F5" s="1768"/>
      <c r="G5" s="1768"/>
      <c r="H5" s="1769"/>
      <c r="I5" s="1765" t="s">
        <v>877</v>
      </c>
    </row>
    <row r="6" spans="1:9" ht="44.5" thickBot="1">
      <c r="A6" s="1766"/>
      <c r="B6" s="1766"/>
      <c r="C6" s="1766"/>
      <c r="D6" s="1766"/>
      <c r="E6" s="847" t="s">
        <v>878</v>
      </c>
      <c r="F6" s="847" t="s">
        <v>879</v>
      </c>
      <c r="G6" s="847" t="s">
        <v>880</v>
      </c>
      <c r="H6" s="847" t="s">
        <v>881</v>
      </c>
      <c r="I6" s="1766"/>
    </row>
    <row r="7" spans="1:9" ht="14.5" thickBot="1">
      <c r="A7" s="189">
        <v>11477</v>
      </c>
      <c r="B7" s="190">
        <v>0.98</v>
      </c>
      <c r="C7" s="189">
        <v>18</v>
      </c>
      <c r="D7" s="189">
        <v>3390</v>
      </c>
      <c r="E7" s="191" t="s">
        <v>882</v>
      </c>
      <c r="F7" s="191" t="s">
        <v>883</v>
      </c>
      <c r="G7" s="191" t="s">
        <v>17</v>
      </c>
      <c r="H7" s="191" t="s">
        <v>17</v>
      </c>
      <c r="I7" s="191" t="s">
        <v>884</v>
      </c>
    </row>
    <row r="8" spans="1:9" ht="14">
      <c r="A8" s="184"/>
      <c r="B8" s="186"/>
      <c r="C8" s="186"/>
      <c r="D8" s="186"/>
      <c r="E8" s="186"/>
      <c r="F8" s="186"/>
      <c r="G8" s="186"/>
      <c r="H8" s="186"/>
      <c r="I8" s="186"/>
    </row>
    <row r="11" spans="1:9" ht="14">
      <c r="A11" s="1773" t="s">
        <v>885</v>
      </c>
      <c r="B11" s="1773"/>
      <c r="C11" s="1773"/>
      <c r="D11" s="1773"/>
      <c r="E11" s="1773"/>
      <c r="F11" s="400"/>
      <c r="G11" s="400"/>
      <c r="H11" s="400"/>
      <c r="I11" s="400"/>
    </row>
    <row r="12" spans="1:9" ht="14">
      <c r="A12" s="1773" t="s">
        <v>886</v>
      </c>
      <c r="B12" s="1773"/>
      <c r="C12" s="1773"/>
      <c r="D12" s="1773"/>
      <c r="E12" s="1773"/>
      <c r="F12" s="400"/>
      <c r="G12" s="400"/>
      <c r="H12" s="400"/>
      <c r="I12" s="400"/>
    </row>
    <row r="13" spans="1:9" ht="14">
      <c r="A13" s="1764" t="s">
        <v>887</v>
      </c>
      <c r="B13" s="1764"/>
      <c r="C13" s="1764"/>
      <c r="D13" s="1764"/>
      <c r="E13" s="1764"/>
      <c r="F13" s="400"/>
      <c r="G13" s="400"/>
      <c r="H13" s="400"/>
      <c r="I13" s="400"/>
    </row>
    <row r="14" spans="1:9" ht="14">
      <c r="A14" s="186" t="s">
        <v>888</v>
      </c>
      <c r="B14" s="186"/>
      <c r="C14" s="186"/>
      <c r="D14" s="186"/>
      <c r="E14" s="186"/>
      <c r="F14" s="400"/>
      <c r="G14" s="400"/>
      <c r="H14" s="400"/>
      <c r="I14" s="400"/>
    </row>
    <row r="15" spans="1:9" ht="14">
      <c r="A15" s="186" t="s">
        <v>889</v>
      </c>
      <c r="B15" s="186"/>
      <c r="C15" s="186"/>
      <c r="D15" s="186"/>
      <c r="E15" s="186"/>
      <c r="F15" s="400"/>
      <c r="G15" s="400"/>
      <c r="H15" s="400"/>
      <c r="I15" s="400"/>
    </row>
    <row r="16" spans="1:9" ht="14">
      <c r="A16" s="186" t="s">
        <v>890</v>
      </c>
      <c r="B16" s="186"/>
      <c r="C16" s="186"/>
      <c r="D16" s="186"/>
      <c r="E16" s="186"/>
      <c r="F16" s="400"/>
      <c r="G16" s="400"/>
      <c r="H16" s="400"/>
      <c r="I16" s="400"/>
    </row>
    <row r="17" spans="1:5" ht="14">
      <c r="A17" s="186" t="s">
        <v>891</v>
      </c>
      <c r="B17" s="186"/>
      <c r="C17" s="186"/>
      <c r="D17" s="186"/>
      <c r="E17" s="186"/>
    </row>
    <row r="18" spans="1:5" ht="14">
      <c r="A18" s="186" t="s">
        <v>892</v>
      </c>
      <c r="B18" s="186"/>
      <c r="C18" s="186"/>
      <c r="D18" s="186"/>
      <c r="E18" s="186"/>
    </row>
    <row r="19" spans="1:5" ht="14" thickBot="1">
      <c r="A19" s="186" t="s">
        <v>893</v>
      </c>
      <c r="B19" s="186"/>
      <c r="C19" s="186"/>
      <c r="D19" s="186"/>
      <c r="E19" s="186"/>
    </row>
  </sheetData>
  <mergeCells count="12">
    <mergeCell ref="A1:I1"/>
    <mergeCell ref="A2:I2"/>
    <mergeCell ref="A3:I3"/>
    <mergeCell ref="A11:E11"/>
    <mergeCell ref="A12:E12"/>
    <mergeCell ref="A13:E13"/>
    <mergeCell ref="I5:I6"/>
    <mergeCell ref="A5:A6"/>
    <mergeCell ref="B5:B6"/>
    <mergeCell ref="C5:C6"/>
    <mergeCell ref="D5:D6"/>
    <mergeCell ref="E5:H5"/>
  </mergeCells>
  <printOptions gridLines="1" headings="1" horizontalCentered="1" verticalCentered="1"/>
  <pageMargins left="0.25" right="0.25" top="0.5" bottom="0.5" header="0.3" footer="0.3"/>
  <pageSetup orientation="landscape" paperSize="5" scale="10" r:id="rId1"/>
  <headerFooter scaleWithDoc="0" alignWithMargins="0"/>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D20"/>
  <sheetViews>
    <sheetView workbookViewId="0" topLeftCell="A1">
      <selection pane="topLeft" activeCell="A1" sqref="A1"/>
    </sheetView>
  </sheetViews>
  <sheetFormatPr defaultColWidth="39" defaultRowHeight="14"/>
  <cols>
    <col min="1" max="1" width="63.5454545454545" style="186" customWidth="1"/>
    <col min="2" max="2" width="38" style="186" customWidth="1"/>
    <col min="3" max="3" width="11.4545454545455" style="186" customWidth="1"/>
    <col min="4" max="16384" width="39" style="186"/>
  </cols>
  <sheetData>
    <row r="1" spans="1:4" s="185" customFormat="1" ht="17.5">
      <c r="A1" s="943" t="s">
        <v>606</v>
      </c>
      <c r="B1" s="944"/>
      <c r="C1" s="183"/>
      <c r="D1" s="184"/>
    </row>
    <row r="2" spans="1:2" s="185" customFormat="1" ht="15">
      <c r="A2" s="945" t="s">
        <v>894</v>
      </c>
      <c r="B2" s="946"/>
    </row>
    <row r="3" spans="1:2" s="185" customFormat="1" ht="15" thickBot="1">
      <c r="A3" s="945" t="s">
        <v>895</v>
      </c>
      <c r="B3" s="946"/>
    </row>
    <row r="4" spans="1:2" ht="18">
      <c r="A4" s="947" t="s">
        <v>483</v>
      </c>
      <c r="B4" s="948" t="s">
        <v>896</v>
      </c>
    </row>
    <row r="5" spans="1:2" ht="15.5">
      <c r="A5" s="949" t="s">
        <v>494</v>
      </c>
      <c r="B5" s="950">
        <v>95</v>
      </c>
    </row>
    <row r="6" spans="1:2" ht="15.5">
      <c r="A6" s="949" t="s">
        <v>487</v>
      </c>
      <c r="B6" s="951">
        <v>28862</v>
      </c>
    </row>
    <row r="7" spans="1:2" ht="18.5">
      <c r="A7" s="949" t="s">
        <v>897</v>
      </c>
      <c r="B7" s="951">
        <v>3559</v>
      </c>
    </row>
    <row r="8" spans="1:2" ht="15.5">
      <c r="A8" s="949" t="s">
        <v>495</v>
      </c>
      <c r="B8" s="950">
        <v>566</v>
      </c>
    </row>
    <row r="9" spans="1:2" ht="15.5">
      <c r="A9" s="949" t="s">
        <v>491</v>
      </c>
      <c r="B9" s="951">
        <v>71562</v>
      </c>
    </row>
    <row r="10" spans="1:2" ht="15.5">
      <c r="A10" s="949" t="s">
        <v>493</v>
      </c>
      <c r="B10" s="950">
        <v>6178</v>
      </c>
    </row>
    <row r="11" spans="1:2" ht="15.5">
      <c r="A11" s="949" t="s">
        <v>898</v>
      </c>
      <c r="B11" s="951">
        <v>1007</v>
      </c>
    </row>
    <row r="12" spans="1:2" ht="15.5">
      <c r="A12" s="949" t="s">
        <v>492</v>
      </c>
      <c r="B12" s="951">
        <v>21112</v>
      </c>
    </row>
    <row r="13" spans="1:2" ht="15.5">
      <c r="A13" s="949" t="s">
        <v>486</v>
      </c>
      <c r="B13" s="951">
        <v>15084</v>
      </c>
    </row>
    <row r="14" spans="1:2" ht="18.5">
      <c r="A14" s="949" t="s">
        <v>899</v>
      </c>
      <c r="B14" s="951"/>
    </row>
    <row r="15" spans="1:2" ht="15.5" thickBot="1">
      <c r="A15" s="952" t="s">
        <v>485</v>
      </c>
      <c r="B15" s="953">
        <v>13214</v>
      </c>
    </row>
    <row r="16" spans="1:2" ht="15.5">
      <c r="A16" s="894"/>
      <c r="B16" s="954"/>
    </row>
    <row r="17" spans="1:3" ht="15.5">
      <c r="A17" s="894"/>
      <c r="B17" s="955"/>
      <c r="C17" s="187"/>
    </row>
    <row r="18" spans="1:2" ht="15.5">
      <c r="A18" s="894"/>
      <c r="B18" s="894"/>
    </row>
    <row r="19" spans="1:3" s="188" customFormat="1" ht="28.5" customHeight="1">
      <c r="A19" s="1625" t="s">
        <v>900</v>
      </c>
      <c r="B19" s="1625"/>
      <c r="C19" s="400"/>
    </row>
    <row r="20" spans="1:3" s="188" customFormat="1" ht="16.5" customHeight="1" thickBot="1">
      <c r="A20" s="1774" t="s">
        <v>901</v>
      </c>
      <c r="B20" s="1774"/>
      <c r="C20" s="400"/>
    </row>
  </sheetData>
  <mergeCells count="2">
    <mergeCell ref="A20:B20"/>
    <mergeCell ref="A19:B19"/>
  </mergeCells>
  <printOptions gridLines="1" headings="1" horizontalCentered="1" verticalCentered="1"/>
  <pageMargins left="0.25" right="0.25" top="0.5" bottom="0.5" header="0.3" footer="0.3"/>
  <pageSetup orientation="landscape" r:id="rId1"/>
  <headerFooter scaleWithDoc="0"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G83"/>
  <sheetViews>
    <sheetView workbookViewId="0" topLeftCell="A1">
      <selection pane="topLeft" activeCell="A1" sqref="A1"/>
    </sheetView>
  </sheetViews>
  <sheetFormatPr defaultColWidth="9.453125" defaultRowHeight="12.5"/>
  <cols>
    <col min="1" max="1" width="44.4545454545455" style="11" customWidth="1"/>
    <col min="2" max="2" width="7.54545454545455" style="11" customWidth="1"/>
    <col min="3" max="3" width="8.54545454545455" style="11" customWidth="1"/>
    <col min="4" max="4" width="11.5454545454545" style="11" customWidth="1"/>
    <col min="5" max="5" width="9.54545454545455" style="11" customWidth="1"/>
    <col min="6" max="6" width="12.5454545454545" style="11" customWidth="1"/>
    <col min="7" max="7" width="15" style="11" bestFit="1" customWidth="1"/>
    <col min="8" max="8" width="12.5454545454545" style="11" customWidth="1"/>
    <col min="9" max="9" width="1.72727272727273" style="11" customWidth="1"/>
    <col min="10" max="10" width="9.45454545454546" style="11"/>
    <col min="11" max="11" width="10.2727272727273" style="11" bestFit="1" customWidth="1"/>
    <col min="12" max="12" width="11.2727272727273" style="11" bestFit="1" customWidth="1"/>
    <col min="13" max="13" width="9.72727272727273" style="11" bestFit="1" customWidth="1"/>
    <col min="14" max="14" width="10.7272727272727" style="11" bestFit="1" customWidth="1"/>
    <col min="15" max="15" width="15.5454545454545" style="11" bestFit="1" customWidth="1"/>
    <col min="16" max="16" width="12.5454545454545" style="11" customWidth="1"/>
    <col min="17" max="17" width="1.54545454545455" style="11" customWidth="1"/>
    <col min="18" max="18" width="9.45454545454546" style="11"/>
    <col min="19" max="19" width="11.2727272727273" style="11" bestFit="1" customWidth="1"/>
    <col min="20" max="20" width="12.2727272727273" style="11" bestFit="1" customWidth="1"/>
    <col min="21" max="21" width="9.72727272727273" style="11" bestFit="1" customWidth="1"/>
    <col min="22" max="22" width="11.7272727272727" style="11" bestFit="1" customWidth="1"/>
    <col min="23" max="23" width="15.5454545454545" style="11" bestFit="1" customWidth="1"/>
    <col min="24" max="24" width="13.4545454545455" style="11" customWidth="1"/>
    <col min="25" max="25" width="2.45454545454545" style="11" customWidth="1"/>
    <col min="26" max="26" width="9.45454545454546" style="11"/>
    <col min="27" max="30" width="9.54545454545455" style="11" bestFit="1" customWidth="1"/>
    <col min="31" max="31" width="9.54545454545455" style="11" customWidth="1"/>
    <col min="32" max="32" width="13.4545454545455" style="11" customWidth="1"/>
    <col min="33" max="16384" width="9.45454545454546" style="11"/>
  </cols>
  <sheetData>
    <row r="1" spans="1:32" s="9" customFormat="1" ht="15">
      <c r="A1" s="1395" t="s">
        <v>92</v>
      </c>
      <c r="B1" s="1395"/>
      <c r="C1" s="1395"/>
      <c r="D1" s="1395"/>
      <c r="E1" s="1395"/>
      <c r="F1" s="1395"/>
      <c r="G1" s="1395"/>
      <c r="H1" s="1395"/>
      <c r="I1" s="1395"/>
      <c r="J1" s="1395"/>
      <c r="K1" s="1395"/>
      <c r="L1" s="1395"/>
      <c r="M1" s="1395"/>
      <c r="N1" s="1395"/>
      <c r="O1" s="1395"/>
      <c r="P1" s="1395"/>
      <c r="Q1" s="1395"/>
      <c r="R1" s="1395"/>
      <c r="S1" s="1395"/>
      <c r="T1" s="1395"/>
      <c r="U1" s="1395"/>
      <c r="V1" s="1395"/>
      <c r="W1" s="1395"/>
      <c r="X1" s="1395"/>
      <c r="Y1" s="1395"/>
      <c r="Z1" s="1395"/>
      <c r="AA1" s="1395"/>
      <c r="AB1" s="1395"/>
      <c r="AC1" s="1395"/>
      <c r="AD1" s="1395"/>
      <c r="AE1" s="1395"/>
      <c r="AF1" s="1395"/>
    </row>
    <row r="2" spans="1:32" s="9" customFormat="1" ht="15.65" customHeight="1">
      <c r="A2" s="1396" t="s">
        <v>93</v>
      </c>
      <c r="B2" s="1396"/>
      <c r="C2" s="1396"/>
      <c r="D2" s="1396"/>
      <c r="E2" s="1396"/>
      <c r="F2" s="1396"/>
      <c r="G2" s="1396"/>
      <c r="H2" s="1396"/>
      <c r="I2" s="1396"/>
      <c r="J2" s="1396"/>
      <c r="K2" s="1396"/>
      <c r="L2" s="1396"/>
      <c r="M2" s="1396"/>
      <c r="N2" s="1396"/>
      <c r="O2" s="1396"/>
      <c r="P2" s="1396"/>
      <c r="Q2" s="1396"/>
      <c r="R2" s="1396"/>
      <c r="S2" s="1396"/>
      <c r="T2" s="1396"/>
      <c r="U2" s="1396"/>
      <c r="V2" s="1396"/>
      <c r="W2" s="1396"/>
      <c r="X2" s="1396"/>
      <c r="Y2" s="1396"/>
      <c r="Z2" s="1396"/>
      <c r="AA2" s="1396"/>
      <c r="AB2" s="1396"/>
      <c r="AC2" s="1396"/>
      <c r="AD2" s="1396"/>
      <c r="AE2" s="1396"/>
      <c r="AF2" s="1396"/>
    </row>
    <row r="3" spans="1:32" s="9" customFormat="1" ht="15.65" customHeight="1">
      <c r="A3" s="1397" t="s">
        <v>94</v>
      </c>
      <c r="B3" s="1397"/>
      <c r="C3" s="1397"/>
      <c r="D3" s="1397"/>
      <c r="E3" s="1397"/>
      <c r="F3" s="1397"/>
      <c r="G3" s="1397"/>
      <c r="H3" s="1397"/>
      <c r="I3" s="1397"/>
      <c r="J3" s="1398"/>
      <c r="K3" s="1398"/>
      <c r="L3" s="1398"/>
      <c r="M3" s="1398"/>
      <c r="N3" s="1398"/>
      <c r="O3" s="1398"/>
      <c r="P3" s="1398"/>
      <c r="Q3" s="1398"/>
      <c r="R3" s="1398"/>
      <c r="S3" s="1398"/>
      <c r="T3" s="1398"/>
      <c r="U3" s="1398"/>
      <c r="V3" s="1398"/>
      <c r="W3" s="1398"/>
      <c r="X3" s="1398"/>
      <c r="Y3" s="1398"/>
      <c r="Z3" s="1398"/>
      <c r="AA3" s="1398"/>
      <c r="AB3" s="1398"/>
      <c r="AC3" s="1398"/>
      <c r="AD3" s="1398"/>
      <c r="AE3" s="1398"/>
      <c r="AF3" s="1398"/>
    </row>
    <row r="4" spans="1:32" s="9" customFormat="1" ht="15.5">
      <c r="A4" s="1393" t="s">
        <v>95</v>
      </c>
      <c r="B4" s="1393"/>
      <c r="C4" s="1393"/>
      <c r="D4" s="1393"/>
      <c r="E4" s="1393"/>
      <c r="F4" s="1393"/>
      <c r="G4" s="1393"/>
      <c r="H4" s="1393"/>
      <c r="I4" s="1393"/>
      <c r="J4" s="1393"/>
      <c r="K4" s="1393"/>
      <c r="L4" s="1393"/>
      <c r="M4" s="1393"/>
      <c r="N4" s="1393"/>
      <c r="O4" s="1393"/>
      <c r="P4" s="1393"/>
      <c r="Q4" s="1393"/>
      <c r="R4" s="1393"/>
      <c r="S4" s="1393"/>
      <c r="T4" s="1393"/>
      <c r="U4" s="1393"/>
      <c r="V4" s="1393"/>
      <c r="W4" s="1393"/>
      <c r="X4" s="1393"/>
      <c r="Y4" s="1393"/>
      <c r="Z4" s="1393"/>
      <c r="AA4" s="1393"/>
      <c r="AB4" s="1393"/>
      <c r="AC4" s="1393"/>
      <c r="AD4" s="1393"/>
      <c r="AE4" s="1393"/>
      <c r="AF4" s="1393"/>
    </row>
    <row r="5" spans="1:32" s="9" customFormat="1" ht="15.5">
      <c r="A5" s="1394" t="s">
        <v>96</v>
      </c>
      <c r="B5" s="1394"/>
      <c r="C5" s="1394"/>
      <c r="D5" s="1394"/>
      <c r="E5" s="1394"/>
      <c r="F5" s="1394"/>
      <c r="G5" s="1394"/>
      <c r="H5" s="1394"/>
      <c r="I5" s="1394"/>
      <c r="J5" s="1394"/>
      <c r="K5" s="1394"/>
      <c r="L5" s="1394"/>
      <c r="M5" s="1394"/>
      <c r="N5" s="1394"/>
      <c r="O5" s="1394"/>
      <c r="P5" s="1394"/>
      <c r="Q5" s="1394"/>
      <c r="R5" s="1394"/>
      <c r="S5" s="1394"/>
      <c r="T5" s="1394"/>
      <c r="U5" s="1394"/>
      <c r="V5" s="1394"/>
      <c r="W5" s="1394"/>
      <c r="X5" s="1394"/>
      <c r="Y5" s="1394"/>
      <c r="Z5" s="1394"/>
      <c r="AA5" s="1394"/>
      <c r="AB5" s="1394"/>
      <c r="AC5" s="1394"/>
      <c r="AD5" s="1394"/>
      <c r="AE5" s="1394"/>
      <c r="AF5" s="1394"/>
    </row>
    <row r="6" spans="1:32" s="9" customFormat="1" ht="15.5">
      <c r="A6" s="1389" t="s">
        <v>97</v>
      </c>
      <c r="B6" s="1389"/>
      <c r="C6" s="1389"/>
      <c r="D6" s="1389"/>
      <c r="E6" s="1389"/>
      <c r="F6" s="1389"/>
      <c r="G6" s="1389"/>
      <c r="H6" s="1389"/>
      <c r="I6" s="1389"/>
      <c r="J6" s="1389"/>
      <c r="K6" s="1389"/>
      <c r="L6" s="1389"/>
      <c r="M6" s="1389"/>
      <c r="N6" s="1389"/>
      <c r="O6" s="1389"/>
      <c r="P6" s="1389"/>
      <c r="Q6" s="1389"/>
      <c r="R6" s="1389"/>
      <c r="S6" s="1389"/>
      <c r="T6" s="1389"/>
      <c r="U6" s="1389"/>
      <c r="V6" s="1389"/>
      <c r="W6" s="1389"/>
      <c r="X6" s="1389"/>
      <c r="Y6" s="1389"/>
      <c r="Z6" s="1389"/>
      <c r="AA6" s="1389"/>
      <c r="AB6" s="1389"/>
      <c r="AC6" s="1389"/>
      <c r="AD6" s="1389"/>
      <c r="AE6" s="1389"/>
      <c r="AF6" s="1389"/>
    </row>
    <row r="7" spans="1:32" s="9" customFormat="1" ht="25.5" thickBot="1">
      <c r="A7" s="607"/>
      <c r="B7" s="607"/>
      <c r="C7" s="608"/>
      <c r="D7" s="608"/>
      <c r="E7" s="608"/>
      <c r="F7" s="608"/>
      <c r="G7" s="608"/>
      <c r="H7" s="608"/>
      <c r="I7" s="608"/>
      <c r="J7" s="609"/>
      <c r="K7" s="609"/>
      <c r="L7" s="609"/>
      <c r="M7" s="609"/>
      <c r="N7" s="609"/>
      <c r="O7" s="609"/>
      <c r="P7" s="609"/>
      <c r="Q7" s="609"/>
      <c r="R7" s="609"/>
      <c r="S7" s="609"/>
      <c r="T7" s="609"/>
      <c r="U7" s="609"/>
      <c r="V7" s="609"/>
      <c r="W7" s="609"/>
      <c r="X7" s="609"/>
      <c r="Y7" s="609"/>
      <c r="Z7" s="609"/>
      <c r="AA7" s="609"/>
      <c r="AB7" s="609"/>
      <c r="AC7" s="609"/>
      <c r="AD7" s="609"/>
      <c r="AE7" s="609"/>
      <c r="AF7" s="609"/>
    </row>
    <row r="8" spans="1:32" s="9" customFormat="1" ht="16" thickBot="1">
      <c r="A8" s="610"/>
      <c r="B8" s="1390" t="s">
        <v>98</v>
      </c>
      <c r="C8" s="1391"/>
      <c r="D8" s="1391"/>
      <c r="E8" s="1391"/>
      <c r="F8" s="1391"/>
      <c r="G8" s="1391"/>
      <c r="H8" s="1391"/>
      <c r="I8" s="611"/>
      <c r="J8" s="1390" t="s">
        <v>99</v>
      </c>
      <c r="K8" s="1391"/>
      <c r="L8" s="1391"/>
      <c r="M8" s="1391"/>
      <c r="N8" s="1391"/>
      <c r="O8" s="1391"/>
      <c r="P8" s="1391"/>
      <c r="Q8" s="611"/>
      <c r="R8" s="1390" t="s">
        <v>100</v>
      </c>
      <c r="S8" s="1391"/>
      <c r="T8" s="1391"/>
      <c r="U8" s="1391"/>
      <c r="V8" s="1391"/>
      <c r="W8" s="1391"/>
      <c r="X8" s="1391"/>
      <c r="Y8" s="611"/>
      <c r="Z8" s="1390" t="s">
        <v>101</v>
      </c>
      <c r="AA8" s="1391"/>
      <c r="AB8" s="1391"/>
      <c r="AC8" s="1391"/>
      <c r="AD8" s="1391"/>
      <c r="AE8" s="1391"/>
      <c r="AF8" s="1392"/>
    </row>
    <row r="9" spans="1:32" s="9" customFormat="1" ht="13">
      <c r="A9" s="612"/>
      <c r="B9" s="612"/>
      <c r="C9" s="1401" t="s">
        <v>102</v>
      </c>
      <c r="D9" s="1402"/>
      <c r="E9" s="1402"/>
      <c r="F9" s="1402"/>
      <c r="G9" s="1402"/>
      <c r="H9" s="1403"/>
      <c r="I9" s="613"/>
      <c r="J9" s="612"/>
      <c r="K9" s="1401" t="s">
        <v>102</v>
      </c>
      <c r="L9" s="1402"/>
      <c r="M9" s="1402"/>
      <c r="N9" s="1402"/>
      <c r="O9" s="1402"/>
      <c r="P9" s="1403"/>
      <c r="Q9" s="613"/>
      <c r="R9" s="612"/>
      <c r="S9" s="1401" t="s">
        <v>102</v>
      </c>
      <c r="T9" s="1402"/>
      <c r="U9" s="1402"/>
      <c r="V9" s="1402"/>
      <c r="W9" s="1402"/>
      <c r="X9" s="1403"/>
      <c r="Y9" s="613"/>
      <c r="Z9" s="614"/>
      <c r="AA9" s="1411" t="s">
        <v>102</v>
      </c>
      <c r="AB9" s="1412"/>
      <c r="AC9" s="1412"/>
      <c r="AD9" s="1412"/>
      <c r="AE9" s="1412"/>
      <c r="AF9" s="1413"/>
    </row>
    <row r="10" spans="1:32" s="9" customFormat="1" ht="26">
      <c r="A10" s="615" t="s">
        <v>103</v>
      </c>
      <c r="B10" s="616" t="s">
        <v>104</v>
      </c>
      <c r="C10" s="617" t="s">
        <v>105</v>
      </c>
      <c r="D10" s="618" t="s">
        <v>106</v>
      </c>
      <c r="E10" s="618" t="s">
        <v>107</v>
      </c>
      <c r="F10" s="618" t="s">
        <v>108</v>
      </c>
      <c r="G10" s="619" t="s">
        <v>109</v>
      </c>
      <c r="H10" s="620" t="s">
        <v>110</v>
      </c>
      <c r="I10" s="613"/>
      <c r="J10" s="616" t="s">
        <v>104</v>
      </c>
      <c r="K10" s="617" t="s">
        <v>105</v>
      </c>
      <c r="L10" s="618" t="s">
        <v>111</v>
      </c>
      <c r="M10" s="618" t="s">
        <v>112</v>
      </c>
      <c r="N10" s="618" t="s">
        <v>113</v>
      </c>
      <c r="O10" s="618" t="s">
        <v>114</v>
      </c>
      <c r="P10" s="620" t="s">
        <v>110</v>
      </c>
      <c r="Q10" s="613"/>
      <c r="R10" s="616" t="s">
        <v>104</v>
      </c>
      <c r="S10" s="617" t="s">
        <v>105</v>
      </c>
      <c r="T10" s="618" t="s">
        <v>111</v>
      </c>
      <c r="U10" s="618" t="s">
        <v>112</v>
      </c>
      <c r="V10" s="618" t="s">
        <v>113</v>
      </c>
      <c r="W10" s="618" t="s">
        <v>114</v>
      </c>
      <c r="X10" s="620" t="s">
        <v>110</v>
      </c>
      <c r="Y10" s="613"/>
      <c r="Z10" s="616" t="s">
        <v>104</v>
      </c>
      <c r="AA10" s="617" t="s">
        <v>105</v>
      </c>
      <c r="AB10" s="618" t="s">
        <v>111</v>
      </c>
      <c r="AC10" s="618" t="s">
        <v>112</v>
      </c>
      <c r="AD10" s="618" t="s">
        <v>113</v>
      </c>
      <c r="AE10" s="618" t="s">
        <v>114</v>
      </c>
      <c r="AF10" s="620" t="s">
        <v>110</v>
      </c>
    </row>
    <row r="11" spans="1:32" s="9" customFormat="1" ht="13">
      <c r="A11" s="621" t="s">
        <v>60</v>
      </c>
      <c r="B11" s="622"/>
      <c r="C11" s="623" t="s">
        <v>115</v>
      </c>
      <c r="D11" s="623" t="s">
        <v>116</v>
      </c>
      <c r="E11" s="623" t="s">
        <v>117</v>
      </c>
      <c r="F11" s="623" t="s">
        <v>118</v>
      </c>
      <c r="G11" s="741" t="s">
        <v>119</v>
      </c>
      <c r="H11" s="623"/>
      <c r="I11" s="613"/>
      <c r="J11" s="622"/>
      <c r="K11" s="624"/>
      <c r="L11" s="625"/>
      <c r="M11" s="625"/>
      <c r="N11" s="625"/>
      <c r="O11" s="625"/>
      <c r="P11" s="626"/>
      <c r="Q11" s="613"/>
      <c r="R11" s="622"/>
      <c r="S11" s="624"/>
      <c r="T11" s="625"/>
      <c r="U11" s="625"/>
      <c r="V11" s="625"/>
      <c r="W11" s="625"/>
      <c r="X11" s="626"/>
      <c r="Y11" s="613"/>
      <c r="Z11" s="622"/>
      <c r="AA11" s="624"/>
      <c r="AB11" s="625"/>
      <c r="AC11" s="625"/>
      <c r="AD11" s="625"/>
      <c r="AE11" s="625"/>
      <c r="AF11" s="626"/>
    </row>
    <row r="12" spans="1:32" s="9" customFormat="1" ht="12.5">
      <c r="A12" s="627" t="s">
        <v>120</v>
      </c>
      <c r="B12" s="627" t="s">
        <v>121</v>
      </c>
      <c r="C12" s="628">
        <f>K12+S12</f>
        <v>294</v>
      </c>
      <c r="D12" s="628">
        <f t="shared" si="0" ref="D12:G12">L12+T12</f>
        <v>2315</v>
      </c>
      <c r="E12" s="628">
        <f t="shared" si="0"/>
        <v>0.30095</v>
      </c>
      <c r="F12" s="628">
        <f t="shared" si="0"/>
        <v>5388</v>
      </c>
      <c r="G12" s="742">
        <f t="shared" si="0"/>
        <v>272627.56</v>
      </c>
      <c r="H12" s="630">
        <v>0.018973291918179199</v>
      </c>
      <c r="I12" s="631"/>
      <c r="J12" s="636" t="s">
        <v>121</v>
      </c>
      <c r="K12" s="787">
        <v>86</v>
      </c>
      <c r="L12" s="788">
        <v>1086</v>
      </c>
      <c r="M12" s="788">
        <v>0.14118</v>
      </c>
      <c r="N12" s="788">
        <v>1492</v>
      </c>
      <c r="O12" s="746">
        <v>82514.399999999994</v>
      </c>
      <c r="P12" s="679">
        <v>0.01298109946041119</v>
      </c>
      <c r="Q12" s="631"/>
      <c r="R12" s="636" t="s">
        <v>121</v>
      </c>
      <c r="S12" s="787">
        <v>208</v>
      </c>
      <c r="T12" s="788">
        <v>1229</v>
      </c>
      <c r="U12" s="788">
        <v>0.15977</v>
      </c>
      <c r="V12" s="788">
        <v>3896</v>
      </c>
      <c r="W12" s="746">
        <v>190113.16</v>
      </c>
      <c r="X12" s="679">
        <v>0.023727029608370875</v>
      </c>
      <c r="Y12" s="631"/>
      <c r="Z12" s="636" t="s">
        <v>121</v>
      </c>
      <c r="AA12" s="680">
        <v>0</v>
      </c>
      <c r="AB12" s="681">
        <v>0</v>
      </c>
      <c r="AC12" s="681">
        <v>0</v>
      </c>
      <c r="AD12" s="681">
        <v>0</v>
      </c>
      <c r="AE12" s="629">
        <v>0</v>
      </c>
      <c r="AF12" s="679">
        <v>0</v>
      </c>
    </row>
    <row r="13" spans="1:32" s="9" customFormat="1" ht="12.5">
      <c r="A13" s="627" t="s">
        <v>122</v>
      </c>
      <c r="B13" s="627" t="s">
        <v>121</v>
      </c>
      <c r="C13" s="628">
        <f t="shared" si="1" ref="C13:C60">K13+S13</f>
        <v>972</v>
      </c>
      <c r="D13" s="628">
        <f t="shared" si="2" ref="D13:D60">L13+T13</f>
        <v>540908</v>
      </c>
      <c r="E13" s="628">
        <f t="shared" si="3" ref="E13:E60">M13+U13</f>
        <v>64.908960000000008</v>
      </c>
      <c r="F13" s="628">
        <f t="shared" si="4" ref="F13:F60">N13+V13</f>
        <v>0</v>
      </c>
      <c r="G13" s="742">
        <f t="shared" si="5" ref="G13:G60">O13+W13</f>
        <v>867109.83</v>
      </c>
      <c r="H13" s="630">
        <v>0.060345798970994492</v>
      </c>
      <c r="I13" s="631"/>
      <c r="J13" s="636" t="s">
        <v>121</v>
      </c>
      <c r="K13" s="787">
        <v>244</v>
      </c>
      <c r="L13" s="788">
        <v>143463</v>
      </c>
      <c r="M13" s="788">
        <v>17.215560000000004</v>
      </c>
      <c r="N13" s="788">
        <v>0</v>
      </c>
      <c r="O13" s="746">
        <v>223612.90000000002</v>
      </c>
      <c r="P13" s="679">
        <v>0.035178602710932656</v>
      </c>
      <c r="Q13" s="631"/>
      <c r="R13" s="636" t="s">
        <v>121</v>
      </c>
      <c r="S13" s="787">
        <v>728</v>
      </c>
      <c r="T13" s="788">
        <v>397445</v>
      </c>
      <c r="U13" s="788">
        <v>47.693400000000011</v>
      </c>
      <c r="V13" s="788">
        <v>0</v>
      </c>
      <c r="W13" s="746">
        <v>643496.92999999993</v>
      </c>
      <c r="X13" s="679">
        <v>0.080311487700303122</v>
      </c>
      <c r="Y13" s="631"/>
      <c r="Z13" s="636" t="s">
        <v>121</v>
      </c>
      <c r="AA13" s="680">
        <v>0</v>
      </c>
      <c r="AB13" s="681">
        <v>0</v>
      </c>
      <c r="AC13" s="681">
        <v>0</v>
      </c>
      <c r="AD13" s="681">
        <v>0</v>
      </c>
      <c r="AE13" s="629">
        <v>0</v>
      </c>
      <c r="AF13" s="679">
        <v>0</v>
      </c>
    </row>
    <row r="14" spans="1:32" s="9" customFormat="1" ht="12.5">
      <c r="A14" s="627" t="s">
        <v>123</v>
      </c>
      <c r="B14" s="627" t="s">
        <v>121</v>
      </c>
      <c r="C14" s="628">
        <f t="shared" si="1"/>
        <v>592</v>
      </c>
      <c r="D14" s="628">
        <f t="shared" si="2"/>
        <v>0</v>
      </c>
      <c r="E14" s="628">
        <f t="shared" si="3"/>
        <v>0</v>
      </c>
      <c r="F14" s="628">
        <f t="shared" si="4"/>
        <v>0</v>
      </c>
      <c r="G14" s="742">
        <f t="shared" si="5"/>
        <v>64779.130000000005</v>
      </c>
      <c r="H14" s="630">
        <v>0.0045082505367237263</v>
      </c>
      <c r="I14" s="631"/>
      <c r="J14" s="636" t="s">
        <v>121</v>
      </c>
      <c r="K14" s="787">
        <v>142</v>
      </c>
      <c r="L14" s="788">
        <v>0</v>
      </c>
      <c r="M14" s="788">
        <v>0</v>
      </c>
      <c r="N14" s="788">
        <v>0</v>
      </c>
      <c r="O14" s="746">
        <v>15371.829999999998</v>
      </c>
      <c r="P14" s="679">
        <v>0.0024182840100459135</v>
      </c>
      <c r="Q14" s="631"/>
      <c r="R14" s="636" t="s">
        <v>121</v>
      </c>
      <c r="S14" s="787">
        <v>450</v>
      </c>
      <c r="T14" s="788">
        <v>0</v>
      </c>
      <c r="U14" s="788">
        <v>0</v>
      </c>
      <c r="V14" s="788">
        <v>0</v>
      </c>
      <c r="W14" s="746">
        <v>49407.30000000001</v>
      </c>
      <c r="X14" s="679">
        <v>0.0061662668169297835</v>
      </c>
      <c r="Y14" s="631"/>
      <c r="Z14" s="636" t="s">
        <v>121</v>
      </c>
      <c r="AA14" s="680">
        <v>0</v>
      </c>
      <c r="AB14" s="681">
        <v>0</v>
      </c>
      <c r="AC14" s="681">
        <v>0</v>
      </c>
      <c r="AD14" s="681">
        <v>0</v>
      </c>
      <c r="AE14" s="629">
        <v>0</v>
      </c>
      <c r="AF14" s="679">
        <v>0</v>
      </c>
    </row>
    <row r="15" spans="1:32" s="9" customFormat="1" ht="13">
      <c r="A15" s="632" t="s">
        <v>43</v>
      </c>
      <c r="B15" s="613"/>
      <c r="C15" s="613"/>
      <c r="D15" s="613"/>
      <c r="E15" s="613"/>
      <c r="F15" s="613"/>
      <c r="G15" s="743"/>
      <c r="H15" s="613"/>
      <c r="I15" s="613"/>
      <c r="J15" s="631"/>
      <c r="K15" s="789"/>
      <c r="L15" s="789"/>
      <c r="M15" s="789"/>
      <c r="N15" s="789"/>
      <c r="O15" s="747"/>
      <c r="P15" s="631"/>
      <c r="Q15" s="631"/>
      <c r="R15" s="631"/>
      <c r="S15" s="789"/>
      <c r="T15" s="789"/>
      <c r="U15" s="789"/>
      <c r="V15" s="789"/>
      <c r="W15" s="747"/>
      <c r="X15" s="631"/>
      <c r="Y15" s="631"/>
      <c r="Z15" s="631"/>
      <c r="AA15" s="682"/>
      <c r="AB15" s="683"/>
      <c r="AC15" s="683"/>
      <c r="AD15" s="683"/>
      <c r="AE15" s="683"/>
      <c r="AF15" s="635"/>
    </row>
    <row r="16" spans="1:32" s="9" customFormat="1" ht="12.5">
      <c r="A16" s="636" t="s">
        <v>124</v>
      </c>
      <c r="B16" s="627" t="s">
        <v>125</v>
      </c>
      <c r="C16" s="628">
        <f t="shared" si="1"/>
        <v>10887</v>
      </c>
      <c r="D16" s="628">
        <f t="shared" si="2"/>
        <v>26350</v>
      </c>
      <c r="E16" s="628">
        <f t="shared" si="3"/>
        <v>3.6889999999999996</v>
      </c>
      <c r="F16" s="628">
        <f t="shared" si="4"/>
        <v>33528</v>
      </c>
      <c r="G16" s="742">
        <f t="shared" si="5"/>
        <v>730136.9800000001</v>
      </c>
      <c r="H16" s="630">
        <v>0.050813285574641723</v>
      </c>
      <c r="I16" s="631"/>
      <c r="J16" s="636" t="s">
        <v>125</v>
      </c>
      <c r="K16" s="787">
        <v>5239</v>
      </c>
      <c r="L16" s="788">
        <v>13895</v>
      </c>
      <c r="M16" s="788">
        <v>1.9452999999999998</v>
      </c>
      <c r="N16" s="788">
        <v>15811</v>
      </c>
      <c r="O16" s="746">
        <v>301000.50000000006</v>
      </c>
      <c r="P16" s="679">
        <v>0.047353158092811667</v>
      </c>
      <c r="Q16" s="631"/>
      <c r="R16" s="636" t="s">
        <v>125</v>
      </c>
      <c r="S16" s="787">
        <v>5648</v>
      </c>
      <c r="T16" s="788">
        <v>12455</v>
      </c>
      <c r="U16" s="788">
        <v>1.7436999999999998</v>
      </c>
      <c r="V16" s="788">
        <v>17717</v>
      </c>
      <c r="W16" s="746">
        <v>429136.48000000004</v>
      </c>
      <c r="X16" s="679">
        <v>0.053558280589266184</v>
      </c>
      <c r="Y16" s="631"/>
      <c r="Z16" s="636" t="s">
        <v>125</v>
      </c>
      <c r="AA16" s="684">
        <v>0</v>
      </c>
      <c r="AB16" s="685">
        <v>0</v>
      </c>
      <c r="AC16" s="685">
        <v>0</v>
      </c>
      <c r="AD16" s="685">
        <v>0</v>
      </c>
      <c r="AE16" s="629">
        <v>0</v>
      </c>
      <c r="AF16" s="679">
        <v>0</v>
      </c>
    </row>
    <row r="17" spans="1:32" s="9" customFormat="1" ht="12.5">
      <c r="A17" s="636" t="s">
        <v>126</v>
      </c>
      <c r="B17" s="627" t="s">
        <v>125</v>
      </c>
      <c r="C17" s="628">
        <f t="shared" si="1"/>
        <v>250</v>
      </c>
      <c r="D17" s="628">
        <f t="shared" si="2"/>
        <v>0</v>
      </c>
      <c r="E17" s="628">
        <f t="shared" si="3"/>
        <v>0</v>
      </c>
      <c r="F17" s="628">
        <f t="shared" si="4"/>
        <v>664</v>
      </c>
      <c r="G17" s="742">
        <f t="shared" si="5"/>
        <v>12737.63</v>
      </c>
      <c r="H17" s="630">
        <v>0.00088646493529765259</v>
      </c>
      <c r="I17" s="631"/>
      <c r="J17" s="636" t="s">
        <v>125</v>
      </c>
      <c r="K17" s="787">
        <v>129</v>
      </c>
      <c r="L17" s="788">
        <v>0</v>
      </c>
      <c r="M17" s="788">
        <v>0</v>
      </c>
      <c r="N17" s="788">
        <v>232</v>
      </c>
      <c r="O17" s="746">
        <v>6192.5399999999991</v>
      </c>
      <c r="P17" s="679">
        <v>0.00097420544356590733</v>
      </c>
      <c r="Q17" s="631"/>
      <c r="R17" s="636" t="s">
        <v>125</v>
      </c>
      <c r="S17" s="787">
        <v>121</v>
      </c>
      <c r="T17" s="788">
        <v>0</v>
      </c>
      <c r="U17" s="788">
        <v>0</v>
      </c>
      <c r="V17" s="788">
        <v>432</v>
      </c>
      <c r="W17" s="746">
        <v>6545.09</v>
      </c>
      <c r="X17" s="679">
        <v>0.0008168584658708115</v>
      </c>
      <c r="Y17" s="631"/>
      <c r="Z17" s="636" t="s">
        <v>125</v>
      </c>
      <c r="AA17" s="684">
        <v>0</v>
      </c>
      <c r="AB17" s="685">
        <v>0</v>
      </c>
      <c r="AC17" s="685">
        <v>0</v>
      </c>
      <c r="AD17" s="685">
        <v>0</v>
      </c>
      <c r="AE17" s="629">
        <v>0</v>
      </c>
      <c r="AF17" s="679">
        <v>0</v>
      </c>
    </row>
    <row r="18" spans="1:32" s="9" customFormat="1" ht="12.5">
      <c r="A18" s="627" t="s">
        <v>127</v>
      </c>
      <c r="B18" s="627" t="s">
        <v>121</v>
      </c>
      <c r="C18" s="628">
        <f t="shared" si="1"/>
        <v>1017</v>
      </c>
      <c r="D18" s="628">
        <f t="shared" si="2"/>
        <v>0</v>
      </c>
      <c r="E18" s="628">
        <f t="shared" si="3"/>
        <v>0</v>
      </c>
      <c r="F18" s="628">
        <f t="shared" si="4"/>
        <v>15983</v>
      </c>
      <c r="G18" s="742">
        <f t="shared" si="5"/>
        <v>659624.69000000006</v>
      </c>
      <c r="H18" s="630">
        <v>0.045906040459770321</v>
      </c>
      <c r="I18" s="631"/>
      <c r="J18" s="636" t="s">
        <v>121</v>
      </c>
      <c r="K18" s="787">
        <v>403</v>
      </c>
      <c r="L18" s="788">
        <v>0</v>
      </c>
      <c r="M18" s="788">
        <v>0</v>
      </c>
      <c r="N18" s="788">
        <v>6628</v>
      </c>
      <c r="O18" s="746">
        <v>199012.97</v>
      </c>
      <c r="P18" s="679">
        <v>0.031308561384216921</v>
      </c>
      <c r="Q18" s="631"/>
      <c r="R18" s="636" t="s">
        <v>121</v>
      </c>
      <c r="S18" s="787">
        <v>614</v>
      </c>
      <c r="T18" s="788">
        <v>0</v>
      </c>
      <c r="U18" s="788">
        <v>0</v>
      </c>
      <c r="V18" s="788">
        <v>9355</v>
      </c>
      <c r="W18" s="746">
        <v>460611.72000000003</v>
      </c>
      <c r="X18" s="679">
        <v>0.057486540744484158</v>
      </c>
      <c r="Y18" s="631"/>
      <c r="Z18" s="636" t="s">
        <v>121</v>
      </c>
      <c r="AA18" s="684">
        <v>0</v>
      </c>
      <c r="AB18" s="685">
        <v>0</v>
      </c>
      <c r="AC18" s="685">
        <v>0</v>
      </c>
      <c r="AD18" s="685">
        <v>0</v>
      </c>
      <c r="AE18" s="629">
        <v>0</v>
      </c>
      <c r="AF18" s="679">
        <v>0</v>
      </c>
    </row>
    <row r="19" spans="1:32" s="9" customFormat="1" ht="12.5">
      <c r="A19" s="627" t="s">
        <v>128</v>
      </c>
      <c r="B19" s="627" t="s">
        <v>121</v>
      </c>
      <c r="C19" s="628">
        <f t="shared" si="1"/>
        <v>30</v>
      </c>
      <c r="D19" s="628">
        <f t="shared" si="2"/>
        <v>289.60000000000002</v>
      </c>
      <c r="E19" s="628">
        <f t="shared" si="3"/>
        <v>0.040543999999999997</v>
      </c>
      <c r="F19" s="628">
        <f t="shared" si="4"/>
        <v>172.82</v>
      </c>
      <c r="G19" s="742">
        <f t="shared" si="5"/>
        <v>2252.25</v>
      </c>
      <c r="H19" s="630">
        <v>0.00015674349549516968</v>
      </c>
      <c r="I19" s="631"/>
      <c r="J19" s="636" t="s">
        <v>121</v>
      </c>
      <c r="K19" s="787">
        <v>6</v>
      </c>
      <c r="L19" s="788">
        <v>0</v>
      </c>
      <c r="M19" s="788">
        <v>0</v>
      </c>
      <c r="N19" s="788">
        <v>37.08</v>
      </c>
      <c r="O19" s="746">
        <v>546</v>
      </c>
      <c r="P19" s="679">
        <v>8.5896283623034406E-05</v>
      </c>
      <c r="Q19" s="631"/>
      <c r="R19" s="636" t="s">
        <v>121</v>
      </c>
      <c r="S19" s="787">
        <v>24</v>
      </c>
      <c r="T19" s="788">
        <v>289.60000000000002</v>
      </c>
      <c r="U19" s="788">
        <v>0.040543999999999997</v>
      </c>
      <c r="V19" s="788">
        <v>135.74</v>
      </c>
      <c r="W19" s="746">
        <v>1706.25</v>
      </c>
      <c r="X19" s="679">
        <v>0.00021294814240783124</v>
      </c>
      <c r="Y19" s="631"/>
      <c r="Z19" s="636" t="s">
        <v>121</v>
      </c>
      <c r="AA19" s="684">
        <v>0</v>
      </c>
      <c r="AB19" s="685">
        <v>0</v>
      </c>
      <c r="AC19" s="685">
        <v>0</v>
      </c>
      <c r="AD19" s="685">
        <v>0</v>
      </c>
      <c r="AE19" s="629">
        <v>0</v>
      </c>
      <c r="AF19" s="679">
        <v>0</v>
      </c>
    </row>
    <row r="20" spans="1:32" s="9" customFormat="1" ht="12.5">
      <c r="A20" s="627" t="s">
        <v>129</v>
      </c>
      <c r="B20" s="627" t="s">
        <v>121</v>
      </c>
      <c r="C20" s="628">
        <f t="shared" si="1"/>
        <v>0</v>
      </c>
      <c r="D20" s="628">
        <f t="shared" si="2"/>
        <v>0</v>
      </c>
      <c r="E20" s="628">
        <f t="shared" si="3"/>
        <v>0</v>
      </c>
      <c r="F20" s="628">
        <f t="shared" si="4"/>
        <v>0</v>
      </c>
      <c r="G20" s="742">
        <f t="shared" si="5"/>
        <v>0</v>
      </c>
      <c r="H20" s="630">
        <v>0</v>
      </c>
      <c r="I20" s="631"/>
      <c r="J20" s="636" t="s">
        <v>121</v>
      </c>
      <c r="K20" s="787">
        <v>0</v>
      </c>
      <c r="L20" s="788">
        <v>0</v>
      </c>
      <c r="M20" s="788">
        <v>0</v>
      </c>
      <c r="N20" s="788">
        <v>0</v>
      </c>
      <c r="O20" s="746">
        <v>0</v>
      </c>
      <c r="P20" s="679">
        <v>0</v>
      </c>
      <c r="Q20" s="631"/>
      <c r="R20" s="636" t="s">
        <v>121</v>
      </c>
      <c r="S20" s="787">
        <v>0</v>
      </c>
      <c r="T20" s="788">
        <v>0</v>
      </c>
      <c r="U20" s="788">
        <v>0</v>
      </c>
      <c r="V20" s="788">
        <v>0</v>
      </c>
      <c r="W20" s="746">
        <v>0</v>
      </c>
      <c r="X20" s="679">
        <v>0</v>
      </c>
      <c r="Y20" s="631"/>
      <c r="Z20" s="636" t="s">
        <v>121</v>
      </c>
      <c r="AA20" s="684">
        <v>0</v>
      </c>
      <c r="AB20" s="685">
        <v>0</v>
      </c>
      <c r="AC20" s="685">
        <v>0</v>
      </c>
      <c r="AD20" s="685">
        <v>0</v>
      </c>
      <c r="AE20" s="629">
        <v>0</v>
      </c>
      <c r="AF20" s="679">
        <v>0</v>
      </c>
    </row>
    <row r="21" spans="1:32" s="9" customFormat="1" ht="12.5">
      <c r="A21" s="627" t="s">
        <v>130</v>
      </c>
      <c r="B21" s="627" t="s">
        <v>121</v>
      </c>
      <c r="C21" s="628">
        <f t="shared" si="1"/>
        <v>37</v>
      </c>
      <c r="D21" s="628">
        <f t="shared" si="2"/>
        <v>375.06000000000006</v>
      </c>
      <c r="E21" s="628">
        <f t="shared" si="3"/>
        <v>0.045007199999999997</v>
      </c>
      <c r="F21" s="628">
        <f t="shared" si="4"/>
        <v>58</v>
      </c>
      <c r="G21" s="742">
        <f t="shared" si="5"/>
        <v>3711.10</v>
      </c>
      <c r="H21" s="630">
        <v>0.00025827096731363046</v>
      </c>
      <c r="I21" s="631"/>
      <c r="J21" s="636" t="s">
        <v>121</v>
      </c>
      <c r="K21" s="787">
        <v>25</v>
      </c>
      <c r="L21" s="788">
        <v>252.51000000000002</v>
      </c>
      <c r="M21" s="788">
        <v>0.0303012</v>
      </c>
      <c r="N21" s="788">
        <v>40</v>
      </c>
      <c r="O21" s="746">
        <v>2507.50</v>
      </c>
      <c r="P21" s="679">
        <v>0.00039447789594278162</v>
      </c>
      <c r="Q21" s="631"/>
      <c r="R21" s="636" t="s">
        <v>121</v>
      </c>
      <c r="S21" s="787">
        <v>12</v>
      </c>
      <c r="T21" s="788">
        <v>122.55000000000001</v>
      </c>
      <c r="U21" s="788">
        <v>0.014706</v>
      </c>
      <c r="V21" s="788">
        <v>18</v>
      </c>
      <c r="W21" s="746">
        <v>1203.5999999999999</v>
      </c>
      <c r="X21" s="679">
        <v>0.00015021502370817034</v>
      </c>
      <c r="Y21" s="631"/>
      <c r="Z21" s="636" t="s">
        <v>121</v>
      </c>
      <c r="AA21" s="684">
        <v>0</v>
      </c>
      <c r="AB21" s="685">
        <v>0</v>
      </c>
      <c r="AC21" s="685">
        <v>0</v>
      </c>
      <c r="AD21" s="685">
        <v>0</v>
      </c>
      <c r="AE21" s="629">
        <v>0</v>
      </c>
      <c r="AF21" s="679">
        <v>0</v>
      </c>
    </row>
    <row r="22" spans="1:32" s="9" customFormat="1" ht="12.5">
      <c r="A22" s="627" t="s">
        <v>131</v>
      </c>
      <c r="B22" s="627" t="s">
        <v>121</v>
      </c>
      <c r="C22" s="628">
        <f t="shared" si="1"/>
        <v>0</v>
      </c>
      <c r="D22" s="628">
        <f t="shared" si="2"/>
        <v>0</v>
      </c>
      <c r="E22" s="628">
        <f t="shared" si="3"/>
        <v>0</v>
      </c>
      <c r="F22" s="628">
        <f t="shared" si="4"/>
        <v>0</v>
      </c>
      <c r="G22" s="742">
        <f t="shared" si="5"/>
        <v>0</v>
      </c>
      <c r="H22" s="630">
        <v>0</v>
      </c>
      <c r="I22" s="631"/>
      <c r="J22" s="636" t="s">
        <v>121</v>
      </c>
      <c r="K22" s="787">
        <v>0</v>
      </c>
      <c r="L22" s="788">
        <v>0</v>
      </c>
      <c r="M22" s="788">
        <v>0</v>
      </c>
      <c r="N22" s="788">
        <v>0</v>
      </c>
      <c r="O22" s="746">
        <v>0</v>
      </c>
      <c r="P22" s="679">
        <v>0</v>
      </c>
      <c r="Q22" s="631"/>
      <c r="R22" s="636" t="s">
        <v>121</v>
      </c>
      <c r="S22" s="787">
        <v>0</v>
      </c>
      <c r="T22" s="788">
        <v>0</v>
      </c>
      <c r="U22" s="788">
        <v>0</v>
      </c>
      <c r="V22" s="788">
        <v>0</v>
      </c>
      <c r="W22" s="746">
        <v>0</v>
      </c>
      <c r="X22" s="679">
        <v>0</v>
      </c>
      <c r="Y22" s="631"/>
      <c r="Z22" s="636" t="s">
        <v>121</v>
      </c>
      <c r="AA22" s="684">
        <v>0</v>
      </c>
      <c r="AB22" s="685">
        <v>0</v>
      </c>
      <c r="AC22" s="685">
        <v>0</v>
      </c>
      <c r="AD22" s="685">
        <v>0</v>
      </c>
      <c r="AE22" s="629">
        <v>0</v>
      </c>
      <c r="AF22" s="679">
        <v>0</v>
      </c>
    </row>
    <row r="23" spans="1:32" s="9" customFormat="1" ht="13">
      <c r="A23" s="632" t="s">
        <v>44</v>
      </c>
      <c r="B23" s="613"/>
      <c r="C23" s="613"/>
      <c r="D23" s="613"/>
      <c r="E23" s="613"/>
      <c r="F23" s="613"/>
      <c r="G23" s="743"/>
      <c r="H23" s="613"/>
      <c r="I23" s="613"/>
      <c r="J23" s="631"/>
      <c r="K23" s="789"/>
      <c r="L23" s="789"/>
      <c r="M23" s="789"/>
      <c r="N23" s="789"/>
      <c r="O23" s="747"/>
      <c r="P23" s="631"/>
      <c r="Q23" s="631"/>
      <c r="R23" s="631"/>
      <c r="S23" s="789"/>
      <c r="T23" s="789"/>
      <c r="U23" s="789"/>
      <c r="V23" s="789"/>
      <c r="W23" s="747"/>
      <c r="X23" s="631"/>
      <c r="Y23" s="631"/>
      <c r="Z23" s="631"/>
      <c r="AA23" s="682"/>
      <c r="AB23" s="683"/>
      <c r="AC23" s="683"/>
      <c r="AD23" s="683"/>
      <c r="AE23" s="683"/>
      <c r="AF23" s="635"/>
    </row>
    <row r="24" spans="1:32" s="23" customFormat="1" ht="12.5">
      <c r="A24" s="627" t="s">
        <v>132</v>
      </c>
      <c r="B24" s="627" t="s">
        <v>125</v>
      </c>
      <c r="C24" s="628">
        <f t="shared" si="1"/>
        <v>7543</v>
      </c>
      <c r="D24" s="628">
        <f t="shared" si="2"/>
        <v>60216</v>
      </c>
      <c r="E24" s="628">
        <f t="shared" si="3"/>
        <v>12.64536</v>
      </c>
      <c r="F24" s="628">
        <f t="shared" si="4"/>
        <v>2163</v>
      </c>
      <c r="G24" s="742">
        <f t="shared" si="5"/>
        <v>3149738.6499999994</v>
      </c>
      <c r="H24" s="630">
        <v>0.21920348358185671</v>
      </c>
      <c r="I24" s="631"/>
      <c r="J24" s="636" t="s">
        <v>125</v>
      </c>
      <c r="K24" s="787">
        <v>2872</v>
      </c>
      <c r="L24" s="788">
        <v>31408</v>
      </c>
      <c r="M24" s="788">
        <v>6.5956799999999998</v>
      </c>
      <c r="N24" s="788">
        <v>811</v>
      </c>
      <c r="O24" s="746">
        <v>1210706.6700000002</v>
      </c>
      <c r="P24" s="679">
        <v>0.19046740569710538</v>
      </c>
      <c r="Q24" s="631"/>
      <c r="R24" s="636" t="s">
        <v>125</v>
      </c>
      <c r="S24" s="787">
        <v>4671</v>
      </c>
      <c r="T24" s="788">
        <v>28808</v>
      </c>
      <c r="U24" s="788">
        <v>6.0496800000000013</v>
      </c>
      <c r="V24" s="788">
        <v>1352</v>
      </c>
      <c r="W24" s="746">
        <v>1939031.9799999995</v>
      </c>
      <c r="X24" s="679">
        <v>0.24200044437238322</v>
      </c>
      <c r="Y24" s="631"/>
      <c r="Z24" s="636" t="s">
        <v>125</v>
      </c>
      <c r="AA24" s="686">
        <v>0</v>
      </c>
      <c r="AB24" s="687">
        <v>0</v>
      </c>
      <c r="AC24" s="687">
        <v>0</v>
      </c>
      <c r="AD24" s="687">
        <v>0</v>
      </c>
      <c r="AE24" s="629">
        <v>0</v>
      </c>
      <c r="AF24" s="679">
        <v>0</v>
      </c>
    </row>
    <row r="25" spans="1:32" s="9" customFormat="1" ht="12.5">
      <c r="A25" s="627" t="s">
        <v>133</v>
      </c>
      <c r="B25" s="627" t="s">
        <v>125</v>
      </c>
      <c r="C25" s="628">
        <f t="shared" si="1"/>
        <v>0</v>
      </c>
      <c r="D25" s="628">
        <f t="shared" si="2"/>
        <v>0</v>
      </c>
      <c r="E25" s="628">
        <f t="shared" si="3"/>
        <v>0</v>
      </c>
      <c r="F25" s="628">
        <f t="shared" si="4"/>
        <v>0</v>
      </c>
      <c r="G25" s="742">
        <f t="shared" si="5"/>
        <v>0</v>
      </c>
      <c r="H25" s="637">
        <v>0</v>
      </c>
      <c r="I25" s="631"/>
      <c r="J25" s="636" t="s">
        <v>125</v>
      </c>
      <c r="K25" s="787">
        <v>0</v>
      </c>
      <c r="L25" s="788">
        <v>0</v>
      </c>
      <c r="M25" s="788">
        <v>0</v>
      </c>
      <c r="N25" s="788">
        <v>0</v>
      </c>
      <c r="O25" s="746">
        <v>0</v>
      </c>
      <c r="P25" s="637">
        <v>0</v>
      </c>
      <c r="Q25" s="631"/>
      <c r="R25" s="636" t="s">
        <v>125</v>
      </c>
      <c r="S25" s="787">
        <v>0</v>
      </c>
      <c r="T25" s="788">
        <v>0</v>
      </c>
      <c r="U25" s="788">
        <v>0</v>
      </c>
      <c r="V25" s="788">
        <v>0</v>
      </c>
      <c r="W25" s="746">
        <v>0</v>
      </c>
      <c r="X25" s="637">
        <v>0</v>
      </c>
      <c r="Y25" s="631"/>
      <c r="Z25" s="636" t="s">
        <v>125</v>
      </c>
      <c r="AA25" s="688">
        <v>0</v>
      </c>
      <c r="AB25" s="689">
        <v>0</v>
      </c>
      <c r="AC25" s="689">
        <v>0</v>
      </c>
      <c r="AD25" s="689">
        <v>0</v>
      </c>
      <c r="AE25" s="689">
        <v>0</v>
      </c>
      <c r="AF25" s="637">
        <v>0</v>
      </c>
    </row>
    <row r="26" spans="1:32" s="9" customFormat="1" ht="12.5">
      <c r="A26" s="638" t="s">
        <v>134</v>
      </c>
      <c r="B26" s="638" t="s">
        <v>125</v>
      </c>
      <c r="C26" s="628">
        <f t="shared" si="1"/>
        <v>127</v>
      </c>
      <c r="D26" s="628">
        <f t="shared" si="2"/>
        <v>5160</v>
      </c>
      <c r="E26" s="628">
        <f t="shared" si="3"/>
        <v>0.98039999999999994</v>
      </c>
      <c r="F26" s="628">
        <f t="shared" si="4"/>
        <v>4024</v>
      </c>
      <c r="G26" s="742">
        <f t="shared" si="5"/>
        <v>163305.01</v>
      </c>
      <c r="H26" s="630">
        <v>0.011365078521156018</v>
      </c>
      <c r="I26" s="631"/>
      <c r="J26" s="690" t="s">
        <v>125</v>
      </c>
      <c r="K26" s="787">
        <v>35</v>
      </c>
      <c r="L26" s="788">
        <v>1935</v>
      </c>
      <c r="M26" s="788">
        <v>0.36764999999999998</v>
      </c>
      <c r="N26" s="788">
        <v>1190</v>
      </c>
      <c r="O26" s="746">
        <v>44531.95</v>
      </c>
      <c r="P26" s="679">
        <v>0.0070057307829428329</v>
      </c>
      <c r="Q26" s="631"/>
      <c r="R26" s="690" t="s">
        <v>125</v>
      </c>
      <c r="S26" s="787">
        <v>92</v>
      </c>
      <c r="T26" s="788">
        <v>3225</v>
      </c>
      <c r="U26" s="788">
        <v>0.61274999999999991</v>
      </c>
      <c r="V26" s="788">
        <v>2834</v>
      </c>
      <c r="W26" s="746">
        <v>118773.06</v>
      </c>
      <c r="X26" s="679">
        <v>0.014823444685769309</v>
      </c>
      <c r="Y26" s="631"/>
      <c r="Z26" s="690" t="s">
        <v>125</v>
      </c>
      <c r="AA26" s="691">
        <v>0</v>
      </c>
      <c r="AB26" s="692">
        <v>0</v>
      </c>
      <c r="AC26" s="692">
        <v>0</v>
      </c>
      <c r="AD26" s="692">
        <v>0</v>
      </c>
      <c r="AE26" s="629">
        <v>0</v>
      </c>
      <c r="AF26" s="679">
        <v>0</v>
      </c>
    </row>
    <row r="27" spans="1:32" s="9" customFormat="1" ht="13">
      <c r="A27" s="632" t="s">
        <v>45</v>
      </c>
      <c r="B27" s="613"/>
      <c r="C27" s="613"/>
      <c r="D27" s="613"/>
      <c r="E27" s="613"/>
      <c r="F27" s="613"/>
      <c r="G27" s="743"/>
      <c r="H27" s="613"/>
      <c r="I27" s="633"/>
      <c r="J27" s="682"/>
      <c r="K27" s="790"/>
      <c r="L27" s="790"/>
      <c r="M27" s="790"/>
      <c r="N27" s="790"/>
      <c r="O27" s="748"/>
      <c r="P27" s="682"/>
      <c r="Q27" s="682"/>
      <c r="R27" s="682"/>
      <c r="S27" s="790"/>
      <c r="T27" s="790"/>
      <c r="U27" s="790"/>
      <c r="V27" s="790"/>
      <c r="W27" s="748"/>
      <c r="X27" s="682"/>
      <c r="Y27" s="631"/>
      <c r="Z27" s="631"/>
      <c r="AA27" s="682"/>
      <c r="AB27" s="683"/>
      <c r="AC27" s="683"/>
      <c r="AD27" s="683"/>
      <c r="AE27" s="683"/>
      <c r="AF27" s="635"/>
    </row>
    <row r="28" spans="1:32" s="9" customFormat="1" ht="12.5">
      <c r="A28" s="627" t="s">
        <v>135</v>
      </c>
      <c r="B28" s="627" t="s">
        <v>121</v>
      </c>
      <c r="C28" s="628">
        <f t="shared" si="1"/>
        <v>0</v>
      </c>
      <c r="D28" s="628">
        <f t="shared" si="2"/>
        <v>0</v>
      </c>
      <c r="E28" s="628">
        <f t="shared" si="3"/>
        <v>0</v>
      </c>
      <c r="F28" s="628">
        <f t="shared" si="4"/>
        <v>0</v>
      </c>
      <c r="G28" s="742">
        <f t="shared" si="5"/>
        <v>0</v>
      </c>
      <c r="H28" s="630">
        <v>0</v>
      </c>
      <c r="I28" s="631"/>
      <c r="J28" s="636" t="s">
        <v>121</v>
      </c>
      <c r="K28" s="787">
        <v>0</v>
      </c>
      <c r="L28" s="788">
        <v>0</v>
      </c>
      <c r="M28" s="788">
        <v>0</v>
      </c>
      <c r="N28" s="788">
        <v>0</v>
      </c>
      <c r="O28" s="746">
        <v>0</v>
      </c>
      <c r="P28" s="679">
        <v>0</v>
      </c>
      <c r="Q28" s="631"/>
      <c r="R28" s="636" t="s">
        <v>121</v>
      </c>
      <c r="S28" s="787">
        <v>0</v>
      </c>
      <c r="T28" s="788">
        <v>0</v>
      </c>
      <c r="U28" s="788">
        <v>0</v>
      </c>
      <c r="V28" s="788">
        <v>0</v>
      </c>
      <c r="W28" s="746">
        <v>0</v>
      </c>
      <c r="X28" s="679">
        <v>0</v>
      </c>
      <c r="Y28" s="631"/>
      <c r="Z28" s="636" t="s">
        <v>121</v>
      </c>
      <c r="AA28" s="693">
        <v>0</v>
      </c>
      <c r="AB28" s="694">
        <v>0</v>
      </c>
      <c r="AC28" s="694">
        <v>0</v>
      </c>
      <c r="AD28" s="694">
        <v>0</v>
      </c>
      <c r="AE28" s="629">
        <v>0</v>
      </c>
      <c r="AF28" s="679">
        <v>0</v>
      </c>
    </row>
    <row r="29" spans="1:32" s="9" customFormat="1" ht="12.5">
      <c r="A29" s="627" t="s">
        <v>136</v>
      </c>
      <c r="B29" s="627" t="s">
        <v>121</v>
      </c>
      <c r="C29" s="628">
        <f t="shared" si="1"/>
        <v>1558</v>
      </c>
      <c r="D29" s="628">
        <f t="shared" si="2"/>
        <v>0</v>
      </c>
      <c r="E29" s="628">
        <f t="shared" si="3"/>
        <v>0</v>
      </c>
      <c r="F29" s="628">
        <f t="shared" si="4"/>
        <v>-32443</v>
      </c>
      <c r="G29" s="742">
        <f t="shared" si="5"/>
        <v>1466541.7799999998</v>
      </c>
      <c r="H29" s="630">
        <v>0.10206277495256215</v>
      </c>
      <c r="I29" s="631"/>
      <c r="J29" s="636" t="s">
        <v>121</v>
      </c>
      <c r="K29" s="787">
        <v>491</v>
      </c>
      <c r="L29" s="788">
        <v>0</v>
      </c>
      <c r="M29" s="788">
        <v>0</v>
      </c>
      <c r="N29" s="788">
        <v>-10834</v>
      </c>
      <c r="O29" s="746">
        <v>593878.44000000006</v>
      </c>
      <c r="P29" s="679">
        <v>0.093428481538178065</v>
      </c>
      <c r="Q29" s="631"/>
      <c r="R29" s="636" t="s">
        <v>121</v>
      </c>
      <c r="S29" s="787">
        <v>1067</v>
      </c>
      <c r="T29" s="788">
        <v>0</v>
      </c>
      <c r="U29" s="788">
        <v>0</v>
      </c>
      <c r="V29" s="788">
        <v>-21609</v>
      </c>
      <c r="W29" s="746">
        <v>872663.33999999985</v>
      </c>
      <c r="X29" s="679">
        <v>0.10891254927496769</v>
      </c>
      <c r="Y29" s="631"/>
      <c r="Z29" s="636" t="s">
        <v>121</v>
      </c>
      <c r="AA29" s="693">
        <v>0</v>
      </c>
      <c r="AB29" s="694">
        <v>0</v>
      </c>
      <c r="AC29" s="694">
        <v>0</v>
      </c>
      <c r="AD29" s="694">
        <v>0</v>
      </c>
      <c r="AE29" s="629">
        <v>0</v>
      </c>
      <c r="AF29" s="679">
        <v>0</v>
      </c>
    </row>
    <row r="30" spans="1:32" s="9" customFormat="1" ht="12.5">
      <c r="A30" s="627" t="s">
        <v>137</v>
      </c>
      <c r="B30" s="627" t="s">
        <v>121</v>
      </c>
      <c r="C30" s="628">
        <f t="shared" si="1"/>
        <v>367</v>
      </c>
      <c r="D30" s="628">
        <f t="shared" si="2"/>
        <v>-7068</v>
      </c>
      <c r="E30" s="628">
        <f t="shared" si="3"/>
        <v>-1.3429199999999999</v>
      </c>
      <c r="F30" s="628">
        <f t="shared" si="4"/>
        <v>0</v>
      </c>
      <c r="G30" s="742">
        <f t="shared" si="5"/>
        <v>395815.48000000004</v>
      </c>
      <c r="H30" s="630">
        <v>0.027546454392850896</v>
      </c>
      <c r="I30" s="631"/>
      <c r="J30" s="636" t="s">
        <v>121</v>
      </c>
      <c r="K30" s="787">
        <v>126</v>
      </c>
      <c r="L30" s="788">
        <v>-1302</v>
      </c>
      <c r="M30" s="788">
        <v>-0.24738000000000002</v>
      </c>
      <c r="N30" s="788">
        <v>0</v>
      </c>
      <c r="O30" s="746">
        <v>140700.56000000003</v>
      </c>
      <c r="P30" s="679">
        <v>0.02213489964776515</v>
      </c>
      <c r="Q30" s="631"/>
      <c r="R30" s="636" t="s">
        <v>121</v>
      </c>
      <c r="S30" s="787">
        <v>241</v>
      </c>
      <c r="T30" s="788">
        <v>-5766</v>
      </c>
      <c r="U30" s="788">
        <v>-1.09554</v>
      </c>
      <c r="V30" s="788">
        <v>0</v>
      </c>
      <c r="W30" s="746">
        <v>255114.92</v>
      </c>
      <c r="X30" s="679">
        <v>0.031839559451734785</v>
      </c>
      <c r="Y30" s="631"/>
      <c r="Z30" s="636" t="s">
        <v>121</v>
      </c>
      <c r="AA30" s="693">
        <v>0</v>
      </c>
      <c r="AB30" s="694">
        <v>0</v>
      </c>
      <c r="AC30" s="694">
        <v>0</v>
      </c>
      <c r="AD30" s="694">
        <v>0</v>
      </c>
      <c r="AE30" s="629">
        <v>0</v>
      </c>
      <c r="AF30" s="679">
        <v>0</v>
      </c>
    </row>
    <row r="31" spans="1:32" s="9" customFormat="1" ht="12.5">
      <c r="A31" s="627" t="s">
        <v>138</v>
      </c>
      <c r="B31" s="627" t="s">
        <v>121</v>
      </c>
      <c r="C31" s="628">
        <f t="shared" si="1"/>
        <v>0</v>
      </c>
      <c r="D31" s="628">
        <f t="shared" si="2"/>
        <v>0</v>
      </c>
      <c r="E31" s="628">
        <f t="shared" si="3"/>
        <v>0</v>
      </c>
      <c r="F31" s="628">
        <f t="shared" si="4"/>
        <v>0</v>
      </c>
      <c r="G31" s="742">
        <f t="shared" si="5"/>
        <v>0</v>
      </c>
      <c r="H31" s="630">
        <v>0</v>
      </c>
      <c r="I31" s="631"/>
      <c r="J31" s="636" t="s">
        <v>121</v>
      </c>
      <c r="K31" s="787">
        <v>0</v>
      </c>
      <c r="L31" s="788">
        <v>0</v>
      </c>
      <c r="M31" s="788">
        <v>0</v>
      </c>
      <c r="N31" s="788">
        <v>0</v>
      </c>
      <c r="O31" s="746">
        <v>0</v>
      </c>
      <c r="P31" s="679">
        <v>0</v>
      </c>
      <c r="Q31" s="631"/>
      <c r="R31" s="636" t="s">
        <v>121</v>
      </c>
      <c r="S31" s="787">
        <v>0</v>
      </c>
      <c r="T31" s="788">
        <v>0</v>
      </c>
      <c r="U31" s="788">
        <v>0</v>
      </c>
      <c r="V31" s="788">
        <v>0</v>
      </c>
      <c r="W31" s="746">
        <v>0</v>
      </c>
      <c r="X31" s="679">
        <v>0</v>
      </c>
      <c r="Y31" s="631"/>
      <c r="Z31" s="636" t="s">
        <v>121</v>
      </c>
      <c r="AA31" s="693">
        <v>0</v>
      </c>
      <c r="AB31" s="694">
        <v>0</v>
      </c>
      <c r="AC31" s="694">
        <v>0</v>
      </c>
      <c r="AD31" s="694">
        <v>0</v>
      </c>
      <c r="AE31" s="629">
        <v>0</v>
      </c>
      <c r="AF31" s="679">
        <v>0</v>
      </c>
    </row>
    <row r="32" spans="1:32" s="9" customFormat="1" ht="12.5">
      <c r="A32" s="627" t="s">
        <v>139</v>
      </c>
      <c r="B32" s="627" t="s">
        <v>121</v>
      </c>
      <c r="C32" s="628">
        <f t="shared" si="1"/>
        <v>0</v>
      </c>
      <c r="D32" s="628">
        <f t="shared" si="2"/>
        <v>0</v>
      </c>
      <c r="E32" s="628">
        <f t="shared" si="3"/>
        <v>0</v>
      </c>
      <c r="F32" s="628">
        <f t="shared" si="4"/>
        <v>0</v>
      </c>
      <c r="G32" s="742">
        <f t="shared" si="5"/>
        <v>0</v>
      </c>
      <c r="H32" s="630">
        <v>0</v>
      </c>
      <c r="I32" s="631"/>
      <c r="J32" s="636" t="s">
        <v>121</v>
      </c>
      <c r="K32" s="787">
        <v>0</v>
      </c>
      <c r="L32" s="788">
        <v>0</v>
      </c>
      <c r="M32" s="788">
        <v>0</v>
      </c>
      <c r="N32" s="788">
        <v>0</v>
      </c>
      <c r="O32" s="746">
        <v>0</v>
      </c>
      <c r="P32" s="679">
        <v>0</v>
      </c>
      <c r="Q32" s="631"/>
      <c r="R32" s="636" t="s">
        <v>121</v>
      </c>
      <c r="S32" s="787">
        <v>0</v>
      </c>
      <c r="T32" s="788">
        <v>0</v>
      </c>
      <c r="U32" s="788">
        <v>0</v>
      </c>
      <c r="V32" s="788">
        <v>0</v>
      </c>
      <c r="W32" s="746">
        <v>0</v>
      </c>
      <c r="X32" s="679">
        <v>0</v>
      </c>
      <c r="Y32" s="631"/>
      <c r="Z32" s="636" t="s">
        <v>121</v>
      </c>
      <c r="AA32" s="693">
        <v>0</v>
      </c>
      <c r="AB32" s="694">
        <v>0</v>
      </c>
      <c r="AC32" s="694">
        <v>0</v>
      </c>
      <c r="AD32" s="694">
        <v>0</v>
      </c>
      <c r="AE32" s="629">
        <v>0</v>
      </c>
      <c r="AF32" s="679">
        <v>0</v>
      </c>
    </row>
    <row r="33" spans="1:32" s="9" customFormat="1" ht="12.5">
      <c r="A33" s="627" t="s">
        <v>140</v>
      </c>
      <c r="B33" s="627" t="s">
        <v>121</v>
      </c>
      <c r="C33" s="628">
        <f t="shared" si="1"/>
        <v>0</v>
      </c>
      <c r="D33" s="628">
        <f t="shared" si="2"/>
        <v>0</v>
      </c>
      <c r="E33" s="628">
        <f t="shared" si="3"/>
        <v>0</v>
      </c>
      <c r="F33" s="628">
        <f t="shared" si="4"/>
        <v>0</v>
      </c>
      <c r="G33" s="742">
        <f t="shared" si="5"/>
        <v>0</v>
      </c>
      <c r="H33" s="630">
        <v>0</v>
      </c>
      <c r="I33" s="631"/>
      <c r="J33" s="636" t="s">
        <v>121</v>
      </c>
      <c r="K33" s="787">
        <v>0</v>
      </c>
      <c r="L33" s="788">
        <v>0</v>
      </c>
      <c r="M33" s="788">
        <v>0</v>
      </c>
      <c r="N33" s="788">
        <v>0</v>
      </c>
      <c r="O33" s="746">
        <v>0</v>
      </c>
      <c r="P33" s="679">
        <v>0</v>
      </c>
      <c r="Q33" s="631"/>
      <c r="R33" s="636" t="s">
        <v>121</v>
      </c>
      <c r="S33" s="787">
        <v>0</v>
      </c>
      <c r="T33" s="788">
        <v>0</v>
      </c>
      <c r="U33" s="788">
        <v>0</v>
      </c>
      <c r="V33" s="788">
        <v>0</v>
      </c>
      <c r="W33" s="746">
        <v>0</v>
      </c>
      <c r="X33" s="679">
        <v>0</v>
      </c>
      <c r="Y33" s="631"/>
      <c r="Z33" s="636" t="s">
        <v>121</v>
      </c>
      <c r="AA33" s="693">
        <v>0</v>
      </c>
      <c r="AB33" s="694">
        <v>0</v>
      </c>
      <c r="AC33" s="694">
        <v>0</v>
      </c>
      <c r="AD33" s="694">
        <v>0</v>
      </c>
      <c r="AE33" s="629">
        <v>0</v>
      </c>
      <c r="AF33" s="679">
        <v>0</v>
      </c>
    </row>
    <row r="34" spans="1:32" s="9" customFormat="1" ht="12.5">
      <c r="A34" s="627" t="s">
        <v>141</v>
      </c>
      <c r="B34" s="627" t="s">
        <v>121</v>
      </c>
      <c r="C34" s="628">
        <f t="shared" si="1"/>
        <v>0</v>
      </c>
      <c r="D34" s="628">
        <f t="shared" si="2"/>
        <v>0</v>
      </c>
      <c r="E34" s="628">
        <f t="shared" si="3"/>
        <v>0</v>
      </c>
      <c r="F34" s="628">
        <f t="shared" si="4"/>
        <v>0</v>
      </c>
      <c r="G34" s="742">
        <f t="shared" si="5"/>
        <v>0</v>
      </c>
      <c r="H34" s="630">
        <v>0</v>
      </c>
      <c r="I34" s="631"/>
      <c r="J34" s="636" t="s">
        <v>121</v>
      </c>
      <c r="K34" s="787">
        <v>0</v>
      </c>
      <c r="L34" s="788">
        <v>0</v>
      </c>
      <c r="M34" s="788">
        <v>0</v>
      </c>
      <c r="N34" s="788">
        <v>0</v>
      </c>
      <c r="O34" s="746">
        <v>0</v>
      </c>
      <c r="P34" s="679">
        <v>0</v>
      </c>
      <c r="Q34" s="631"/>
      <c r="R34" s="636" t="s">
        <v>121</v>
      </c>
      <c r="S34" s="787">
        <v>0</v>
      </c>
      <c r="T34" s="788">
        <v>0</v>
      </c>
      <c r="U34" s="788">
        <v>0</v>
      </c>
      <c r="V34" s="788">
        <v>0</v>
      </c>
      <c r="W34" s="746">
        <v>0</v>
      </c>
      <c r="X34" s="679">
        <v>0</v>
      </c>
      <c r="Y34" s="631"/>
      <c r="Z34" s="636" t="s">
        <v>121</v>
      </c>
      <c r="AA34" s="693">
        <v>0</v>
      </c>
      <c r="AB34" s="694">
        <v>0</v>
      </c>
      <c r="AC34" s="694">
        <v>0</v>
      </c>
      <c r="AD34" s="694">
        <v>0</v>
      </c>
      <c r="AE34" s="629">
        <v>0</v>
      </c>
      <c r="AF34" s="679">
        <v>0</v>
      </c>
    </row>
    <row r="35" spans="1:32" s="9" customFormat="1" ht="12.5">
      <c r="A35" s="627" t="s">
        <v>142</v>
      </c>
      <c r="B35" s="627" t="s">
        <v>125</v>
      </c>
      <c r="C35" s="628">
        <f t="shared" si="1"/>
        <v>239</v>
      </c>
      <c r="D35" s="628">
        <f t="shared" si="2"/>
        <v>0</v>
      </c>
      <c r="E35" s="628">
        <f t="shared" si="3"/>
        <v>0</v>
      </c>
      <c r="F35" s="628">
        <f t="shared" si="4"/>
        <v>1332</v>
      </c>
      <c r="G35" s="742">
        <f t="shared" si="5"/>
        <v>36942.349999999991</v>
      </c>
      <c r="H35" s="630">
        <v>0.0025709726144104699</v>
      </c>
      <c r="I35" s="631"/>
      <c r="J35" s="636" t="s">
        <v>125</v>
      </c>
      <c r="K35" s="787">
        <v>119</v>
      </c>
      <c r="L35" s="788">
        <v>0</v>
      </c>
      <c r="M35" s="788">
        <v>0</v>
      </c>
      <c r="N35" s="788">
        <v>654</v>
      </c>
      <c r="O35" s="746">
        <v>17203.060000000001</v>
      </c>
      <c r="P35" s="679">
        <v>0.0027063716500807296</v>
      </c>
      <c r="Q35" s="631"/>
      <c r="R35" s="636" t="s">
        <v>125</v>
      </c>
      <c r="S35" s="787">
        <v>120</v>
      </c>
      <c r="T35" s="788">
        <v>0</v>
      </c>
      <c r="U35" s="788">
        <v>0</v>
      </c>
      <c r="V35" s="788">
        <v>678</v>
      </c>
      <c r="W35" s="746">
        <v>19739.289999999994</v>
      </c>
      <c r="X35" s="679">
        <v>0.0024635575900070197</v>
      </c>
      <c r="Y35" s="631"/>
      <c r="Z35" s="636" t="s">
        <v>125</v>
      </c>
      <c r="AA35" s="693">
        <v>0</v>
      </c>
      <c r="AB35" s="694">
        <v>0</v>
      </c>
      <c r="AC35" s="694">
        <v>0</v>
      </c>
      <c r="AD35" s="694">
        <v>0</v>
      </c>
      <c r="AE35" s="629">
        <v>0</v>
      </c>
      <c r="AF35" s="679">
        <v>0</v>
      </c>
    </row>
    <row r="36" spans="1:32" s="9" customFormat="1" ht="12.5">
      <c r="A36" s="627" t="s">
        <v>143</v>
      </c>
      <c r="B36" s="627" t="s">
        <v>125</v>
      </c>
      <c r="C36" s="628">
        <f t="shared" si="1"/>
        <v>0</v>
      </c>
      <c r="D36" s="628">
        <f t="shared" si="2"/>
        <v>0</v>
      </c>
      <c r="E36" s="628">
        <f t="shared" si="3"/>
        <v>0</v>
      </c>
      <c r="F36" s="628">
        <f t="shared" si="4"/>
        <v>0</v>
      </c>
      <c r="G36" s="742">
        <f t="shared" si="5"/>
        <v>0</v>
      </c>
      <c r="H36" s="630">
        <v>0</v>
      </c>
      <c r="I36" s="631"/>
      <c r="J36" s="636" t="s">
        <v>125</v>
      </c>
      <c r="K36" s="787">
        <v>0</v>
      </c>
      <c r="L36" s="788">
        <v>0</v>
      </c>
      <c r="M36" s="788">
        <v>0</v>
      </c>
      <c r="N36" s="788">
        <v>0</v>
      </c>
      <c r="O36" s="746">
        <v>0</v>
      </c>
      <c r="P36" s="679">
        <v>0</v>
      </c>
      <c r="Q36" s="631"/>
      <c r="R36" s="636" t="s">
        <v>125</v>
      </c>
      <c r="S36" s="787">
        <v>0</v>
      </c>
      <c r="T36" s="788">
        <v>0</v>
      </c>
      <c r="U36" s="788">
        <v>0</v>
      </c>
      <c r="V36" s="788">
        <v>0</v>
      </c>
      <c r="W36" s="746">
        <v>0</v>
      </c>
      <c r="X36" s="679">
        <v>0</v>
      </c>
      <c r="Y36" s="631"/>
      <c r="Z36" s="636" t="s">
        <v>125</v>
      </c>
      <c r="AA36" s="693">
        <v>0</v>
      </c>
      <c r="AB36" s="694">
        <v>0</v>
      </c>
      <c r="AC36" s="694">
        <v>0</v>
      </c>
      <c r="AD36" s="694">
        <v>0</v>
      </c>
      <c r="AE36" s="629">
        <v>0</v>
      </c>
      <c r="AF36" s="679">
        <v>0</v>
      </c>
    </row>
    <row r="37" spans="1:32" s="9" customFormat="1" ht="12.5">
      <c r="A37" s="627" t="s">
        <v>144</v>
      </c>
      <c r="B37" s="627" t="s">
        <v>125</v>
      </c>
      <c r="C37" s="628">
        <f t="shared" si="1"/>
        <v>0</v>
      </c>
      <c r="D37" s="628">
        <f t="shared" si="2"/>
        <v>0</v>
      </c>
      <c r="E37" s="628">
        <f t="shared" si="3"/>
        <v>0</v>
      </c>
      <c r="F37" s="628">
        <f t="shared" si="4"/>
        <v>0</v>
      </c>
      <c r="G37" s="742">
        <f t="shared" si="5"/>
        <v>0</v>
      </c>
      <c r="H37" s="630">
        <v>0</v>
      </c>
      <c r="I37" s="631"/>
      <c r="J37" s="636" t="s">
        <v>125</v>
      </c>
      <c r="K37" s="787">
        <v>0</v>
      </c>
      <c r="L37" s="788">
        <v>0</v>
      </c>
      <c r="M37" s="788">
        <v>0</v>
      </c>
      <c r="N37" s="788">
        <v>0</v>
      </c>
      <c r="O37" s="746">
        <v>0</v>
      </c>
      <c r="P37" s="679">
        <v>0</v>
      </c>
      <c r="Q37" s="631"/>
      <c r="R37" s="636" t="s">
        <v>125</v>
      </c>
      <c r="S37" s="787">
        <v>0</v>
      </c>
      <c r="T37" s="788">
        <v>0</v>
      </c>
      <c r="U37" s="788">
        <v>0</v>
      </c>
      <c r="V37" s="788">
        <v>0</v>
      </c>
      <c r="W37" s="746">
        <v>0</v>
      </c>
      <c r="X37" s="679">
        <v>0</v>
      </c>
      <c r="Y37" s="631"/>
      <c r="Z37" s="636" t="s">
        <v>125</v>
      </c>
      <c r="AA37" s="693">
        <v>0</v>
      </c>
      <c r="AB37" s="694">
        <v>0</v>
      </c>
      <c r="AC37" s="694">
        <v>0</v>
      </c>
      <c r="AD37" s="694">
        <v>0</v>
      </c>
      <c r="AE37" s="629">
        <v>0</v>
      </c>
      <c r="AF37" s="679">
        <v>0</v>
      </c>
    </row>
    <row r="38" spans="1:32" s="9" customFormat="1" ht="12.5">
      <c r="A38" s="627" t="s">
        <v>145</v>
      </c>
      <c r="B38" s="627" t="s">
        <v>125</v>
      </c>
      <c r="C38" s="628">
        <f t="shared" si="1"/>
        <v>0</v>
      </c>
      <c r="D38" s="628">
        <f t="shared" si="2"/>
        <v>0</v>
      </c>
      <c r="E38" s="628">
        <f t="shared" si="3"/>
        <v>0</v>
      </c>
      <c r="F38" s="628">
        <f t="shared" si="4"/>
        <v>0</v>
      </c>
      <c r="G38" s="742">
        <f t="shared" si="5"/>
        <v>0</v>
      </c>
      <c r="H38" s="630">
        <v>0</v>
      </c>
      <c r="I38" s="631"/>
      <c r="J38" s="636" t="s">
        <v>125</v>
      </c>
      <c r="K38" s="787">
        <v>0</v>
      </c>
      <c r="L38" s="788">
        <v>0</v>
      </c>
      <c r="M38" s="788">
        <v>0</v>
      </c>
      <c r="N38" s="788">
        <v>0</v>
      </c>
      <c r="O38" s="746">
        <v>0</v>
      </c>
      <c r="P38" s="679">
        <v>0</v>
      </c>
      <c r="Q38" s="631"/>
      <c r="R38" s="636" t="s">
        <v>125</v>
      </c>
      <c r="S38" s="787">
        <v>0</v>
      </c>
      <c r="T38" s="788">
        <v>0</v>
      </c>
      <c r="U38" s="788">
        <v>0</v>
      </c>
      <c r="V38" s="788">
        <v>0</v>
      </c>
      <c r="W38" s="746">
        <v>0</v>
      </c>
      <c r="X38" s="679">
        <v>0</v>
      </c>
      <c r="Y38" s="631"/>
      <c r="Z38" s="636" t="s">
        <v>125</v>
      </c>
      <c r="AA38" s="693">
        <v>0</v>
      </c>
      <c r="AB38" s="694">
        <v>0</v>
      </c>
      <c r="AC38" s="694">
        <v>0</v>
      </c>
      <c r="AD38" s="694">
        <v>0</v>
      </c>
      <c r="AE38" s="629">
        <v>0</v>
      </c>
      <c r="AF38" s="679">
        <v>0</v>
      </c>
    </row>
    <row r="39" spans="1:32" s="9" customFormat="1" ht="12.5">
      <c r="A39" s="627" t="s">
        <v>146</v>
      </c>
      <c r="B39" s="627" t="s">
        <v>125</v>
      </c>
      <c r="C39" s="628">
        <f t="shared" si="1"/>
        <v>0</v>
      </c>
      <c r="D39" s="628">
        <f t="shared" si="2"/>
        <v>0</v>
      </c>
      <c r="E39" s="628">
        <f t="shared" si="3"/>
        <v>0</v>
      </c>
      <c r="F39" s="628">
        <f t="shared" si="4"/>
        <v>0</v>
      </c>
      <c r="G39" s="742">
        <f t="shared" si="5"/>
        <v>0</v>
      </c>
      <c r="H39" s="630">
        <v>0</v>
      </c>
      <c r="I39" s="631"/>
      <c r="J39" s="636" t="s">
        <v>125</v>
      </c>
      <c r="K39" s="787">
        <v>0</v>
      </c>
      <c r="L39" s="788">
        <v>0</v>
      </c>
      <c r="M39" s="788">
        <v>0</v>
      </c>
      <c r="N39" s="788">
        <v>0</v>
      </c>
      <c r="O39" s="746">
        <v>0</v>
      </c>
      <c r="P39" s="679">
        <v>0</v>
      </c>
      <c r="Q39" s="631"/>
      <c r="R39" s="636" t="s">
        <v>125</v>
      </c>
      <c r="S39" s="787">
        <v>0</v>
      </c>
      <c r="T39" s="788">
        <v>0</v>
      </c>
      <c r="U39" s="788">
        <v>0</v>
      </c>
      <c r="V39" s="788">
        <v>0</v>
      </c>
      <c r="W39" s="746">
        <v>0</v>
      </c>
      <c r="X39" s="679">
        <v>0</v>
      </c>
      <c r="Y39" s="631"/>
      <c r="Z39" s="636" t="s">
        <v>125</v>
      </c>
      <c r="AA39" s="693">
        <v>0</v>
      </c>
      <c r="AB39" s="694">
        <v>0</v>
      </c>
      <c r="AC39" s="694">
        <v>0</v>
      </c>
      <c r="AD39" s="694">
        <v>0</v>
      </c>
      <c r="AE39" s="629">
        <v>0</v>
      </c>
      <c r="AF39" s="679">
        <v>0</v>
      </c>
    </row>
    <row r="40" spans="1:32" s="9" customFormat="1" ht="12.5">
      <c r="A40" s="639" t="s">
        <v>147</v>
      </c>
      <c r="B40" s="627" t="s">
        <v>125</v>
      </c>
      <c r="C40" s="628">
        <f t="shared" si="1"/>
        <v>65</v>
      </c>
      <c r="D40" s="628">
        <f t="shared" si="2"/>
        <v>6955.1639999999998</v>
      </c>
      <c r="E40" s="628">
        <f t="shared" si="3"/>
        <v>0</v>
      </c>
      <c r="F40" s="628">
        <f t="shared" si="4"/>
        <v>428.75</v>
      </c>
      <c r="G40" s="742">
        <f t="shared" si="5"/>
        <v>11825</v>
      </c>
      <c r="H40" s="630">
        <v>0.00082295119734948673</v>
      </c>
      <c r="I40" s="631"/>
      <c r="J40" s="636" t="s">
        <v>125</v>
      </c>
      <c r="K40" s="787">
        <v>45</v>
      </c>
      <c r="L40" s="788">
        <v>5998.2460000000001</v>
      </c>
      <c r="M40" s="788">
        <v>0</v>
      </c>
      <c r="N40" s="788">
        <v>286.84999999999997</v>
      </c>
      <c r="O40" s="746">
        <v>8205</v>
      </c>
      <c r="P40" s="679">
        <v>0.001290804042357138</v>
      </c>
      <c r="Q40" s="631"/>
      <c r="R40" s="636" t="s">
        <v>125</v>
      </c>
      <c r="S40" s="787">
        <v>20</v>
      </c>
      <c r="T40" s="788">
        <v>956.91800000000001</v>
      </c>
      <c r="U40" s="788">
        <v>0</v>
      </c>
      <c r="V40" s="788">
        <v>141.90</v>
      </c>
      <c r="W40" s="746">
        <v>3620</v>
      </c>
      <c r="X40" s="679">
        <v>0.00045179327502789692</v>
      </c>
      <c r="Y40" s="631"/>
      <c r="Z40" s="636" t="s">
        <v>125</v>
      </c>
      <c r="AA40" s="693">
        <v>0</v>
      </c>
      <c r="AB40" s="694">
        <v>0</v>
      </c>
      <c r="AC40" s="694">
        <v>0</v>
      </c>
      <c r="AD40" s="694">
        <v>0</v>
      </c>
      <c r="AE40" s="629">
        <v>0</v>
      </c>
      <c r="AF40" s="679">
        <v>1</v>
      </c>
    </row>
    <row r="41" spans="1:32" s="9" customFormat="1" ht="13">
      <c r="A41" s="632" t="s">
        <v>46</v>
      </c>
      <c r="B41" s="613"/>
      <c r="C41" s="613"/>
      <c r="D41" s="613"/>
      <c r="E41" s="613"/>
      <c r="F41" s="613"/>
      <c r="G41" s="743"/>
      <c r="H41" s="613"/>
      <c r="I41" s="631"/>
      <c r="J41" s="631"/>
      <c r="K41" s="789"/>
      <c r="L41" s="789"/>
      <c r="M41" s="789"/>
      <c r="N41" s="789"/>
      <c r="O41" s="747"/>
      <c r="P41" s="631"/>
      <c r="Q41" s="631"/>
      <c r="R41" s="631"/>
      <c r="S41" s="789"/>
      <c r="T41" s="789"/>
      <c r="U41" s="789"/>
      <c r="V41" s="789"/>
      <c r="W41" s="747"/>
      <c r="X41" s="635"/>
      <c r="Y41" s="631"/>
      <c r="Z41" s="631"/>
      <c r="AA41" s="682"/>
      <c r="AB41" s="683"/>
      <c r="AC41" s="683"/>
      <c r="AD41" s="683"/>
      <c r="AE41" s="695"/>
      <c r="AF41" s="635"/>
    </row>
    <row r="42" spans="1:32" s="9" customFormat="1" ht="12.5">
      <c r="A42" s="627" t="s">
        <v>148</v>
      </c>
      <c r="B42" s="627" t="s">
        <v>125</v>
      </c>
      <c r="C42" s="628">
        <f t="shared" si="1"/>
        <v>2590</v>
      </c>
      <c r="D42" s="628">
        <f t="shared" si="2"/>
        <v>0</v>
      </c>
      <c r="E42" s="628">
        <f t="shared" si="3"/>
        <v>0</v>
      </c>
      <c r="F42" s="628">
        <f t="shared" si="4"/>
        <v>-4395</v>
      </c>
      <c r="G42" s="742">
        <f t="shared" si="5"/>
        <v>200640.55000000002</v>
      </c>
      <c r="H42" s="630">
        <v>0.013963414871827449</v>
      </c>
      <c r="I42" s="631"/>
      <c r="J42" s="636" t="s">
        <v>125</v>
      </c>
      <c r="K42" s="787">
        <v>841</v>
      </c>
      <c r="L42" s="788">
        <v>0</v>
      </c>
      <c r="M42" s="788">
        <v>0</v>
      </c>
      <c r="N42" s="788">
        <v>-1515</v>
      </c>
      <c r="O42" s="746">
        <v>65839.09</v>
      </c>
      <c r="P42" s="679">
        <v>0.010357753018539355</v>
      </c>
      <c r="Q42" s="631"/>
      <c r="R42" s="636" t="s">
        <v>125</v>
      </c>
      <c r="S42" s="787">
        <v>1749</v>
      </c>
      <c r="T42" s="788">
        <v>0</v>
      </c>
      <c r="U42" s="788">
        <v>0</v>
      </c>
      <c r="V42" s="788">
        <v>-2880</v>
      </c>
      <c r="W42" s="746">
        <v>134801.46000000002</v>
      </c>
      <c r="X42" s="679">
        <v>0.016823865495011615</v>
      </c>
      <c r="Y42" s="631"/>
      <c r="Z42" s="636" t="s">
        <v>125</v>
      </c>
      <c r="AA42" s="696">
        <v>0</v>
      </c>
      <c r="AB42" s="697">
        <v>0</v>
      </c>
      <c r="AC42" s="697">
        <v>0</v>
      </c>
      <c r="AD42" s="697">
        <v>0</v>
      </c>
      <c r="AE42" s="629">
        <v>0</v>
      </c>
      <c r="AF42" s="679">
        <v>0</v>
      </c>
    </row>
    <row r="43" spans="1:32" s="9" customFormat="1" ht="12.5">
      <c r="A43" s="627" t="s">
        <v>149</v>
      </c>
      <c r="B43" s="627" t="s">
        <v>125</v>
      </c>
      <c r="C43" s="628">
        <f t="shared" si="1"/>
        <v>0</v>
      </c>
      <c r="D43" s="628">
        <f t="shared" si="2"/>
        <v>0</v>
      </c>
      <c r="E43" s="628">
        <f t="shared" si="3"/>
        <v>0</v>
      </c>
      <c r="F43" s="628">
        <f t="shared" si="4"/>
        <v>0</v>
      </c>
      <c r="G43" s="742">
        <f t="shared" si="5"/>
        <v>0</v>
      </c>
      <c r="H43" s="630">
        <v>0</v>
      </c>
      <c r="I43" s="631"/>
      <c r="J43" s="636" t="s">
        <v>125</v>
      </c>
      <c r="K43" s="787">
        <v>0</v>
      </c>
      <c r="L43" s="788">
        <v>0</v>
      </c>
      <c r="M43" s="788">
        <v>0</v>
      </c>
      <c r="N43" s="788">
        <v>0</v>
      </c>
      <c r="O43" s="746">
        <v>0</v>
      </c>
      <c r="P43" s="679">
        <v>0</v>
      </c>
      <c r="Q43" s="631"/>
      <c r="R43" s="636" t="s">
        <v>125</v>
      </c>
      <c r="S43" s="787">
        <v>0</v>
      </c>
      <c r="T43" s="788">
        <v>0</v>
      </c>
      <c r="U43" s="788">
        <v>0</v>
      </c>
      <c r="V43" s="788">
        <v>0</v>
      </c>
      <c r="W43" s="746">
        <v>0</v>
      </c>
      <c r="X43" s="679">
        <v>0</v>
      </c>
      <c r="Y43" s="631"/>
      <c r="Z43" s="636" t="s">
        <v>125</v>
      </c>
      <c r="AA43" s="696">
        <v>0</v>
      </c>
      <c r="AB43" s="697">
        <v>0</v>
      </c>
      <c r="AC43" s="697">
        <v>0</v>
      </c>
      <c r="AD43" s="697">
        <v>0</v>
      </c>
      <c r="AE43" s="629">
        <v>0</v>
      </c>
      <c r="AF43" s="679">
        <v>0</v>
      </c>
    </row>
    <row r="44" spans="1:32" s="9" customFormat="1" ht="13">
      <c r="A44" s="632" t="s">
        <v>150</v>
      </c>
      <c r="B44" s="613"/>
      <c r="C44" s="613"/>
      <c r="D44" s="613"/>
      <c r="E44" s="613"/>
      <c r="F44" s="613"/>
      <c r="G44" s="743"/>
      <c r="H44" s="613"/>
      <c r="I44" s="631"/>
      <c r="J44" s="631"/>
      <c r="K44" s="789"/>
      <c r="L44" s="789"/>
      <c r="M44" s="789"/>
      <c r="N44" s="789"/>
      <c r="O44" s="747"/>
      <c r="P44" s="631"/>
      <c r="Q44" s="631"/>
      <c r="R44" s="631"/>
      <c r="S44" s="789"/>
      <c r="T44" s="789"/>
      <c r="U44" s="789"/>
      <c r="V44" s="789"/>
      <c r="W44" s="747"/>
      <c r="X44" s="635"/>
      <c r="Y44" s="631"/>
      <c r="Z44" s="631"/>
      <c r="AA44" s="682"/>
      <c r="AB44" s="683"/>
      <c r="AC44" s="683"/>
      <c r="AD44" s="683"/>
      <c r="AE44" s="683"/>
      <c r="AF44" s="635"/>
    </row>
    <row r="45" spans="1:32" s="9" customFormat="1" ht="12.5">
      <c r="A45" s="627" t="s">
        <v>151</v>
      </c>
      <c r="B45" s="627" t="s">
        <v>121</v>
      </c>
      <c r="C45" s="628">
        <f t="shared" si="1"/>
        <v>8600</v>
      </c>
      <c r="D45" s="628">
        <f t="shared" si="2"/>
        <v>36378</v>
      </c>
      <c r="E45" s="628">
        <f t="shared" si="3"/>
        <v>4.3653600000000008</v>
      </c>
      <c r="F45" s="628">
        <f t="shared" si="4"/>
        <v>-655.19999999999993</v>
      </c>
      <c r="G45" s="742">
        <f t="shared" si="5"/>
        <v>687041.60</v>
      </c>
      <c r="H45" s="630">
        <v>0.047814097873057682</v>
      </c>
      <c r="I45" s="631"/>
      <c r="J45" s="636" t="s">
        <v>121</v>
      </c>
      <c r="K45" s="787">
        <v>3118</v>
      </c>
      <c r="L45" s="788">
        <v>13189.14</v>
      </c>
      <c r="M45" s="788">
        <v>1.5826967999999999</v>
      </c>
      <c r="N45" s="788">
        <v>-233.36</v>
      </c>
      <c r="O45" s="746">
        <v>248995.28</v>
      </c>
      <c r="P45" s="679">
        <v>0.039171738446294624</v>
      </c>
      <c r="Q45" s="631"/>
      <c r="R45" s="636" t="s">
        <v>121</v>
      </c>
      <c r="S45" s="787">
        <v>5482</v>
      </c>
      <c r="T45" s="788">
        <v>23188.859999999997</v>
      </c>
      <c r="U45" s="788">
        <v>2.7826632000000004</v>
      </c>
      <c r="V45" s="788">
        <v>-421.84</v>
      </c>
      <c r="W45" s="746">
        <v>438046.32</v>
      </c>
      <c r="X45" s="679">
        <v>0.054670271139977383</v>
      </c>
      <c r="Y45" s="631"/>
      <c r="Z45" s="636" t="s">
        <v>121</v>
      </c>
      <c r="AA45" s="698">
        <v>0</v>
      </c>
      <c r="AB45" s="699">
        <v>0</v>
      </c>
      <c r="AC45" s="699">
        <v>0</v>
      </c>
      <c r="AD45" s="699">
        <v>0</v>
      </c>
      <c r="AE45" s="629">
        <v>0</v>
      </c>
      <c r="AF45" s="679">
        <v>0</v>
      </c>
    </row>
    <row r="46" spans="1:32" s="9" customFormat="1" ht="12.5">
      <c r="A46" s="627" t="s">
        <v>152</v>
      </c>
      <c r="B46" s="627" t="s">
        <v>121</v>
      </c>
      <c r="C46" s="628">
        <f t="shared" si="1"/>
        <v>1819</v>
      </c>
      <c r="D46" s="628">
        <f t="shared" si="2"/>
        <v>9349.66</v>
      </c>
      <c r="E46" s="628">
        <f t="shared" si="3"/>
        <v>1.1219592000000001</v>
      </c>
      <c r="F46" s="628">
        <f t="shared" si="4"/>
        <v>0</v>
      </c>
      <c r="G46" s="742">
        <f t="shared" si="5"/>
        <v>125511</v>
      </c>
      <c r="H46" s="630">
        <v>0.0087348353260491701</v>
      </c>
      <c r="I46" s="631"/>
      <c r="J46" s="636" t="s">
        <v>121</v>
      </c>
      <c r="K46" s="787">
        <v>769</v>
      </c>
      <c r="L46" s="788">
        <v>3952.66</v>
      </c>
      <c r="M46" s="788">
        <v>0.47431919999999994</v>
      </c>
      <c r="N46" s="788">
        <v>0</v>
      </c>
      <c r="O46" s="746">
        <v>53061</v>
      </c>
      <c r="P46" s="679">
        <v>0.008347514112311041</v>
      </c>
      <c r="Q46" s="631"/>
      <c r="R46" s="636" t="s">
        <v>121</v>
      </c>
      <c r="S46" s="787">
        <v>1050</v>
      </c>
      <c r="T46" s="788">
        <v>5397</v>
      </c>
      <c r="U46" s="788">
        <v>0.64763999999999999</v>
      </c>
      <c r="V46" s="788">
        <v>0</v>
      </c>
      <c r="W46" s="746">
        <v>72450</v>
      </c>
      <c r="X46" s="679">
        <v>0.0090421057391632965</v>
      </c>
      <c r="Y46" s="631"/>
      <c r="Z46" s="636" t="s">
        <v>121</v>
      </c>
      <c r="AA46" s="698">
        <v>0</v>
      </c>
      <c r="AB46" s="699">
        <v>0</v>
      </c>
      <c r="AC46" s="699">
        <v>0</v>
      </c>
      <c r="AD46" s="699">
        <v>0</v>
      </c>
      <c r="AE46" s="629">
        <v>0</v>
      </c>
      <c r="AF46" s="679">
        <v>0</v>
      </c>
    </row>
    <row r="47" spans="1:32" s="9" customFormat="1" ht="12.5">
      <c r="A47" s="627" t="s">
        <v>153</v>
      </c>
      <c r="B47" s="627" t="s">
        <v>121</v>
      </c>
      <c r="C47" s="628">
        <f t="shared" si="1"/>
        <v>8522</v>
      </c>
      <c r="D47" s="628">
        <f t="shared" si="2"/>
        <v>36048.06</v>
      </c>
      <c r="E47" s="628">
        <f t="shared" si="3"/>
        <v>4.3257671999999996</v>
      </c>
      <c r="F47" s="628">
        <f t="shared" si="4"/>
        <v>-646.08000000000004</v>
      </c>
      <c r="G47" s="742">
        <f t="shared" si="5"/>
        <v>763826.8600000001</v>
      </c>
      <c r="H47" s="630">
        <v>0.053157905201243034</v>
      </c>
      <c r="I47" s="631"/>
      <c r="J47" s="636" t="s">
        <v>121</v>
      </c>
      <c r="K47" s="787">
        <v>2947</v>
      </c>
      <c r="L47" s="788">
        <v>12465.81</v>
      </c>
      <c r="M47" s="788">
        <v>1.4958972000000004</v>
      </c>
      <c r="N47" s="788">
        <v>-219.60</v>
      </c>
      <c r="O47" s="746">
        <v>264139.61</v>
      </c>
      <c r="P47" s="679">
        <v>0.041554232338164271</v>
      </c>
      <c r="Q47" s="631"/>
      <c r="R47" s="636" t="s">
        <v>121</v>
      </c>
      <c r="S47" s="787">
        <v>5575</v>
      </c>
      <c r="T47" s="788">
        <v>23582.249999999996</v>
      </c>
      <c r="U47" s="788">
        <v>2.8298699999999997</v>
      </c>
      <c r="V47" s="788">
        <v>-426.48</v>
      </c>
      <c r="W47" s="746">
        <v>499687.25000000012</v>
      </c>
      <c r="X47" s="679">
        <v>0.062363353361100424</v>
      </c>
      <c r="Y47" s="631"/>
      <c r="Z47" s="636" t="s">
        <v>121</v>
      </c>
      <c r="AA47" s="698">
        <v>0</v>
      </c>
      <c r="AB47" s="699">
        <v>0</v>
      </c>
      <c r="AC47" s="699">
        <v>0</v>
      </c>
      <c r="AD47" s="699">
        <v>0</v>
      </c>
      <c r="AE47" s="629">
        <v>0</v>
      </c>
      <c r="AF47" s="679">
        <v>0</v>
      </c>
    </row>
    <row r="48" spans="1:32" s="9" customFormat="1" ht="12.5">
      <c r="A48" s="627" t="s">
        <v>154</v>
      </c>
      <c r="B48" s="627" t="s">
        <v>121</v>
      </c>
      <c r="C48" s="628">
        <f t="shared" si="1"/>
        <v>0</v>
      </c>
      <c r="D48" s="628">
        <f t="shared" si="2"/>
        <v>0</v>
      </c>
      <c r="E48" s="628">
        <f t="shared" si="3"/>
        <v>0</v>
      </c>
      <c r="F48" s="628">
        <f t="shared" si="4"/>
        <v>0</v>
      </c>
      <c r="G48" s="742">
        <f t="shared" si="5"/>
        <v>0</v>
      </c>
      <c r="H48" s="630">
        <v>0</v>
      </c>
      <c r="I48" s="631"/>
      <c r="J48" s="636" t="s">
        <v>121</v>
      </c>
      <c r="K48" s="787">
        <v>0</v>
      </c>
      <c r="L48" s="788">
        <v>0</v>
      </c>
      <c r="M48" s="788">
        <v>0</v>
      </c>
      <c r="N48" s="788">
        <v>0</v>
      </c>
      <c r="O48" s="746">
        <v>0</v>
      </c>
      <c r="P48" s="679">
        <v>0</v>
      </c>
      <c r="Q48" s="631"/>
      <c r="R48" s="636" t="s">
        <v>121</v>
      </c>
      <c r="S48" s="787">
        <v>0</v>
      </c>
      <c r="T48" s="788">
        <v>0</v>
      </c>
      <c r="U48" s="788">
        <v>0</v>
      </c>
      <c r="V48" s="788">
        <v>0</v>
      </c>
      <c r="W48" s="746">
        <v>0</v>
      </c>
      <c r="X48" s="679">
        <v>0</v>
      </c>
      <c r="Y48" s="631"/>
      <c r="Z48" s="636" t="s">
        <v>121</v>
      </c>
      <c r="AA48" s="698">
        <v>0</v>
      </c>
      <c r="AB48" s="699">
        <v>0</v>
      </c>
      <c r="AC48" s="699">
        <v>0</v>
      </c>
      <c r="AD48" s="699">
        <v>0</v>
      </c>
      <c r="AE48" s="629">
        <v>0</v>
      </c>
      <c r="AF48" s="679">
        <v>0</v>
      </c>
    </row>
    <row r="49" spans="1:32" s="9" customFormat="1" ht="12.5">
      <c r="A49" s="627" t="s">
        <v>155</v>
      </c>
      <c r="B49" s="627" t="s">
        <v>121</v>
      </c>
      <c r="C49" s="628">
        <f t="shared" si="1"/>
        <v>5749</v>
      </c>
      <c r="D49" s="628">
        <f t="shared" si="2"/>
        <v>0</v>
      </c>
      <c r="E49" s="628">
        <f t="shared" si="3"/>
        <v>0</v>
      </c>
      <c r="F49" s="628">
        <f t="shared" si="4"/>
        <v>0</v>
      </c>
      <c r="G49" s="742">
        <f t="shared" si="5"/>
        <v>20043.97</v>
      </c>
      <c r="H49" s="630">
        <v>0.0013949436880454286</v>
      </c>
      <c r="I49" s="631"/>
      <c r="J49" s="636" t="s">
        <v>121</v>
      </c>
      <c r="K49" s="787">
        <v>1982</v>
      </c>
      <c r="L49" s="788">
        <v>0</v>
      </c>
      <c r="M49" s="788">
        <v>0</v>
      </c>
      <c r="N49" s="788">
        <v>0</v>
      </c>
      <c r="O49" s="746">
        <v>6961.920000000001</v>
      </c>
      <c r="P49" s="679">
        <v>0.0010952436902580142</v>
      </c>
      <c r="Q49" s="631"/>
      <c r="R49" s="636" t="s">
        <v>121</v>
      </c>
      <c r="S49" s="787">
        <v>3767</v>
      </c>
      <c r="T49" s="788">
        <v>0</v>
      </c>
      <c r="U49" s="788">
        <v>0</v>
      </c>
      <c r="V49" s="788">
        <v>0</v>
      </c>
      <c r="W49" s="746">
        <v>13082.05</v>
      </c>
      <c r="X49" s="679">
        <v>0.0016327022689443917</v>
      </c>
      <c r="Y49" s="631"/>
      <c r="Z49" s="636" t="s">
        <v>121</v>
      </c>
      <c r="AA49" s="698">
        <v>0</v>
      </c>
      <c r="AB49" s="699">
        <v>0</v>
      </c>
      <c r="AC49" s="699">
        <v>0</v>
      </c>
      <c r="AD49" s="699">
        <v>0</v>
      </c>
      <c r="AE49" s="629">
        <v>0</v>
      </c>
      <c r="AF49" s="679">
        <v>0</v>
      </c>
    </row>
    <row r="50" spans="1:32" s="9" customFormat="1" ht="12.5">
      <c r="A50" s="627" t="s">
        <v>156</v>
      </c>
      <c r="B50" s="627" t="s">
        <v>121</v>
      </c>
      <c r="C50" s="628">
        <f t="shared" si="1"/>
        <v>6893</v>
      </c>
      <c r="D50" s="628">
        <f t="shared" si="2"/>
        <v>20816.86</v>
      </c>
      <c r="E50" s="628">
        <f t="shared" si="3"/>
        <v>2.4980231999999996</v>
      </c>
      <c r="F50" s="628">
        <f t="shared" si="4"/>
        <v>-346.50299999999993</v>
      </c>
      <c r="G50" s="742">
        <f t="shared" si="5"/>
        <v>106152.20000000001</v>
      </c>
      <c r="H50" s="630">
        <v>0.0073875754834065279</v>
      </c>
      <c r="I50" s="631"/>
      <c r="J50" s="636" t="s">
        <v>121</v>
      </c>
      <c r="K50" s="787">
        <v>4085</v>
      </c>
      <c r="L50" s="788">
        <v>12336.70</v>
      </c>
      <c r="M50" s="788">
        <v>1.4804040000000001</v>
      </c>
      <c r="N50" s="788">
        <v>-194.82599999999994</v>
      </c>
      <c r="O50" s="746">
        <v>62908.999999999993</v>
      </c>
      <c r="P50" s="679">
        <v>0.0098967936015411546</v>
      </c>
      <c r="Q50" s="631"/>
      <c r="R50" s="636" t="s">
        <v>121</v>
      </c>
      <c r="S50" s="787">
        <v>2808</v>
      </c>
      <c r="T50" s="788">
        <v>8480.1600000000017</v>
      </c>
      <c r="U50" s="788">
        <v>1.0176191999999997</v>
      </c>
      <c r="V50" s="788">
        <v>-151.67700000000002</v>
      </c>
      <c r="W50" s="746">
        <v>43243.200000000012</v>
      </c>
      <c r="X50" s="679">
        <v>0.005396957721184076</v>
      </c>
      <c r="Y50" s="631"/>
      <c r="Z50" s="636" t="s">
        <v>121</v>
      </c>
      <c r="AA50" s="698">
        <v>0</v>
      </c>
      <c r="AB50" s="699">
        <v>0</v>
      </c>
      <c r="AC50" s="699">
        <v>0</v>
      </c>
      <c r="AD50" s="699">
        <v>0</v>
      </c>
      <c r="AE50" s="629">
        <v>0</v>
      </c>
      <c r="AF50" s="679">
        <v>0</v>
      </c>
    </row>
    <row r="51" spans="1:32" s="9" customFormat="1" ht="12.5">
      <c r="A51" s="627" t="s">
        <v>157</v>
      </c>
      <c r="B51" s="627" t="s">
        <v>121</v>
      </c>
      <c r="C51" s="628">
        <f t="shared" si="1"/>
        <v>86783</v>
      </c>
      <c r="D51" s="628">
        <f t="shared" si="2"/>
        <v>183979.96</v>
      </c>
      <c r="E51" s="628">
        <f t="shared" si="3"/>
        <v>22.077595200000005</v>
      </c>
      <c r="F51" s="628">
        <f t="shared" si="4"/>
        <v>-3195.4800000000005</v>
      </c>
      <c r="G51" s="742">
        <f t="shared" si="5"/>
        <v>1214962</v>
      </c>
      <c r="H51" s="630">
        <v>0.084554286057854297</v>
      </c>
      <c r="I51" s="631"/>
      <c r="J51" s="636" t="s">
        <v>121</v>
      </c>
      <c r="K51" s="787">
        <v>50516</v>
      </c>
      <c r="L51" s="788">
        <v>107093.92</v>
      </c>
      <c r="M51" s="788">
        <v>12.851270399999999</v>
      </c>
      <c r="N51" s="788">
        <v>-1809.0400000000002</v>
      </c>
      <c r="O51" s="746">
        <v>707224</v>
      </c>
      <c r="P51" s="679">
        <v>0.11125991444874887</v>
      </c>
      <c r="Q51" s="631"/>
      <c r="R51" s="636" t="s">
        <v>121</v>
      </c>
      <c r="S51" s="787">
        <v>36267</v>
      </c>
      <c r="T51" s="788">
        <v>76886.039999999994</v>
      </c>
      <c r="U51" s="788">
        <v>9.226324800000004</v>
      </c>
      <c r="V51" s="788">
        <v>-1386.4400000000003</v>
      </c>
      <c r="W51" s="746">
        <v>507738</v>
      </c>
      <c r="X51" s="679">
        <v>0.063368125380142082</v>
      </c>
      <c r="Y51" s="631"/>
      <c r="Z51" s="636" t="s">
        <v>121</v>
      </c>
      <c r="AA51" s="698">
        <v>0</v>
      </c>
      <c r="AB51" s="699">
        <v>0</v>
      </c>
      <c r="AC51" s="699">
        <v>0</v>
      </c>
      <c r="AD51" s="699">
        <v>0</v>
      </c>
      <c r="AE51" s="629">
        <v>0</v>
      </c>
      <c r="AF51" s="679">
        <v>0</v>
      </c>
    </row>
    <row r="52" spans="1:32" s="9" customFormat="1" ht="13">
      <c r="A52" s="632" t="s">
        <v>48</v>
      </c>
      <c r="B52" s="613"/>
      <c r="C52" s="613"/>
      <c r="D52" s="613"/>
      <c r="E52" s="613"/>
      <c r="F52" s="613"/>
      <c r="G52" s="743"/>
      <c r="H52" s="613"/>
      <c r="I52" s="631"/>
      <c r="J52" s="631"/>
      <c r="K52" s="789"/>
      <c r="L52" s="789"/>
      <c r="M52" s="789"/>
      <c r="N52" s="789"/>
      <c r="O52" s="747"/>
      <c r="P52" s="631"/>
      <c r="Q52" s="631"/>
      <c r="R52" s="631"/>
      <c r="S52" s="789"/>
      <c r="T52" s="789"/>
      <c r="U52" s="789"/>
      <c r="V52" s="789"/>
      <c r="W52" s="747"/>
      <c r="X52" s="635"/>
      <c r="Y52" s="631"/>
      <c r="Z52" s="631"/>
      <c r="AA52" s="682"/>
      <c r="AB52" s="683"/>
      <c r="AC52" s="683"/>
      <c r="AD52" s="683"/>
      <c r="AE52" s="683"/>
      <c r="AF52" s="635"/>
    </row>
    <row r="53" spans="1:32" s="9" customFormat="1" ht="12.5">
      <c r="A53" s="627" t="s">
        <v>158</v>
      </c>
      <c r="B53" s="627" t="s">
        <v>121</v>
      </c>
      <c r="C53" s="628">
        <f t="shared" si="1"/>
        <v>0</v>
      </c>
      <c r="D53" s="628">
        <f t="shared" si="2"/>
        <v>0</v>
      </c>
      <c r="E53" s="628">
        <f t="shared" si="3"/>
        <v>0</v>
      </c>
      <c r="F53" s="628">
        <f t="shared" si="4"/>
        <v>0</v>
      </c>
      <c r="G53" s="742">
        <f t="shared" si="5"/>
        <v>0</v>
      </c>
      <c r="H53" s="630">
        <v>0</v>
      </c>
      <c r="I53" s="631"/>
      <c r="J53" s="636" t="s">
        <v>121</v>
      </c>
      <c r="K53" s="787">
        <v>0</v>
      </c>
      <c r="L53" s="788">
        <v>0</v>
      </c>
      <c r="M53" s="788">
        <v>0</v>
      </c>
      <c r="N53" s="788">
        <v>0</v>
      </c>
      <c r="O53" s="746">
        <v>0</v>
      </c>
      <c r="P53" s="679">
        <v>0</v>
      </c>
      <c r="Q53" s="631"/>
      <c r="R53" s="636" t="s">
        <v>121</v>
      </c>
      <c r="S53" s="787">
        <v>0</v>
      </c>
      <c r="T53" s="788">
        <v>0</v>
      </c>
      <c r="U53" s="788">
        <v>0</v>
      </c>
      <c r="V53" s="788">
        <v>0</v>
      </c>
      <c r="W53" s="746">
        <v>0</v>
      </c>
      <c r="X53" s="679">
        <v>0</v>
      </c>
      <c r="Y53" s="631"/>
      <c r="Z53" s="636" t="s">
        <v>121</v>
      </c>
      <c r="AA53" s="700">
        <v>0</v>
      </c>
      <c r="AB53" s="701">
        <v>0</v>
      </c>
      <c r="AC53" s="701">
        <v>0</v>
      </c>
      <c r="AD53" s="701">
        <v>0</v>
      </c>
      <c r="AE53" s="629">
        <v>0</v>
      </c>
      <c r="AF53" s="679">
        <v>0</v>
      </c>
    </row>
    <row r="54" spans="1:32" s="9" customFormat="1" ht="12.5">
      <c r="A54" s="627" t="s">
        <v>159</v>
      </c>
      <c r="B54" s="627" t="s">
        <v>121</v>
      </c>
      <c r="C54" s="628">
        <f t="shared" si="1"/>
        <v>2733</v>
      </c>
      <c r="D54" s="628">
        <f t="shared" si="2"/>
        <v>382620</v>
      </c>
      <c r="E54" s="628">
        <f t="shared" si="3"/>
        <v>53.566800000000001</v>
      </c>
      <c r="F54" s="628">
        <f t="shared" si="4"/>
        <v>0</v>
      </c>
      <c r="G54" s="742">
        <f t="shared" si="5"/>
        <v>133614.64999999997</v>
      </c>
      <c r="H54" s="630">
        <v>0.0092988022157236838</v>
      </c>
      <c r="I54" s="631"/>
      <c r="J54" s="636" t="s">
        <v>121</v>
      </c>
      <c r="K54" s="787">
        <v>1772</v>
      </c>
      <c r="L54" s="788">
        <v>248080</v>
      </c>
      <c r="M54" s="788">
        <v>34.731200000000001</v>
      </c>
      <c r="N54" s="788">
        <v>0</v>
      </c>
      <c r="O54" s="746">
        <v>89027.349999999977</v>
      </c>
      <c r="P54" s="679">
        <v>0.014005711549097345</v>
      </c>
      <c r="Q54" s="631"/>
      <c r="R54" s="636" t="s">
        <v>121</v>
      </c>
      <c r="S54" s="787">
        <v>961</v>
      </c>
      <c r="T54" s="788">
        <v>134540</v>
      </c>
      <c r="U54" s="788">
        <v>18.835600000000003</v>
      </c>
      <c r="V54" s="788">
        <v>0</v>
      </c>
      <c r="W54" s="746">
        <v>44587.299999999996</v>
      </c>
      <c r="X54" s="679">
        <v>0.0055647078153732996</v>
      </c>
      <c r="Y54" s="631"/>
      <c r="Z54" s="636" t="s">
        <v>121</v>
      </c>
      <c r="AA54" s="700">
        <v>0</v>
      </c>
      <c r="AB54" s="701">
        <v>0</v>
      </c>
      <c r="AC54" s="701">
        <v>0</v>
      </c>
      <c r="AD54" s="701">
        <v>0</v>
      </c>
      <c r="AE54" s="629">
        <v>0</v>
      </c>
      <c r="AF54" s="679">
        <v>0</v>
      </c>
    </row>
    <row r="55" spans="1:32" s="9" customFormat="1" ht="12.5">
      <c r="A55" s="627" t="s">
        <v>160</v>
      </c>
      <c r="B55" s="627" t="s">
        <v>121</v>
      </c>
      <c r="C55" s="628">
        <f t="shared" si="1"/>
        <v>3414</v>
      </c>
      <c r="D55" s="628">
        <f t="shared" si="2"/>
        <v>477960</v>
      </c>
      <c r="E55" s="628">
        <f t="shared" si="3"/>
        <v>66.914399999999986</v>
      </c>
      <c r="F55" s="628">
        <f t="shared" si="4"/>
        <v>0</v>
      </c>
      <c r="G55" s="742">
        <f t="shared" si="5"/>
        <v>284930</v>
      </c>
      <c r="H55" s="630">
        <v>0.019829470161588942</v>
      </c>
      <c r="I55" s="631"/>
      <c r="J55" s="636" t="s">
        <v>121</v>
      </c>
      <c r="K55" s="787">
        <v>1869</v>
      </c>
      <c r="L55" s="788">
        <v>261660</v>
      </c>
      <c r="M55" s="788">
        <v>36.63239999999999</v>
      </c>
      <c r="N55" s="788">
        <v>0</v>
      </c>
      <c r="O55" s="746">
        <v>158370</v>
      </c>
      <c r="P55" s="679">
        <v>0.024914641826703221</v>
      </c>
      <c r="Q55" s="631">
        <v>490</v>
      </c>
      <c r="R55" s="636" t="s">
        <v>121</v>
      </c>
      <c r="S55" s="787">
        <v>1545</v>
      </c>
      <c r="T55" s="788">
        <v>216300</v>
      </c>
      <c r="U55" s="788">
        <v>30.282</v>
      </c>
      <c r="V55" s="788">
        <v>0</v>
      </c>
      <c r="W55" s="746">
        <v>126560</v>
      </c>
      <c r="X55" s="679">
        <v>0.015795291957881388</v>
      </c>
      <c r="Y55" s="631"/>
      <c r="Z55" s="636" t="s">
        <v>121</v>
      </c>
      <c r="AA55" s="700">
        <v>0</v>
      </c>
      <c r="AB55" s="701">
        <v>0</v>
      </c>
      <c r="AC55" s="701">
        <v>0</v>
      </c>
      <c r="AD55" s="701">
        <v>0</v>
      </c>
      <c r="AE55" s="629">
        <v>0</v>
      </c>
      <c r="AF55" s="679">
        <v>0</v>
      </c>
    </row>
    <row r="56" spans="1:32" s="9" customFormat="1" ht="13">
      <c r="A56" s="632" t="s">
        <v>161</v>
      </c>
      <c r="B56" s="613"/>
      <c r="C56" s="613"/>
      <c r="D56" s="613"/>
      <c r="E56" s="613"/>
      <c r="F56" s="613"/>
      <c r="G56" s="743"/>
      <c r="H56" s="613"/>
      <c r="I56" s="631"/>
      <c r="J56" s="631"/>
      <c r="K56" s="789"/>
      <c r="L56" s="789"/>
      <c r="M56" s="789"/>
      <c r="N56" s="789"/>
      <c r="O56" s="747"/>
      <c r="P56" s="631"/>
      <c r="Q56" s="631"/>
      <c r="R56" s="631"/>
      <c r="S56" s="789"/>
      <c r="T56" s="789"/>
      <c r="U56" s="789"/>
      <c r="V56" s="789"/>
      <c r="W56" s="747"/>
      <c r="X56" s="635"/>
      <c r="Y56" s="631"/>
      <c r="Z56" s="631"/>
      <c r="AA56" s="682"/>
      <c r="AB56" s="683"/>
      <c r="AC56" s="683"/>
      <c r="AD56" s="683"/>
      <c r="AE56" s="683"/>
      <c r="AF56" s="635"/>
    </row>
    <row r="57" spans="1:32" s="9" customFormat="1" ht="12.5">
      <c r="A57" s="636"/>
      <c r="B57" s="627"/>
      <c r="C57" s="628">
        <f t="shared" si="1"/>
        <v>0</v>
      </c>
      <c r="D57" s="628">
        <f t="shared" si="2"/>
        <v>0</v>
      </c>
      <c r="E57" s="628">
        <f t="shared" si="3"/>
        <v>0</v>
      </c>
      <c r="F57" s="628">
        <f t="shared" si="4"/>
        <v>0</v>
      </c>
      <c r="G57" s="742">
        <f t="shared" si="5"/>
        <v>0</v>
      </c>
      <c r="H57" s="641"/>
      <c r="I57" s="631"/>
      <c r="J57" s="636"/>
      <c r="K57" s="787"/>
      <c r="L57" s="788"/>
      <c r="M57" s="788"/>
      <c r="N57" s="788"/>
      <c r="O57" s="746"/>
      <c r="P57" s="641"/>
      <c r="Q57" s="631"/>
      <c r="R57" s="636"/>
      <c r="S57" s="787"/>
      <c r="T57" s="788"/>
      <c r="U57" s="788"/>
      <c r="V57" s="788"/>
      <c r="W57" s="746"/>
      <c r="X57" s="641"/>
      <c r="Y57" s="631"/>
      <c r="Z57" s="636"/>
      <c r="AA57" s="688"/>
      <c r="AB57" s="689"/>
      <c r="AC57" s="689"/>
      <c r="AD57" s="689"/>
      <c r="AE57" s="689"/>
      <c r="AF57" s="641"/>
    </row>
    <row r="58" spans="1:32" s="9" customFormat="1" ht="13">
      <c r="A58" s="632" t="s">
        <v>49</v>
      </c>
      <c r="B58" s="613"/>
      <c r="C58" s="613"/>
      <c r="D58" s="613"/>
      <c r="E58" s="613"/>
      <c r="F58" s="613"/>
      <c r="G58" s="743"/>
      <c r="H58" s="613"/>
      <c r="I58" s="631"/>
      <c r="J58" s="631"/>
      <c r="K58" s="789"/>
      <c r="L58" s="789"/>
      <c r="M58" s="789"/>
      <c r="N58" s="789"/>
      <c r="O58" s="747"/>
      <c r="P58" s="631"/>
      <c r="Q58" s="631"/>
      <c r="R58" s="631"/>
      <c r="S58" s="789"/>
      <c r="T58" s="789"/>
      <c r="U58" s="789"/>
      <c r="V58" s="789"/>
      <c r="W58" s="747"/>
      <c r="X58" s="635"/>
      <c r="Y58" s="631"/>
      <c r="Z58" s="631"/>
      <c r="AA58" s="682"/>
      <c r="AB58" s="683"/>
      <c r="AC58" s="683"/>
      <c r="AD58" s="683"/>
      <c r="AE58" s="683"/>
      <c r="AF58" s="635"/>
    </row>
    <row r="59" spans="1:32" s="9" customFormat="1" ht="12.5">
      <c r="A59" s="627" t="s">
        <v>162</v>
      </c>
      <c r="B59" s="627" t="s">
        <v>125</v>
      </c>
      <c r="C59" s="628">
        <f t="shared" si="1"/>
        <v>16271</v>
      </c>
      <c r="D59" s="628">
        <f t="shared" si="2"/>
        <v>0</v>
      </c>
      <c r="E59" s="628">
        <f t="shared" si="3"/>
        <v>0</v>
      </c>
      <c r="F59" s="628">
        <f t="shared" si="4"/>
        <v>0</v>
      </c>
      <c r="G59" s="742">
        <f t="shared" si="5"/>
        <v>2533170.9199999995</v>
      </c>
      <c r="H59" s="630">
        <v>0.17629395701521358</v>
      </c>
      <c r="I59" s="631"/>
      <c r="J59" s="636" t="s">
        <v>125</v>
      </c>
      <c r="K59" s="787">
        <v>10072</v>
      </c>
      <c r="L59" s="788"/>
      <c r="M59" s="788"/>
      <c r="N59" s="788"/>
      <c r="O59" s="746">
        <v>1566293.8299999996</v>
      </c>
      <c r="P59" s="679">
        <v>0.24640809351408205</v>
      </c>
      <c r="Q59" s="631"/>
      <c r="R59" s="636" t="s">
        <v>125</v>
      </c>
      <c r="S59" s="787">
        <v>6199</v>
      </c>
      <c r="T59" s="788"/>
      <c r="U59" s="788"/>
      <c r="V59" s="788"/>
      <c r="W59" s="746">
        <v>966877.08999999985</v>
      </c>
      <c r="X59" s="679">
        <v>0.12067087487307805</v>
      </c>
      <c r="Y59" s="631"/>
      <c r="Z59" s="636" t="s">
        <v>125</v>
      </c>
      <c r="AA59" s="702">
        <v>0</v>
      </c>
      <c r="AB59" s="683"/>
      <c r="AC59" s="683"/>
      <c r="AD59" s="683"/>
      <c r="AE59" s="629">
        <v>0</v>
      </c>
      <c r="AF59" s="679">
        <v>0</v>
      </c>
    </row>
    <row r="60" spans="1:32" s="9" customFormat="1" ht="12.5">
      <c r="A60" s="627" t="s">
        <v>163</v>
      </c>
      <c r="B60" s="627" t="s">
        <v>125</v>
      </c>
      <c r="C60" s="628">
        <f t="shared" si="1"/>
        <v>16271</v>
      </c>
      <c r="D60" s="628">
        <f t="shared" si="2"/>
        <v>0</v>
      </c>
      <c r="E60" s="628">
        <f t="shared" si="3"/>
        <v>0</v>
      </c>
      <c r="F60" s="628">
        <f t="shared" si="4"/>
        <v>0</v>
      </c>
      <c r="G60" s="742">
        <f t="shared" si="5"/>
        <v>461976.12000000011</v>
      </c>
      <c r="H60" s="630">
        <v>0.032150849987388604</v>
      </c>
      <c r="I60" s="631"/>
      <c r="J60" s="636" t="s">
        <v>125</v>
      </c>
      <c r="K60" s="787">
        <v>10073</v>
      </c>
      <c r="L60" s="788"/>
      <c r="M60" s="788"/>
      <c r="N60" s="788"/>
      <c r="O60" s="746">
        <v>287697.78000000009</v>
      </c>
      <c r="P60" s="679">
        <v>0.04526038481428088</v>
      </c>
      <c r="Q60" s="631"/>
      <c r="R60" s="636" t="s">
        <v>125</v>
      </c>
      <c r="S60" s="732">
        <v>6198</v>
      </c>
      <c r="T60" s="733"/>
      <c r="U60" s="733"/>
      <c r="V60" s="733"/>
      <c r="W60" s="746">
        <v>174278.34000000003</v>
      </c>
      <c r="X60" s="679">
        <v>0.021750768506913078</v>
      </c>
      <c r="Y60" s="631"/>
      <c r="Z60" s="636" t="s">
        <v>125</v>
      </c>
      <c r="AA60" s="702">
        <v>0</v>
      </c>
      <c r="AB60" s="683"/>
      <c r="AC60" s="683"/>
      <c r="AD60" s="683"/>
      <c r="AE60" s="629">
        <v>0</v>
      </c>
      <c r="AF60" s="679">
        <v>0</v>
      </c>
    </row>
    <row r="61" spans="1:32" s="9" customFormat="1" ht="12.5">
      <c r="A61" s="613"/>
      <c r="B61" s="613"/>
      <c r="C61" s="642"/>
      <c r="D61" s="643"/>
      <c r="E61" s="634"/>
      <c r="F61" s="643"/>
      <c r="G61" s="744"/>
      <c r="H61" s="635"/>
      <c r="I61" s="631"/>
      <c r="J61" s="631"/>
      <c r="K61" s="642"/>
      <c r="L61" s="643"/>
      <c r="M61" s="683"/>
      <c r="N61" s="643"/>
      <c r="O61" s="744"/>
      <c r="P61" s="635"/>
      <c r="Q61" s="631"/>
      <c r="R61" s="631"/>
      <c r="S61" s="642"/>
      <c r="T61" s="643"/>
      <c r="U61" s="683"/>
      <c r="V61" s="643"/>
      <c r="W61" s="744"/>
      <c r="X61" s="635"/>
      <c r="Y61" s="631"/>
      <c r="Z61" s="631"/>
      <c r="AA61" s="642"/>
      <c r="AB61" s="643"/>
      <c r="AC61" s="683"/>
      <c r="AD61" s="643"/>
      <c r="AE61" s="643"/>
      <c r="AF61" s="635"/>
    </row>
    <row r="62" spans="1:32" s="9" customFormat="1" ht="13">
      <c r="A62" s="644" t="s">
        <v>164</v>
      </c>
      <c r="B62" s="627"/>
      <c r="C62" s="645"/>
      <c r="D62" s="640">
        <f t="shared" si="6" ref="D62:G62">SUM(D12:D60)</f>
        <v>1782653.3640000001</v>
      </c>
      <c r="E62" s="640">
        <f t="shared" si="6"/>
        <v>236.13720599999999</v>
      </c>
      <c r="F62" s="640">
        <f t="shared" si="6"/>
        <v>22060.306999999997</v>
      </c>
      <c r="G62" s="745">
        <f t="shared" si="6"/>
        <v>14369017.309999999</v>
      </c>
      <c r="H62" s="640"/>
      <c r="I62" s="631"/>
      <c r="J62" s="703"/>
      <c r="K62" s="647"/>
      <c r="L62" s="689">
        <f>SUM(L12:L60)</f>
        <v>855513.98600000003</v>
      </c>
      <c r="M62" s="689">
        <f>SUM(M12:M60)</f>
        <v>115.29647879999999</v>
      </c>
      <c r="N62" s="689">
        <f>SUM(N12:N60)</f>
        <v>12376.104000000001</v>
      </c>
      <c r="O62" s="749">
        <f>SUM(O12:O60)</f>
        <v>6356503.1799999988</v>
      </c>
      <c r="P62" s="703"/>
      <c r="Q62" s="703"/>
      <c r="R62" s="703"/>
      <c r="S62" s="647"/>
      <c r="T62" s="734">
        <f t="shared" si="7" ref="T62:W62">SUM(T12:T60)</f>
        <v>927139.37799999991</v>
      </c>
      <c r="U62" s="734">
        <f t="shared" si="7"/>
        <v>120.8407272</v>
      </c>
      <c r="V62" s="734">
        <f t="shared" si="7"/>
        <v>9684.203000000005</v>
      </c>
      <c r="W62" s="749">
        <f t="shared" si="7"/>
        <v>8012514.1299999999</v>
      </c>
      <c r="X62" s="635"/>
      <c r="Y62" s="631"/>
      <c r="Z62" s="703"/>
      <c r="AA62" s="703"/>
      <c r="AB62" s="689">
        <v>0</v>
      </c>
      <c r="AC62" s="689">
        <v>0</v>
      </c>
      <c r="AD62" s="689">
        <v>0</v>
      </c>
      <c r="AE62" s="704">
        <v>0</v>
      </c>
      <c r="AF62" s="635"/>
    </row>
    <row r="63" spans="1:32" s="9" customFormat="1" ht="12.5">
      <c r="A63" s="622"/>
      <c r="B63" s="622"/>
      <c r="C63" s="647"/>
      <c r="D63" s="622"/>
      <c r="E63" s="622"/>
      <c r="F63" s="622"/>
      <c r="G63" s="622"/>
      <c r="H63" s="622"/>
      <c r="I63" s="622"/>
      <c r="J63" s="703"/>
      <c r="K63" s="703"/>
      <c r="L63" s="703"/>
      <c r="M63" s="703"/>
      <c r="N63" s="703"/>
      <c r="O63" s="703"/>
      <c r="P63" s="703"/>
      <c r="Q63" s="703"/>
      <c r="R63" s="703"/>
      <c r="S63" s="647"/>
      <c r="T63" s="648"/>
      <c r="U63" s="648"/>
      <c r="V63" s="648"/>
      <c r="W63" s="648"/>
      <c r="X63" s="635"/>
      <c r="Y63" s="631"/>
      <c r="Z63" s="703"/>
      <c r="AA63" s="703"/>
      <c r="AB63" s="705"/>
      <c r="AC63" s="706"/>
      <c r="AD63" s="706"/>
      <c r="AE63" s="707"/>
      <c r="AF63" s="648"/>
    </row>
    <row r="64" spans="1:32" s="9" customFormat="1" ht="13" thickBot="1">
      <c r="A64" s="649" t="s">
        <v>165</v>
      </c>
      <c r="B64" s="649"/>
      <c r="C64" s="628">
        <f>K64+S64</f>
        <v>7557</v>
      </c>
      <c r="D64" s="650"/>
      <c r="E64" s="650"/>
      <c r="F64" s="650"/>
      <c r="G64" s="650"/>
      <c r="H64" s="650"/>
      <c r="I64" s="651"/>
      <c r="J64" s="708"/>
      <c r="K64" s="729">
        <v>2872</v>
      </c>
      <c r="L64" s="650"/>
      <c r="M64" s="650"/>
      <c r="N64" s="650"/>
      <c r="O64" s="650"/>
      <c r="P64" s="650"/>
      <c r="Q64" s="651"/>
      <c r="R64" s="708"/>
      <c r="S64" s="729">
        <v>4685</v>
      </c>
      <c r="T64" s="650"/>
      <c r="U64" s="650"/>
      <c r="V64" s="650"/>
      <c r="W64" s="650"/>
      <c r="X64" s="650"/>
      <c r="Y64" s="651"/>
      <c r="Z64" s="708"/>
      <c r="AA64" s="709">
        <v>0</v>
      </c>
      <c r="AB64" s="710"/>
      <c r="AC64" s="674"/>
      <c r="AD64" s="674"/>
      <c r="AE64" s="674"/>
      <c r="AF64" s="650"/>
    </row>
    <row r="65" spans="1:32" s="9" customFormat="1" ht="13">
      <c r="A65" s="652"/>
      <c r="B65" s="653"/>
      <c r="C65" s="654"/>
      <c r="D65" s="1405"/>
      <c r="E65" s="1406"/>
      <c r="F65" s="1407"/>
      <c r="G65" s="1405"/>
      <c r="H65" s="1406"/>
      <c r="I65" s="1408"/>
      <c r="J65" s="711"/>
      <c r="K65" s="654"/>
      <c r="L65" s="1409"/>
      <c r="M65" s="1410"/>
      <c r="N65" s="1408"/>
      <c r="O65" s="1409"/>
      <c r="P65" s="1410"/>
      <c r="Q65" s="1408"/>
      <c r="R65" s="711"/>
      <c r="S65" s="654"/>
      <c r="T65" s="1409"/>
      <c r="U65" s="1410"/>
      <c r="V65" s="1408"/>
      <c r="W65" s="1409"/>
      <c r="X65" s="1410"/>
      <c r="Y65" s="1408"/>
      <c r="Z65" s="712"/>
      <c r="AA65" s="654"/>
      <c r="AB65" s="1409"/>
      <c r="AC65" s="1410"/>
      <c r="AD65" s="1408"/>
      <c r="AE65" s="1409"/>
      <c r="AF65" s="1408"/>
    </row>
    <row r="66" spans="1:32" s="9" customFormat="1" ht="13.5" thickBot="1">
      <c r="A66" s="655" t="s">
        <v>166</v>
      </c>
      <c r="B66" s="625" t="s">
        <v>167</v>
      </c>
      <c r="C66" s="643"/>
      <c r="D66" s="643"/>
      <c r="E66" s="643"/>
      <c r="F66" s="643"/>
      <c r="G66" s="643"/>
      <c r="H66" s="643"/>
      <c r="I66" s="643"/>
      <c r="J66" s="643" t="s">
        <v>168</v>
      </c>
      <c r="K66" s="643"/>
      <c r="L66" s="643"/>
      <c r="M66" s="656"/>
      <c r="N66" s="657"/>
      <c r="O66" s="658"/>
      <c r="P66" s="656"/>
      <c r="Q66" s="659"/>
      <c r="R66" s="656" t="s">
        <v>169</v>
      </c>
      <c r="S66" s="656"/>
      <c r="T66" s="655"/>
      <c r="U66" s="660"/>
      <c r="V66" s="659"/>
      <c r="W66" s="655"/>
      <c r="X66" s="660"/>
      <c r="Y66" s="659"/>
      <c r="Z66" s="656" t="s">
        <v>170</v>
      </c>
      <c r="AA66" s="656"/>
      <c r="AB66" s="655"/>
      <c r="AC66" s="660"/>
      <c r="AD66" s="659"/>
      <c r="AE66" s="655"/>
      <c r="AF66" s="659"/>
    </row>
    <row r="67" spans="1:32" s="9" customFormat="1" ht="13">
      <c r="A67" s="646" t="s">
        <v>171</v>
      </c>
      <c r="B67" s="661" t="s">
        <v>125</v>
      </c>
      <c r="C67" s="736">
        <f>K67+S67</f>
        <v>4221</v>
      </c>
      <c r="D67" s="735"/>
      <c r="E67" s="663"/>
      <c r="F67" s="663"/>
      <c r="G67" s="663"/>
      <c r="H67" s="664"/>
      <c r="I67" s="665"/>
      <c r="J67" s="713" t="s">
        <v>125</v>
      </c>
      <c r="K67" s="730">
        <v>2417</v>
      </c>
      <c r="L67" s="714"/>
      <c r="M67" s="666"/>
      <c r="N67" s="715"/>
      <c r="O67" s="715"/>
      <c r="P67" s="667"/>
      <c r="Q67" s="665"/>
      <c r="R67" s="713" t="s">
        <v>125</v>
      </c>
      <c r="S67" s="730">
        <v>1804</v>
      </c>
      <c r="T67" s="714"/>
      <c r="U67" s="666"/>
      <c r="V67" s="715"/>
      <c r="W67" s="715"/>
      <c r="X67" s="667"/>
      <c r="Y67" s="641"/>
      <c r="Z67" s="645" t="s">
        <v>125</v>
      </c>
      <c r="AA67" s="716"/>
      <c r="AB67" s="714"/>
      <c r="AC67" s="666"/>
      <c r="AD67" s="715"/>
      <c r="AE67" s="715"/>
      <c r="AF67" s="667"/>
    </row>
    <row r="68" spans="1:32" s="9" customFormat="1" ht="19.15" customHeight="1">
      <c r="A68" s="646" t="s">
        <v>172</v>
      </c>
      <c r="B68" s="661" t="s">
        <v>125</v>
      </c>
      <c r="C68" s="736">
        <v>11071</v>
      </c>
      <c r="D68" s="735"/>
      <c r="E68" s="663"/>
      <c r="F68" s="663"/>
      <c r="G68" s="663"/>
      <c r="H68" s="664"/>
      <c r="I68" s="665"/>
      <c r="J68" s="713" t="s">
        <v>125</v>
      </c>
      <c r="K68" s="730">
        <v>7033</v>
      </c>
      <c r="L68" s="662"/>
      <c r="M68" s="668"/>
      <c r="N68" s="663"/>
      <c r="O68" s="663"/>
      <c r="P68" s="669"/>
      <c r="Q68" s="665"/>
      <c r="R68" s="713" t="s">
        <v>125</v>
      </c>
      <c r="S68" s="730">
        <v>4038</v>
      </c>
      <c r="T68" s="662"/>
      <c r="U68" s="668"/>
      <c r="V68" s="663"/>
      <c r="W68" s="663"/>
      <c r="X68" s="669"/>
      <c r="Y68" s="641"/>
      <c r="Z68" s="645" t="s">
        <v>125</v>
      </c>
      <c r="AA68" s="716"/>
      <c r="AB68" s="662"/>
      <c r="AC68" s="668"/>
      <c r="AD68" s="663"/>
      <c r="AE68" s="663"/>
      <c r="AF68" s="669"/>
    </row>
    <row r="69" spans="1:32" s="9" customFormat="1" ht="13">
      <c r="A69" s="646" t="s">
        <v>173</v>
      </c>
      <c r="B69" s="661" t="s">
        <v>125</v>
      </c>
      <c r="C69" s="736">
        <v>979</v>
      </c>
      <c r="D69" s="735"/>
      <c r="E69" s="663"/>
      <c r="F69" s="663"/>
      <c r="G69" s="663"/>
      <c r="H69" s="664"/>
      <c r="I69" s="665"/>
      <c r="J69" s="713" t="s">
        <v>125</v>
      </c>
      <c r="K69" s="730">
        <v>622</v>
      </c>
      <c r="L69" s="662"/>
      <c r="M69" s="668"/>
      <c r="N69" s="663"/>
      <c r="O69" s="663"/>
      <c r="P69" s="669"/>
      <c r="Q69" s="665"/>
      <c r="R69" s="713" t="s">
        <v>125</v>
      </c>
      <c r="S69" s="730">
        <v>357</v>
      </c>
      <c r="T69" s="662"/>
      <c r="U69" s="668"/>
      <c r="V69" s="663"/>
      <c r="W69" s="663"/>
      <c r="X69" s="669"/>
      <c r="Y69" s="641"/>
      <c r="Z69" s="645" t="s">
        <v>125</v>
      </c>
      <c r="AA69" s="716"/>
      <c r="AB69" s="662"/>
      <c r="AC69" s="668"/>
      <c r="AD69" s="663"/>
      <c r="AE69" s="663"/>
      <c r="AF69" s="669"/>
    </row>
    <row r="70" spans="1:32" s="9" customFormat="1" ht="13">
      <c r="A70" s="670" t="s">
        <v>174</v>
      </c>
      <c r="B70" s="661" t="s">
        <v>125</v>
      </c>
      <c r="C70" s="736">
        <v>16271</v>
      </c>
      <c r="D70" s="663"/>
      <c r="E70" s="663"/>
      <c r="F70" s="663"/>
      <c r="G70" s="663"/>
      <c r="H70" s="664"/>
      <c r="I70" s="671"/>
      <c r="J70" s="713" t="s">
        <v>125</v>
      </c>
      <c r="K70" s="717">
        <v>10072</v>
      </c>
      <c r="L70" s="718"/>
      <c r="M70" s="668"/>
      <c r="N70" s="719"/>
      <c r="O70" s="719"/>
      <c r="P70" s="669"/>
      <c r="Q70" s="720"/>
      <c r="R70" s="713" t="s">
        <v>125</v>
      </c>
      <c r="S70" s="717">
        <v>6199</v>
      </c>
      <c r="T70" s="718"/>
      <c r="U70" s="668"/>
      <c r="V70" s="719"/>
      <c r="W70" s="719"/>
      <c r="X70" s="669"/>
      <c r="Y70" s="721"/>
      <c r="Z70" s="645" t="s">
        <v>125</v>
      </c>
      <c r="AA70" s="716"/>
      <c r="AB70" s="718"/>
      <c r="AC70" s="668"/>
      <c r="AD70" s="719"/>
      <c r="AE70" s="719"/>
      <c r="AF70" s="669"/>
    </row>
    <row r="71" spans="1:32" s="9" customFormat="1" ht="13">
      <c r="A71" s="670" t="s">
        <v>175</v>
      </c>
      <c r="B71" s="661" t="s">
        <v>125</v>
      </c>
      <c r="C71" s="737">
        <v>23761</v>
      </c>
      <c r="D71" s="735"/>
      <c r="E71" s="668"/>
      <c r="F71" s="663"/>
      <c r="G71" s="663"/>
      <c r="H71" s="669"/>
      <c r="I71" s="665"/>
      <c r="J71" s="713" t="s">
        <v>125</v>
      </c>
      <c r="K71" s="717">
        <v>4630</v>
      </c>
      <c r="L71" s="662"/>
      <c r="M71" s="668"/>
      <c r="N71" s="663"/>
      <c r="O71" s="663"/>
      <c r="P71" s="669"/>
      <c r="Q71" s="665"/>
      <c r="R71" s="713" t="s">
        <v>125</v>
      </c>
      <c r="S71" s="717">
        <v>19131</v>
      </c>
      <c r="T71" s="662"/>
      <c r="U71" s="668"/>
      <c r="V71" s="663"/>
      <c r="W71" s="663"/>
      <c r="X71" s="669"/>
      <c r="Y71" s="641"/>
      <c r="Z71" s="645" t="s">
        <v>125</v>
      </c>
      <c r="AA71" s="716"/>
      <c r="AB71" s="662"/>
      <c r="AC71" s="668"/>
      <c r="AD71" s="663"/>
      <c r="AE71" s="663"/>
      <c r="AF71" s="669"/>
    </row>
    <row r="72" spans="1:32" s="9" customFormat="1" ht="13">
      <c r="A72" s="670" t="s">
        <v>176</v>
      </c>
      <c r="B72" s="661" t="s">
        <v>8</v>
      </c>
      <c r="C72" s="738">
        <f>C70/C71</f>
        <v>0.68477757670131734</v>
      </c>
      <c r="D72" s="735"/>
      <c r="E72" s="668"/>
      <c r="F72" s="663"/>
      <c r="G72" s="663"/>
      <c r="H72" s="669"/>
      <c r="I72" s="665"/>
      <c r="J72" s="713" t="s">
        <v>8</v>
      </c>
      <c r="K72" s="722">
        <f>K70/K71</f>
        <v>2.1753779697624189</v>
      </c>
      <c r="L72" s="662"/>
      <c r="M72" s="668"/>
      <c r="N72" s="663"/>
      <c r="O72" s="663"/>
      <c r="P72" s="669"/>
      <c r="Q72" s="665"/>
      <c r="R72" s="713" t="s">
        <v>8</v>
      </c>
      <c r="S72" s="722">
        <f>S70/S71</f>
        <v>0.32402906277769067</v>
      </c>
      <c r="T72" s="662"/>
      <c r="U72" s="668"/>
      <c r="V72" s="663"/>
      <c r="W72" s="663"/>
      <c r="X72" s="669"/>
      <c r="Y72" s="641"/>
      <c r="Z72" s="645" t="s">
        <v>8</v>
      </c>
      <c r="AA72" s="723"/>
      <c r="AB72" s="662"/>
      <c r="AC72" s="668"/>
      <c r="AD72" s="663"/>
      <c r="AE72" s="663"/>
      <c r="AF72" s="669"/>
    </row>
    <row r="73" spans="1:32" s="9" customFormat="1" ht="13.5" thickBot="1">
      <c r="A73" s="672" t="s">
        <v>177</v>
      </c>
      <c r="B73" s="673" t="s">
        <v>125</v>
      </c>
      <c r="C73" s="739">
        <v>874</v>
      </c>
      <c r="D73" s="674"/>
      <c r="E73" s="674"/>
      <c r="F73" s="674"/>
      <c r="G73" s="674"/>
      <c r="H73" s="675"/>
      <c r="I73" s="676"/>
      <c r="J73" s="724" t="s">
        <v>125</v>
      </c>
      <c r="K73" s="731">
        <v>455</v>
      </c>
      <c r="L73" s="725"/>
      <c r="M73" s="677"/>
      <c r="N73" s="674"/>
      <c r="O73" s="674"/>
      <c r="P73" s="675"/>
      <c r="Q73" s="676"/>
      <c r="R73" s="724" t="s">
        <v>125</v>
      </c>
      <c r="S73" s="731">
        <v>419</v>
      </c>
      <c r="T73" s="725"/>
      <c r="U73" s="677"/>
      <c r="V73" s="674"/>
      <c r="W73" s="674"/>
      <c r="X73" s="675"/>
      <c r="Y73" s="726"/>
      <c r="Z73" s="727" t="s">
        <v>125</v>
      </c>
      <c r="AA73" s="728"/>
      <c r="AB73" s="725"/>
      <c r="AC73" s="677"/>
      <c r="AD73" s="674"/>
      <c r="AE73" s="674"/>
      <c r="AF73" s="675"/>
    </row>
    <row r="74" spans="1:32" s="9" customFormat="1" ht="12.65" customHeight="1">
      <c r="A74" s="1400" t="s">
        <v>178</v>
      </c>
      <c r="B74" s="1400"/>
      <c r="C74" s="1400"/>
      <c r="D74" s="1400"/>
      <c r="E74" s="1400"/>
      <c r="F74" s="1400"/>
      <c r="G74" s="1400"/>
      <c r="H74" s="1400"/>
      <c r="I74" s="1400"/>
      <c r="J74" s="1404"/>
      <c r="K74" s="1404" t="s">
        <v>179</v>
      </c>
      <c r="L74" s="1404"/>
      <c r="M74" s="1404"/>
      <c r="N74" s="1404"/>
      <c r="O74" s="1404"/>
      <c r="P74" s="1404"/>
      <c r="Q74" s="1404"/>
      <c r="R74" s="1404"/>
      <c r="S74" s="1404"/>
      <c r="T74" s="1404"/>
      <c r="U74" s="663"/>
      <c r="V74" s="663"/>
      <c r="W74" s="663"/>
      <c r="X74" s="663"/>
      <c r="Y74" s="663"/>
      <c r="Z74" s="663"/>
      <c r="AA74" s="663"/>
      <c r="AB74" s="663"/>
      <c r="AC74" s="663"/>
      <c r="AD74" s="663"/>
      <c r="AE74" s="663"/>
      <c r="AF74" s="663"/>
    </row>
    <row r="75" spans="1:32" s="9" customFormat="1" ht="12.65" customHeight="1">
      <c r="A75" s="1328" t="s">
        <v>180</v>
      </c>
      <c r="B75" s="1328"/>
      <c r="C75" s="1328"/>
      <c r="D75" s="1328"/>
      <c r="E75" s="1328"/>
      <c r="F75" s="1328"/>
      <c r="G75" s="1328"/>
      <c r="H75" s="1328"/>
      <c r="I75" s="1328"/>
      <c r="J75" s="1327"/>
      <c r="K75" s="1327"/>
      <c r="L75" s="1327"/>
      <c r="M75" s="1327"/>
      <c r="N75" s="1327"/>
      <c r="O75" s="1327"/>
      <c r="P75" s="1327"/>
      <c r="Q75" s="1327"/>
      <c r="R75" s="1327"/>
      <c r="S75" s="1327"/>
      <c r="T75" s="1327"/>
      <c r="U75" s="678"/>
      <c r="V75" s="678"/>
      <c r="W75" s="678"/>
      <c r="X75" s="678"/>
      <c r="Y75" s="678"/>
      <c r="Z75" s="678"/>
      <c r="AA75" s="678"/>
      <c r="AB75" s="678"/>
      <c r="AC75" s="678"/>
      <c r="AD75" s="678"/>
      <c r="AE75" s="678"/>
      <c r="AF75" s="678"/>
    </row>
    <row r="76" spans="1:33" s="9" customFormat="1" ht="13.15" customHeight="1">
      <c r="A76" s="1400" t="s">
        <v>181</v>
      </c>
      <c r="B76" s="1400"/>
      <c r="C76" s="1400"/>
      <c r="D76" s="1400"/>
      <c r="E76" s="1400"/>
      <c r="F76" s="1400"/>
      <c r="G76" s="1400"/>
      <c r="H76" s="1400"/>
      <c r="I76" s="1400"/>
      <c r="J76" s="1404"/>
      <c r="K76" s="1404"/>
      <c r="L76" s="1404"/>
      <c r="M76" s="1404"/>
      <c r="N76" s="1404"/>
      <c r="O76" s="1404"/>
      <c r="P76" s="1404"/>
      <c r="Q76" s="1404"/>
      <c r="R76" s="1404"/>
      <c r="S76" s="1404"/>
      <c r="T76" s="1404"/>
      <c r="U76" s="678"/>
      <c r="V76" s="678"/>
      <c r="W76" s="678"/>
      <c r="X76" s="678"/>
      <c r="Y76" s="678"/>
      <c r="Z76" s="678"/>
      <c r="AA76" s="678"/>
      <c r="AB76" s="678"/>
      <c r="AC76" s="678"/>
      <c r="AD76" s="678"/>
      <c r="AE76" s="678"/>
      <c r="AF76" s="678"/>
      <c r="AG76" s="400"/>
    </row>
    <row r="77" spans="1:33" s="9" customFormat="1" ht="14">
      <c r="A77" s="1400" t="s">
        <v>182</v>
      </c>
      <c r="B77" s="1400"/>
      <c r="C77" s="1400"/>
      <c r="D77" s="1400"/>
      <c r="E77" s="1400"/>
      <c r="F77" s="1400"/>
      <c r="G77" s="1400"/>
      <c r="H77" s="1400"/>
      <c r="I77" s="1400"/>
      <c r="J77" s="400"/>
      <c r="K77" s="400"/>
      <c r="L77" s="400"/>
      <c r="M77" s="400"/>
      <c r="N77" s="400"/>
      <c r="O77" s="400"/>
      <c r="P77" s="400"/>
      <c r="Q77" s="400"/>
      <c r="R77" s="400"/>
      <c r="S77" s="400"/>
      <c r="T77" s="400"/>
      <c r="U77" s="400"/>
      <c r="V77" s="400"/>
      <c r="W77" s="400"/>
      <c r="X77" s="400"/>
      <c r="Y77" s="400"/>
      <c r="Z77" s="400"/>
      <c r="AA77" s="400"/>
      <c r="AB77" s="400"/>
      <c r="AC77" s="400"/>
      <c r="AD77" s="400"/>
      <c r="AE77" s="400"/>
      <c r="AF77" s="400"/>
      <c r="AG77" s="400"/>
    </row>
    <row r="78" spans="1:33" s="9" customFormat="1" ht="14">
      <c r="A78" s="1328" t="s">
        <v>183</v>
      </c>
      <c r="B78" s="1328"/>
      <c r="C78" s="1328"/>
      <c r="D78" s="1328"/>
      <c r="E78" s="1328"/>
      <c r="F78" s="1328"/>
      <c r="G78" s="1328"/>
      <c r="H78" s="1328"/>
      <c r="I78" s="1328"/>
      <c r="J78" s="400"/>
      <c r="K78" s="400"/>
      <c r="L78" s="400"/>
      <c r="M78" s="400"/>
      <c r="N78" s="400"/>
      <c r="O78" s="400"/>
      <c r="P78" s="400"/>
      <c r="Q78" s="400"/>
      <c r="R78" s="400"/>
      <c r="S78" s="400"/>
      <c r="T78" s="400"/>
      <c r="U78" s="400"/>
      <c r="V78" s="400"/>
      <c r="W78" s="400"/>
      <c r="X78" s="400"/>
      <c r="Y78" s="400"/>
      <c r="Z78" s="400"/>
      <c r="AA78" s="400"/>
      <c r="AB78" s="400"/>
      <c r="AC78" s="400"/>
      <c r="AD78" s="400"/>
      <c r="AE78" s="400"/>
      <c r="AF78" s="400"/>
      <c r="AG78" s="400"/>
    </row>
    <row r="79" spans="1:33" ht="14">
      <c r="A79" s="848" t="s">
        <v>184</v>
      </c>
      <c r="B79" s="815"/>
      <c r="C79" s="815"/>
      <c r="D79" s="815"/>
      <c r="E79" s="815"/>
      <c r="F79" s="815"/>
      <c r="G79" s="815"/>
      <c r="H79" s="816"/>
      <c r="I79" s="816"/>
      <c r="J79" s="336"/>
      <c r="K79" s="336"/>
      <c r="L79" s="336"/>
      <c r="M79" s="336"/>
      <c r="N79" s="336"/>
      <c r="O79" s="336"/>
      <c r="P79" s="336"/>
      <c r="Q79" s="336"/>
      <c r="R79" s="336"/>
      <c r="S79" s="336"/>
      <c r="T79" s="336"/>
      <c r="U79" s="336"/>
      <c r="V79" s="336"/>
      <c r="W79" s="336"/>
      <c r="X79" s="336"/>
      <c r="Y79" s="336"/>
      <c r="Z79" s="336"/>
      <c r="AA79" s="336"/>
      <c r="AB79" s="336"/>
      <c r="AC79" s="336"/>
      <c r="AD79" s="336"/>
      <c r="AE79" s="336"/>
      <c r="AF79" s="336"/>
      <c r="AG79" s="336"/>
    </row>
    <row r="80" spans="1:33" ht="14.15" customHeight="1">
      <c r="A80" s="817" t="s">
        <v>185</v>
      </c>
      <c r="B80" s="817"/>
      <c r="C80" s="817"/>
      <c r="D80" s="817"/>
      <c r="E80" s="817"/>
      <c r="F80" s="817"/>
      <c r="G80" s="817"/>
      <c r="H80" s="816"/>
      <c r="I80" s="816"/>
      <c r="J80" s="336"/>
      <c r="K80" s="336"/>
      <c r="L80" s="336"/>
      <c r="M80" s="336"/>
      <c r="N80" s="336"/>
      <c r="O80" s="336"/>
      <c r="P80" s="336"/>
      <c r="Q80" s="336"/>
      <c r="R80" s="336"/>
      <c r="S80" s="336"/>
      <c r="T80" s="336"/>
      <c r="U80" s="336"/>
      <c r="V80" s="336"/>
      <c r="W80" s="336"/>
      <c r="X80" s="336"/>
      <c r="Y80" s="336"/>
      <c r="Z80" s="336"/>
      <c r="AA80" s="336"/>
      <c r="AB80" s="336"/>
      <c r="AC80" s="336"/>
      <c r="AD80" s="336"/>
      <c r="AE80" s="336"/>
      <c r="AF80" s="336"/>
      <c r="AG80" s="336"/>
    </row>
    <row r="81" spans="1:33" ht="13">
      <c r="A81" s="336"/>
      <c r="B81" s="336"/>
      <c r="C81" s="336"/>
      <c r="D81" s="336"/>
      <c r="E81" s="336"/>
      <c r="F81" s="336"/>
      <c r="G81" s="336"/>
      <c r="H81" s="336"/>
      <c r="I81" s="336"/>
      <c r="J81" s="336"/>
      <c r="K81" s="336"/>
      <c r="L81" s="336"/>
      <c r="M81" s="336"/>
      <c r="N81" s="336"/>
      <c r="O81" s="336"/>
      <c r="P81" s="336"/>
      <c r="Q81" s="336"/>
      <c r="R81" s="336"/>
      <c r="S81" s="336"/>
      <c r="T81" s="336"/>
      <c r="U81" s="336"/>
      <c r="V81" s="336"/>
      <c r="W81" s="336"/>
      <c r="X81" s="336"/>
      <c r="Y81" s="336"/>
      <c r="Z81" s="336"/>
      <c r="AA81" s="336"/>
      <c r="AB81" s="336"/>
      <c r="AC81" s="336"/>
      <c r="AD81" s="336"/>
      <c r="AE81" s="336"/>
      <c r="AF81" s="336"/>
      <c r="AG81" s="336"/>
    </row>
    <row r="82" spans="1:33" ht="16.5" customHeight="1">
      <c r="A82" s="1399"/>
      <c r="B82" s="1399"/>
      <c r="C82" s="1399"/>
      <c r="D82" s="1399"/>
      <c r="E82" s="336"/>
      <c r="F82" s="336"/>
      <c r="G82" s="336"/>
      <c r="H82" s="336"/>
      <c r="I82" s="336"/>
      <c r="J82" s="336"/>
      <c r="K82" s="336"/>
      <c r="L82" s="336"/>
      <c r="M82" s="336"/>
      <c r="N82" s="336"/>
      <c r="O82" s="336"/>
      <c r="P82" s="336"/>
      <c r="Q82" s="336"/>
      <c r="R82" s="336"/>
      <c r="S82" s="336"/>
      <c r="T82" s="336"/>
      <c r="U82" s="336"/>
      <c r="V82" s="336"/>
      <c r="W82" s="336"/>
      <c r="X82" s="336"/>
      <c r="Y82" s="336"/>
      <c r="Z82" s="336"/>
      <c r="AA82" s="336"/>
      <c r="AB82" s="336"/>
      <c r="AC82" s="336"/>
      <c r="AD82" s="336"/>
      <c r="AE82" s="336"/>
      <c r="AF82" s="336"/>
      <c r="AG82" s="336"/>
    </row>
    <row r="83" spans="1:33" ht="13">
      <c r="A83" s="336"/>
      <c r="B83" s="336"/>
      <c r="C83" s="336"/>
      <c r="D83" s="336"/>
      <c r="E83" s="336"/>
      <c r="F83" s="336"/>
      <c r="G83" s="336"/>
      <c r="H83" s="336"/>
      <c r="I83" s="336"/>
      <c r="J83" s="336"/>
      <c r="K83" s="336"/>
      <c r="L83" s="336"/>
      <c r="M83" s="336"/>
      <c r="N83" s="336"/>
      <c r="O83" s="336"/>
      <c r="P83" s="336"/>
      <c r="Q83" s="336"/>
      <c r="R83" s="336"/>
      <c r="S83" s="336"/>
      <c r="T83" s="336"/>
      <c r="U83" s="336"/>
      <c r="V83" s="336"/>
      <c r="W83" s="336"/>
      <c r="X83" s="336"/>
      <c r="Y83" s="336"/>
      <c r="Z83" s="336"/>
      <c r="AA83" s="336"/>
      <c r="AB83" s="336"/>
      <c r="AC83" s="336"/>
      <c r="AD83" s="336"/>
      <c r="AE83" s="336"/>
      <c r="AF83" s="336"/>
      <c r="AG83" s="336"/>
    </row>
  </sheetData>
  <mergeCells count="30">
    <mergeCell ref="S9:X9"/>
    <mergeCell ref="AE65:AF65"/>
    <mergeCell ref="AB65:AD65"/>
    <mergeCell ref="L65:N65"/>
    <mergeCell ref="O65:Q65"/>
    <mergeCell ref="T65:V65"/>
    <mergeCell ref="W65:Y65"/>
    <mergeCell ref="AA9:AF9"/>
    <mergeCell ref="S74:T74"/>
    <mergeCell ref="D65:F65"/>
    <mergeCell ref="G65:I65"/>
    <mergeCell ref="J76:R76"/>
    <mergeCell ref="S76:T76"/>
    <mergeCell ref="A82:D82"/>
    <mergeCell ref="A77:I77"/>
    <mergeCell ref="A76:I76"/>
    <mergeCell ref="C9:H9"/>
    <mergeCell ref="K9:P9"/>
    <mergeCell ref="A74:I74"/>
    <mergeCell ref="J74:R74"/>
    <mergeCell ref="A4:AF4"/>
    <mergeCell ref="A5:AF5"/>
    <mergeCell ref="A1:AF1"/>
    <mergeCell ref="A2:AF2"/>
    <mergeCell ref="A3:AF3"/>
    <mergeCell ref="A6:AF6"/>
    <mergeCell ref="B8:H8"/>
    <mergeCell ref="J8:P8"/>
    <mergeCell ref="R8:X8"/>
    <mergeCell ref="Z8:AF8"/>
  </mergeCells>
  <printOptions gridLines="1" headings="1" horizontalCentered="1" verticalCentered="1"/>
  <pageMargins left="0.25" right="0.25" top="0.5" bottom="0.5" header="0.3" footer="0.3"/>
  <pageSetup orientation="landscape" paperSize="17" scale="1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81"/>
  <sheetViews>
    <sheetView zoomScale="130" zoomScaleNormal="130" workbookViewId="0" topLeftCell="A1">
      <selection pane="topLeft" activeCell="A1" sqref="A1"/>
    </sheetView>
  </sheetViews>
  <sheetFormatPr defaultColWidth="8.54296875" defaultRowHeight="12.5"/>
  <cols>
    <col min="1" max="1" width="44.5454545454545" style="11" customWidth="1"/>
    <col min="2" max="2" width="7.54545454545455" style="11" customWidth="1"/>
    <col min="3" max="3" width="8.54545454545455" style="11"/>
    <col min="4" max="4" width="12.4545454545455" style="11" customWidth="1"/>
    <col min="5" max="6" width="8.54545454545455" style="11"/>
    <col min="7" max="7" width="12.5454545454545" style="11" customWidth="1"/>
    <col min="8" max="8" width="12.4545454545455" style="11" customWidth="1"/>
    <col min="9" max="16384" width="8.54545454545455" style="11"/>
  </cols>
  <sheetData>
    <row r="1" spans="1:8" s="9" customFormat="1" ht="15">
      <c r="A1" s="1395" t="s">
        <v>92</v>
      </c>
      <c r="B1" s="1395"/>
      <c r="C1" s="1395"/>
      <c r="D1" s="1395"/>
      <c r="E1" s="1395"/>
      <c r="F1" s="1395"/>
      <c r="G1" s="1395"/>
      <c r="H1" s="1395"/>
    </row>
    <row r="2" spans="1:8" s="9" customFormat="1" ht="15.65" customHeight="1">
      <c r="A2" s="1396" t="s">
        <v>186</v>
      </c>
      <c r="B2" s="1396"/>
      <c r="C2" s="1396"/>
      <c r="D2" s="1396"/>
      <c r="E2" s="1396"/>
      <c r="F2" s="1396"/>
      <c r="G2" s="1396"/>
      <c r="H2" s="1396"/>
    </row>
    <row r="3" spans="1:8" s="9" customFormat="1" ht="15.65" customHeight="1">
      <c r="A3" s="1397" t="s">
        <v>94</v>
      </c>
      <c r="B3" s="1397"/>
      <c r="C3" s="1397"/>
      <c r="D3" s="1397"/>
      <c r="E3" s="1397"/>
      <c r="F3" s="1397"/>
      <c r="G3" s="1397"/>
      <c r="H3" s="1397"/>
    </row>
    <row r="4" spans="1:8" s="9" customFormat="1" ht="14.5" thickBot="1">
      <c r="A4" s="484"/>
      <c r="B4" s="782"/>
      <c r="C4" s="783"/>
      <c r="D4" s="783"/>
      <c r="E4" s="783"/>
      <c r="F4" s="783"/>
      <c r="G4" s="400" t="s">
        <v>179</v>
      </c>
      <c r="H4" s="400"/>
    </row>
    <row r="5" spans="1:8" s="9" customFormat="1" ht="18" thickBot="1">
      <c r="A5" s="445"/>
      <c r="B5" s="1330"/>
      <c r="C5" s="1419" t="s">
        <v>187</v>
      </c>
      <c r="D5" s="1420"/>
      <c r="E5" s="1420"/>
      <c r="F5" s="1420"/>
      <c r="G5" s="1420"/>
      <c r="H5" s="1421"/>
    </row>
    <row r="6" spans="1:8" s="9" customFormat="1" ht="13">
      <c r="A6" s="446"/>
      <c r="B6" s="446"/>
      <c r="C6" s="1422" t="s">
        <v>102</v>
      </c>
      <c r="D6" s="1423"/>
      <c r="E6" s="1423"/>
      <c r="F6" s="1423"/>
      <c r="G6" s="1423"/>
      <c r="H6" s="1424"/>
    </row>
    <row r="7" spans="1:8" s="9" customFormat="1" ht="26">
      <c r="A7" s="448" t="s">
        <v>103</v>
      </c>
      <c r="B7" s="449" t="s">
        <v>104</v>
      </c>
      <c r="C7" s="450" t="s">
        <v>105</v>
      </c>
      <c r="D7" s="451" t="s">
        <v>188</v>
      </c>
      <c r="E7" s="451" t="s">
        <v>189</v>
      </c>
      <c r="F7" s="451" t="s">
        <v>190</v>
      </c>
      <c r="G7" s="451" t="s">
        <v>191</v>
      </c>
      <c r="H7" s="452" t="s">
        <v>110</v>
      </c>
    </row>
    <row r="8" spans="1:8" s="9" customFormat="1" ht="13">
      <c r="A8" s="453" t="s">
        <v>60</v>
      </c>
      <c r="B8" s="454"/>
      <c r="C8" s="455"/>
      <c r="D8" s="456"/>
      <c r="E8" s="456"/>
      <c r="F8" s="456"/>
      <c r="G8" s="456"/>
      <c r="H8" s="457"/>
    </row>
    <row r="9" spans="1:8" s="9" customFormat="1" ht="13">
      <c r="A9" s="458" t="s">
        <v>120</v>
      </c>
      <c r="B9" s="458" t="s">
        <v>121</v>
      </c>
      <c r="C9" s="467">
        <v>0</v>
      </c>
      <c r="D9" s="468">
        <v>0</v>
      </c>
      <c r="E9" s="468">
        <v>0</v>
      </c>
      <c r="F9" s="468">
        <v>0</v>
      </c>
      <c r="G9" s="461">
        <v>0</v>
      </c>
      <c r="H9" s="462">
        <f>IF($G$64=0,0,G9/$G$64)</f>
        <v>0</v>
      </c>
    </row>
    <row r="10" spans="1:8" s="9" customFormat="1" ht="13">
      <c r="A10" s="458" t="s">
        <v>192</v>
      </c>
      <c r="B10" s="458" t="s">
        <v>121</v>
      </c>
      <c r="C10" s="467">
        <v>0</v>
      </c>
      <c r="D10" s="468">
        <v>0</v>
      </c>
      <c r="E10" s="468">
        <v>0</v>
      </c>
      <c r="F10" s="468">
        <v>0</v>
      </c>
      <c r="G10" s="461">
        <v>0</v>
      </c>
      <c r="H10" s="462">
        <f t="shared" si="0" ref="H10:H11">IF($G$64=0,0,G10/$G$64)</f>
        <v>0</v>
      </c>
    </row>
    <row r="11" spans="1:8" s="9" customFormat="1" ht="13">
      <c r="A11" s="458" t="s">
        <v>193</v>
      </c>
      <c r="B11" s="458" t="s">
        <v>121</v>
      </c>
      <c r="C11" s="467">
        <v>0</v>
      </c>
      <c r="D11" s="468">
        <v>0</v>
      </c>
      <c r="E11" s="468">
        <v>0</v>
      </c>
      <c r="F11" s="468">
        <v>0</v>
      </c>
      <c r="G11" s="461">
        <v>0</v>
      </c>
      <c r="H11" s="462">
        <f t="shared" si="0"/>
        <v>0</v>
      </c>
    </row>
    <row r="12" spans="1:8" s="9" customFormat="1" ht="13">
      <c r="A12" s="464" t="s">
        <v>43</v>
      </c>
      <c r="B12" s="447"/>
      <c r="C12" s="465"/>
      <c r="D12" s="466"/>
      <c r="E12" s="466"/>
      <c r="F12" s="466"/>
      <c r="G12" s="466"/>
      <c r="H12" s="457"/>
    </row>
    <row r="13" spans="1:8" s="9" customFormat="1" ht="13">
      <c r="A13" s="458" t="s">
        <v>194</v>
      </c>
      <c r="B13" s="458" t="s">
        <v>125</v>
      </c>
      <c r="C13" s="467">
        <v>0</v>
      </c>
      <c r="D13" s="468">
        <v>0</v>
      </c>
      <c r="E13" s="468">
        <v>0</v>
      </c>
      <c r="F13" s="468">
        <v>0</v>
      </c>
      <c r="G13" s="461">
        <v>0</v>
      </c>
      <c r="H13" s="462">
        <f t="shared" si="1" ref="H13:H22">IF($G$64=0,0,G13/$G$64)</f>
        <v>0</v>
      </c>
    </row>
    <row r="14" spans="1:8" s="9" customFormat="1" ht="13">
      <c r="A14" s="458" t="s">
        <v>195</v>
      </c>
      <c r="B14" s="458" t="s">
        <v>125</v>
      </c>
      <c r="C14" s="467">
        <v>0</v>
      </c>
      <c r="D14" s="468">
        <v>0</v>
      </c>
      <c r="E14" s="468">
        <v>0</v>
      </c>
      <c r="F14" s="468">
        <v>0</v>
      </c>
      <c r="G14" s="461">
        <v>0</v>
      </c>
      <c r="H14" s="462">
        <f t="shared" si="1"/>
        <v>0</v>
      </c>
    </row>
    <row r="15" spans="1:8" s="9" customFormat="1" ht="13">
      <c r="A15" s="458" t="s">
        <v>196</v>
      </c>
      <c r="B15" s="458" t="s">
        <v>125</v>
      </c>
      <c r="C15" s="467">
        <v>0</v>
      </c>
      <c r="D15" s="468">
        <v>0</v>
      </c>
      <c r="E15" s="468">
        <v>0</v>
      </c>
      <c r="F15" s="468">
        <v>0</v>
      </c>
      <c r="G15" s="461">
        <v>0</v>
      </c>
      <c r="H15" s="462">
        <f t="shared" si="1"/>
        <v>0</v>
      </c>
    </row>
    <row r="16" spans="1:8" s="9" customFormat="1" ht="13">
      <c r="A16" s="458" t="s">
        <v>197</v>
      </c>
      <c r="B16" s="458" t="s">
        <v>125</v>
      </c>
      <c r="C16" s="467">
        <v>0</v>
      </c>
      <c r="D16" s="468">
        <v>0</v>
      </c>
      <c r="E16" s="468">
        <v>0</v>
      </c>
      <c r="F16" s="468">
        <v>0</v>
      </c>
      <c r="G16" s="461">
        <v>0</v>
      </c>
      <c r="H16" s="462">
        <f t="shared" si="1"/>
        <v>0</v>
      </c>
    </row>
    <row r="17" spans="1:8" s="9" customFormat="1" ht="13">
      <c r="A17" s="458" t="s">
        <v>127</v>
      </c>
      <c r="B17" s="458" t="s">
        <v>121</v>
      </c>
      <c r="C17" s="467">
        <v>0</v>
      </c>
      <c r="D17" s="468">
        <v>0</v>
      </c>
      <c r="E17" s="468">
        <v>0</v>
      </c>
      <c r="F17" s="468">
        <v>0</v>
      </c>
      <c r="G17" s="461">
        <v>0</v>
      </c>
      <c r="H17" s="462">
        <f t="shared" si="1"/>
        <v>0</v>
      </c>
    </row>
    <row r="18" spans="1:8" s="9" customFormat="1" ht="13">
      <c r="A18" s="458" t="s">
        <v>198</v>
      </c>
      <c r="B18" s="458" t="s">
        <v>121</v>
      </c>
      <c r="C18" s="467">
        <v>0</v>
      </c>
      <c r="D18" s="468">
        <v>0</v>
      </c>
      <c r="E18" s="468">
        <v>0</v>
      </c>
      <c r="F18" s="468">
        <v>0</v>
      </c>
      <c r="G18" s="461">
        <v>0</v>
      </c>
      <c r="H18" s="462">
        <f t="shared" si="1"/>
        <v>0</v>
      </c>
    </row>
    <row r="19" spans="1:8" s="9" customFormat="1" ht="13">
      <c r="A19" s="458" t="s">
        <v>199</v>
      </c>
      <c r="B19" s="458" t="s">
        <v>121</v>
      </c>
      <c r="C19" s="467">
        <v>0</v>
      </c>
      <c r="D19" s="468">
        <v>0</v>
      </c>
      <c r="E19" s="468">
        <v>0</v>
      </c>
      <c r="F19" s="468">
        <v>0</v>
      </c>
      <c r="G19" s="461">
        <v>0</v>
      </c>
      <c r="H19" s="462">
        <f t="shared" si="1"/>
        <v>0</v>
      </c>
    </row>
    <row r="20" spans="1:8" s="9" customFormat="1" ht="13">
      <c r="A20" s="458" t="s">
        <v>129</v>
      </c>
      <c r="B20" s="458" t="s">
        <v>121</v>
      </c>
      <c r="C20" s="467">
        <v>0</v>
      </c>
      <c r="D20" s="468">
        <v>0</v>
      </c>
      <c r="E20" s="468">
        <v>0</v>
      </c>
      <c r="F20" s="468">
        <v>0</v>
      </c>
      <c r="G20" s="461">
        <v>0</v>
      </c>
      <c r="H20" s="462">
        <f t="shared" si="1"/>
        <v>0</v>
      </c>
    </row>
    <row r="21" spans="1:8" s="9" customFormat="1" ht="13">
      <c r="A21" s="458" t="s">
        <v>130</v>
      </c>
      <c r="B21" s="458" t="s">
        <v>121</v>
      </c>
      <c r="C21" s="467">
        <v>0</v>
      </c>
      <c r="D21" s="468">
        <v>0</v>
      </c>
      <c r="E21" s="468">
        <v>0</v>
      </c>
      <c r="F21" s="468">
        <v>0</v>
      </c>
      <c r="G21" s="461">
        <v>0</v>
      </c>
      <c r="H21" s="462">
        <f t="shared" si="1"/>
        <v>0</v>
      </c>
    </row>
    <row r="22" spans="1:8" s="9" customFormat="1" ht="13">
      <c r="A22" s="458" t="s">
        <v>131</v>
      </c>
      <c r="B22" s="458" t="s">
        <v>121</v>
      </c>
      <c r="C22" s="467">
        <v>0</v>
      </c>
      <c r="D22" s="468">
        <v>0</v>
      </c>
      <c r="E22" s="468">
        <v>0</v>
      </c>
      <c r="F22" s="468">
        <v>0</v>
      </c>
      <c r="G22" s="461">
        <v>0</v>
      </c>
      <c r="H22" s="462">
        <f t="shared" si="1"/>
        <v>0</v>
      </c>
    </row>
    <row r="23" spans="1:8" s="9" customFormat="1" ht="13">
      <c r="A23" s="464" t="s">
        <v>44</v>
      </c>
      <c r="B23" s="447"/>
      <c r="C23" s="465"/>
      <c r="D23" s="466"/>
      <c r="E23" s="466"/>
      <c r="F23" s="466"/>
      <c r="G23" s="466"/>
      <c r="H23" s="457"/>
    </row>
    <row r="24" spans="1:8" s="23" customFormat="1" ht="13">
      <c r="A24" s="458" t="s">
        <v>200</v>
      </c>
      <c r="B24" s="458" t="s">
        <v>125</v>
      </c>
      <c r="C24" s="467">
        <v>0</v>
      </c>
      <c r="D24" s="468">
        <v>0</v>
      </c>
      <c r="E24" s="468">
        <v>0</v>
      </c>
      <c r="F24" s="468">
        <v>0</v>
      </c>
      <c r="G24" s="461">
        <v>0</v>
      </c>
      <c r="H24" s="462">
        <f t="shared" si="2" ref="H24:H26">IF($G$64=0,0,G24/$G$64)</f>
        <v>0</v>
      </c>
    </row>
    <row r="25" spans="1:8" s="9" customFormat="1" ht="13">
      <c r="A25" s="458" t="s">
        <v>133</v>
      </c>
      <c r="B25" s="458" t="s">
        <v>125</v>
      </c>
      <c r="C25" s="467">
        <v>0</v>
      </c>
      <c r="D25" s="468">
        <v>0</v>
      </c>
      <c r="E25" s="468">
        <v>0</v>
      </c>
      <c r="F25" s="468">
        <v>0</v>
      </c>
      <c r="G25" s="461">
        <v>0</v>
      </c>
      <c r="H25" s="462">
        <f t="shared" si="2"/>
        <v>0</v>
      </c>
    </row>
    <row r="26" spans="1:8" s="9" customFormat="1" ht="13">
      <c r="A26" s="471" t="s">
        <v>201</v>
      </c>
      <c r="B26" s="471" t="s">
        <v>125</v>
      </c>
      <c r="C26" s="467">
        <v>0</v>
      </c>
      <c r="D26" s="468">
        <v>0</v>
      </c>
      <c r="E26" s="468">
        <v>0</v>
      </c>
      <c r="F26" s="468">
        <v>0</v>
      </c>
      <c r="G26" s="461">
        <v>0</v>
      </c>
      <c r="H26" s="462">
        <f t="shared" si="2"/>
        <v>0</v>
      </c>
    </row>
    <row r="27" spans="1:8" s="9" customFormat="1" ht="13">
      <c r="A27" s="464" t="s">
        <v>45</v>
      </c>
      <c r="B27" s="447"/>
      <c r="C27" s="465"/>
      <c r="D27" s="466"/>
      <c r="E27" s="466"/>
      <c r="F27" s="466"/>
      <c r="G27" s="466"/>
      <c r="H27" s="457"/>
    </row>
    <row r="28" spans="1:8" s="9" customFormat="1" ht="13">
      <c r="A28" s="458" t="s">
        <v>135</v>
      </c>
      <c r="B28" s="458" t="s">
        <v>121</v>
      </c>
      <c r="C28" s="467">
        <v>0</v>
      </c>
      <c r="D28" s="468">
        <v>0</v>
      </c>
      <c r="E28" s="468">
        <v>0</v>
      </c>
      <c r="F28" s="468">
        <v>0</v>
      </c>
      <c r="G28" s="461">
        <v>0</v>
      </c>
      <c r="H28" s="462">
        <f t="shared" si="3" ref="H28:H39">IF($G$64=0,0,G28/$G$64)</f>
        <v>0</v>
      </c>
    </row>
    <row r="29" spans="1:8" s="9" customFormat="1" ht="13">
      <c r="A29" s="458" t="s">
        <v>136</v>
      </c>
      <c r="B29" s="458" t="s">
        <v>121</v>
      </c>
      <c r="C29" s="467">
        <v>0</v>
      </c>
      <c r="D29" s="468">
        <v>0</v>
      </c>
      <c r="E29" s="468">
        <v>0</v>
      </c>
      <c r="F29" s="468">
        <v>0</v>
      </c>
      <c r="G29" s="461">
        <v>0</v>
      </c>
      <c r="H29" s="462">
        <f t="shared" si="3"/>
        <v>0</v>
      </c>
    </row>
    <row r="30" spans="1:8" s="9" customFormat="1" ht="13">
      <c r="A30" s="458" t="s">
        <v>137</v>
      </c>
      <c r="B30" s="458" t="s">
        <v>121</v>
      </c>
      <c r="C30" s="467">
        <v>0</v>
      </c>
      <c r="D30" s="468">
        <v>0</v>
      </c>
      <c r="E30" s="468">
        <v>0</v>
      </c>
      <c r="F30" s="468">
        <v>0</v>
      </c>
      <c r="G30" s="461">
        <v>0</v>
      </c>
      <c r="H30" s="462">
        <f t="shared" si="3"/>
        <v>0</v>
      </c>
    </row>
    <row r="31" spans="1:8" s="9" customFormat="1" ht="13">
      <c r="A31" s="458" t="s">
        <v>138</v>
      </c>
      <c r="B31" s="458" t="s">
        <v>121</v>
      </c>
      <c r="C31" s="467">
        <v>0</v>
      </c>
      <c r="D31" s="468">
        <v>0</v>
      </c>
      <c r="E31" s="468">
        <v>0</v>
      </c>
      <c r="F31" s="468">
        <v>0</v>
      </c>
      <c r="G31" s="461">
        <v>0</v>
      </c>
      <c r="H31" s="462">
        <f t="shared" si="3"/>
        <v>0</v>
      </c>
    </row>
    <row r="32" spans="1:8" s="9" customFormat="1" ht="13">
      <c r="A32" s="458" t="s">
        <v>139</v>
      </c>
      <c r="B32" s="458" t="s">
        <v>121</v>
      </c>
      <c r="C32" s="467">
        <v>0</v>
      </c>
      <c r="D32" s="468">
        <v>0</v>
      </c>
      <c r="E32" s="468">
        <v>0</v>
      </c>
      <c r="F32" s="468">
        <v>0</v>
      </c>
      <c r="G32" s="461">
        <v>0</v>
      </c>
      <c r="H32" s="462">
        <f t="shared" si="3"/>
        <v>0</v>
      </c>
    </row>
    <row r="33" spans="1:8" s="9" customFormat="1" ht="13">
      <c r="A33" s="458" t="s">
        <v>140</v>
      </c>
      <c r="B33" s="458" t="s">
        <v>121</v>
      </c>
      <c r="C33" s="467">
        <v>0</v>
      </c>
      <c r="D33" s="468">
        <v>0</v>
      </c>
      <c r="E33" s="468">
        <v>0</v>
      </c>
      <c r="F33" s="468">
        <v>0</v>
      </c>
      <c r="G33" s="461">
        <v>0</v>
      </c>
      <c r="H33" s="462">
        <f t="shared" si="3"/>
        <v>0</v>
      </c>
    </row>
    <row r="34" spans="1:8" s="9" customFormat="1" ht="13">
      <c r="A34" s="458" t="s">
        <v>141</v>
      </c>
      <c r="B34" s="458" t="s">
        <v>121</v>
      </c>
      <c r="C34" s="467">
        <v>0</v>
      </c>
      <c r="D34" s="468">
        <v>0</v>
      </c>
      <c r="E34" s="468">
        <v>0</v>
      </c>
      <c r="F34" s="468">
        <v>0</v>
      </c>
      <c r="G34" s="461">
        <v>0</v>
      </c>
      <c r="H34" s="462">
        <f t="shared" si="3"/>
        <v>0</v>
      </c>
    </row>
    <row r="35" spans="1:8" s="9" customFormat="1" ht="13">
      <c r="A35" s="458" t="s">
        <v>202</v>
      </c>
      <c r="B35" s="458" t="s">
        <v>125</v>
      </c>
      <c r="C35" s="467">
        <v>0</v>
      </c>
      <c r="D35" s="468">
        <v>0</v>
      </c>
      <c r="E35" s="468">
        <v>0</v>
      </c>
      <c r="F35" s="468">
        <v>0</v>
      </c>
      <c r="G35" s="461">
        <v>0</v>
      </c>
      <c r="H35" s="462">
        <f t="shared" si="3"/>
        <v>0</v>
      </c>
    </row>
    <row r="36" spans="1:8" s="9" customFormat="1" ht="13">
      <c r="A36" s="458" t="s">
        <v>143</v>
      </c>
      <c r="B36" s="458" t="s">
        <v>125</v>
      </c>
      <c r="C36" s="467">
        <v>0</v>
      </c>
      <c r="D36" s="468">
        <v>0</v>
      </c>
      <c r="E36" s="468">
        <v>0</v>
      </c>
      <c r="F36" s="468">
        <v>0</v>
      </c>
      <c r="G36" s="461">
        <v>0</v>
      </c>
      <c r="H36" s="462">
        <f t="shared" si="3"/>
        <v>0</v>
      </c>
    </row>
    <row r="37" spans="1:8" s="9" customFormat="1" ht="13">
      <c r="A37" s="458" t="s">
        <v>144</v>
      </c>
      <c r="B37" s="458" t="s">
        <v>125</v>
      </c>
      <c r="C37" s="467">
        <v>0</v>
      </c>
      <c r="D37" s="468">
        <v>0</v>
      </c>
      <c r="E37" s="468">
        <v>0</v>
      </c>
      <c r="F37" s="468">
        <v>0</v>
      </c>
      <c r="G37" s="461">
        <v>0</v>
      </c>
      <c r="H37" s="462">
        <f t="shared" si="3"/>
        <v>0</v>
      </c>
    </row>
    <row r="38" spans="1:8" s="9" customFormat="1" ht="13">
      <c r="A38" s="458" t="s">
        <v>145</v>
      </c>
      <c r="B38" s="458" t="s">
        <v>125</v>
      </c>
      <c r="C38" s="467">
        <v>0</v>
      </c>
      <c r="D38" s="468">
        <v>0</v>
      </c>
      <c r="E38" s="468">
        <v>0</v>
      </c>
      <c r="F38" s="468">
        <v>0</v>
      </c>
      <c r="G38" s="461">
        <v>0</v>
      </c>
      <c r="H38" s="462">
        <f t="shared" si="3"/>
        <v>0</v>
      </c>
    </row>
    <row r="39" spans="1:8" s="9" customFormat="1" ht="13">
      <c r="A39" s="458" t="s">
        <v>146</v>
      </c>
      <c r="B39" s="458" t="s">
        <v>125</v>
      </c>
      <c r="C39" s="467">
        <v>0</v>
      </c>
      <c r="D39" s="468">
        <v>0</v>
      </c>
      <c r="E39" s="468">
        <v>0</v>
      </c>
      <c r="F39" s="468">
        <v>0</v>
      </c>
      <c r="G39" s="461">
        <v>0</v>
      </c>
      <c r="H39" s="462">
        <f t="shared" si="3"/>
        <v>0</v>
      </c>
    </row>
    <row r="40" spans="1:8" s="9" customFormat="1" ht="13">
      <c r="A40" s="464" t="s">
        <v>46</v>
      </c>
      <c r="B40" s="447"/>
      <c r="C40" s="465"/>
      <c r="D40" s="466"/>
      <c r="E40" s="466"/>
      <c r="F40" s="466"/>
      <c r="G40" s="472"/>
      <c r="H40" s="457"/>
    </row>
    <row r="41" spans="1:8" s="9" customFormat="1" ht="13">
      <c r="A41" s="458" t="s">
        <v>148</v>
      </c>
      <c r="B41" s="458" t="s">
        <v>125</v>
      </c>
      <c r="C41" s="467">
        <v>0</v>
      </c>
      <c r="D41" s="468">
        <v>0</v>
      </c>
      <c r="E41" s="468">
        <v>0</v>
      </c>
      <c r="F41" s="468">
        <v>0</v>
      </c>
      <c r="G41" s="461">
        <v>0</v>
      </c>
      <c r="H41" s="462">
        <f t="shared" si="4" ref="H41:H42">IF($G$64=0,0,G41/$G$64)</f>
        <v>0</v>
      </c>
    </row>
    <row r="42" spans="1:8" s="9" customFormat="1" ht="13">
      <c r="A42" s="458" t="s">
        <v>149</v>
      </c>
      <c r="B42" s="458" t="s">
        <v>125</v>
      </c>
      <c r="C42" s="467">
        <v>0</v>
      </c>
      <c r="D42" s="468">
        <v>0</v>
      </c>
      <c r="E42" s="468">
        <v>0</v>
      </c>
      <c r="F42" s="468">
        <v>0</v>
      </c>
      <c r="G42" s="461">
        <v>0</v>
      </c>
      <c r="H42" s="462">
        <f t="shared" si="4"/>
        <v>0</v>
      </c>
    </row>
    <row r="43" spans="1:8" s="9" customFormat="1" ht="13">
      <c r="A43" s="464" t="s">
        <v>150</v>
      </c>
      <c r="B43" s="447"/>
      <c r="C43" s="465"/>
      <c r="D43" s="466"/>
      <c r="E43" s="466"/>
      <c r="F43" s="466"/>
      <c r="G43" s="466"/>
      <c r="H43" s="457"/>
    </row>
    <row r="44" spans="1:8" s="9" customFormat="1" ht="13">
      <c r="A44" s="458" t="s">
        <v>203</v>
      </c>
      <c r="B44" s="458" t="s">
        <v>121</v>
      </c>
      <c r="C44" s="467">
        <v>0</v>
      </c>
      <c r="D44" s="468">
        <v>0</v>
      </c>
      <c r="E44" s="468">
        <v>0</v>
      </c>
      <c r="F44" s="468">
        <v>0</v>
      </c>
      <c r="G44" s="461">
        <v>0</v>
      </c>
      <c r="H44" s="462">
        <f t="shared" si="5" ref="H44:H53">IF($G$64=0,0,G44/$G$64)</f>
        <v>0</v>
      </c>
    </row>
    <row r="45" spans="1:8" s="9" customFormat="1" ht="13">
      <c r="A45" s="458" t="s">
        <v>204</v>
      </c>
      <c r="B45" s="458" t="s">
        <v>121</v>
      </c>
      <c r="C45" s="467">
        <v>0</v>
      </c>
      <c r="D45" s="468">
        <v>0</v>
      </c>
      <c r="E45" s="468">
        <v>0</v>
      </c>
      <c r="F45" s="468">
        <v>0</v>
      </c>
      <c r="G45" s="461">
        <v>0</v>
      </c>
      <c r="H45" s="462">
        <f t="shared" si="5"/>
        <v>0</v>
      </c>
    </row>
    <row r="46" spans="1:8" s="9" customFormat="1" ht="13">
      <c r="A46" s="458" t="s">
        <v>205</v>
      </c>
      <c r="B46" s="458" t="s">
        <v>121</v>
      </c>
      <c r="C46" s="467">
        <v>0</v>
      </c>
      <c r="D46" s="468">
        <v>0</v>
      </c>
      <c r="E46" s="468">
        <v>0</v>
      </c>
      <c r="F46" s="468">
        <v>0</v>
      </c>
      <c r="G46" s="461">
        <v>0</v>
      </c>
      <c r="H46" s="462">
        <f t="shared" si="5"/>
        <v>0</v>
      </c>
    </row>
    <row r="47" spans="1:8" s="9" customFormat="1" ht="13">
      <c r="A47" s="458" t="s">
        <v>206</v>
      </c>
      <c r="B47" s="458" t="s">
        <v>121</v>
      </c>
      <c r="C47" s="467">
        <v>0</v>
      </c>
      <c r="D47" s="468">
        <v>0</v>
      </c>
      <c r="E47" s="468">
        <v>0</v>
      </c>
      <c r="F47" s="468">
        <v>0</v>
      </c>
      <c r="G47" s="461">
        <v>0</v>
      </c>
      <c r="H47" s="462">
        <f t="shared" si="5"/>
        <v>0</v>
      </c>
    </row>
    <row r="48" spans="1:8" s="9" customFormat="1" ht="13">
      <c r="A48" s="458" t="s">
        <v>154</v>
      </c>
      <c r="B48" s="458" t="s">
        <v>121</v>
      </c>
      <c r="C48" s="467">
        <v>0</v>
      </c>
      <c r="D48" s="468">
        <v>0</v>
      </c>
      <c r="E48" s="468">
        <v>0</v>
      </c>
      <c r="F48" s="468">
        <v>0</v>
      </c>
      <c r="G48" s="461">
        <v>0</v>
      </c>
      <c r="H48" s="462">
        <f t="shared" si="5"/>
        <v>0</v>
      </c>
    </row>
    <row r="49" spans="1:8" s="9" customFormat="1" ht="13">
      <c r="A49" s="458" t="s">
        <v>207</v>
      </c>
      <c r="B49" s="458" t="s">
        <v>121</v>
      </c>
      <c r="C49" s="467">
        <v>0</v>
      </c>
      <c r="D49" s="468">
        <v>0</v>
      </c>
      <c r="E49" s="468">
        <v>0</v>
      </c>
      <c r="F49" s="468">
        <v>0</v>
      </c>
      <c r="G49" s="461">
        <v>0</v>
      </c>
      <c r="H49" s="462">
        <f t="shared" si="5"/>
        <v>0</v>
      </c>
    </row>
    <row r="50" spans="1:8" s="9" customFormat="1" ht="13">
      <c r="A50" s="458" t="s">
        <v>208</v>
      </c>
      <c r="B50" s="458" t="s">
        <v>121</v>
      </c>
      <c r="C50" s="467">
        <v>0</v>
      </c>
      <c r="D50" s="468">
        <v>0</v>
      </c>
      <c r="E50" s="468">
        <v>0</v>
      </c>
      <c r="F50" s="468">
        <v>0</v>
      </c>
      <c r="G50" s="461">
        <v>0</v>
      </c>
      <c r="H50" s="462">
        <f t="shared" si="5"/>
        <v>0</v>
      </c>
    </row>
    <row r="51" spans="1:8" s="9" customFormat="1" ht="13">
      <c r="A51" s="458" t="s">
        <v>209</v>
      </c>
      <c r="B51" s="458" t="s">
        <v>121</v>
      </c>
      <c r="C51" s="467">
        <v>0</v>
      </c>
      <c r="D51" s="468">
        <v>0</v>
      </c>
      <c r="E51" s="468">
        <v>0</v>
      </c>
      <c r="F51" s="468">
        <v>0</v>
      </c>
      <c r="G51" s="461">
        <v>0</v>
      </c>
      <c r="H51" s="462">
        <f t="shared" si="5"/>
        <v>0</v>
      </c>
    </row>
    <row r="52" spans="1:8" s="9" customFormat="1" ht="13">
      <c r="A52" s="458" t="s">
        <v>210</v>
      </c>
      <c r="B52" s="458" t="s">
        <v>121</v>
      </c>
      <c r="C52" s="467">
        <v>0</v>
      </c>
      <c r="D52" s="468">
        <v>0</v>
      </c>
      <c r="E52" s="468">
        <v>0</v>
      </c>
      <c r="F52" s="468">
        <v>0</v>
      </c>
      <c r="G52" s="461">
        <v>0</v>
      </c>
      <c r="H52" s="462">
        <f t="shared" si="5"/>
        <v>0</v>
      </c>
    </row>
    <row r="53" spans="1:8" s="9" customFormat="1" ht="13">
      <c r="A53" s="458" t="s">
        <v>157</v>
      </c>
      <c r="B53" s="458" t="s">
        <v>121</v>
      </c>
      <c r="C53" s="467">
        <v>0</v>
      </c>
      <c r="D53" s="468">
        <v>0</v>
      </c>
      <c r="E53" s="468">
        <v>0</v>
      </c>
      <c r="F53" s="468">
        <v>0</v>
      </c>
      <c r="G53" s="461">
        <v>0</v>
      </c>
      <c r="H53" s="462">
        <f t="shared" si="5"/>
        <v>0</v>
      </c>
    </row>
    <row r="54" spans="1:8" s="9" customFormat="1" ht="13">
      <c r="A54" s="464" t="s">
        <v>48</v>
      </c>
      <c r="B54" s="447"/>
      <c r="C54" s="465"/>
      <c r="D54" s="466"/>
      <c r="E54" s="466"/>
      <c r="F54" s="466"/>
      <c r="G54" s="466"/>
      <c r="H54" s="457"/>
    </row>
    <row r="55" spans="1:8" s="9" customFormat="1" ht="13">
      <c r="A55" s="458" t="s">
        <v>158</v>
      </c>
      <c r="B55" s="458" t="s">
        <v>121</v>
      </c>
      <c r="C55" s="467">
        <v>0</v>
      </c>
      <c r="D55" s="468">
        <v>0</v>
      </c>
      <c r="E55" s="468">
        <v>0</v>
      </c>
      <c r="F55" s="468">
        <v>0</v>
      </c>
      <c r="G55" s="461">
        <v>0</v>
      </c>
      <c r="H55" s="462">
        <f t="shared" si="6" ref="H55:H57">IF($G$64=0,0,G55/$G$64)</f>
        <v>0</v>
      </c>
    </row>
    <row r="56" spans="1:8" s="9" customFormat="1" ht="13">
      <c r="A56" s="458" t="s">
        <v>211</v>
      </c>
      <c r="B56" s="458" t="s">
        <v>121</v>
      </c>
      <c r="C56" s="467">
        <v>0</v>
      </c>
      <c r="D56" s="468">
        <v>0</v>
      </c>
      <c r="E56" s="468">
        <v>0</v>
      </c>
      <c r="F56" s="468">
        <v>0</v>
      </c>
      <c r="G56" s="461">
        <v>0</v>
      </c>
      <c r="H56" s="462">
        <f t="shared" si="6"/>
        <v>0</v>
      </c>
    </row>
    <row r="57" spans="1:8" s="9" customFormat="1" ht="13">
      <c r="A57" s="458" t="s">
        <v>212</v>
      </c>
      <c r="B57" s="458" t="s">
        <v>121</v>
      </c>
      <c r="C57" s="467">
        <v>0</v>
      </c>
      <c r="D57" s="468">
        <v>0</v>
      </c>
      <c r="E57" s="468">
        <v>0</v>
      </c>
      <c r="F57" s="468">
        <v>0</v>
      </c>
      <c r="G57" s="461">
        <v>0</v>
      </c>
      <c r="H57" s="462">
        <f t="shared" si="6"/>
        <v>0</v>
      </c>
    </row>
    <row r="58" spans="1:8" s="9" customFormat="1" ht="13">
      <c r="A58" s="464" t="s">
        <v>161</v>
      </c>
      <c r="B58" s="447"/>
      <c r="C58" s="465"/>
      <c r="D58" s="466"/>
      <c r="E58" s="466"/>
      <c r="F58" s="466"/>
      <c r="G58" s="466"/>
      <c r="H58" s="457"/>
    </row>
    <row r="59" spans="1:8" s="9" customFormat="1" ht="13">
      <c r="A59" s="458"/>
      <c r="B59" s="458"/>
      <c r="C59" s="469"/>
      <c r="D59" s="470"/>
      <c r="E59" s="470"/>
      <c r="F59" s="470"/>
      <c r="G59" s="470"/>
      <c r="H59" s="473"/>
    </row>
    <row r="60" spans="1:8" s="9" customFormat="1" ht="13">
      <c r="A60" s="464" t="s">
        <v>49</v>
      </c>
      <c r="B60" s="447"/>
      <c r="C60" s="465"/>
      <c r="D60" s="466"/>
      <c r="E60" s="466"/>
      <c r="F60" s="466"/>
      <c r="G60" s="466"/>
      <c r="H60" s="457"/>
    </row>
    <row r="61" spans="1:8" s="9" customFormat="1" ht="13">
      <c r="A61" s="458" t="s">
        <v>213</v>
      </c>
      <c r="B61" s="458" t="s">
        <v>125</v>
      </c>
      <c r="C61" s="474"/>
      <c r="D61" s="466"/>
      <c r="E61" s="466"/>
      <c r="F61" s="466"/>
      <c r="G61" s="461">
        <v>0</v>
      </c>
      <c r="H61" s="462">
        <f t="shared" si="7" ref="H61:H62">IF($G$64=0,0,G61/$G$64)</f>
        <v>0</v>
      </c>
    </row>
    <row r="62" spans="1:9" s="9" customFormat="1" ht="13">
      <c r="A62" s="458" t="s">
        <v>214</v>
      </c>
      <c r="B62" s="458" t="s">
        <v>125</v>
      </c>
      <c r="C62" s="474"/>
      <c r="D62" s="466"/>
      <c r="E62" s="466"/>
      <c r="F62" s="466"/>
      <c r="G62" s="461">
        <v>0</v>
      </c>
      <c r="H62" s="462">
        <f t="shared" si="7"/>
        <v>0</v>
      </c>
      <c r="I62" s="9" t="s">
        <v>215</v>
      </c>
    </row>
    <row r="63" spans="1:8" s="9" customFormat="1" ht="13">
      <c r="A63" s="447"/>
      <c r="B63" s="447"/>
      <c r="C63" s="456"/>
      <c r="D63" s="456"/>
      <c r="E63" s="466"/>
      <c r="F63" s="456"/>
      <c r="G63" s="456"/>
      <c r="H63" s="457"/>
    </row>
    <row r="64" spans="1:8" s="9" customFormat="1" ht="13">
      <c r="A64" s="475" t="s">
        <v>164</v>
      </c>
      <c r="B64" s="458"/>
      <c r="C64" s="435"/>
      <c r="D64" s="470">
        <f>SUM(D9:D63)</f>
        <v>0</v>
      </c>
      <c r="E64" s="470">
        <f t="shared" si="8" ref="E64:G64">SUM(E9:E63)</f>
        <v>0</v>
      </c>
      <c r="F64" s="470">
        <f t="shared" si="8"/>
        <v>0</v>
      </c>
      <c r="G64" s="476">
        <f t="shared" si="8"/>
        <v>0</v>
      </c>
      <c r="H64" s="462">
        <f>IF($G$64=0,0,G64/$G$64)</f>
        <v>0</v>
      </c>
    </row>
    <row r="65" spans="1:8" s="9" customFormat="1" ht="13">
      <c r="A65" s="454"/>
      <c r="B65" s="447"/>
      <c r="C65" s="456" t="s">
        <v>179</v>
      </c>
      <c r="D65" s="456"/>
      <c r="E65" s="456"/>
      <c r="F65" s="456"/>
      <c r="G65" s="456"/>
      <c r="H65" s="485"/>
    </row>
    <row r="66" spans="1:8" s="9" customFormat="1" ht="13.5" thickBot="1">
      <c r="A66" s="477" t="s">
        <v>216</v>
      </c>
      <c r="B66" s="458"/>
      <c r="C66" s="486"/>
      <c r="D66" s="435"/>
      <c r="E66" s="435"/>
      <c r="F66" s="435"/>
      <c r="G66" s="435"/>
      <c r="H66" s="473"/>
    </row>
    <row r="67" spans="1:8" s="24" customFormat="1" ht="13.4" customHeight="1" thickBot="1">
      <c r="A67" s="374"/>
      <c r="B67" s="478"/>
      <c r="C67" s="377"/>
      <c r="D67" s="377"/>
      <c r="E67" s="377"/>
      <c r="F67" s="377"/>
      <c r="G67" s="378"/>
      <c r="H67" s="379"/>
    </row>
    <row r="68" spans="1:8" s="24" customFormat="1" ht="13">
      <c r="A68" s="487" t="s">
        <v>217</v>
      </c>
      <c r="B68" s="488"/>
      <c r="C68" s="488"/>
      <c r="D68" s="489" t="s">
        <v>58</v>
      </c>
      <c r="E68" s="254"/>
      <c r="F68" s="254"/>
      <c r="G68" s="364"/>
      <c r="H68" s="364"/>
    </row>
    <row r="69" spans="1:8" s="24" customFormat="1" ht="13">
      <c r="A69" s="338"/>
      <c r="B69" s="435"/>
      <c r="C69" s="490"/>
      <c r="D69" s="380"/>
      <c r="E69" s="480"/>
      <c r="F69" s="364"/>
      <c r="G69" s="364"/>
      <c r="H69" s="364"/>
    </row>
    <row r="70" spans="1:8" s="24" customFormat="1" ht="13">
      <c r="A70" s="491" t="s">
        <v>218</v>
      </c>
      <c r="B70" s="381"/>
      <c r="C70" s="381"/>
      <c r="D70" s="473">
        <v>0</v>
      </c>
      <c r="E70" s="376"/>
      <c r="F70" s="364"/>
      <c r="G70" s="364"/>
      <c r="H70" s="364"/>
    </row>
    <row r="71" spans="1:8" s="24" customFormat="1" ht="13.5" thickBot="1">
      <c r="A71" s="492"/>
      <c r="B71" s="382"/>
      <c r="C71" s="382"/>
      <c r="D71" s="483"/>
      <c r="E71" s="376"/>
      <c r="F71" s="364"/>
      <c r="G71" s="364"/>
      <c r="H71" s="364"/>
    </row>
    <row r="72" spans="1:8" s="9" customFormat="1" ht="13">
      <c r="A72" s="400"/>
      <c r="B72" s="400"/>
      <c r="C72" s="400"/>
      <c r="D72" s="463"/>
      <c r="E72" s="400"/>
      <c r="F72" s="400"/>
      <c r="G72" s="400"/>
      <c r="H72" s="400"/>
    </row>
    <row r="73" spans="1:8" s="9" customFormat="1" ht="13.4" customHeight="1">
      <c r="A73" s="1414"/>
      <c r="B73" s="1414"/>
      <c r="C73" s="1414"/>
      <c r="D73" s="1414"/>
      <c r="E73" s="400"/>
      <c r="F73" s="400"/>
      <c r="G73" s="400"/>
      <c r="H73" s="400"/>
    </row>
    <row r="74" spans="1:8" s="9" customFormat="1" ht="13.4" customHeight="1">
      <c r="A74" s="1414"/>
      <c r="B74" s="1414"/>
      <c r="C74" s="1414"/>
      <c r="D74" s="463"/>
      <c r="E74" s="400"/>
      <c r="F74" s="400"/>
      <c r="G74" s="400"/>
      <c r="H74" s="400"/>
    </row>
    <row r="75" spans="1:8" s="9" customFormat="1" ht="13">
      <c r="A75" s="493"/>
      <c r="B75" s="493"/>
      <c r="C75" s="400"/>
      <c r="D75" s="463"/>
      <c r="E75" s="400"/>
      <c r="F75" s="400"/>
      <c r="G75" s="400"/>
      <c r="H75" s="400"/>
    </row>
    <row r="76" spans="1:8" s="9" customFormat="1" ht="13">
      <c r="A76" s="493"/>
      <c r="B76" s="494"/>
      <c r="C76" s="400"/>
      <c r="D76" s="463"/>
      <c r="E76" s="400"/>
      <c r="F76" s="400"/>
      <c r="G76" s="400"/>
      <c r="H76" s="400"/>
    </row>
    <row r="77" spans="1:8" s="9" customFormat="1" ht="15" customHeight="1">
      <c r="A77" s="493"/>
      <c r="B77" s="400"/>
      <c r="C77" s="400"/>
      <c r="D77" s="463"/>
      <c r="E77" s="400"/>
      <c r="F77" s="400"/>
      <c r="G77" s="400"/>
      <c r="H77" s="400"/>
    </row>
    <row r="78" spans="1:8" s="9" customFormat="1" ht="20.9" customHeight="1">
      <c r="A78" s="1415"/>
      <c r="B78" s="1415"/>
      <c r="C78" s="1415"/>
      <c r="D78" s="1415"/>
      <c r="E78" s="1415"/>
      <c r="F78" s="1415"/>
      <c r="G78" s="1415"/>
      <c r="H78" s="1415"/>
    </row>
    <row r="79" spans="1:8" ht="13">
      <c r="A79" s="1416"/>
      <c r="B79" s="1417"/>
      <c r="C79" s="336"/>
      <c r="D79" s="336"/>
      <c r="E79" s="336"/>
      <c r="F79" s="336"/>
      <c r="G79" s="336"/>
      <c r="H79" s="336"/>
    </row>
    <row r="80" spans="1:4" ht="34.4" customHeight="1">
      <c r="A80" s="1418"/>
      <c r="B80" s="1418"/>
      <c r="D80" s="25"/>
    </row>
    <row r="81" spans="1:4" ht="34.4" customHeight="1">
      <c r="A81" s="1329"/>
      <c r="B81" s="1329"/>
      <c r="D81" s="25"/>
    </row>
  </sheetData>
  <mergeCells count="10">
    <mergeCell ref="A74:C74"/>
    <mergeCell ref="A78:H78"/>
    <mergeCell ref="A79:B79"/>
    <mergeCell ref="A80:B80"/>
    <mergeCell ref="A1:H1"/>
    <mergeCell ref="A2:H2"/>
    <mergeCell ref="A3:H3"/>
    <mergeCell ref="C5:H5"/>
    <mergeCell ref="C6:H6"/>
    <mergeCell ref="A73:D73"/>
  </mergeCells>
  <printOptions gridLines="1" headings="1" horizontalCentered="1" verticalCentered="1"/>
  <pageMargins left="0.25" right="0.25" top="0.5" bottom="0.5" header="0.3" footer="0.3"/>
  <pageSetup orientation="portrait" paperSize="5" scale="1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97"/>
  <sheetViews>
    <sheetView zoomScale="90" zoomScaleNormal="90" workbookViewId="0" topLeftCell="A1">
      <selection pane="topLeft" activeCell="A1" sqref="A1"/>
    </sheetView>
  </sheetViews>
  <sheetFormatPr defaultColWidth="8.54296875" defaultRowHeight="12.5"/>
  <cols>
    <col min="1" max="1" width="41.5454545454545" style="9" customWidth="1"/>
    <col min="2" max="2" width="7.54545454545455" style="9" customWidth="1"/>
    <col min="3" max="3" width="8.54545454545455" style="9"/>
    <col min="4" max="4" width="11.5454545454545" style="9" customWidth="1"/>
    <col min="5" max="5" width="10.5454545454545" style="9" customWidth="1"/>
    <col min="6" max="6" width="12.5454545454545" style="9" customWidth="1"/>
    <col min="7" max="8" width="12.4545454545455" style="9" customWidth="1"/>
    <col min="9" max="16384" width="8.54545454545455" style="9"/>
  </cols>
  <sheetData>
    <row r="1" spans="1:9" ht="15.5">
      <c r="A1" s="1395" t="s">
        <v>92</v>
      </c>
      <c r="B1" s="1395"/>
      <c r="C1" s="1395"/>
      <c r="D1" s="1395"/>
      <c r="E1" s="1395"/>
      <c r="F1" s="1395"/>
      <c r="G1" s="1395"/>
      <c r="H1" s="1395"/>
      <c r="I1" s="371"/>
    </row>
    <row r="2" spans="1:9" ht="15.65" customHeight="1">
      <c r="A2" s="1396" t="s">
        <v>219</v>
      </c>
      <c r="B2" s="1396"/>
      <c r="C2" s="1396"/>
      <c r="D2" s="1396"/>
      <c r="E2" s="1396"/>
      <c r="F2" s="1396"/>
      <c r="G2" s="1396"/>
      <c r="H2" s="1396"/>
      <c r="I2" s="372"/>
    </row>
    <row r="3" spans="1:9" ht="15.65" customHeight="1">
      <c r="A3" s="1397" t="s">
        <v>94</v>
      </c>
      <c r="B3" s="1397"/>
      <c r="C3" s="1397"/>
      <c r="D3" s="1397"/>
      <c r="E3" s="1397"/>
      <c r="F3" s="1397"/>
      <c r="G3" s="1397"/>
      <c r="H3" s="1397"/>
      <c r="I3" s="373"/>
    </row>
    <row r="4" spans="1:8" ht="14.5" thickBot="1">
      <c r="A4" s="484"/>
      <c r="B4" s="782"/>
      <c r="C4" s="782"/>
      <c r="D4" s="782"/>
      <c r="E4" s="782"/>
      <c r="F4" s="782"/>
      <c r="G4" s="782"/>
      <c r="H4" s="782"/>
    </row>
    <row r="5" spans="1:8" ht="18" thickBot="1">
      <c r="A5" s="445"/>
      <c r="B5" s="1425" t="s">
        <v>220</v>
      </c>
      <c r="C5" s="1426"/>
      <c r="D5" s="1426"/>
      <c r="E5" s="1426"/>
      <c r="F5" s="1426"/>
      <c r="G5" s="1426"/>
      <c r="H5" s="1427"/>
    </row>
    <row r="6" spans="1:8" ht="13">
      <c r="A6" s="446"/>
      <c r="B6" s="446"/>
      <c r="C6" s="1428" t="s">
        <v>102</v>
      </c>
      <c r="D6" s="1429"/>
      <c r="E6" s="1429"/>
      <c r="F6" s="1429"/>
      <c r="G6" s="1429"/>
      <c r="H6" s="1430"/>
    </row>
    <row r="7" spans="1:8" ht="26">
      <c r="A7" s="448" t="s">
        <v>103</v>
      </c>
      <c r="B7" s="449" t="s">
        <v>104</v>
      </c>
      <c r="C7" s="450" t="s">
        <v>105</v>
      </c>
      <c r="D7" s="451" t="s">
        <v>221</v>
      </c>
      <c r="E7" s="451" t="s">
        <v>222</v>
      </c>
      <c r="F7" s="451" t="s">
        <v>223</v>
      </c>
      <c r="G7" s="451" t="s">
        <v>114</v>
      </c>
      <c r="H7" s="452" t="s">
        <v>110</v>
      </c>
    </row>
    <row r="8" spans="1:8" ht="13">
      <c r="A8" s="453" t="s">
        <v>60</v>
      </c>
      <c r="B8" s="454"/>
      <c r="C8" s="455"/>
      <c r="D8" s="456"/>
      <c r="E8" s="456"/>
      <c r="F8" s="456"/>
      <c r="G8" s="456"/>
      <c r="H8" s="457"/>
    </row>
    <row r="9" spans="1:8" ht="13">
      <c r="A9" s="458" t="s">
        <v>120</v>
      </c>
      <c r="B9" s="458" t="s">
        <v>121</v>
      </c>
      <c r="C9" s="459">
        <v>0</v>
      </c>
      <c r="D9" s="460">
        <v>0</v>
      </c>
      <c r="E9" s="460">
        <v>0</v>
      </c>
      <c r="F9" s="460">
        <v>0</v>
      </c>
      <c r="G9" s="461">
        <v>0</v>
      </c>
      <c r="H9" s="462">
        <v>0</v>
      </c>
    </row>
    <row r="10" spans="1:8" ht="13">
      <c r="A10" s="458" t="s">
        <v>192</v>
      </c>
      <c r="B10" s="458" t="s">
        <v>121</v>
      </c>
      <c r="C10" s="459">
        <v>1</v>
      </c>
      <c r="D10" s="459">
        <v>279</v>
      </c>
      <c r="E10" s="459">
        <v>0.0591</v>
      </c>
      <c r="F10" s="459">
        <v>-6.35</v>
      </c>
      <c r="G10" s="461">
        <v>711.39</v>
      </c>
      <c r="H10" s="462">
        <v>0</v>
      </c>
    </row>
    <row r="11" spans="1:8" ht="13">
      <c r="A11" s="458" t="s">
        <v>193</v>
      </c>
      <c r="B11" s="458" t="s">
        <v>121</v>
      </c>
      <c r="C11" s="459">
        <v>0</v>
      </c>
      <c r="D11" s="460">
        <v>0</v>
      </c>
      <c r="E11" s="460">
        <v>0</v>
      </c>
      <c r="F11" s="460">
        <v>0</v>
      </c>
      <c r="G11" s="461">
        <v>0</v>
      </c>
      <c r="H11" s="462">
        <v>0</v>
      </c>
    </row>
    <row r="12" spans="1:8" ht="13">
      <c r="A12" s="458"/>
      <c r="B12" s="458"/>
      <c r="C12" s="459"/>
      <c r="D12" s="460"/>
      <c r="E12" s="460"/>
      <c r="F12" s="460"/>
      <c r="G12" s="461"/>
      <c r="H12" s="462"/>
    </row>
    <row r="13" spans="1:8" ht="13">
      <c r="A13" s="458"/>
      <c r="B13" s="458"/>
      <c r="C13" s="459"/>
      <c r="D13" s="460"/>
      <c r="E13" s="460"/>
      <c r="F13" s="460"/>
      <c r="G13" s="461"/>
      <c r="H13" s="462"/>
    </row>
    <row r="14" spans="1:8" ht="13">
      <c r="A14" s="464" t="s">
        <v>43</v>
      </c>
      <c r="B14" s="447"/>
      <c r="C14" s="465"/>
      <c r="D14" s="466"/>
      <c r="E14" s="466"/>
      <c r="F14" s="466"/>
      <c r="G14" s="466"/>
      <c r="H14" s="457"/>
    </row>
    <row r="15" spans="1:8" ht="13">
      <c r="A15" s="458" t="s">
        <v>194</v>
      </c>
      <c r="B15" s="458" t="s">
        <v>125</v>
      </c>
      <c r="C15" s="459">
        <v>0</v>
      </c>
      <c r="D15" s="460">
        <v>0</v>
      </c>
      <c r="E15" s="460">
        <v>0</v>
      </c>
      <c r="F15" s="460">
        <v>0</v>
      </c>
      <c r="G15" s="461">
        <v>0</v>
      </c>
      <c r="H15" s="462">
        <f t="shared" si="0" ref="H15:H24">IF($G$64=0,0,G15/$G$64)</f>
        <v>0</v>
      </c>
    </row>
    <row r="16" spans="1:8" ht="13">
      <c r="A16" s="458" t="s">
        <v>195</v>
      </c>
      <c r="B16" s="458" t="s">
        <v>125</v>
      </c>
      <c r="C16" s="459">
        <v>0</v>
      </c>
      <c r="D16" s="460">
        <v>0</v>
      </c>
      <c r="E16" s="460">
        <v>0</v>
      </c>
      <c r="F16" s="460">
        <v>0</v>
      </c>
      <c r="G16" s="461">
        <v>0</v>
      </c>
      <c r="H16" s="462">
        <f t="shared" si="0"/>
        <v>0</v>
      </c>
    </row>
    <row r="17" spans="1:8" ht="13">
      <c r="A17" s="458" t="s">
        <v>196</v>
      </c>
      <c r="B17" s="458" t="s">
        <v>125</v>
      </c>
      <c r="C17" s="459">
        <v>0</v>
      </c>
      <c r="D17" s="460">
        <v>0</v>
      </c>
      <c r="E17" s="460">
        <v>0</v>
      </c>
      <c r="F17" s="460">
        <v>0</v>
      </c>
      <c r="G17" s="461">
        <v>0</v>
      </c>
      <c r="H17" s="462">
        <f t="shared" si="0"/>
        <v>0</v>
      </c>
    </row>
    <row r="18" spans="1:8" ht="13">
      <c r="A18" s="458" t="s">
        <v>197</v>
      </c>
      <c r="B18" s="458" t="s">
        <v>125</v>
      </c>
      <c r="C18" s="459">
        <v>0</v>
      </c>
      <c r="D18" s="460">
        <v>0</v>
      </c>
      <c r="E18" s="460">
        <v>0</v>
      </c>
      <c r="F18" s="460">
        <v>0</v>
      </c>
      <c r="G18" s="461">
        <v>0</v>
      </c>
      <c r="H18" s="462">
        <f t="shared" si="0"/>
        <v>0</v>
      </c>
    </row>
    <row r="19" spans="1:8" ht="13">
      <c r="A19" s="458" t="s">
        <v>127</v>
      </c>
      <c r="B19" s="458" t="s">
        <v>121</v>
      </c>
      <c r="C19" s="459">
        <v>0</v>
      </c>
      <c r="D19" s="460">
        <v>0</v>
      </c>
      <c r="E19" s="460">
        <v>0</v>
      </c>
      <c r="F19" s="460">
        <v>0</v>
      </c>
      <c r="G19" s="461">
        <v>0</v>
      </c>
      <c r="H19" s="462">
        <f t="shared" si="0"/>
        <v>0</v>
      </c>
    </row>
    <row r="20" spans="1:8" ht="13">
      <c r="A20" s="458" t="s">
        <v>198</v>
      </c>
      <c r="B20" s="458" t="s">
        <v>121</v>
      </c>
      <c r="C20" s="459">
        <v>0</v>
      </c>
      <c r="D20" s="460">
        <v>0</v>
      </c>
      <c r="E20" s="460">
        <v>0</v>
      </c>
      <c r="F20" s="460">
        <v>0</v>
      </c>
      <c r="G20" s="461">
        <v>0</v>
      </c>
      <c r="H20" s="462">
        <f t="shared" si="0"/>
        <v>0</v>
      </c>
    </row>
    <row r="21" spans="1:8" ht="13">
      <c r="A21" s="458" t="s">
        <v>199</v>
      </c>
      <c r="B21" s="458" t="s">
        <v>121</v>
      </c>
      <c r="C21" s="459">
        <v>0</v>
      </c>
      <c r="D21" s="460">
        <v>0</v>
      </c>
      <c r="E21" s="460">
        <v>0</v>
      </c>
      <c r="F21" s="460">
        <v>0</v>
      </c>
      <c r="G21" s="461">
        <v>0</v>
      </c>
      <c r="H21" s="462">
        <f t="shared" si="0"/>
        <v>0</v>
      </c>
    </row>
    <row r="22" spans="1:8" ht="13">
      <c r="A22" s="458" t="s">
        <v>129</v>
      </c>
      <c r="B22" s="458" t="s">
        <v>121</v>
      </c>
      <c r="C22" s="459">
        <v>0</v>
      </c>
      <c r="D22" s="460">
        <v>0</v>
      </c>
      <c r="E22" s="460">
        <v>0</v>
      </c>
      <c r="F22" s="460">
        <v>0</v>
      </c>
      <c r="G22" s="461">
        <v>0</v>
      </c>
      <c r="H22" s="462">
        <f t="shared" si="0"/>
        <v>0</v>
      </c>
    </row>
    <row r="23" spans="1:8" ht="13">
      <c r="A23" s="458" t="s">
        <v>130</v>
      </c>
      <c r="B23" s="458" t="s">
        <v>121</v>
      </c>
      <c r="C23" s="459">
        <v>0</v>
      </c>
      <c r="D23" s="460">
        <v>0</v>
      </c>
      <c r="E23" s="460">
        <v>0</v>
      </c>
      <c r="F23" s="460">
        <v>0</v>
      </c>
      <c r="G23" s="461">
        <v>0</v>
      </c>
      <c r="H23" s="462">
        <f t="shared" si="0"/>
        <v>0</v>
      </c>
    </row>
    <row r="24" spans="1:8" ht="13">
      <c r="A24" s="458" t="s">
        <v>131</v>
      </c>
      <c r="B24" s="458" t="s">
        <v>121</v>
      </c>
      <c r="C24" s="459">
        <v>0</v>
      </c>
      <c r="D24" s="460">
        <v>0</v>
      </c>
      <c r="E24" s="460">
        <v>0</v>
      </c>
      <c r="F24" s="460">
        <v>0</v>
      </c>
      <c r="G24" s="461">
        <v>0</v>
      </c>
      <c r="H24" s="462">
        <f t="shared" si="0"/>
        <v>0</v>
      </c>
    </row>
    <row r="25" spans="1:8" ht="13">
      <c r="A25" s="458"/>
      <c r="B25" s="458"/>
      <c r="C25" s="760"/>
      <c r="D25" s="761"/>
      <c r="E25" s="761"/>
      <c r="F25" s="761"/>
      <c r="G25" s="461"/>
      <c r="H25" s="462"/>
    </row>
    <row r="26" spans="1:8" ht="13">
      <c r="A26" s="458"/>
      <c r="B26" s="458"/>
      <c r="C26" s="760"/>
      <c r="D26" s="761"/>
      <c r="E26" s="761"/>
      <c r="F26" s="761"/>
      <c r="G26" s="461"/>
      <c r="H26" s="462"/>
    </row>
    <row r="27" spans="1:8" ht="13">
      <c r="A27" s="464" t="s">
        <v>44</v>
      </c>
      <c r="B27" s="447"/>
      <c r="C27" s="465"/>
      <c r="D27" s="466"/>
      <c r="E27" s="466"/>
      <c r="F27" s="466"/>
      <c r="G27" s="466"/>
      <c r="H27" s="457"/>
    </row>
    <row r="28" spans="1:8" s="23" customFormat="1" ht="13">
      <c r="A28" s="458" t="s">
        <v>200</v>
      </c>
      <c r="B28" s="458" t="s">
        <v>125</v>
      </c>
      <c r="C28" s="459">
        <v>0</v>
      </c>
      <c r="D28" s="460">
        <v>0</v>
      </c>
      <c r="E28" s="460">
        <v>0</v>
      </c>
      <c r="F28" s="460">
        <v>0</v>
      </c>
      <c r="G28" s="461">
        <v>0</v>
      </c>
      <c r="H28" s="462">
        <f>IF($G$64=0,0,G28/$G$64)</f>
        <v>0</v>
      </c>
    </row>
    <row r="29" spans="1:8" ht="13">
      <c r="A29" s="458" t="s">
        <v>133</v>
      </c>
      <c r="B29" s="458" t="s">
        <v>125</v>
      </c>
      <c r="C29" s="459">
        <v>0</v>
      </c>
      <c r="D29" s="460">
        <v>0</v>
      </c>
      <c r="E29" s="460">
        <v>0</v>
      </c>
      <c r="F29" s="460">
        <v>0</v>
      </c>
      <c r="G29" s="461">
        <v>0</v>
      </c>
      <c r="H29" s="462">
        <f>IF($G$64=0,0,G29/$G$64)</f>
        <v>0</v>
      </c>
    </row>
    <row r="30" spans="1:8" ht="13">
      <c r="A30" s="471" t="s">
        <v>201</v>
      </c>
      <c r="B30" s="471" t="s">
        <v>125</v>
      </c>
      <c r="C30" s="459">
        <v>0</v>
      </c>
      <c r="D30" s="460">
        <v>0</v>
      </c>
      <c r="E30" s="460">
        <v>0</v>
      </c>
      <c r="F30" s="460">
        <v>0</v>
      </c>
      <c r="G30" s="461">
        <v>0</v>
      </c>
      <c r="H30" s="462">
        <f>IF($G$64=0,0,G30/$G$64)</f>
        <v>0</v>
      </c>
    </row>
    <row r="31" spans="1:8" ht="13">
      <c r="A31" s="471"/>
      <c r="B31" s="471"/>
      <c r="C31" s="762"/>
      <c r="D31" s="763"/>
      <c r="E31" s="763"/>
      <c r="F31" s="763"/>
      <c r="G31" s="461"/>
      <c r="H31" s="462"/>
    </row>
    <row r="32" spans="1:8" ht="13">
      <c r="A32" s="471"/>
      <c r="B32" s="471"/>
      <c r="C32" s="762"/>
      <c r="D32" s="763"/>
      <c r="E32" s="763"/>
      <c r="F32" s="763"/>
      <c r="G32" s="461"/>
      <c r="H32" s="462"/>
    </row>
    <row r="33" spans="1:8" ht="13">
      <c r="A33" s="464" t="s">
        <v>45</v>
      </c>
      <c r="B33" s="447"/>
      <c r="C33" s="465"/>
      <c r="D33" s="466"/>
      <c r="E33" s="466"/>
      <c r="F33" s="466"/>
      <c r="G33" s="466"/>
      <c r="H33" s="457"/>
    </row>
    <row r="34" spans="1:8" ht="13">
      <c r="A34" s="458" t="s">
        <v>135</v>
      </c>
      <c r="B34" s="458" t="s">
        <v>121</v>
      </c>
      <c r="C34" s="459">
        <v>0</v>
      </c>
      <c r="D34" s="460">
        <v>0</v>
      </c>
      <c r="E34" s="460">
        <v>0</v>
      </c>
      <c r="F34" s="460">
        <v>0</v>
      </c>
      <c r="G34" s="461">
        <v>0</v>
      </c>
      <c r="H34" s="462">
        <f t="shared" si="1" ref="H34:H45">IF($G$64=0,0,G34/$G$64)</f>
        <v>0</v>
      </c>
    </row>
    <row r="35" spans="1:8" ht="13">
      <c r="A35" s="458" t="s">
        <v>136</v>
      </c>
      <c r="B35" s="458" t="s">
        <v>121</v>
      </c>
      <c r="C35" s="459">
        <v>0</v>
      </c>
      <c r="D35" s="460">
        <v>0</v>
      </c>
      <c r="E35" s="460">
        <v>0</v>
      </c>
      <c r="F35" s="460">
        <v>0</v>
      </c>
      <c r="G35" s="461">
        <v>0</v>
      </c>
      <c r="H35" s="462">
        <f t="shared" si="1"/>
        <v>0</v>
      </c>
    </row>
    <row r="36" spans="1:8" ht="13">
      <c r="A36" s="458" t="s">
        <v>137</v>
      </c>
      <c r="B36" s="458" t="s">
        <v>121</v>
      </c>
      <c r="C36" s="459">
        <v>0</v>
      </c>
      <c r="D36" s="460">
        <v>0</v>
      </c>
      <c r="E36" s="460">
        <v>0</v>
      </c>
      <c r="F36" s="460">
        <v>0</v>
      </c>
      <c r="G36" s="461">
        <v>0</v>
      </c>
      <c r="H36" s="462">
        <f t="shared" si="1"/>
        <v>0</v>
      </c>
    </row>
    <row r="37" spans="1:8" ht="13">
      <c r="A37" s="458" t="s">
        <v>138</v>
      </c>
      <c r="B37" s="458" t="s">
        <v>121</v>
      </c>
      <c r="C37" s="459">
        <v>0</v>
      </c>
      <c r="D37" s="460">
        <v>0</v>
      </c>
      <c r="E37" s="460">
        <v>0</v>
      </c>
      <c r="F37" s="460">
        <v>0</v>
      </c>
      <c r="G37" s="461">
        <v>0</v>
      </c>
      <c r="H37" s="462">
        <f t="shared" si="1"/>
        <v>0</v>
      </c>
    </row>
    <row r="38" spans="1:8" ht="13">
      <c r="A38" s="458" t="s">
        <v>139</v>
      </c>
      <c r="B38" s="458" t="s">
        <v>121</v>
      </c>
      <c r="C38" s="459">
        <v>2.50</v>
      </c>
      <c r="D38" s="460">
        <v>101</v>
      </c>
      <c r="E38" s="460">
        <v>0.099250000000000005</v>
      </c>
      <c r="F38" s="460">
        <v>-0.0106</v>
      </c>
      <c r="G38" s="461">
        <v>5597.86</v>
      </c>
      <c r="H38" s="462">
        <f t="shared" si="1"/>
        <v>0</v>
      </c>
    </row>
    <row r="39" spans="1:8" ht="13">
      <c r="A39" s="458" t="s">
        <v>140</v>
      </c>
      <c r="B39" s="458" t="s">
        <v>121</v>
      </c>
      <c r="C39" s="459">
        <v>0</v>
      </c>
      <c r="D39" s="460">
        <v>0</v>
      </c>
      <c r="E39" s="460">
        <v>0</v>
      </c>
      <c r="F39" s="460">
        <v>0</v>
      </c>
      <c r="G39" s="461">
        <v>0</v>
      </c>
      <c r="H39" s="462">
        <f t="shared" si="1"/>
        <v>0</v>
      </c>
    </row>
    <row r="40" spans="1:8" ht="13">
      <c r="A40" s="458" t="s">
        <v>141</v>
      </c>
      <c r="B40" s="458" t="s">
        <v>121</v>
      </c>
      <c r="C40" s="459">
        <v>0</v>
      </c>
      <c r="D40" s="460">
        <v>0</v>
      </c>
      <c r="E40" s="460">
        <v>0</v>
      </c>
      <c r="F40" s="460">
        <v>0</v>
      </c>
      <c r="G40" s="461">
        <v>0</v>
      </c>
      <c r="H40" s="462">
        <f t="shared" si="1"/>
        <v>0</v>
      </c>
    </row>
    <row r="41" spans="1:8" ht="13">
      <c r="A41" s="458" t="s">
        <v>202</v>
      </c>
      <c r="B41" s="458" t="s">
        <v>125</v>
      </c>
      <c r="C41" s="459">
        <v>0</v>
      </c>
      <c r="D41" s="460">
        <v>0</v>
      </c>
      <c r="E41" s="460">
        <v>0</v>
      </c>
      <c r="F41" s="460">
        <v>0</v>
      </c>
      <c r="G41" s="461">
        <v>0</v>
      </c>
      <c r="H41" s="462">
        <f t="shared" si="1"/>
        <v>0</v>
      </c>
    </row>
    <row r="42" spans="1:8" ht="13">
      <c r="A42" s="458" t="s">
        <v>143</v>
      </c>
      <c r="B42" s="458" t="s">
        <v>125</v>
      </c>
      <c r="C42" s="459">
        <v>0</v>
      </c>
      <c r="D42" s="460">
        <v>0</v>
      </c>
      <c r="E42" s="460">
        <v>0</v>
      </c>
      <c r="F42" s="460">
        <v>0</v>
      </c>
      <c r="G42" s="461">
        <v>0</v>
      </c>
      <c r="H42" s="462">
        <f t="shared" si="1"/>
        <v>0</v>
      </c>
    </row>
    <row r="43" spans="1:8" ht="13">
      <c r="A43" s="458" t="s">
        <v>144</v>
      </c>
      <c r="B43" s="458" t="s">
        <v>125</v>
      </c>
      <c r="C43" s="459">
        <v>0</v>
      </c>
      <c r="D43" s="460">
        <v>0</v>
      </c>
      <c r="E43" s="460">
        <v>0</v>
      </c>
      <c r="F43" s="460">
        <v>0</v>
      </c>
      <c r="G43" s="461">
        <v>0</v>
      </c>
      <c r="H43" s="462">
        <f t="shared" si="1"/>
        <v>0</v>
      </c>
    </row>
    <row r="44" spans="1:8" ht="13">
      <c r="A44" s="458" t="s">
        <v>145</v>
      </c>
      <c r="B44" s="458" t="s">
        <v>125</v>
      </c>
      <c r="C44" s="459">
        <v>0</v>
      </c>
      <c r="D44" s="460">
        <v>0</v>
      </c>
      <c r="E44" s="460">
        <v>0</v>
      </c>
      <c r="F44" s="460">
        <v>0</v>
      </c>
      <c r="G44" s="461">
        <v>0</v>
      </c>
      <c r="H44" s="462">
        <f t="shared" si="1"/>
        <v>0</v>
      </c>
    </row>
    <row r="45" spans="1:8" ht="13">
      <c r="A45" s="458" t="s">
        <v>146</v>
      </c>
      <c r="B45" s="458" t="s">
        <v>125</v>
      </c>
      <c r="C45" s="459">
        <v>0</v>
      </c>
      <c r="D45" s="460">
        <v>0</v>
      </c>
      <c r="E45" s="460">
        <v>0</v>
      </c>
      <c r="F45" s="460">
        <v>0</v>
      </c>
      <c r="G45" s="461">
        <v>0</v>
      </c>
      <c r="H45" s="462">
        <f t="shared" si="1"/>
        <v>0</v>
      </c>
    </row>
    <row r="46" spans="1:8" ht="13">
      <c r="A46" s="458"/>
      <c r="B46" s="458"/>
      <c r="C46" s="764"/>
      <c r="D46" s="765"/>
      <c r="E46" s="765"/>
      <c r="F46" s="765"/>
      <c r="G46" s="461"/>
      <c r="H46" s="462"/>
    </row>
    <row r="47" spans="1:8" ht="13">
      <c r="A47" s="458"/>
      <c r="B47" s="458"/>
      <c r="C47" s="764"/>
      <c r="D47" s="765"/>
      <c r="E47" s="765"/>
      <c r="F47" s="765"/>
      <c r="G47" s="461"/>
      <c r="H47" s="462"/>
    </row>
    <row r="48" spans="1:8" ht="13">
      <c r="A48" s="464" t="s">
        <v>46</v>
      </c>
      <c r="B48" s="447"/>
      <c r="C48" s="465"/>
      <c r="D48" s="466"/>
      <c r="E48" s="466"/>
      <c r="F48" s="466"/>
      <c r="G48" s="466"/>
      <c r="H48" s="457"/>
    </row>
    <row r="49" spans="1:8" ht="13">
      <c r="A49" s="458" t="s">
        <v>148</v>
      </c>
      <c r="B49" s="458" t="s">
        <v>125</v>
      </c>
      <c r="C49" s="459">
        <v>0</v>
      </c>
      <c r="D49" s="460">
        <v>0</v>
      </c>
      <c r="E49" s="460">
        <v>0</v>
      </c>
      <c r="F49" s="460">
        <v>0</v>
      </c>
      <c r="G49" s="461">
        <v>0</v>
      </c>
      <c r="H49" s="462">
        <f>IF($G$64=0,0,G49/$G$64)</f>
        <v>0</v>
      </c>
    </row>
    <row r="50" spans="1:8" ht="13">
      <c r="A50" s="458" t="s">
        <v>149</v>
      </c>
      <c r="B50" s="458" t="s">
        <v>125</v>
      </c>
      <c r="C50" s="459">
        <v>0</v>
      </c>
      <c r="D50" s="460">
        <v>0</v>
      </c>
      <c r="E50" s="460">
        <v>0</v>
      </c>
      <c r="F50" s="460">
        <v>0</v>
      </c>
      <c r="G50" s="461">
        <v>0</v>
      </c>
      <c r="H50" s="462">
        <f>IF($G$64=0,0,G50/$G$64)</f>
        <v>0</v>
      </c>
    </row>
    <row r="51" spans="1:8" ht="13">
      <c r="A51" s="458"/>
      <c r="B51" s="458"/>
      <c r="C51" s="469"/>
      <c r="D51" s="470"/>
      <c r="E51" s="470"/>
      <c r="F51" s="470"/>
      <c r="G51" s="470"/>
      <c r="H51" s="473"/>
    </row>
    <row r="52" spans="1:8" ht="13">
      <c r="A52" s="458"/>
      <c r="B52" s="458"/>
      <c r="C52" s="469"/>
      <c r="D52" s="470"/>
      <c r="E52" s="470"/>
      <c r="F52" s="470"/>
      <c r="G52" s="470"/>
      <c r="H52" s="473"/>
    </row>
    <row r="53" spans="1:8" ht="13">
      <c r="A53" s="464" t="s">
        <v>150</v>
      </c>
      <c r="B53" s="447"/>
      <c r="C53" s="465"/>
      <c r="D53" s="466"/>
      <c r="E53" s="466"/>
      <c r="F53" s="466"/>
      <c r="G53" s="466"/>
      <c r="H53" s="457"/>
    </row>
    <row r="54" spans="1:8" ht="13">
      <c r="A54" s="458" t="s">
        <v>224</v>
      </c>
      <c r="B54" s="458" t="s">
        <v>121</v>
      </c>
      <c r="C54" s="459">
        <v>157</v>
      </c>
      <c r="D54" s="460">
        <v>12312.80</v>
      </c>
      <c r="E54" s="460">
        <v>0</v>
      </c>
      <c r="F54" s="460">
        <v>0</v>
      </c>
      <c r="G54" s="461">
        <v>35055.75</v>
      </c>
      <c r="H54" s="462">
        <f t="shared" si="2" ref="H54:H63">IF($G$64=0,0,G54/$G$64)</f>
        <v>0</v>
      </c>
    </row>
    <row r="55" spans="1:8" ht="13">
      <c r="A55" s="458" t="s">
        <v>225</v>
      </c>
      <c r="B55" s="458" t="s">
        <v>121</v>
      </c>
      <c r="C55" s="459">
        <v>38</v>
      </c>
      <c r="D55" s="460">
        <v>885.59</v>
      </c>
      <c r="E55" s="460">
        <v>0.20899999999999999</v>
      </c>
      <c r="F55" s="460">
        <v>-8.6981999999999999</v>
      </c>
      <c r="G55" s="461">
        <v>3649.14</v>
      </c>
      <c r="H55" s="462">
        <f t="shared" si="2"/>
        <v>0</v>
      </c>
    </row>
    <row r="56" spans="1:8" ht="13">
      <c r="A56" s="458" t="s">
        <v>226</v>
      </c>
      <c r="B56" s="458" t="s">
        <v>121</v>
      </c>
      <c r="C56" s="459">
        <v>68</v>
      </c>
      <c r="D56" s="460">
        <v>2556.3919999999998</v>
      </c>
      <c r="E56" s="460">
        <v>0.61880000000000002</v>
      </c>
      <c r="F56" s="460">
        <v>-25.091999999999999</v>
      </c>
      <c r="G56" s="461">
        <v>846.60</v>
      </c>
      <c r="H56" s="462">
        <f t="shared" si="2"/>
        <v>0</v>
      </c>
    </row>
    <row r="57" spans="1:8" ht="13">
      <c r="A57" s="458" t="s">
        <v>227</v>
      </c>
      <c r="B57" s="458" t="s">
        <v>121</v>
      </c>
      <c r="C57" s="459">
        <v>12</v>
      </c>
      <c r="D57" s="460">
        <v>451.12799999999999</v>
      </c>
      <c r="E57" s="460">
        <v>0.10920000000000001</v>
      </c>
      <c r="F57" s="460">
        <v>-4.4279999999999999</v>
      </c>
      <c r="G57" s="461">
        <v>320.16000000000003</v>
      </c>
      <c r="H57" s="462">
        <f t="shared" si="2"/>
        <v>0</v>
      </c>
    </row>
    <row r="58" spans="1:8" ht="13">
      <c r="A58" s="458" t="s">
        <v>228</v>
      </c>
      <c r="B58" s="458" t="s">
        <v>121</v>
      </c>
      <c r="C58" s="459">
        <v>33</v>
      </c>
      <c r="D58" s="460">
        <v>4877.80</v>
      </c>
      <c r="E58" s="460">
        <v>1.1312</v>
      </c>
      <c r="F58" s="460">
        <v>-15.983000000000001</v>
      </c>
      <c r="G58" s="461">
        <v>3773.92</v>
      </c>
      <c r="H58" s="462">
        <f t="shared" si="2"/>
        <v>0</v>
      </c>
    </row>
    <row r="59" spans="1:8" ht="13">
      <c r="A59" s="458" t="s">
        <v>229</v>
      </c>
      <c r="B59" s="458" t="s">
        <v>121</v>
      </c>
      <c r="C59" s="459">
        <v>31</v>
      </c>
      <c r="D59" s="460">
        <v>557.60</v>
      </c>
      <c r="E59" s="460">
        <v>0.13680000000000001</v>
      </c>
      <c r="F59" s="460">
        <v>-1.96</v>
      </c>
      <c r="G59" s="461">
        <v>332.11</v>
      </c>
      <c r="H59" s="462">
        <f t="shared" si="2"/>
        <v>0</v>
      </c>
    </row>
    <row r="60" spans="1:8" ht="13">
      <c r="A60" s="458" t="s">
        <v>230</v>
      </c>
      <c r="B60" s="458" t="s">
        <v>121</v>
      </c>
      <c r="C60" s="459">
        <v>1</v>
      </c>
      <c r="D60" s="460">
        <v>1894.788</v>
      </c>
      <c r="E60" s="460">
        <v>0</v>
      </c>
      <c r="F60" s="460">
        <v>0</v>
      </c>
      <c r="G60" s="461">
        <v>1185.6500000000001</v>
      </c>
      <c r="H60" s="462">
        <f t="shared" si="2"/>
        <v>0</v>
      </c>
    </row>
    <row r="61" spans="1:8" ht="13">
      <c r="A61" s="458" t="s">
        <v>231</v>
      </c>
      <c r="B61" s="458" t="s">
        <v>121</v>
      </c>
      <c r="C61" s="459">
        <v>1</v>
      </c>
      <c r="D61" s="460">
        <v>1894.788</v>
      </c>
      <c r="E61" s="460">
        <v>0</v>
      </c>
      <c r="F61" s="460">
        <v>0</v>
      </c>
      <c r="G61" s="461">
        <v>889.24</v>
      </c>
      <c r="H61" s="462">
        <f t="shared" si="2"/>
        <v>0</v>
      </c>
    </row>
    <row r="62" spans="1:8" ht="13">
      <c r="A62" s="458"/>
      <c r="B62" s="458"/>
      <c r="C62" s="766">
        <v>0</v>
      </c>
      <c r="D62" s="766">
        <v>0</v>
      </c>
      <c r="E62" s="766">
        <v>0</v>
      </c>
      <c r="F62" s="766">
        <v>0</v>
      </c>
      <c r="G62" s="766">
        <v>0</v>
      </c>
      <c r="H62" s="462">
        <f t="shared" si="2"/>
        <v>0</v>
      </c>
    </row>
    <row r="63" spans="1:8" ht="13">
      <c r="A63" s="458"/>
      <c r="B63" s="458"/>
      <c r="C63" s="766">
        <v>0</v>
      </c>
      <c r="D63" s="766">
        <v>0</v>
      </c>
      <c r="E63" s="766">
        <v>0</v>
      </c>
      <c r="F63" s="766">
        <v>0</v>
      </c>
      <c r="G63" s="766">
        <v>0</v>
      </c>
      <c r="H63" s="462">
        <f t="shared" si="2"/>
        <v>0</v>
      </c>
    </row>
    <row r="64" spans="1:8" ht="13">
      <c r="A64" s="458"/>
      <c r="B64" s="458"/>
      <c r="C64" s="770"/>
      <c r="D64" s="771"/>
      <c r="E64" s="771"/>
      <c r="F64" s="771"/>
      <c r="G64" s="771"/>
      <c r="H64" s="462"/>
    </row>
    <row r="65" spans="1:8" ht="13">
      <c r="A65" s="458"/>
      <c r="B65" s="458"/>
      <c r="C65" s="459"/>
      <c r="D65" s="460"/>
      <c r="E65" s="460"/>
      <c r="F65" s="460"/>
      <c r="G65" s="461"/>
      <c r="H65" s="462"/>
    </row>
    <row r="66" spans="1:8" ht="13">
      <c r="A66" s="464" t="s">
        <v>48</v>
      </c>
      <c r="B66" s="447"/>
      <c r="C66" s="457"/>
      <c r="D66" s="457"/>
      <c r="E66" s="457"/>
      <c r="F66" s="457"/>
      <c r="G66" s="457"/>
      <c r="H66" s="457"/>
    </row>
    <row r="67" spans="1:8" ht="13">
      <c r="A67" s="458" t="s">
        <v>232</v>
      </c>
      <c r="B67" s="458" t="s">
        <v>121</v>
      </c>
      <c r="C67" s="469">
        <v>2</v>
      </c>
      <c r="D67" s="470">
        <v>277.08920000000001</v>
      </c>
      <c r="E67" s="470">
        <v>0.051999999999999998</v>
      </c>
      <c r="F67" s="470">
        <v>-3.8938000000000002</v>
      </c>
      <c r="G67" s="772">
        <v>192</v>
      </c>
      <c r="H67" s="462">
        <f t="shared" si="3" ref="H67:H68">IF($G$64=0,0,G67/$G$64)</f>
        <v>0</v>
      </c>
    </row>
    <row r="68" spans="1:8" ht="13">
      <c r="A68" s="458" t="s">
        <v>233</v>
      </c>
      <c r="B68" s="458" t="s">
        <v>121</v>
      </c>
      <c r="C68" s="469">
        <v>1</v>
      </c>
      <c r="D68" s="470">
        <v>2417.90</v>
      </c>
      <c r="E68" s="470">
        <v>0.29199999999999998</v>
      </c>
      <c r="F68" s="470">
        <v>0</v>
      </c>
      <c r="G68" s="772">
        <v>1316.07</v>
      </c>
      <c r="H68" s="462">
        <f t="shared" si="3"/>
        <v>0</v>
      </c>
    </row>
    <row r="69" spans="1:8" ht="13">
      <c r="A69" s="458"/>
      <c r="B69" s="458"/>
      <c r="C69" s="770"/>
      <c r="D69" s="771"/>
      <c r="E69" s="771"/>
      <c r="F69" s="771"/>
      <c r="G69" s="771"/>
      <c r="H69" s="462"/>
    </row>
    <row r="70" spans="1:8" ht="13">
      <c r="A70" s="458"/>
      <c r="B70" s="458"/>
      <c r="C70" s="459">
        <v>0</v>
      </c>
      <c r="D70" s="460">
        <v>0</v>
      </c>
      <c r="E70" s="460">
        <v>0</v>
      </c>
      <c r="F70" s="460">
        <v>0</v>
      </c>
      <c r="G70" s="461"/>
      <c r="H70" s="462"/>
    </row>
    <row r="71" spans="1:8" ht="13">
      <c r="A71" s="458"/>
      <c r="B71" s="458"/>
      <c r="C71" s="459"/>
      <c r="D71" s="460">
        <v>0</v>
      </c>
      <c r="E71" s="460">
        <v>0</v>
      </c>
      <c r="F71" s="460">
        <v>0</v>
      </c>
      <c r="G71" s="461"/>
      <c r="H71" s="462"/>
    </row>
    <row r="72" spans="1:8" ht="13">
      <c r="A72" s="464" t="s">
        <v>234</v>
      </c>
      <c r="B72" s="447"/>
      <c r="C72" s="447"/>
      <c r="D72" s="447"/>
      <c r="E72" s="447"/>
      <c r="F72" s="447"/>
      <c r="G72" s="447"/>
      <c r="H72" s="457"/>
    </row>
    <row r="73" spans="1:8" ht="13">
      <c r="A73" s="495" t="s">
        <v>235</v>
      </c>
      <c r="B73" s="458" t="s">
        <v>125</v>
      </c>
      <c r="C73" s="770"/>
      <c r="D73" s="771"/>
      <c r="E73" s="771"/>
      <c r="F73" s="771"/>
      <c r="G73" s="771"/>
      <c r="H73" s="462">
        <f t="shared" si="4" ref="H73:H75">IF($G$64=0,0,G73/$G$64)</f>
        <v>0</v>
      </c>
    </row>
    <row r="74" spans="1:8" ht="13">
      <c r="A74" s="430" t="s">
        <v>236</v>
      </c>
      <c r="B74" s="458" t="s">
        <v>125</v>
      </c>
      <c r="C74" s="469">
        <v>22</v>
      </c>
      <c r="D74" s="470"/>
      <c r="E74" s="470"/>
      <c r="F74" s="470"/>
      <c r="G74" s="772">
        <v>65942</v>
      </c>
      <c r="H74" s="462">
        <f t="shared" si="4"/>
        <v>0</v>
      </c>
    </row>
    <row r="75" spans="1:8" ht="13">
      <c r="A75" s="430" t="s">
        <v>237</v>
      </c>
      <c r="B75" s="458" t="s">
        <v>125</v>
      </c>
      <c r="C75" s="770"/>
      <c r="D75" s="771"/>
      <c r="E75" s="771"/>
      <c r="F75" s="771"/>
      <c r="G75" s="771"/>
      <c r="H75" s="462">
        <f t="shared" si="4"/>
        <v>0</v>
      </c>
    </row>
    <row r="76" spans="1:8" ht="13">
      <c r="A76" s="464" t="s">
        <v>161</v>
      </c>
      <c r="B76" s="447"/>
      <c r="C76" s="447"/>
      <c r="D76" s="447"/>
      <c r="E76" s="447"/>
      <c r="F76" s="447"/>
      <c r="G76" s="447"/>
      <c r="H76" s="447"/>
    </row>
    <row r="77" spans="1:8" ht="13">
      <c r="A77" s="458"/>
      <c r="B77" s="458"/>
      <c r="C77" s="338">
        <v>0</v>
      </c>
      <c r="D77" s="767" t="s">
        <v>238</v>
      </c>
      <c r="E77" s="767" t="s">
        <v>238</v>
      </c>
      <c r="F77" s="767" t="s">
        <v>238</v>
      </c>
      <c r="G77" s="461">
        <v>0</v>
      </c>
      <c r="H77" s="473"/>
    </row>
    <row r="78" spans="1:8" ht="13">
      <c r="A78" s="464" t="s">
        <v>49</v>
      </c>
      <c r="B78" s="447"/>
      <c r="C78" s="447"/>
      <c r="D78" s="447"/>
      <c r="E78" s="447"/>
      <c r="F78" s="447"/>
      <c r="G78" s="447"/>
      <c r="H78" s="447"/>
    </row>
    <row r="79" spans="1:8" ht="13">
      <c r="A79" s="458" t="s">
        <v>213</v>
      </c>
      <c r="B79" s="458" t="s">
        <v>125</v>
      </c>
      <c r="C79" s="435">
        <v>0</v>
      </c>
      <c r="D79" s="470"/>
      <c r="E79" s="470"/>
      <c r="F79" s="470"/>
      <c r="G79" s="461">
        <v>0</v>
      </c>
      <c r="H79" s="462"/>
    </row>
    <row r="80" spans="1:9" ht="13">
      <c r="A80" s="458" t="s">
        <v>214</v>
      </c>
      <c r="B80" s="458" t="s">
        <v>125</v>
      </c>
      <c r="C80" s="338">
        <v>0</v>
      </c>
      <c r="D80" s="338"/>
      <c r="E80" s="338"/>
      <c r="F80" s="338"/>
      <c r="G80" s="461">
        <v>0</v>
      </c>
      <c r="H80" s="462">
        <f t="shared" si="5" ref="H80">IF($G$64=0,0,G80/$G$64)</f>
        <v>0</v>
      </c>
      <c r="I80" s="9" t="s">
        <v>215</v>
      </c>
    </row>
    <row r="81" spans="1:8" ht="13">
      <c r="A81" s="447"/>
      <c r="B81" s="447"/>
      <c r="C81" s="447"/>
      <c r="D81" s="447"/>
      <c r="E81" s="447"/>
      <c r="F81" s="447"/>
      <c r="G81" s="447"/>
      <c r="H81" s="447"/>
    </row>
    <row r="82" spans="1:8" ht="13">
      <c r="A82" s="475" t="s">
        <v>164</v>
      </c>
      <c r="B82" s="458"/>
      <c r="C82" s="435"/>
      <c r="D82" s="470">
        <f>SUM(D9:D81)</f>
        <v>28505.875199999999</v>
      </c>
      <c r="E82" s="470">
        <f t="shared" si="6" ref="E82:G82">SUM(E9:E81)</f>
        <v>2.7073499999999999</v>
      </c>
      <c r="F82" s="470">
        <f t="shared" si="6"/>
        <v>-66.415599999999998</v>
      </c>
      <c r="G82" s="437">
        <f t="shared" si="6"/>
        <v>119811.89</v>
      </c>
      <c r="H82" s="462">
        <f>IF($G$64=0,0,G82/$G$64)</f>
        <v>0</v>
      </c>
    </row>
    <row r="83" spans="1:8" ht="13">
      <c r="A83" s="454"/>
      <c r="B83" s="447"/>
      <c r="C83" s="456"/>
      <c r="D83" s="456"/>
      <c r="E83" s="456"/>
      <c r="F83" s="456"/>
      <c r="G83" s="466"/>
      <c r="H83" s="496"/>
    </row>
    <row r="84" spans="1:8" ht="13.5" thickBot="1">
      <c r="A84" s="477" t="s">
        <v>239</v>
      </c>
      <c r="B84" s="458"/>
      <c r="C84" s="486">
        <v>0</v>
      </c>
      <c r="D84" s="435"/>
      <c r="E84" s="435"/>
      <c r="F84" s="435"/>
      <c r="G84" s="435"/>
      <c r="H84" s="473"/>
    </row>
    <row r="85" spans="1:8" s="24" customFormat="1" ht="13.4" customHeight="1" thickBot="1">
      <c r="A85" s="374"/>
      <c r="B85" s="375"/>
      <c r="C85" s="375"/>
      <c r="D85" s="375"/>
      <c r="E85" s="375"/>
      <c r="F85" s="375"/>
      <c r="G85" s="375"/>
      <c r="H85" s="375"/>
    </row>
    <row r="86" spans="1:8" s="24" customFormat="1" ht="13">
      <c r="A86" s="497" t="s">
        <v>240</v>
      </c>
      <c r="B86" s="498" t="s">
        <v>58</v>
      </c>
      <c r="C86" s="254"/>
      <c r="D86" s="400"/>
      <c r="E86" s="499"/>
      <c r="F86" s="499"/>
      <c r="G86" s="364"/>
      <c r="H86" s="364"/>
    </row>
    <row r="87" spans="1:8" s="24" customFormat="1" ht="13">
      <c r="A87" s="414"/>
      <c r="B87" s="458"/>
      <c r="C87" s="400"/>
      <c r="D87" s="400"/>
      <c r="E87" s="480"/>
      <c r="F87" s="364"/>
      <c r="G87" s="364"/>
      <c r="H87" s="364"/>
    </row>
    <row r="88" spans="1:8" s="24" customFormat="1" ht="13">
      <c r="A88" s="500" t="s">
        <v>218</v>
      </c>
      <c r="B88" s="458">
        <v>5</v>
      </c>
      <c r="C88" s="501"/>
      <c r="D88" s="376"/>
      <c r="E88" s="376"/>
      <c r="F88" s="364"/>
      <c r="G88" s="364"/>
      <c r="H88" s="364"/>
    </row>
    <row r="89" spans="1:8" s="24" customFormat="1" ht="13.5" thickBot="1">
      <c r="A89" s="502"/>
      <c r="B89" s="477"/>
      <c r="C89" s="463"/>
      <c r="D89" s="364"/>
      <c r="E89" s="364"/>
      <c r="F89" s="364"/>
      <c r="G89" s="364"/>
      <c r="H89" s="364"/>
    </row>
    <row r="90" spans="1:8" ht="13">
      <c r="A90" s="400" t="s">
        <v>241</v>
      </c>
      <c r="B90" s="400"/>
      <c r="C90" s="400"/>
      <c r="D90" s="400"/>
      <c r="E90" s="400"/>
      <c r="F90" s="400"/>
      <c r="G90" s="400"/>
      <c r="H90" s="400"/>
    </row>
    <row r="91" spans="1:8" ht="12.75" customHeight="1">
      <c r="A91" s="1431" t="s">
        <v>242</v>
      </c>
      <c r="B91" s="1431"/>
      <c r="C91" s="1431"/>
      <c r="D91" s="1431"/>
      <c r="E91" s="1431"/>
      <c r="F91" s="1431"/>
      <c r="G91" s="1431"/>
      <c r="H91" s="1431"/>
    </row>
    <row r="92" spans="1:8" ht="27.65" customHeight="1">
      <c r="A92" s="1431" t="s">
        <v>243</v>
      </c>
      <c r="B92" s="1431"/>
      <c r="C92" s="1431"/>
      <c r="D92" s="1431"/>
      <c r="E92" s="1431"/>
      <c r="F92" s="1431"/>
      <c r="G92" s="1431"/>
      <c r="H92" s="1431"/>
    </row>
    <row r="93" spans="1:8" ht="26.25" customHeight="1">
      <c r="A93" s="1431" t="s">
        <v>244</v>
      </c>
      <c r="B93" s="1431"/>
      <c r="C93" s="1431"/>
      <c r="D93" s="1431"/>
      <c r="E93" s="1431"/>
      <c r="F93" s="1431"/>
      <c r="G93" s="1431"/>
      <c r="H93" s="1431"/>
    </row>
    <row r="94" spans="1:8" ht="14.15" customHeight="1">
      <c r="A94" s="1380"/>
      <c r="B94" s="1380"/>
      <c r="C94" s="1380"/>
      <c r="D94" s="1380"/>
      <c r="E94" s="1380"/>
      <c r="F94" s="1380"/>
      <c r="G94" s="1380"/>
      <c r="H94" s="1380"/>
    </row>
    <row r="95" spans="1:8" ht="12.75" customHeight="1">
      <c r="A95" s="1380"/>
      <c r="B95" s="1380"/>
      <c r="C95" s="1380"/>
      <c r="D95" s="1380"/>
      <c r="E95" s="1380"/>
      <c r="F95" s="1380"/>
      <c r="G95" s="1380"/>
      <c r="H95" s="1380"/>
    </row>
    <row r="96" spans="1:8" ht="22.4" customHeight="1">
      <c r="A96" s="1380"/>
      <c r="B96" s="1380"/>
      <c r="C96" s="1380"/>
      <c r="D96" s="1380"/>
      <c r="E96" s="1380"/>
      <c r="F96" s="1380"/>
      <c r="G96" s="1380"/>
      <c r="H96" s="400"/>
    </row>
    <row r="97" spans="1:7" ht="34.4" customHeight="1">
      <c r="A97" s="1345"/>
      <c r="B97" s="1345"/>
      <c r="C97" s="1345"/>
      <c r="D97" s="1345"/>
      <c r="E97" s="1345"/>
      <c r="F97" s="1345"/>
      <c r="G97" s="1345"/>
    </row>
  </sheetData>
  <mergeCells count="11">
    <mergeCell ref="A94:H94"/>
    <mergeCell ref="A95:H95"/>
    <mergeCell ref="A96:G96"/>
    <mergeCell ref="A91:H91"/>
    <mergeCell ref="A92:H92"/>
    <mergeCell ref="A93:H93"/>
    <mergeCell ref="B5:H5"/>
    <mergeCell ref="C6:H6"/>
    <mergeCell ref="A1:H1"/>
    <mergeCell ref="A2:H2"/>
    <mergeCell ref="A3:H3"/>
  </mergeCells>
  <printOptions gridLines="1" headings="1" horizontalCentered="1" verticalCentered="1"/>
  <pageMargins left="0.25" right="0.25" top="0.5" bottom="0.5" header="0.3" footer="0.3"/>
  <pageSetup orientation="portrait" paperSize="5" scale="1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XFD18"/>
  <sheetViews>
    <sheetView workbookViewId="0" topLeftCell="A1">
      <selection pane="topLeft" activeCell="A1" sqref="A1"/>
    </sheetView>
  </sheetViews>
  <sheetFormatPr defaultColWidth="9.453125" defaultRowHeight="42.65" customHeight="1"/>
  <cols>
    <col min="1" max="1" width="15.5454545454545" style="8" customWidth="1"/>
    <col min="2" max="3" width="17.5454545454545" style="26" customWidth="1"/>
    <col min="4" max="4" width="18.4545454545455" style="26" customWidth="1"/>
    <col min="5" max="5" width="19.5454545454545" style="26" customWidth="1"/>
    <col min="6" max="7" width="15.5454545454545" style="26" customWidth="1"/>
    <col min="8" max="8" width="6.27272727272727" style="8" customWidth="1"/>
    <col min="9" max="16384" width="9.45454545454546" style="8"/>
  </cols>
  <sheetData>
    <row r="1" spans="1:10" ht="54" customHeight="1">
      <c r="A1" s="1374" t="s">
        <v>245</v>
      </c>
      <c r="B1" s="1374"/>
      <c r="C1" s="1374"/>
      <c r="D1" s="1374"/>
      <c r="E1" s="1374"/>
      <c r="F1" s="28"/>
      <c r="G1" s="28"/>
      <c r="H1" s="1281"/>
      <c r="I1" s="1145"/>
      <c r="J1" s="1145"/>
    </row>
    <row r="2" spans="1:10" ht="18" customHeight="1">
      <c r="A2" s="1282"/>
      <c r="B2" s="1283"/>
      <c r="C2" s="1283"/>
      <c r="D2" s="1283"/>
      <c r="E2" s="1283"/>
      <c r="F2" s="28"/>
      <c r="G2" s="28"/>
      <c r="H2" s="1145"/>
      <c r="I2" s="1145"/>
      <c r="J2" s="1145"/>
    </row>
    <row r="3" spans="1:10" ht="19.5" customHeight="1">
      <c r="A3" s="1114"/>
      <c r="B3" s="1347"/>
      <c r="C3" s="1347"/>
      <c r="D3" s="1347"/>
      <c r="E3" s="1347"/>
      <c r="F3" s="1284"/>
      <c r="G3" s="1284"/>
      <c r="H3" s="1145"/>
      <c r="I3" s="1145"/>
      <c r="J3" s="1145"/>
    </row>
    <row r="4" spans="1:10" ht="31.5" customHeight="1">
      <c r="A4" s="1435" t="s">
        <v>246</v>
      </c>
      <c r="B4" s="1435" t="s">
        <v>247</v>
      </c>
      <c r="C4" s="1435"/>
      <c r="D4" s="1435"/>
      <c r="E4" s="1435" t="s">
        <v>248</v>
      </c>
      <c r="F4" s="1435"/>
      <c r="G4" s="1435"/>
      <c r="H4" s="1145"/>
      <c r="I4" s="1145"/>
      <c r="J4" s="1145"/>
    </row>
    <row r="5" spans="1:10" ht="42.65" customHeight="1">
      <c r="A5" s="1435"/>
      <c r="B5" s="1332" t="s">
        <v>249</v>
      </c>
      <c r="C5" s="975" t="s">
        <v>250</v>
      </c>
      <c r="D5" s="1332" t="s">
        <v>251</v>
      </c>
      <c r="E5" s="1332" t="s">
        <v>249</v>
      </c>
      <c r="F5" s="975" t="s">
        <v>250</v>
      </c>
      <c r="G5" s="1332" t="s">
        <v>251</v>
      </c>
      <c r="H5" s="1145"/>
      <c r="I5" s="1145"/>
      <c r="J5" s="1145"/>
    </row>
    <row r="6" spans="1:10" ht="42.65" customHeight="1">
      <c r="A6" s="1285" t="s">
        <v>252</v>
      </c>
      <c r="B6" s="1286">
        <v>0.63</v>
      </c>
      <c r="C6" s="1286">
        <v>0.27</v>
      </c>
      <c r="D6" s="1286">
        <v>0.08</v>
      </c>
      <c r="E6" s="1287">
        <v>-6502854.4049849994</v>
      </c>
      <c r="F6" s="1288">
        <v>-5086610.2221943457</v>
      </c>
      <c r="G6" s="1288">
        <v>-16135422.443170447</v>
      </c>
      <c r="H6" s="1145"/>
      <c r="I6" s="1145"/>
      <c r="J6" s="1145"/>
    </row>
    <row r="7" spans="1:10" ht="42.65" customHeight="1">
      <c r="A7" s="1285" t="s">
        <v>253</v>
      </c>
      <c r="B7" s="1286" t="s">
        <v>238</v>
      </c>
      <c r="C7" s="1286" t="s">
        <v>238</v>
      </c>
      <c r="D7" s="1286">
        <v>0.04</v>
      </c>
      <c r="E7" s="1286" t="s">
        <v>238</v>
      </c>
      <c r="F7" s="1286" t="s">
        <v>238</v>
      </c>
      <c r="G7" s="1288">
        <v>-643076.2240824406</v>
      </c>
      <c r="H7" s="1145"/>
      <c r="I7" s="1145"/>
      <c r="J7" s="1145"/>
    </row>
    <row r="8" spans="1:10" ht="21.75" customHeight="1">
      <c r="A8" s="894"/>
      <c r="B8" s="894"/>
      <c r="C8" s="894"/>
      <c r="D8" s="894"/>
      <c r="E8" s="894"/>
      <c r="F8" s="1284"/>
      <c r="G8" s="1284"/>
      <c r="H8" s="1145"/>
      <c r="I8" s="1145"/>
      <c r="J8" s="1145"/>
    </row>
    <row r="9" spans="1:10" ht="15.5">
      <c r="A9" s="894" t="s">
        <v>254</v>
      </c>
      <c r="B9" s="894"/>
      <c r="C9" s="894"/>
      <c r="D9" s="894"/>
      <c r="E9" s="894"/>
      <c r="F9" s="1284"/>
      <c r="G9" s="1284"/>
      <c r="H9" s="1145"/>
      <c r="I9" s="1145"/>
      <c r="J9" s="1145"/>
    </row>
    <row r="10" spans="1:10" ht="65.15" customHeight="1">
      <c r="A10" s="1434" t="s">
        <v>255</v>
      </c>
      <c r="B10" s="1434"/>
      <c r="C10" s="1434"/>
      <c r="D10" s="1434"/>
      <c r="E10" s="1434"/>
      <c r="F10" s="1289"/>
      <c r="G10" s="1289"/>
      <c r="H10" s="1145"/>
      <c r="I10" s="1145"/>
      <c r="J10" s="1145"/>
    </row>
    <row r="11" spans="1:16384" ht="30.65" customHeight="1">
      <c r="A11" s="1434" t="s">
        <v>256</v>
      </c>
      <c r="B11" s="1434"/>
      <c r="C11" s="1434"/>
      <c r="D11" s="1434"/>
      <c r="E11" s="1434"/>
      <c r="F11" s="1433"/>
      <c r="G11" s="1433"/>
      <c r="H11" s="1433"/>
      <c r="I11" s="1433"/>
      <c r="J11" s="1433"/>
      <c r="K11" s="1432"/>
      <c r="L11" s="1432"/>
      <c r="M11" s="1432"/>
      <c r="N11" s="1432"/>
      <c r="O11" s="1432"/>
      <c r="P11" s="1432"/>
      <c r="Q11" s="1432"/>
      <c r="R11" s="1432"/>
      <c r="S11" s="1432"/>
      <c r="T11" s="1432"/>
      <c r="U11" s="1432"/>
      <c r="V11" s="1432"/>
      <c r="W11" s="1432"/>
      <c r="X11" s="1432"/>
      <c r="Y11" s="1432"/>
      <c r="Z11" s="1432"/>
      <c r="AA11" s="1432"/>
      <c r="AB11" s="1432"/>
      <c r="AC11" s="1432"/>
      <c r="AD11" s="1432"/>
      <c r="AE11" s="1432"/>
      <c r="AF11" s="1432"/>
      <c r="AG11" s="1432"/>
      <c r="AH11" s="1432"/>
      <c r="AI11" s="1432"/>
      <c r="AJ11" s="1432"/>
      <c r="AK11" s="1432"/>
      <c r="AL11" s="1432"/>
      <c r="AM11" s="1432"/>
      <c r="AN11" s="1432"/>
      <c r="AO11" s="1432"/>
      <c r="AP11" s="1432"/>
      <c r="AQ11" s="1432"/>
      <c r="AR11" s="1432"/>
      <c r="AS11" s="1432"/>
      <c r="AT11" s="1432"/>
      <c r="AU11" s="1432"/>
      <c r="AV11" s="1432"/>
      <c r="AW11" s="1432"/>
      <c r="AX11" s="1432"/>
      <c r="AY11" s="1432"/>
      <c r="AZ11" s="1432"/>
      <c r="BA11" s="1432"/>
      <c r="BB11" s="1432"/>
      <c r="BC11" s="1432"/>
      <c r="BD11" s="1432"/>
      <c r="BE11" s="1432"/>
      <c r="BF11" s="1432"/>
      <c r="BG11" s="1432"/>
      <c r="BH11" s="1432"/>
      <c r="BI11" s="1432"/>
      <c r="BJ11" s="1432"/>
      <c r="BK11" s="1432"/>
      <c r="BL11" s="1432"/>
      <c r="BM11" s="1432"/>
      <c r="BN11" s="1432"/>
      <c r="BO11" s="1432"/>
      <c r="BP11" s="1432"/>
      <c r="BQ11" s="1432"/>
      <c r="BR11" s="1432"/>
      <c r="BS11" s="1432"/>
      <c r="BT11" s="1432"/>
      <c r="BU11" s="1432"/>
      <c r="BV11" s="1432"/>
      <c r="BW11" s="1432"/>
      <c r="BX11" s="1432"/>
      <c r="BY11" s="1432"/>
      <c r="BZ11" s="1432"/>
      <c r="CA11" s="1432"/>
      <c r="CB11" s="1432"/>
      <c r="CC11" s="1432"/>
      <c r="CD11" s="1432"/>
      <c r="CE11" s="1432"/>
      <c r="CF11" s="1432"/>
      <c r="CG11" s="1432"/>
      <c r="CH11" s="1432"/>
      <c r="CI11" s="1432"/>
      <c r="CJ11" s="1432"/>
      <c r="CK11" s="1432"/>
      <c r="CL11" s="1432"/>
      <c r="CM11" s="1432"/>
      <c r="CN11" s="1432"/>
      <c r="CO11" s="1432"/>
      <c r="CP11" s="1432"/>
      <c r="CQ11" s="1432"/>
      <c r="CR11" s="1432"/>
      <c r="CS11" s="1432"/>
      <c r="CT11" s="1432"/>
      <c r="CU11" s="1432"/>
      <c r="CV11" s="1432"/>
      <c r="CW11" s="1432"/>
      <c r="CX11" s="1432"/>
      <c r="CY11" s="1432"/>
      <c r="CZ11" s="1432"/>
      <c r="DA11" s="1432"/>
      <c r="DB11" s="1432"/>
      <c r="DC11" s="1432"/>
      <c r="DD11" s="1432"/>
      <c r="DE11" s="1432"/>
      <c r="DF11" s="1432"/>
      <c r="DG11" s="1432"/>
      <c r="DH11" s="1432"/>
      <c r="DI11" s="1432"/>
      <c r="DJ11" s="1432"/>
      <c r="DK11" s="1432"/>
      <c r="DL11" s="1432"/>
      <c r="DM11" s="1432"/>
      <c r="DN11" s="1432"/>
      <c r="DO11" s="1432"/>
      <c r="DP11" s="1432"/>
      <c r="DQ11" s="1432"/>
      <c r="DR11" s="1432"/>
      <c r="DS11" s="1432"/>
      <c r="DT11" s="1432"/>
      <c r="DU11" s="1432"/>
      <c r="DV11" s="1432"/>
      <c r="DW11" s="1432"/>
      <c r="DX11" s="1432"/>
      <c r="DY11" s="1432"/>
      <c r="DZ11" s="1432"/>
      <c r="EA11" s="1432"/>
      <c r="EB11" s="1432"/>
      <c r="EC11" s="1432"/>
      <c r="ED11" s="1432"/>
      <c r="EE11" s="1432"/>
      <c r="EF11" s="1432"/>
      <c r="EG11" s="1432"/>
      <c r="EH11" s="1432"/>
      <c r="EI11" s="1432"/>
      <c r="EJ11" s="1432"/>
      <c r="EK11" s="1432"/>
      <c r="EL11" s="1432"/>
      <c r="EM11" s="1432"/>
      <c r="EN11" s="1432"/>
      <c r="EO11" s="1432"/>
      <c r="EP11" s="1432"/>
      <c r="EQ11" s="1432"/>
      <c r="ER11" s="1432"/>
      <c r="ES11" s="1432"/>
      <c r="ET11" s="1432"/>
      <c r="EU11" s="1432"/>
      <c r="EV11" s="1432"/>
      <c r="EW11" s="1432"/>
      <c r="EX11" s="1432"/>
      <c r="EY11" s="1432"/>
      <c r="EZ11" s="1432"/>
      <c r="FA11" s="1432"/>
      <c r="FB11" s="1432"/>
      <c r="FC11" s="1432"/>
      <c r="FD11" s="1432"/>
      <c r="FE11" s="1432"/>
      <c r="FF11" s="1432"/>
      <c r="FG11" s="1432"/>
      <c r="FH11" s="1432"/>
      <c r="FI11" s="1432"/>
      <c r="FJ11" s="1432"/>
      <c r="FK11" s="1432"/>
      <c r="FL11" s="1432"/>
      <c r="FM11" s="1432"/>
      <c r="FN11" s="1432"/>
      <c r="FO11" s="1432"/>
      <c r="FP11" s="1432"/>
      <c r="FQ11" s="1432"/>
      <c r="FR11" s="1432"/>
      <c r="FS11" s="1432"/>
      <c r="FT11" s="1432"/>
      <c r="FU11" s="1432"/>
      <c r="FV11" s="1432"/>
      <c r="FW11" s="1432"/>
      <c r="FX11" s="1432"/>
      <c r="FY11" s="1432"/>
      <c r="FZ11" s="1432"/>
      <c r="GA11" s="1432"/>
      <c r="GB11" s="1432"/>
      <c r="GC11" s="1432"/>
      <c r="GD11" s="1432"/>
      <c r="GE11" s="1432"/>
      <c r="GF11" s="1432"/>
      <c r="GG11" s="1432"/>
      <c r="GH11" s="1432"/>
      <c r="GI11" s="1432"/>
      <c r="GJ11" s="1432"/>
      <c r="GK11" s="1432"/>
      <c r="GL11" s="1432"/>
      <c r="GM11" s="1432"/>
      <c r="GN11" s="1432"/>
      <c r="GO11" s="1432"/>
      <c r="GP11" s="1432"/>
      <c r="GQ11" s="1432"/>
      <c r="GR11" s="1432"/>
      <c r="GS11" s="1432"/>
      <c r="GT11" s="1432"/>
      <c r="GU11" s="1432"/>
      <c r="GV11" s="1432"/>
      <c r="GW11" s="1432"/>
      <c r="GX11" s="1432"/>
      <c r="GY11" s="1432"/>
      <c r="GZ11" s="1432"/>
      <c r="HA11" s="1432"/>
      <c r="HB11" s="1432"/>
      <c r="HC11" s="1432"/>
      <c r="HD11" s="1432"/>
      <c r="HE11" s="1432"/>
      <c r="HF11" s="1432"/>
      <c r="HG11" s="1432"/>
      <c r="HH11" s="1432"/>
      <c r="HI11" s="1432"/>
      <c r="HJ11" s="1432"/>
      <c r="HK11" s="1432"/>
      <c r="HL11" s="1432"/>
      <c r="HM11" s="1432"/>
      <c r="HN11" s="1432"/>
      <c r="HO11" s="1432"/>
      <c r="HP11" s="1432"/>
      <c r="HQ11" s="1432"/>
      <c r="HR11" s="1432"/>
      <c r="HS11" s="1432"/>
      <c r="HT11" s="1432"/>
      <c r="HU11" s="1432"/>
      <c r="HV11" s="1432"/>
      <c r="HW11" s="1432"/>
      <c r="HX11" s="1432"/>
      <c r="HY11" s="1432"/>
      <c r="HZ11" s="1432"/>
      <c r="IA11" s="1432"/>
      <c r="IB11" s="1432"/>
      <c r="IC11" s="1432"/>
      <c r="ID11" s="1432"/>
      <c r="IE11" s="1432"/>
      <c r="IF11" s="1432"/>
      <c r="IG11" s="1432"/>
      <c r="IH11" s="1432"/>
      <c r="II11" s="1432"/>
      <c r="IJ11" s="1432"/>
      <c r="IK11" s="1432"/>
      <c r="IL11" s="1432"/>
      <c r="IM11" s="1432"/>
      <c r="IN11" s="1432"/>
      <c r="IO11" s="1432"/>
      <c r="IP11" s="1432"/>
      <c r="IQ11" s="1432"/>
      <c r="IR11" s="1432"/>
      <c r="IS11" s="1432"/>
      <c r="IT11" s="1432"/>
      <c r="IU11" s="1432"/>
      <c r="IV11" s="1432"/>
      <c r="IW11" s="1432"/>
      <c r="IX11" s="1432"/>
      <c r="IY11" s="1432"/>
      <c r="IZ11" s="1432"/>
      <c r="JA11" s="1432"/>
      <c r="JB11" s="1432"/>
      <c r="JC11" s="1432"/>
      <c r="JD11" s="1432"/>
      <c r="JE11" s="1432"/>
      <c r="JF11" s="1432"/>
      <c r="JG11" s="1432"/>
      <c r="JH11" s="1432"/>
      <c r="JI11" s="1432"/>
      <c r="JJ11" s="1432"/>
      <c r="JK11" s="1432"/>
      <c r="JL11" s="1432"/>
      <c r="JM11" s="1432"/>
      <c r="JN11" s="1432"/>
      <c r="JO11" s="1432"/>
      <c r="JP11" s="1432"/>
      <c r="JQ11" s="1432"/>
      <c r="JR11" s="1432"/>
      <c r="JS11" s="1432"/>
      <c r="JT11" s="1432"/>
      <c r="JU11" s="1432"/>
      <c r="JV11" s="1432"/>
      <c r="JW11" s="1432"/>
      <c r="JX11" s="1432"/>
      <c r="JY11" s="1432"/>
      <c r="JZ11" s="1432"/>
      <c r="KA11" s="1432"/>
      <c r="KB11" s="1432"/>
      <c r="KC11" s="1432"/>
      <c r="KD11" s="1432"/>
      <c r="KE11" s="1432"/>
      <c r="KF11" s="1432"/>
      <c r="KG11" s="1432"/>
      <c r="KH11" s="1432"/>
      <c r="KI11" s="1432"/>
      <c r="KJ11" s="1432"/>
      <c r="KK11" s="1432"/>
      <c r="KL11" s="1432"/>
      <c r="KM11" s="1432"/>
      <c r="KN11" s="1432"/>
      <c r="KO11" s="1432"/>
      <c r="KP11" s="1432"/>
      <c r="KQ11" s="1432"/>
      <c r="KR11" s="1432"/>
      <c r="KS11" s="1432"/>
      <c r="KT11" s="1432"/>
      <c r="KU11" s="1432"/>
      <c r="KV11" s="1432"/>
      <c r="KW11" s="1432"/>
      <c r="KX11" s="1432"/>
      <c r="KY11" s="1432"/>
      <c r="KZ11" s="1432"/>
      <c r="LA11" s="1432"/>
      <c r="LB11" s="1432"/>
      <c r="LC11" s="1432"/>
      <c r="LD11" s="1432"/>
      <c r="LE11" s="1432"/>
      <c r="LF11" s="1432"/>
      <c r="LG11" s="1432"/>
      <c r="LH11" s="1432"/>
      <c r="LI11" s="1432"/>
      <c r="LJ11" s="1432"/>
      <c r="LK11" s="1432"/>
      <c r="LL11" s="1432"/>
      <c r="LM11" s="1432"/>
      <c r="LN11" s="1432"/>
      <c r="LO11" s="1432"/>
      <c r="LP11" s="1432"/>
      <c r="LQ11" s="1432"/>
      <c r="LR11" s="1432"/>
      <c r="LS11" s="1432"/>
      <c r="LT11" s="1432"/>
      <c r="LU11" s="1432"/>
      <c r="LV11" s="1432"/>
      <c r="LW11" s="1432"/>
      <c r="LX11" s="1432"/>
      <c r="LY11" s="1432"/>
      <c r="LZ11" s="1432"/>
      <c r="MA11" s="1432"/>
      <c r="MB11" s="1432"/>
      <c r="MC11" s="1432"/>
      <c r="MD11" s="1432"/>
      <c r="ME11" s="1432"/>
      <c r="MF11" s="1432"/>
      <c r="MG11" s="1432"/>
      <c r="MH11" s="1432"/>
      <c r="MI11" s="1432"/>
      <c r="MJ11" s="1432"/>
      <c r="MK11" s="1432"/>
      <c r="ML11" s="1432"/>
      <c r="MM11" s="1432"/>
      <c r="MN11" s="1432"/>
      <c r="MO11" s="1432"/>
      <c r="MP11" s="1432"/>
      <c r="MQ11" s="1432"/>
      <c r="MR11" s="1432"/>
      <c r="MS11" s="1432"/>
      <c r="MT11" s="1432"/>
      <c r="MU11" s="1432"/>
      <c r="MV11" s="1432"/>
      <c r="MW11" s="1432"/>
      <c r="MX11" s="1432"/>
      <c r="MY11" s="1432"/>
      <c r="MZ11" s="1432"/>
      <c r="NA11" s="1432"/>
      <c r="NB11" s="1432"/>
      <c r="NC11" s="1432"/>
      <c r="ND11" s="1432"/>
      <c r="NE11" s="1432"/>
      <c r="NF11" s="1432"/>
      <c r="NG11" s="1432"/>
      <c r="NH11" s="1432"/>
      <c r="NI11" s="1432"/>
      <c r="NJ11" s="1432"/>
      <c r="NK11" s="1432"/>
      <c r="NL11" s="1432"/>
      <c r="NM11" s="1432"/>
      <c r="NN11" s="1432"/>
      <c r="NO11" s="1432"/>
      <c r="NP11" s="1432"/>
      <c r="NQ11" s="1432"/>
      <c r="NR11" s="1432"/>
      <c r="NS11" s="1432"/>
      <c r="NT11" s="1432"/>
      <c r="NU11" s="1432"/>
      <c r="NV11" s="1432"/>
      <c r="NW11" s="1432"/>
      <c r="NX11" s="1432"/>
      <c r="NY11" s="1432"/>
      <c r="NZ11" s="1432"/>
      <c r="OA11" s="1432"/>
      <c r="OB11" s="1432"/>
      <c r="OC11" s="1432"/>
      <c r="OD11" s="1432"/>
      <c r="OE11" s="1432"/>
      <c r="OF11" s="1432"/>
      <c r="OG11" s="1432"/>
      <c r="OH11" s="1432"/>
      <c r="OI11" s="1432"/>
      <c r="OJ11" s="1432"/>
      <c r="OK11" s="1432"/>
      <c r="OL11" s="1432"/>
      <c r="OM11" s="1432"/>
      <c r="ON11" s="1432"/>
      <c r="OO11" s="1432"/>
      <c r="OP11" s="1432"/>
      <c r="OQ11" s="1432"/>
      <c r="OR11" s="1432"/>
      <c r="OS11" s="1432"/>
      <c r="OT11" s="1432"/>
      <c r="OU11" s="1432"/>
      <c r="OV11" s="1432"/>
      <c r="OW11" s="1432"/>
      <c r="OX11" s="1432"/>
      <c r="OY11" s="1432"/>
      <c r="OZ11" s="1432"/>
      <c r="PA11" s="1432"/>
      <c r="PB11" s="1432"/>
      <c r="PC11" s="1432"/>
      <c r="PD11" s="1432"/>
      <c r="PE11" s="1432"/>
      <c r="PF11" s="1432"/>
      <c r="PG11" s="1432"/>
      <c r="PH11" s="1432"/>
      <c r="PI11" s="1432"/>
      <c r="PJ11" s="1432"/>
      <c r="PK11" s="1432"/>
      <c r="PL11" s="1432"/>
      <c r="PM11" s="1432"/>
      <c r="PN11" s="1432"/>
      <c r="PO11" s="1432"/>
      <c r="PP11" s="1432"/>
      <c r="PQ11" s="1432"/>
      <c r="PR11" s="1432"/>
      <c r="PS11" s="1432"/>
      <c r="PT11" s="1432"/>
      <c r="PU11" s="1432"/>
      <c r="PV11" s="1432"/>
      <c r="PW11" s="1432"/>
      <c r="PX11" s="1432"/>
      <c r="PY11" s="1432"/>
      <c r="PZ11" s="1432"/>
      <c r="QA11" s="1432"/>
      <c r="QB11" s="1432"/>
      <c r="QC11" s="1432"/>
      <c r="QD11" s="1432"/>
      <c r="QE11" s="1432"/>
      <c r="QF11" s="1432"/>
      <c r="QG11" s="1432"/>
      <c r="QH11" s="1432"/>
      <c r="QI11" s="1432"/>
      <c r="QJ11" s="1432"/>
      <c r="QK11" s="1432"/>
      <c r="QL11" s="1432"/>
      <c r="QM11" s="1432"/>
      <c r="QN11" s="1432"/>
      <c r="QO11" s="1432"/>
      <c r="QP11" s="1432"/>
      <c r="QQ11" s="1432"/>
      <c r="QR11" s="1432"/>
      <c r="QS11" s="1432"/>
      <c r="QT11" s="1432"/>
      <c r="QU11" s="1432"/>
      <c r="QV11" s="1432"/>
      <c r="QW11" s="1432"/>
      <c r="QX11" s="1432"/>
      <c r="QY11" s="1432"/>
      <c r="QZ11" s="1432"/>
      <c r="RA11" s="1432"/>
      <c r="RB11" s="1432"/>
      <c r="RC11" s="1432"/>
      <c r="RD11" s="1432"/>
      <c r="RE11" s="1432"/>
      <c r="RF11" s="1432"/>
      <c r="RG11" s="1432"/>
      <c r="RH11" s="1432"/>
      <c r="RI11" s="1432"/>
      <c r="RJ11" s="1432"/>
      <c r="RK11" s="1432"/>
      <c r="RL11" s="1432"/>
      <c r="RM11" s="1432"/>
      <c r="RN11" s="1432"/>
      <c r="RO11" s="1432"/>
      <c r="RP11" s="1432"/>
      <c r="RQ11" s="1432"/>
      <c r="RR11" s="1432"/>
      <c r="RS11" s="1432"/>
      <c r="RT11" s="1432"/>
      <c r="RU11" s="1432"/>
      <c r="RV11" s="1432"/>
      <c r="RW11" s="1432"/>
      <c r="RX11" s="1432"/>
      <c r="RY11" s="1432"/>
      <c r="RZ11" s="1432"/>
      <c r="SA11" s="1432"/>
      <c r="SB11" s="1432"/>
      <c r="SC11" s="1432"/>
      <c r="SD11" s="1432"/>
      <c r="SE11" s="1432"/>
      <c r="SF11" s="1432"/>
      <c r="SG11" s="1432"/>
      <c r="SH11" s="1432"/>
      <c r="SI11" s="1432"/>
      <c r="SJ11" s="1432"/>
      <c r="SK11" s="1432"/>
      <c r="SL11" s="1432"/>
      <c r="SM11" s="1432"/>
      <c r="SN11" s="1432"/>
      <c r="SO11" s="1432"/>
      <c r="SP11" s="1432"/>
      <c r="SQ11" s="1432"/>
      <c r="SR11" s="1432"/>
      <c r="SS11" s="1432"/>
      <c r="ST11" s="1432"/>
      <c r="SU11" s="1432"/>
      <c r="SV11" s="1432"/>
      <c r="SW11" s="1432"/>
      <c r="SX11" s="1432"/>
      <c r="SY11" s="1432"/>
      <c r="SZ11" s="1432"/>
      <c r="TA11" s="1432"/>
      <c r="TB11" s="1432"/>
      <c r="TC11" s="1432"/>
      <c r="TD11" s="1432"/>
      <c r="TE11" s="1432"/>
      <c r="TF11" s="1432"/>
      <c r="TG11" s="1432"/>
      <c r="TH11" s="1432"/>
      <c r="TI11" s="1432"/>
      <c r="TJ11" s="1432"/>
      <c r="TK11" s="1432"/>
      <c r="TL11" s="1432"/>
      <c r="TM11" s="1432"/>
      <c r="TN11" s="1432"/>
      <c r="TO11" s="1432"/>
      <c r="TP11" s="1432"/>
      <c r="TQ11" s="1432"/>
      <c r="TR11" s="1432"/>
      <c r="TS11" s="1432"/>
      <c r="TT11" s="1432"/>
      <c r="TU11" s="1432"/>
      <c r="TV11" s="1432"/>
      <c r="TW11" s="1432"/>
      <c r="TX11" s="1432"/>
      <c r="TY11" s="1432"/>
      <c r="TZ11" s="1432"/>
      <c r="UA11" s="1432"/>
      <c r="UB11" s="1432"/>
      <c r="UC11" s="1432"/>
      <c r="UD11" s="1432"/>
      <c r="UE11" s="1432"/>
      <c r="UF11" s="1432"/>
      <c r="UG11" s="1432"/>
      <c r="UH11" s="1432"/>
      <c r="UI11" s="1432"/>
      <c r="UJ11" s="1432"/>
      <c r="UK11" s="1432"/>
      <c r="UL11" s="1432"/>
      <c r="UM11" s="1432"/>
      <c r="UN11" s="1432"/>
      <c r="UO11" s="1432"/>
      <c r="UP11" s="1432"/>
      <c r="UQ11" s="1432"/>
      <c r="UR11" s="1432"/>
      <c r="US11" s="1432"/>
      <c r="UT11" s="1432"/>
      <c r="UU11" s="1432"/>
      <c r="UV11" s="1432"/>
      <c r="UW11" s="1432"/>
      <c r="UX11" s="1432"/>
      <c r="UY11" s="1432"/>
      <c r="UZ11" s="1432"/>
      <c r="VA11" s="1432"/>
      <c r="VB11" s="1432"/>
      <c r="VC11" s="1432"/>
      <c r="VD11" s="1432"/>
      <c r="VE11" s="1432"/>
      <c r="VF11" s="1432"/>
      <c r="VG11" s="1432"/>
      <c r="VH11" s="1432"/>
      <c r="VI11" s="1432"/>
      <c r="VJ11" s="1432"/>
      <c r="VK11" s="1432"/>
      <c r="VL11" s="1432"/>
      <c r="VM11" s="1432"/>
      <c r="VN11" s="1432"/>
      <c r="VO11" s="1432"/>
      <c r="VP11" s="1432"/>
      <c r="VQ11" s="1432"/>
      <c r="VR11" s="1432"/>
      <c r="VS11" s="1432"/>
      <c r="VT11" s="1432"/>
      <c r="VU11" s="1432"/>
      <c r="VV11" s="1432"/>
      <c r="VW11" s="1432"/>
      <c r="VX11" s="1432"/>
      <c r="VY11" s="1432"/>
      <c r="VZ11" s="1432"/>
      <c r="WA11" s="1432"/>
      <c r="WB11" s="1432"/>
      <c r="WC11" s="1432"/>
      <c r="WD11" s="1432"/>
      <c r="WE11" s="1432"/>
      <c r="WF11" s="1432"/>
      <c r="WG11" s="1432"/>
      <c r="WH11" s="1432"/>
      <c r="WI11" s="1432"/>
      <c r="WJ11" s="1432"/>
      <c r="WK11" s="1432"/>
      <c r="WL11" s="1432"/>
      <c r="WM11" s="1432"/>
      <c r="WN11" s="1432"/>
      <c r="WO11" s="1432"/>
      <c r="WP11" s="1432"/>
      <c r="WQ11" s="1432"/>
      <c r="WR11" s="1432"/>
      <c r="WS11" s="1432"/>
      <c r="WT11" s="1432"/>
      <c r="WU11" s="1432"/>
      <c r="WV11" s="1432"/>
      <c r="WW11" s="1432"/>
      <c r="WX11" s="1432"/>
      <c r="WY11" s="1432"/>
      <c r="WZ11" s="1432"/>
      <c r="XA11" s="1432"/>
      <c r="XB11" s="1432"/>
      <c r="XC11" s="1432"/>
      <c r="XD11" s="1432"/>
      <c r="XE11" s="1432"/>
      <c r="XF11" s="1432"/>
      <c r="XG11" s="1432"/>
      <c r="XH11" s="1432"/>
      <c r="XI11" s="1432"/>
      <c r="XJ11" s="1432"/>
      <c r="XK11" s="1432"/>
      <c r="XL11" s="1432"/>
      <c r="XM11" s="1432"/>
      <c r="XN11" s="1432"/>
      <c r="XO11" s="1432"/>
      <c r="XP11" s="1432"/>
      <c r="XQ11" s="1432"/>
      <c r="XR11" s="1432"/>
      <c r="XS11" s="1432"/>
      <c r="XT11" s="1432"/>
      <c r="XU11" s="1432"/>
      <c r="XV11" s="1432"/>
      <c r="XW11" s="1432"/>
      <c r="XX11" s="1432"/>
      <c r="XY11" s="1432"/>
      <c r="XZ11" s="1432"/>
      <c r="YA11" s="1432"/>
      <c r="YB11" s="1432"/>
      <c r="YC11" s="1432"/>
      <c r="YD11" s="1432"/>
      <c r="YE11" s="1432"/>
      <c r="YF11" s="1432"/>
      <c r="YG11" s="1432"/>
      <c r="YH11" s="1432"/>
      <c r="YI11" s="1432"/>
      <c r="YJ11" s="1432"/>
      <c r="YK11" s="1432"/>
      <c r="YL11" s="1432"/>
      <c r="YM11" s="1432"/>
      <c r="YN11" s="1432"/>
      <c r="YO11" s="1432"/>
      <c r="YP11" s="1432"/>
      <c r="YQ11" s="1432"/>
      <c r="YR11" s="1432"/>
      <c r="YS11" s="1432"/>
      <c r="YT11" s="1432"/>
      <c r="YU11" s="1432"/>
      <c r="YV11" s="1432"/>
      <c r="YW11" s="1432"/>
      <c r="YX11" s="1432"/>
      <c r="YY11" s="1432"/>
      <c r="YZ11" s="1432"/>
      <c r="ZA11" s="1432"/>
      <c r="ZB11" s="1432"/>
      <c r="ZC11" s="1432"/>
      <c r="ZD11" s="1432"/>
      <c r="ZE11" s="1432"/>
      <c r="ZF11" s="1432"/>
      <c r="ZG11" s="1432"/>
      <c r="ZH11" s="1432"/>
      <c r="ZI11" s="1432"/>
      <c r="ZJ11" s="1432"/>
      <c r="ZK11" s="1432"/>
      <c r="ZL11" s="1432"/>
      <c r="ZM11" s="1432"/>
      <c r="ZN11" s="1432"/>
      <c r="ZO11" s="1432"/>
      <c r="ZP11" s="1432"/>
      <c r="ZQ11" s="1432"/>
      <c r="ZR11" s="1432"/>
      <c r="ZS11" s="1432"/>
      <c r="ZT11" s="1432"/>
      <c r="ZU11" s="1432"/>
      <c r="ZV11" s="1432"/>
      <c r="ZW11" s="1432"/>
      <c r="ZX11" s="1432"/>
      <c r="ZY11" s="1432"/>
      <c r="ZZ11" s="1432"/>
      <c r="AAA11" s="1432"/>
      <c r="AAB11" s="1432"/>
      <c r="AAC11" s="1432"/>
      <c r="AAD11" s="1432"/>
      <c r="AAE11" s="1432"/>
      <c r="AAF11" s="1432"/>
      <c r="AAG11" s="1432"/>
      <c r="AAH11" s="1432"/>
      <c r="AAI11" s="1432"/>
      <c r="AAJ11" s="1432"/>
      <c r="AAK11" s="1432"/>
      <c r="AAL11" s="1432"/>
      <c r="AAM11" s="1432"/>
      <c r="AAN11" s="1432"/>
      <c r="AAO11" s="1432"/>
      <c r="AAP11" s="1432"/>
      <c r="AAQ11" s="1432"/>
      <c r="AAR11" s="1432"/>
      <c r="AAS11" s="1432"/>
      <c r="AAT11" s="1432"/>
      <c r="AAU11" s="1432"/>
      <c r="AAV11" s="1432"/>
      <c r="AAW11" s="1432"/>
      <c r="AAX11" s="1432"/>
      <c r="AAY11" s="1432"/>
      <c r="AAZ11" s="1432"/>
      <c r="ABA11" s="1432"/>
      <c r="ABB11" s="1432"/>
      <c r="ABC11" s="1432"/>
      <c r="ABD11" s="1432"/>
      <c r="ABE11" s="1432"/>
      <c r="ABF11" s="1432"/>
      <c r="ABG11" s="1432"/>
      <c r="ABH11" s="1432"/>
      <c r="ABI11" s="1432"/>
      <c r="ABJ11" s="1432"/>
      <c r="ABK11" s="1432"/>
      <c r="ABL11" s="1432"/>
      <c r="ABM11" s="1432"/>
      <c r="ABN11" s="1432"/>
      <c r="ABO11" s="1432"/>
      <c r="ABP11" s="1432"/>
      <c r="ABQ11" s="1432"/>
      <c r="ABR11" s="1432"/>
      <c r="ABS11" s="1432"/>
      <c r="ABT11" s="1432"/>
      <c r="ABU11" s="1432"/>
      <c r="ABV11" s="1432"/>
      <c r="ABW11" s="1432"/>
      <c r="ABX11" s="1432"/>
      <c r="ABY11" s="1432"/>
      <c r="ABZ11" s="1432"/>
      <c r="ACA11" s="1432"/>
      <c r="ACB11" s="1432"/>
      <c r="ACC11" s="1432"/>
      <c r="ACD11" s="1432"/>
      <c r="ACE11" s="1432"/>
      <c r="ACF11" s="1432"/>
      <c r="ACG11" s="1432"/>
      <c r="ACH11" s="1432"/>
      <c r="ACI11" s="1432"/>
      <c r="ACJ11" s="1432"/>
      <c r="ACK11" s="1432"/>
      <c r="ACL11" s="1432"/>
      <c r="ACM11" s="1432"/>
      <c r="ACN11" s="1432"/>
      <c r="ACO11" s="1432"/>
      <c r="ACP11" s="1432"/>
      <c r="ACQ11" s="1432"/>
      <c r="ACR11" s="1432"/>
      <c r="ACS11" s="1432"/>
      <c r="ACT11" s="1432"/>
      <c r="ACU11" s="1432"/>
      <c r="ACV11" s="1432"/>
      <c r="ACW11" s="1432"/>
      <c r="ACX11" s="1432"/>
      <c r="ACY11" s="1432"/>
      <c r="ACZ11" s="1432"/>
      <c r="ADA11" s="1432"/>
      <c r="ADB11" s="1432"/>
      <c r="ADC11" s="1432"/>
      <c r="ADD11" s="1432"/>
      <c r="ADE11" s="1432"/>
      <c r="ADF11" s="1432"/>
      <c r="ADG11" s="1432"/>
      <c r="ADH11" s="1432"/>
      <c r="ADI11" s="1432"/>
      <c r="ADJ11" s="1432"/>
      <c r="ADK11" s="1432"/>
      <c r="ADL11" s="1432"/>
      <c r="ADM11" s="1432"/>
      <c r="ADN11" s="1432"/>
      <c r="ADO11" s="1432"/>
      <c r="ADP11" s="1432"/>
      <c r="ADQ11" s="1432"/>
      <c r="ADR11" s="1432"/>
      <c r="ADS11" s="1432"/>
      <c r="ADT11" s="1432"/>
      <c r="ADU11" s="1432"/>
      <c r="ADV11" s="1432"/>
      <c r="ADW11" s="1432"/>
      <c r="ADX11" s="1432"/>
      <c r="ADY11" s="1432"/>
      <c r="ADZ11" s="1432"/>
      <c r="AEA11" s="1432"/>
      <c r="AEB11" s="1432"/>
      <c r="AEC11" s="1432"/>
      <c r="AED11" s="1432"/>
      <c r="AEE11" s="1432"/>
      <c r="AEF11" s="1432"/>
      <c r="AEG11" s="1432"/>
      <c r="AEH11" s="1432"/>
      <c r="AEI11" s="1432"/>
      <c r="AEJ11" s="1432"/>
      <c r="AEK11" s="1432"/>
      <c r="AEL11" s="1432"/>
      <c r="AEM11" s="1432"/>
      <c r="AEN11" s="1432"/>
      <c r="AEO11" s="1432"/>
      <c r="AEP11" s="1432"/>
      <c r="AEQ11" s="1432"/>
      <c r="AER11" s="1432"/>
      <c r="AES11" s="1432"/>
      <c r="AET11" s="1432"/>
      <c r="AEU11" s="1432"/>
      <c r="AEV11" s="1432"/>
      <c r="AEW11" s="1432"/>
      <c r="AEX11" s="1432"/>
      <c r="AEY11" s="1432"/>
      <c r="AEZ11" s="1432"/>
      <c r="AFA11" s="1432"/>
      <c r="AFB11" s="1432"/>
      <c r="AFC11" s="1432"/>
      <c r="AFD11" s="1432"/>
      <c r="AFE11" s="1432"/>
      <c r="AFF11" s="1432"/>
      <c r="AFG11" s="1432"/>
      <c r="AFH11" s="1432"/>
      <c r="AFI11" s="1432"/>
      <c r="AFJ11" s="1432"/>
      <c r="AFK11" s="1432"/>
      <c r="AFL11" s="1432"/>
      <c r="AFM11" s="1432"/>
      <c r="AFN11" s="1432"/>
      <c r="AFO11" s="1432"/>
      <c r="AFP11" s="1432"/>
      <c r="AFQ11" s="1432"/>
      <c r="AFR11" s="1432"/>
      <c r="AFS11" s="1432"/>
      <c r="AFT11" s="1432"/>
      <c r="AFU11" s="1432"/>
      <c r="AFV11" s="1432"/>
      <c r="AFW11" s="1432"/>
      <c r="AFX11" s="1432"/>
      <c r="AFY11" s="1432"/>
      <c r="AFZ11" s="1432"/>
      <c r="AGA11" s="1432"/>
      <c r="AGB11" s="1432"/>
      <c r="AGC11" s="1432"/>
      <c r="AGD11" s="1432"/>
      <c r="AGE11" s="1432"/>
      <c r="AGF11" s="1432"/>
      <c r="AGG11" s="1432"/>
      <c r="AGH11" s="1432"/>
      <c r="AGI11" s="1432"/>
      <c r="AGJ11" s="1432"/>
      <c r="AGK11" s="1432"/>
      <c r="AGL11" s="1432"/>
      <c r="AGM11" s="1432"/>
      <c r="AGN11" s="1432"/>
      <c r="AGO11" s="1432"/>
      <c r="AGP11" s="1432"/>
      <c r="AGQ11" s="1432"/>
      <c r="AGR11" s="1432"/>
      <c r="AGS11" s="1432"/>
      <c r="AGT11" s="1432"/>
      <c r="AGU11" s="1432"/>
      <c r="AGV11" s="1432"/>
      <c r="AGW11" s="1432"/>
      <c r="AGX11" s="1432"/>
      <c r="AGY11" s="1432"/>
      <c r="AGZ11" s="1432"/>
      <c r="AHA11" s="1432"/>
      <c r="AHB11" s="1432"/>
      <c r="AHC11" s="1432"/>
      <c r="AHD11" s="1432"/>
      <c r="AHE11" s="1432"/>
      <c r="AHF11" s="1432"/>
      <c r="AHG11" s="1432"/>
      <c r="AHH11" s="1432"/>
      <c r="AHI11" s="1432"/>
      <c r="AHJ11" s="1432"/>
      <c r="AHK11" s="1432"/>
      <c r="AHL11" s="1432"/>
      <c r="AHM11" s="1432"/>
      <c r="AHN11" s="1432"/>
      <c r="AHO11" s="1432"/>
      <c r="AHP11" s="1432"/>
      <c r="AHQ11" s="1432"/>
      <c r="AHR11" s="1432"/>
      <c r="AHS11" s="1432"/>
      <c r="AHT11" s="1432"/>
      <c r="AHU11" s="1432"/>
      <c r="AHV11" s="1432"/>
      <c r="AHW11" s="1432"/>
      <c r="AHX11" s="1432"/>
      <c r="AHY11" s="1432"/>
      <c r="AHZ11" s="1432"/>
      <c r="AIA11" s="1432"/>
      <c r="AIB11" s="1432"/>
      <c r="AIC11" s="1432"/>
      <c r="AID11" s="1432"/>
      <c r="AIE11" s="1432"/>
      <c r="AIF11" s="1432"/>
      <c r="AIG11" s="1432"/>
      <c r="AIH11" s="1432"/>
      <c r="AII11" s="1432"/>
      <c r="AIJ11" s="1432"/>
      <c r="AIK11" s="1432"/>
      <c r="AIL11" s="1432"/>
      <c r="AIM11" s="1432"/>
      <c r="AIN11" s="1432"/>
      <c r="AIO11" s="1432"/>
      <c r="AIP11" s="1432"/>
      <c r="AIQ11" s="1432"/>
      <c r="AIR11" s="1432"/>
      <c r="AIS11" s="1432"/>
      <c r="AIT11" s="1432"/>
      <c r="AIU11" s="1432"/>
      <c r="AIV11" s="1432"/>
      <c r="AIW11" s="1432"/>
      <c r="AIX11" s="1432"/>
      <c r="AIY11" s="1432"/>
      <c r="AIZ11" s="1432"/>
      <c r="AJA11" s="1432"/>
      <c r="AJB11" s="1432"/>
      <c r="AJC11" s="1432"/>
      <c r="AJD11" s="1432"/>
      <c r="AJE11" s="1432"/>
      <c r="AJF11" s="1432"/>
      <c r="AJG11" s="1432"/>
      <c r="AJH11" s="1432"/>
      <c r="AJI11" s="1432"/>
      <c r="AJJ11" s="1432"/>
      <c r="AJK11" s="1432"/>
      <c r="AJL11" s="1432"/>
      <c r="AJM11" s="1432"/>
      <c r="AJN11" s="1432"/>
      <c r="AJO11" s="1432"/>
      <c r="AJP11" s="1432"/>
      <c r="AJQ11" s="1432"/>
      <c r="AJR11" s="1432"/>
      <c r="AJS11" s="1432"/>
      <c r="AJT11" s="1432"/>
      <c r="AJU11" s="1432"/>
      <c r="AJV11" s="1432"/>
      <c r="AJW11" s="1432"/>
      <c r="AJX11" s="1432"/>
      <c r="AJY11" s="1432"/>
      <c r="AJZ11" s="1432"/>
      <c r="AKA11" s="1432"/>
      <c r="AKB11" s="1432"/>
      <c r="AKC11" s="1432"/>
      <c r="AKD11" s="1432"/>
      <c r="AKE11" s="1432"/>
      <c r="AKF11" s="1432"/>
      <c r="AKG11" s="1432"/>
      <c r="AKH11" s="1432"/>
      <c r="AKI11" s="1432"/>
      <c r="AKJ11" s="1432"/>
      <c r="AKK11" s="1432"/>
      <c r="AKL11" s="1432"/>
      <c r="AKM11" s="1432"/>
      <c r="AKN11" s="1432"/>
      <c r="AKO11" s="1432"/>
      <c r="AKP11" s="1432"/>
      <c r="AKQ11" s="1432"/>
      <c r="AKR11" s="1432"/>
      <c r="AKS11" s="1432"/>
      <c r="AKT11" s="1432"/>
      <c r="AKU11" s="1432"/>
      <c r="AKV11" s="1432"/>
      <c r="AKW11" s="1432"/>
      <c r="AKX11" s="1432"/>
      <c r="AKY11" s="1432"/>
      <c r="AKZ11" s="1432"/>
      <c r="ALA11" s="1432"/>
      <c r="ALB11" s="1432"/>
      <c r="ALC11" s="1432"/>
      <c r="ALD11" s="1432"/>
      <c r="ALE11" s="1432"/>
      <c r="ALF11" s="1432"/>
      <c r="ALG11" s="1432"/>
      <c r="ALH11" s="1432"/>
      <c r="ALI11" s="1432"/>
      <c r="ALJ11" s="1432"/>
      <c r="ALK11" s="1432"/>
      <c r="ALL11" s="1432"/>
      <c r="ALM11" s="1432"/>
      <c r="ALN11" s="1432"/>
      <c r="ALO11" s="1432"/>
      <c r="ALP11" s="1432"/>
      <c r="ALQ11" s="1432"/>
      <c r="ALR11" s="1432"/>
      <c r="ALS11" s="1432"/>
      <c r="ALT11" s="1432"/>
      <c r="ALU11" s="1432"/>
      <c r="ALV11" s="1432"/>
      <c r="ALW11" s="1432"/>
      <c r="ALX11" s="1432"/>
      <c r="ALY11" s="1432"/>
      <c r="ALZ11" s="1432"/>
      <c r="AMA11" s="1432"/>
      <c r="AMB11" s="1432"/>
      <c r="AMC11" s="1432"/>
      <c r="AMD11" s="1432"/>
      <c r="AME11" s="1432"/>
      <c r="AMF11" s="1432"/>
      <c r="AMG11" s="1432"/>
      <c r="AMH11" s="1432"/>
      <c r="AMI11" s="1432"/>
      <c r="AMJ11" s="1432"/>
      <c r="AMK11" s="1432"/>
      <c r="AML11" s="1432"/>
      <c r="AMM11" s="1432"/>
      <c r="AMN11" s="1432"/>
      <c r="AMO11" s="1432"/>
      <c r="AMP11" s="1432"/>
      <c r="AMQ11" s="1432"/>
      <c r="AMR11" s="1432"/>
      <c r="AMS11" s="1432"/>
      <c r="AMT11" s="1432"/>
      <c r="AMU11" s="1432"/>
      <c r="AMV11" s="1432"/>
      <c r="AMW11" s="1432"/>
      <c r="AMX11" s="1432"/>
      <c r="AMY11" s="1432"/>
      <c r="AMZ11" s="1432"/>
      <c r="ANA11" s="1432"/>
      <c r="ANB11" s="1432"/>
      <c r="ANC11" s="1432"/>
      <c r="AND11" s="1432"/>
      <c r="ANE11" s="1432"/>
      <c r="ANF11" s="1432"/>
      <c r="ANG11" s="1432"/>
      <c r="ANH11" s="1432"/>
      <c r="ANI11" s="1432"/>
      <c r="ANJ11" s="1432"/>
      <c r="ANK11" s="1432"/>
      <c r="ANL11" s="1432"/>
      <c r="ANM11" s="1432"/>
      <c r="ANN11" s="1432"/>
      <c r="ANO11" s="1432"/>
      <c r="ANP11" s="1432"/>
      <c r="ANQ11" s="1432"/>
      <c r="ANR11" s="1432"/>
      <c r="ANS11" s="1432"/>
      <c r="ANT11" s="1432"/>
      <c r="ANU11" s="1432"/>
      <c r="ANV11" s="1432"/>
      <c r="ANW11" s="1432"/>
      <c r="ANX11" s="1432"/>
      <c r="ANY11" s="1432"/>
      <c r="ANZ11" s="1432"/>
      <c r="AOA11" s="1432"/>
      <c r="AOB11" s="1432"/>
      <c r="AOC11" s="1432"/>
      <c r="AOD11" s="1432"/>
      <c r="AOE11" s="1432"/>
      <c r="AOF11" s="1432"/>
      <c r="AOG11" s="1432"/>
      <c r="AOH11" s="1432"/>
      <c r="AOI11" s="1432"/>
      <c r="AOJ11" s="1432"/>
      <c r="AOK11" s="1432"/>
      <c r="AOL11" s="1432"/>
      <c r="AOM11" s="1432"/>
      <c r="AON11" s="1432"/>
      <c r="AOO11" s="1432"/>
      <c r="AOP11" s="1432"/>
      <c r="AOQ11" s="1432"/>
      <c r="AOR11" s="1432"/>
      <c r="AOS11" s="1432"/>
      <c r="AOT11" s="1432"/>
      <c r="AOU11" s="1432"/>
      <c r="AOV11" s="1432"/>
      <c r="AOW11" s="1432"/>
      <c r="AOX11" s="1432"/>
      <c r="AOY11" s="1432"/>
      <c r="AOZ11" s="1432"/>
      <c r="APA11" s="1432"/>
      <c r="APB11" s="1432"/>
      <c r="APC11" s="1432"/>
      <c r="APD11" s="1432"/>
      <c r="APE11" s="1432"/>
      <c r="APF11" s="1432"/>
      <c r="APG11" s="1432"/>
      <c r="APH11" s="1432"/>
      <c r="API11" s="1432"/>
      <c r="APJ11" s="1432"/>
      <c r="APK11" s="1432"/>
      <c r="APL11" s="1432"/>
      <c r="APM11" s="1432"/>
      <c r="APN11" s="1432"/>
      <c r="APO11" s="1432"/>
      <c r="APP11" s="1432"/>
      <c r="APQ11" s="1432"/>
      <c r="APR11" s="1432"/>
      <c r="APS11" s="1432"/>
      <c r="APT11" s="1432"/>
      <c r="APU11" s="1432"/>
      <c r="APV11" s="1432"/>
      <c r="APW11" s="1432"/>
      <c r="APX11" s="1432"/>
      <c r="APY11" s="1432"/>
      <c r="APZ11" s="1432"/>
      <c r="AQA11" s="1432"/>
      <c r="AQB11" s="1432"/>
      <c r="AQC11" s="1432"/>
      <c r="AQD11" s="1432"/>
      <c r="AQE11" s="1432"/>
      <c r="AQF11" s="1432"/>
      <c r="AQG11" s="1432"/>
      <c r="AQH11" s="1432"/>
      <c r="AQI11" s="1432"/>
      <c r="AQJ11" s="1432"/>
      <c r="AQK11" s="1432"/>
      <c r="AQL11" s="1432"/>
      <c r="AQM11" s="1432"/>
      <c r="AQN11" s="1432"/>
      <c r="AQO11" s="1432"/>
      <c r="AQP11" s="1432"/>
      <c r="AQQ11" s="1432"/>
      <c r="AQR11" s="1432"/>
      <c r="AQS11" s="1432"/>
      <c r="AQT11" s="1432"/>
      <c r="AQU11" s="1432"/>
      <c r="AQV11" s="1432"/>
      <c r="AQW11" s="1432"/>
      <c r="AQX11" s="1432"/>
      <c r="AQY11" s="1432"/>
      <c r="AQZ11" s="1432"/>
      <c r="ARA11" s="1432"/>
      <c r="ARB11" s="1432"/>
      <c r="ARC11" s="1432"/>
      <c r="ARD11" s="1432"/>
      <c r="ARE11" s="1432"/>
      <c r="ARF11" s="1432"/>
      <c r="ARG11" s="1432"/>
      <c r="ARH11" s="1432"/>
      <c r="ARI11" s="1432"/>
      <c r="ARJ11" s="1432"/>
      <c r="ARK11" s="1432"/>
      <c r="ARL11" s="1432"/>
      <c r="ARM11" s="1432"/>
      <c r="ARN11" s="1432"/>
      <c r="ARO11" s="1432"/>
      <c r="ARP11" s="1432"/>
      <c r="ARQ11" s="1432"/>
      <c r="ARR11" s="1432"/>
      <c r="ARS11" s="1432"/>
      <c r="ART11" s="1432"/>
      <c r="ARU11" s="1432"/>
      <c r="ARV11" s="1432"/>
      <c r="ARW11" s="1432"/>
      <c r="ARX11" s="1432"/>
      <c r="ARY11" s="1432"/>
      <c r="ARZ11" s="1432"/>
      <c r="ASA11" s="1432"/>
      <c r="ASB11" s="1432"/>
      <c r="ASC11" s="1432"/>
      <c r="ASD11" s="1432"/>
      <c r="ASE11" s="1432"/>
      <c r="ASF11" s="1432"/>
      <c r="ASG11" s="1432"/>
      <c r="ASH11" s="1432"/>
      <c r="ASI11" s="1432"/>
      <c r="ASJ11" s="1432"/>
      <c r="ASK11" s="1432"/>
      <c r="ASL11" s="1432"/>
      <c r="ASM11" s="1432"/>
      <c r="ASN11" s="1432"/>
      <c r="ASO11" s="1432"/>
      <c r="ASP11" s="1432"/>
      <c r="ASQ11" s="1432"/>
      <c r="ASR11" s="1432"/>
      <c r="ASS11" s="1432"/>
      <c r="AST11" s="1432"/>
      <c r="ASU11" s="1432"/>
      <c r="ASV11" s="1432"/>
      <c r="ASW11" s="1432"/>
      <c r="ASX11" s="1432"/>
      <c r="ASY11" s="1432"/>
      <c r="ASZ11" s="1432"/>
      <c r="ATA11" s="1432"/>
      <c r="ATB11" s="1432"/>
      <c r="ATC11" s="1432"/>
      <c r="ATD11" s="1432"/>
      <c r="ATE11" s="1432"/>
      <c r="ATF11" s="1432"/>
      <c r="ATG11" s="1432"/>
      <c r="ATH11" s="1432"/>
      <c r="ATI11" s="1432"/>
      <c r="ATJ11" s="1432"/>
      <c r="ATK11" s="1432"/>
      <c r="ATL11" s="1432"/>
      <c r="ATM11" s="1432"/>
      <c r="ATN11" s="1432"/>
      <c r="ATO11" s="1432"/>
      <c r="ATP11" s="1432"/>
      <c r="ATQ11" s="1432"/>
      <c r="ATR11" s="1432"/>
      <c r="ATS11" s="1432"/>
      <c r="ATT11" s="1432"/>
      <c r="ATU11" s="1432"/>
      <c r="ATV11" s="1432"/>
      <c r="ATW11" s="1432"/>
      <c r="ATX11" s="1432"/>
      <c r="ATY11" s="1432"/>
      <c r="ATZ11" s="1432"/>
      <c r="AUA11" s="1432"/>
      <c r="AUB11" s="1432"/>
      <c r="AUC11" s="1432"/>
      <c r="AUD11" s="1432"/>
      <c r="AUE11" s="1432"/>
      <c r="AUF11" s="1432"/>
      <c r="AUG11" s="1432"/>
      <c r="AUH11" s="1432"/>
      <c r="AUI11" s="1432"/>
      <c r="AUJ11" s="1432"/>
      <c r="AUK11" s="1432"/>
      <c r="AUL11" s="1432"/>
      <c r="AUM11" s="1432"/>
      <c r="AUN11" s="1432"/>
      <c r="AUO11" s="1432"/>
      <c r="AUP11" s="1432"/>
      <c r="AUQ11" s="1432"/>
      <c r="AUR11" s="1432"/>
      <c r="AUS11" s="1432"/>
      <c r="AUT11" s="1432"/>
      <c r="AUU11" s="1432"/>
      <c r="AUV11" s="1432"/>
      <c r="AUW11" s="1432"/>
      <c r="AUX11" s="1432"/>
      <c r="AUY11" s="1432"/>
      <c r="AUZ11" s="1432"/>
      <c r="AVA11" s="1432"/>
      <c r="AVB11" s="1432"/>
      <c r="AVC11" s="1432"/>
      <c r="AVD11" s="1432"/>
      <c r="AVE11" s="1432"/>
      <c r="AVF11" s="1432"/>
      <c r="AVG11" s="1432"/>
      <c r="AVH11" s="1432"/>
      <c r="AVI11" s="1432"/>
      <c r="AVJ11" s="1432"/>
      <c r="AVK11" s="1432"/>
      <c r="AVL11" s="1432"/>
      <c r="AVM11" s="1432"/>
      <c r="AVN11" s="1432"/>
      <c r="AVO11" s="1432"/>
      <c r="AVP11" s="1432"/>
      <c r="AVQ11" s="1432"/>
      <c r="AVR11" s="1432"/>
      <c r="AVS11" s="1432"/>
      <c r="AVT11" s="1432"/>
      <c r="AVU11" s="1432"/>
      <c r="AVV11" s="1432"/>
      <c r="AVW11" s="1432"/>
      <c r="AVX11" s="1432"/>
      <c r="AVY11" s="1432"/>
      <c r="AVZ11" s="1432"/>
      <c r="AWA11" s="1432"/>
      <c r="AWB11" s="1432"/>
      <c r="AWC11" s="1432"/>
      <c r="AWD11" s="1432"/>
      <c r="AWE11" s="1432"/>
      <c r="AWF11" s="1432"/>
      <c r="AWG11" s="1432"/>
      <c r="AWH11" s="1432"/>
      <c r="AWI11" s="1432"/>
      <c r="AWJ11" s="1432"/>
      <c r="AWK11" s="1432"/>
      <c r="AWL11" s="1432"/>
      <c r="AWM11" s="1432"/>
      <c r="AWN11" s="1432"/>
      <c r="AWO11" s="1432"/>
      <c r="AWP11" s="1432"/>
      <c r="AWQ11" s="1432"/>
      <c r="AWR11" s="1432"/>
      <c r="AWS11" s="1432"/>
      <c r="AWT11" s="1432"/>
      <c r="AWU11" s="1432"/>
      <c r="AWV11" s="1432"/>
      <c r="AWW11" s="1432"/>
      <c r="AWX11" s="1432"/>
      <c r="AWY11" s="1432"/>
      <c r="AWZ11" s="1432"/>
      <c r="AXA11" s="1432"/>
      <c r="AXB11" s="1432"/>
      <c r="AXC11" s="1432"/>
      <c r="AXD11" s="1432"/>
      <c r="AXE11" s="1432"/>
      <c r="AXF11" s="1432"/>
      <c r="AXG11" s="1432"/>
      <c r="AXH11" s="1432"/>
      <c r="AXI11" s="1432"/>
      <c r="AXJ11" s="1432"/>
      <c r="AXK11" s="1432"/>
      <c r="AXL11" s="1432"/>
      <c r="AXM11" s="1432"/>
      <c r="AXN11" s="1432"/>
      <c r="AXO11" s="1432"/>
      <c r="AXP11" s="1432"/>
      <c r="AXQ11" s="1432"/>
      <c r="AXR11" s="1432"/>
      <c r="AXS11" s="1432"/>
      <c r="AXT11" s="1432"/>
      <c r="AXU11" s="1432"/>
      <c r="AXV11" s="1432"/>
      <c r="AXW11" s="1432"/>
      <c r="AXX11" s="1432"/>
      <c r="AXY11" s="1432"/>
      <c r="AXZ11" s="1432"/>
      <c r="AYA11" s="1432"/>
      <c r="AYB11" s="1432"/>
      <c r="AYC11" s="1432"/>
      <c r="AYD11" s="1432"/>
      <c r="AYE11" s="1432"/>
      <c r="AYF11" s="1432"/>
      <c r="AYG11" s="1432"/>
      <c r="AYH11" s="1432"/>
      <c r="AYI11" s="1432"/>
      <c r="AYJ11" s="1432"/>
      <c r="AYK11" s="1432"/>
      <c r="AYL11" s="1432"/>
      <c r="AYM11" s="1432"/>
      <c r="AYN11" s="1432"/>
      <c r="AYO11" s="1432"/>
      <c r="AYP11" s="1432"/>
      <c r="AYQ11" s="1432"/>
      <c r="AYR11" s="1432"/>
      <c r="AYS11" s="1432"/>
      <c r="AYT11" s="1432"/>
      <c r="AYU11" s="1432"/>
      <c r="AYV11" s="1432"/>
      <c r="AYW11" s="1432"/>
      <c r="AYX11" s="1432"/>
      <c r="AYY11" s="1432"/>
      <c r="AYZ11" s="1432"/>
      <c r="AZA11" s="1432"/>
      <c r="AZB11" s="1432"/>
      <c r="AZC11" s="1432"/>
      <c r="AZD11" s="1432"/>
      <c r="AZE11" s="1432"/>
      <c r="AZF11" s="1432"/>
      <c r="AZG11" s="1432"/>
      <c r="AZH11" s="1432"/>
      <c r="AZI11" s="1432"/>
      <c r="AZJ11" s="1432"/>
      <c r="AZK11" s="1432"/>
      <c r="AZL11" s="1432"/>
      <c r="AZM11" s="1432"/>
      <c r="AZN11" s="1432"/>
      <c r="AZO11" s="1432"/>
      <c r="AZP11" s="1432"/>
      <c r="AZQ11" s="1432"/>
      <c r="AZR11" s="1432"/>
      <c r="AZS11" s="1432"/>
      <c r="AZT11" s="1432"/>
      <c r="AZU11" s="1432"/>
      <c r="AZV11" s="1432"/>
      <c r="AZW11" s="1432"/>
      <c r="AZX11" s="1432"/>
      <c r="AZY11" s="1432"/>
      <c r="AZZ11" s="1432"/>
      <c r="BAA11" s="1432"/>
      <c r="BAB11" s="1432"/>
      <c r="BAC11" s="1432"/>
      <c r="BAD11" s="1432"/>
      <c r="BAE11" s="1432"/>
      <c r="BAF11" s="1432"/>
      <c r="BAG11" s="1432"/>
      <c r="BAH11" s="1432"/>
      <c r="BAI11" s="1432"/>
      <c r="BAJ11" s="1432"/>
      <c r="BAK11" s="1432"/>
      <c r="BAL11" s="1432"/>
      <c r="BAM11" s="1432"/>
      <c r="BAN11" s="1432"/>
      <c r="BAO11" s="1432"/>
      <c r="BAP11" s="1432"/>
      <c r="BAQ11" s="1432"/>
      <c r="BAR11" s="1432"/>
      <c r="BAS11" s="1432"/>
      <c r="BAT11" s="1432"/>
      <c r="BAU11" s="1432"/>
      <c r="BAV11" s="1432"/>
      <c r="BAW11" s="1432"/>
      <c r="BAX11" s="1432"/>
      <c r="BAY11" s="1432"/>
      <c r="BAZ11" s="1432"/>
      <c r="BBA11" s="1432"/>
      <c r="BBB11" s="1432"/>
      <c r="BBC11" s="1432"/>
      <c r="BBD11" s="1432"/>
      <c r="BBE11" s="1432"/>
      <c r="BBF11" s="1432"/>
      <c r="BBG11" s="1432"/>
      <c r="BBH11" s="1432"/>
      <c r="BBI11" s="1432"/>
      <c r="BBJ11" s="1432"/>
      <c r="BBK11" s="1432"/>
      <c r="BBL11" s="1432"/>
      <c r="BBM11" s="1432"/>
      <c r="BBN11" s="1432"/>
      <c r="BBO11" s="1432"/>
      <c r="BBP11" s="1432"/>
      <c r="BBQ11" s="1432"/>
      <c r="BBR11" s="1432"/>
      <c r="BBS11" s="1432"/>
      <c r="BBT11" s="1432"/>
      <c r="BBU11" s="1432"/>
      <c r="BBV11" s="1432"/>
      <c r="BBW11" s="1432"/>
      <c r="BBX11" s="1432"/>
      <c r="BBY11" s="1432"/>
      <c r="BBZ11" s="1432"/>
      <c r="BCA11" s="1432"/>
      <c r="BCB11" s="1432"/>
      <c r="BCC11" s="1432"/>
      <c r="BCD11" s="1432"/>
      <c r="BCE11" s="1432"/>
      <c r="BCF11" s="1432"/>
      <c r="BCG11" s="1432"/>
      <c r="BCH11" s="1432"/>
      <c r="BCI11" s="1432"/>
      <c r="BCJ11" s="1432"/>
      <c r="BCK11" s="1432"/>
      <c r="BCL11" s="1432"/>
      <c r="BCM11" s="1432"/>
      <c r="BCN11" s="1432"/>
      <c r="BCO11" s="1432"/>
      <c r="BCP11" s="1432"/>
      <c r="BCQ11" s="1432"/>
      <c r="BCR11" s="1432"/>
      <c r="BCS11" s="1432"/>
      <c r="BCT11" s="1432"/>
      <c r="BCU11" s="1432"/>
      <c r="BCV11" s="1432"/>
      <c r="BCW11" s="1432"/>
      <c r="BCX11" s="1432"/>
      <c r="BCY11" s="1432"/>
      <c r="BCZ11" s="1432"/>
      <c r="BDA11" s="1432"/>
      <c r="BDB11" s="1432"/>
      <c r="BDC11" s="1432"/>
      <c r="BDD11" s="1432"/>
      <c r="BDE11" s="1432"/>
      <c r="BDF11" s="1432"/>
      <c r="BDG11" s="1432"/>
      <c r="BDH11" s="1432"/>
      <c r="BDI11" s="1432"/>
      <c r="BDJ11" s="1432"/>
      <c r="BDK11" s="1432"/>
      <c r="BDL11" s="1432"/>
      <c r="BDM11" s="1432"/>
      <c r="BDN11" s="1432"/>
      <c r="BDO11" s="1432"/>
      <c r="BDP11" s="1432"/>
      <c r="BDQ11" s="1432"/>
      <c r="BDR11" s="1432"/>
      <c r="BDS11" s="1432"/>
      <c r="BDT11" s="1432"/>
      <c r="BDU11" s="1432"/>
      <c r="BDV11" s="1432"/>
      <c r="BDW11" s="1432"/>
      <c r="BDX11" s="1432"/>
      <c r="BDY11" s="1432"/>
      <c r="BDZ11" s="1432"/>
      <c r="BEA11" s="1432"/>
      <c r="BEB11" s="1432"/>
      <c r="BEC11" s="1432"/>
      <c r="BED11" s="1432"/>
      <c r="BEE11" s="1432"/>
      <c r="BEF11" s="1432"/>
      <c r="BEG11" s="1432"/>
      <c r="BEH11" s="1432"/>
      <c r="BEI11" s="1432"/>
      <c r="BEJ11" s="1432"/>
      <c r="BEK11" s="1432"/>
      <c r="BEL11" s="1432"/>
      <c r="BEM11" s="1432"/>
      <c r="BEN11" s="1432"/>
      <c r="BEO11" s="1432"/>
      <c r="BEP11" s="1432"/>
      <c r="BEQ11" s="1432"/>
      <c r="BER11" s="1432"/>
      <c r="BES11" s="1432"/>
      <c r="BET11" s="1432"/>
      <c r="BEU11" s="1432"/>
      <c r="BEV11" s="1432"/>
      <c r="BEW11" s="1432"/>
      <c r="BEX11" s="1432"/>
      <c r="BEY11" s="1432"/>
      <c r="BEZ11" s="1432"/>
      <c r="BFA11" s="1432"/>
      <c r="BFB11" s="1432"/>
      <c r="BFC11" s="1432"/>
      <c r="BFD11" s="1432"/>
      <c r="BFE11" s="1432"/>
      <c r="BFF11" s="1432"/>
      <c r="BFG11" s="1432"/>
      <c r="BFH11" s="1432"/>
      <c r="BFI11" s="1432"/>
      <c r="BFJ11" s="1432"/>
      <c r="BFK11" s="1432"/>
      <c r="BFL11" s="1432"/>
      <c r="BFM11" s="1432"/>
      <c r="BFN11" s="1432"/>
      <c r="BFO11" s="1432"/>
      <c r="BFP11" s="1432"/>
      <c r="BFQ11" s="1432"/>
      <c r="BFR11" s="1432"/>
      <c r="BFS11" s="1432"/>
      <c r="BFT11" s="1432"/>
      <c r="BFU11" s="1432"/>
      <c r="BFV11" s="1432"/>
      <c r="BFW11" s="1432"/>
      <c r="BFX11" s="1432"/>
      <c r="BFY11" s="1432"/>
      <c r="BFZ11" s="1432"/>
      <c r="BGA11" s="1432"/>
      <c r="BGB11" s="1432"/>
      <c r="BGC11" s="1432"/>
      <c r="BGD11" s="1432"/>
      <c r="BGE11" s="1432"/>
      <c r="BGF11" s="1432"/>
      <c r="BGG11" s="1432"/>
      <c r="BGH11" s="1432"/>
      <c r="BGI11" s="1432"/>
      <c r="BGJ11" s="1432"/>
      <c r="BGK11" s="1432"/>
      <c r="BGL11" s="1432"/>
      <c r="BGM11" s="1432"/>
      <c r="BGN11" s="1432"/>
      <c r="BGO11" s="1432"/>
      <c r="BGP11" s="1432"/>
      <c r="BGQ11" s="1432"/>
      <c r="BGR11" s="1432"/>
      <c r="BGS11" s="1432"/>
      <c r="BGT11" s="1432"/>
      <c r="BGU11" s="1432"/>
      <c r="BGV11" s="1432"/>
      <c r="BGW11" s="1432"/>
      <c r="BGX11" s="1432"/>
      <c r="BGY11" s="1432"/>
      <c r="BGZ11" s="1432"/>
      <c r="BHA11" s="1432"/>
      <c r="BHB11" s="1432"/>
      <c r="BHC11" s="1432"/>
      <c r="BHD11" s="1432"/>
      <c r="BHE11" s="1432"/>
      <c r="BHF11" s="1432"/>
      <c r="BHG11" s="1432"/>
      <c r="BHH11" s="1432"/>
      <c r="BHI11" s="1432"/>
      <c r="BHJ11" s="1432"/>
      <c r="BHK11" s="1432"/>
      <c r="BHL11" s="1432"/>
      <c r="BHM11" s="1432"/>
      <c r="BHN11" s="1432"/>
      <c r="BHO11" s="1432"/>
      <c r="BHP11" s="1432"/>
      <c r="BHQ11" s="1432"/>
      <c r="BHR11" s="1432"/>
      <c r="BHS11" s="1432"/>
      <c r="BHT11" s="1432"/>
      <c r="BHU11" s="1432"/>
      <c r="BHV11" s="1432"/>
      <c r="BHW11" s="1432"/>
      <c r="BHX11" s="1432"/>
      <c r="BHY11" s="1432"/>
      <c r="BHZ11" s="1432"/>
      <c r="BIA11" s="1432"/>
      <c r="BIB11" s="1432"/>
      <c r="BIC11" s="1432"/>
      <c r="BID11" s="1432"/>
      <c r="BIE11" s="1432"/>
      <c r="BIF11" s="1432"/>
      <c r="BIG11" s="1432"/>
      <c r="BIH11" s="1432"/>
      <c r="BII11" s="1432"/>
      <c r="BIJ11" s="1432"/>
      <c r="BIK11" s="1432"/>
      <c r="BIL11" s="1432"/>
      <c r="BIM11" s="1432"/>
      <c r="BIN11" s="1432"/>
      <c r="BIO11" s="1432"/>
      <c r="BIP11" s="1432"/>
      <c r="BIQ11" s="1432"/>
      <c r="BIR11" s="1432"/>
      <c r="BIS11" s="1432"/>
      <c r="BIT11" s="1432"/>
      <c r="BIU11" s="1432"/>
      <c r="BIV11" s="1432"/>
      <c r="BIW11" s="1432"/>
      <c r="BIX11" s="1432"/>
      <c r="BIY11" s="1432"/>
      <c r="BIZ11" s="1432"/>
      <c r="BJA11" s="1432"/>
      <c r="BJB11" s="1432"/>
      <c r="BJC11" s="1432"/>
      <c r="BJD11" s="1432"/>
      <c r="BJE11" s="1432"/>
      <c r="BJF11" s="1432"/>
      <c r="BJG11" s="1432"/>
      <c r="BJH11" s="1432"/>
      <c r="BJI11" s="1432"/>
      <c r="BJJ11" s="1432"/>
      <c r="BJK11" s="1432"/>
      <c r="BJL11" s="1432"/>
      <c r="BJM11" s="1432"/>
      <c r="BJN11" s="1432"/>
      <c r="BJO11" s="1432"/>
      <c r="BJP11" s="1432"/>
      <c r="BJQ11" s="1432"/>
      <c r="BJR11" s="1432"/>
      <c r="BJS11" s="1432"/>
      <c r="BJT11" s="1432"/>
      <c r="BJU11" s="1432"/>
      <c r="BJV11" s="1432"/>
      <c r="BJW11" s="1432"/>
      <c r="BJX11" s="1432"/>
      <c r="BJY11" s="1432"/>
      <c r="BJZ11" s="1432"/>
      <c r="BKA11" s="1432"/>
      <c r="BKB11" s="1432"/>
      <c r="BKC11" s="1432"/>
      <c r="BKD11" s="1432"/>
      <c r="BKE11" s="1432"/>
      <c r="BKF11" s="1432"/>
      <c r="BKG11" s="1432"/>
      <c r="BKH11" s="1432"/>
      <c r="BKI11" s="1432"/>
      <c r="BKJ11" s="1432"/>
      <c r="BKK11" s="1432"/>
      <c r="BKL11" s="1432"/>
      <c r="BKM11" s="1432"/>
      <c r="BKN11" s="1432"/>
      <c r="BKO11" s="1432"/>
      <c r="BKP11" s="1432"/>
      <c r="BKQ11" s="1432"/>
      <c r="BKR11" s="1432"/>
      <c r="BKS11" s="1432"/>
      <c r="BKT11" s="1432"/>
      <c r="BKU11" s="1432"/>
      <c r="BKV11" s="1432"/>
      <c r="BKW11" s="1432"/>
      <c r="BKX11" s="1432"/>
      <c r="BKY11" s="1432"/>
      <c r="BKZ11" s="1432"/>
      <c r="BLA11" s="1432"/>
      <c r="BLB11" s="1432"/>
      <c r="BLC11" s="1432"/>
      <c r="BLD11" s="1432"/>
      <c r="BLE11" s="1432"/>
      <c r="BLF11" s="1432"/>
      <c r="BLG11" s="1432"/>
      <c r="BLH11" s="1432"/>
      <c r="BLI11" s="1432"/>
      <c r="BLJ11" s="1432"/>
      <c r="BLK11" s="1432"/>
      <c r="BLL11" s="1432"/>
      <c r="BLM11" s="1432"/>
      <c r="BLN11" s="1432"/>
      <c r="BLO11" s="1432"/>
      <c r="BLP11" s="1432"/>
      <c r="BLQ11" s="1432"/>
      <c r="BLR11" s="1432"/>
      <c r="BLS11" s="1432"/>
      <c r="BLT11" s="1432"/>
      <c r="BLU11" s="1432"/>
      <c r="BLV11" s="1432"/>
      <c r="BLW11" s="1432"/>
      <c r="BLX11" s="1432"/>
      <c r="BLY11" s="1432"/>
      <c r="BLZ11" s="1432"/>
      <c r="BMA11" s="1432"/>
      <c r="BMB11" s="1432"/>
      <c r="BMC11" s="1432"/>
      <c r="BMD11" s="1432"/>
      <c r="BME11" s="1432"/>
      <c r="BMF11" s="1432"/>
      <c r="BMG11" s="1432"/>
      <c r="BMH11" s="1432"/>
      <c r="BMI11" s="1432"/>
      <c r="BMJ11" s="1432"/>
      <c r="BMK11" s="1432"/>
      <c r="BML11" s="1432"/>
      <c r="BMM11" s="1432"/>
      <c r="BMN11" s="1432"/>
      <c r="BMO11" s="1432"/>
      <c r="BMP11" s="1432"/>
      <c r="BMQ11" s="1432"/>
      <c r="BMR11" s="1432"/>
      <c r="BMS11" s="1432"/>
      <c r="BMT11" s="1432"/>
      <c r="BMU11" s="1432"/>
      <c r="BMV11" s="1432"/>
      <c r="BMW11" s="1432"/>
      <c r="BMX11" s="1432"/>
      <c r="BMY11" s="1432"/>
      <c r="BMZ11" s="1432"/>
      <c r="BNA11" s="1432"/>
      <c r="BNB11" s="1432"/>
      <c r="BNC11" s="1432"/>
      <c r="BND11" s="1432"/>
      <c r="BNE11" s="1432"/>
      <c r="BNF11" s="1432"/>
      <c r="BNG11" s="1432"/>
      <c r="BNH11" s="1432"/>
      <c r="BNI11" s="1432"/>
      <c r="BNJ11" s="1432"/>
      <c r="BNK11" s="1432"/>
      <c r="BNL11" s="1432"/>
      <c r="BNM11" s="1432"/>
      <c r="BNN11" s="1432"/>
      <c r="BNO11" s="1432"/>
      <c r="BNP11" s="1432"/>
      <c r="BNQ11" s="1432"/>
      <c r="BNR11" s="1432"/>
      <c r="BNS11" s="1432"/>
      <c r="BNT11" s="1432"/>
      <c r="BNU11" s="1432"/>
      <c r="BNV11" s="1432"/>
      <c r="BNW11" s="1432"/>
      <c r="BNX11" s="1432"/>
      <c r="BNY11" s="1432"/>
      <c r="BNZ11" s="1432"/>
      <c r="BOA11" s="1432"/>
      <c r="BOB11" s="1432"/>
      <c r="BOC11" s="1432"/>
      <c r="BOD11" s="1432"/>
      <c r="BOE11" s="1432"/>
      <c r="BOF11" s="1432"/>
      <c r="BOG11" s="1432"/>
      <c r="BOH11" s="1432"/>
      <c r="BOI11" s="1432"/>
      <c r="BOJ11" s="1432"/>
      <c r="BOK11" s="1432"/>
      <c r="BOL11" s="1432"/>
      <c r="BOM11" s="1432"/>
      <c r="BON11" s="1432"/>
      <c r="BOO11" s="1432"/>
      <c r="BOP11" s="1432"/>
      <c r="BOQ11" s="1432"/>
      <c r="BOR11" s="1432"/>
      <c r="BOS11" s="1432"/>
      <c r="BOT11" s="1432"/>
      <c r="BOU11" s="1432"/>
      <c r="BOV11" s="1432"/>
      <c r="BOW11" s="1432"/>
      <c r="BOX11" s="1432"/>
      <c r="BOY11" s="1432"/>
      <c r="BOZ11" s="1432"/>
      <c r="BPA11" s="1432"/>
      <c r="BPB11" s="1432"/>
      <c r="BPC11" s="1432"/>
      <c r="BPD11" s="1432"/>
      <c r="BPE11" s="1432"/>
      <c r="BPF11" s="1432"/>
      <c r="BPG11" s="1432"/>
      <c r="BPH11" s="1432"/>
      <c r="BPI11" s="1432"/>
      <c r="BPJ11" s="1432"/>
      <c r="BPK11" s="1432"/>
      <c r="BPL11" s="1432"/>
      <c r="BPM11" s="1432"/>
      <c r="BPN11" s="1432"/>
      <c r="BPO11" s="1432"/>
      <c r="BPP11" s="1432"/>
      <c r="BPQ11" s="1432"/>
      <c r="BPR11" s="1432"/>
      <c r="BPS11" s="1432"/>
      <c r="BPT11" s="1432"/>
      <c r="BPU11" s="1432"/>
      <c r="BPV11" s="1432"/>
      <c r="BPW11" s="1432"/>
      <c r="BPX11" s="1432"/>
      <c r="BPY11" s="1432"/>
      <c r="BPZ11" s="1432"/>
      <c r="BQA11" s="1432"/>
      <c r="BQB11" s="1432"/>
      <c r="BQC11" s="1432"/>
      <c r="BQD11" s="1432"/>
      <c r="BQE11" s="1432"/>
      <c r="BQF11" s="1432"/>
      <c r="BQG11" s="1432"/>
      <c r="BQH11" s="1432"/>
      <c r="BQI11" s="1432"/>
      <c r="BQJ11" s="1432"/>
      <c r="BQK11" s="1432"/>
      <c r="BQL11" s="1432"/>
      <c r="BQM11" s="1432"/>
      <c r="BQN11" s="1432"/>
      <c r="BQO11" s="1432"/>
      <c r="BQP11" s="1432"/>
      <c r="BQQ11" s="1432"/>
      <c r="BQR11" s="1432"/>
      <c r="BQS11" s="1432"/>
      <c r="BQT11" s="1432"/>
      <c r="BQU11" s="1432"/>
      <c r="BQV11" s="1432"/>
      <c r="BQW11" s="1432"/>
      <c r="BQX11" s="1432"/>
      <c r="BQY11" s="1432"/>
      <c r="BQZ11" s="1432"/>
      <c r="BRA11" s="1432"/>
      <c r="BRB11" s="1432"/>
      <c r="BRC11" s="1432"/>
      <c r="BRD11" s="1432"/>
      <c r="BRE11" s="1432"/>
      <c r="BRF11" s="1432"/>
      <c r="BRG11" s="1432"/>
      <c r="BRH11" s="1432"/>
      <c r="BRI11" s="1432"/>
      <c r="BRJ11" s="1432"/>
      <c r="BRK11" s="1432"/>
      <c r="BRL11" s="1432"/>
      <c r="BRM11" s="1432"/>
      <c r="BRN11" s="1432"/>
      <c r="BRO11" s="1432"/>
      <c r="BRP11" s="1432"/>
      <c r="BRQ11" s="1432"/>
      <c r="BRR11" s="1432"/>
      <c r="BRS11" s="1432"/>
      <c r="BRT11" s="1432"/>
      <c r="BRU11" s="1432"/>
      <c r="BRV11" s="1432"/>
      <c r="BRW11" s="1432"/>
      <c r="BRX11" s="1432"/>
      <c r="BRY11" s="1432"/>
      <c r="BRZ11" s="1432"/>
      <c r="BSA11" s="1432"/>
      <c r="BSB11" s="1432"/>
      <c r="BSC11" s="1432"/>
      <c r="BSD11" s="1432"/>
      <c r="BSE11" s="1432"/>
      <c r="BSF11" s="1432"/>
      <c r="BSG11" s="1432"/>
      <c r="BSH11" s="1432"/>
      <c r="BSI11" s="1432"/>
      <c r="BSJ11" s="1432"/>
      <c r="BSK11" s="1432"/>
      <c r="BSL11" s="1432"/>
      <c r="BSM11" s="1432"/>
      <c r="BSN11" s="1432"/>
      <c r="BSO11" s="1432"/>
      <c r="BSP11" s="1432"/>
      <c r="BSQ11" s="1432"/>
      <c r="BSR11" s="1432"/>
      <c r="BSS11" s="1432"/>
      <c r="BST11" s="1432"/>
      <c r="BSU11" s="1432"/>
      <c r="BSV11" s="1432"/>
      <c r="BSW11" s="1432"/>
      <c r="BSX11" s="1432"/>
      <c r="BSY11" s="1432"/>
      <c r="BSZ11" s="1432"/>
      <c r="BTA11" s="1432"/>
      <c r="BTB11" s="1432"/>
      <c r="BTC11" s="1432"/>
      <c r="BTD11" s="1432"/>
      <c r="BTE11" s="1432"/>
      <c r="BTF11" s="1432"/>
      <c r="BTG11" s="1432"/>
      <c r="BTH11" s="1432"/>
      <c r="BTI11" s="1432"/>
      <c r="BTJ11" s="1432"/>
      <c r="BTK11" s="1432"/>
      <c r="BTL11" s="1432"/>
      <c r="BTM11" s="1432"/>
      <c r="BTN11" s="1432"/>
      <c r="BTO11" s="1432"/>
      <c r="BTP11" s="1432"/>
      <c r="BTQ11" s="1432"/>
      <c r="BTR11" s="1432"/>
      <c r="BTS11" s="1432"/>
      <c r="BTT11" s="1432"/>
      <c r="BTU11" s="1432"/>
      <c r="BTV11" s="1432"/>
      <c r="BTW11" s="1432"/>
      <c r="BTX11" s="1432"/>
      <c r="BTY11" s="1432"/>
      <c r="BTZ11" s="1432"/>
      <c r="BUA11" s="1432"/>
      <c r="BUB11" s="1432"/>
      <c r="BUC11" s="1432"/>
      <c r="BUD11" s="1432"/>
      <c r="BUE11" s="1432"/>
      <c r="BUF11" s="1432"/>
      <c r="BUG11" s="1432"/>
      <c r="BUH11" s="1432"/>
      <c r="BUI11" s="1432"/>
      <c r="BUJ11" s="1432"/>
      <c r="BUK11" s="1432"/>
      <c r="BUL11" s="1432"/>
      <c r="BUM11" s="1432"/>
      <c r="BUN11" s="1432"/>
      <c r="BUO11" s="1432"/>
      <c r="BUP11" s="1432"/>
      <c r="BUQ11" s="1432"/>
      <c r="BUR11" s="1432"/>
      <c r="BUS11" s="1432"/>
      <c r="BUT11" s="1432"/>
      <c r="BUU11" s="1432"/>
      <c r="BUV11" s="1432"/>
      <c r="BUW11" s="1432"/>
      <c r="BUX11" s="1432"/>
      <c r="BUY11" s="1432"/>
      <c r="BUZ11" s="1432"/>
      <c r="BVA11" s="1432"/>
      <c r="BVB11" s="1432"/>
      <c r="BVC11" s="1432"/>
      <c r="BVD11" s="1432"/>
      <c r="BVE11" s="1432"/>
      <c r="BVF11" s="1432"/>
      <c r="BVG11" s="1432"/>
      <c r="BVH11" s="1432"/>
      <c r="BVI11" s="1432"/>
      <c r="BVJ11" s="1432"/>
      <c r="BVK11" s="1432"/>
      <c r="BVL11" s="1432"/>
      <c r="BVM11" s="1432"/>
      <c r="BVN11" s="1432"/>
      <c r="BVO11" s="1432"/>
      <c r="BVP11" s="1432"/>
      <c r="BVQ11" s="1432"/>
      <c r="BVR11" s="1432"/>
      <c r="BVS11" s="1432"/>
      <c r="BVT11" s="1432"/>
      <c r="BVU11" s="1432"/>
      <c r="BVV11" s="1432"/>
      <c r="BVW11" s="1432"/>
      <c r="BVX11" s="1432"/>
      <c r="BVY11" s="1432"/>
      <c r="BVZ11" s="1432"/>
      <c r="BWA11" s="1432"/>
      <c r="BWB11" s="1432"/>
      <c r="BWC11" s="1432"/>
      <c r="BWD11" s="1432"/>
      <c r="BWE11" s="1432"/>
      <c r="BWF11" s="1432"/>
      <c r="BWG11" s="1432"/>
      <c r="BWH11" s="1432"/>
      <c r="BWI11" s="1432"/>
      <c r="BWJ11" s="1432"/>
      <c r="BWK11" s="1432"/>
      <c r="BWL11" s="1432"/>
      <c r="BWM11" s="1432"/>
      <c r="BWN11" s="1432"/>
      <c r="BWO11" s="1432"/>
      <c r="BWP11" s="1432"/>
      <c r="BWQ11" s="1432"/>
      <c r="BWR11" s="1432"/>
      <c r="BWS11" s="1432"/>
      <c r="BWT11" s="1432"/>
      <c r="BWU11" s="1432"/>
      <c r="BWV11" s="1432"/>
      <c r="BWW11" s="1432"/>
      <c r="BWX11" s="1432"/>
      <c r="BWY11" s="1432"/>
      <c r="BWZ11" s="1432"/>
      <c r="BXA11" s="1432"/>
      <c r="BXB11" s="1432"/>
      <c r="BXC11" s="1432"/>
      <c r="BXD11" s="1432"/>
      <c r="BXE11" s="1432"/>
      <c r="BXF11" s="1432"/>
      <c r="BXG11" s="1432"/>
      <c r="BXH11" s="1432"/>
      <c r="BXI11" s="1432"/>
      <c r="BXJ11" s="1432"/>
      <c r="BXK11" s="1432"/>
      <c r="BXL11" s="1432"/>
      <c r="BXM11" s="1432"/>
      <c r="BXN11" s="1432"/>
      <c r="BXO11" s="1432"/>
      <c r="BXP11" s="1432"/>
      <c r="BXQ11" s="1432"/>
      <c r="BXR11" s="1432"/>
      <c r="BXS11" s="1432"/>
      <c r="BXT11" s="1432"/>
      <c r="BXU11" s="1432"/>
      <c r="BXV11" s="1432"/>
      <c r="BXW11" s="1432"/>
      <c r="BXX11" s="1432"/>
      <c r="BXY11" s="1432"/>
      <c r="BXZ11" s="1432"/>
      <c r="BYA11" s="1432"/>
      <c r="BYB11" s="1432"/>
      <c r="BYC11" s="1432"/>
      <c r="BYD11" s="1432"/>
      <c r="BYE11" s="1432"/>
      <c r="BYF11" s="1432"/>
      <c r="BYG11" s="1432"/>
      <c r="BYH11" s="1432"/>
      <c r="BYI11" s="1432"/>
      <c r="BYJ11" s="1432"/>
      <c r="BYK11" s="1432"/>
      <c r="BYL11" s="1432"/>
      <c r="BYM11" s="1432"/>
      <c r="BYN11" s="1432"/>
      <c r="BYO11" s="1432"/>
      <c r="BYP11" s="1432"/>
      <c r="BYQ11" s="1432"/>
      <c r="BYR11" s="1432"/>
      <c r="BYS11" s="1432"/>
      <c r="BYT11" s="1432"/>
      <c r="BYU11" s="1432"/>
      <c r="BYV11" s="1432"/>
      <c r="BYW11" s="1432"/>
      <c r="BYX11" s="1432"/>
      <c r="BYY11" s="1432"/>
      <c r="BYZ11" s="1432"/>
      <c r="BZA11" s="1432"/>
      <c r="BZB11" s="1432"/>
      <c r="BZC11" s="1432"/>
      <c r="BZD11" s="1432"/>
      <c r="BZE11" s="1432"/>
      <c r="BZF11" s="1432"/>
      <c r="BZG11" s="1432"/>
      <c r="BZH11" s="1432"/>
      <c r="BZI11" s="1432"/>
      <c r="BZJ11" s="1432"/>
      <c r="BZK11" s="1432"/>
      <c r="BZL11" s="1432"/>
      <c r="BZM11" s="1432"/>
      <c r="BZN11" s="1432"/>
      <c r="BZO11" s="1432"/>
      <c r="BZP11" s="1432"/>
      <c r="BZQ11" s="1432"/>
      <c r="BZR11" s="1432"/>
      <c r="BZS11" s="1432"/>
      <c r="BZT11" s="1432"/>
      <c r="BZU11" s="1432"/>
      <c r="BZV11" s="1432"/>
      <c r="BZW11" s="1432"/>
      <c r="BZX11" s="1432"/>
      <c r="BZY11" s="1432"/>
      <c r="BZZ11" s="1432"/>
      <c r="CAA11" s="1432"/>
      <c r="CAB11" s="1432"/>
      <c r="CAC11" s="1432"/>
      <c r="CAD11" s="1432"/>
      <c r="CAE11" s="1432"/>
      <c r="CAF11" s="1432"/>
      <c r="CAG11" s="1432"/>
      <c r="CAH11" s="1432"/>
      <c r="CAI11" s="1432"/>
      <c r="CAJ11" s="1432"/>
      <c r="CAK11" s="1432"/>
      <c r="CAL11" s="1432"/>
      <c r="CAM11" s="1432"/>
      <c r="CAN11" s="1432"/>
      <c r="CAO11" s="1432"/>
      <c r="CAP11" s="1432"/>
      <c r="CAQ11" s="1432"/>
      <c r="CAR11" s="1432"/>
      <c r="CAS11" s="1432"/>
      <c r="CAT11" s="1432"/>
      <c r="CAU11" s="1432"/>
      <c r="CAV11" s="1432"/>
      <c r="CAW11" s="1432"/>
      <c r="CAX11" s="1432"/>
      <c r="CAY11" s="1432"/>
      <c r="CAZ11" s="1432"/>
      <c r="CBA11" s="1432"/>
      <c r="CBB11" s="1432"/>
      <c r="CBC11" s="1432"/>
      <c r="CBD11" s="1432"/>
      <c r="CBE11" s="1432"/>
      <c r="CBF11" s="1432"/>
      <c r="CBG11" s="1432"/>
      <c r="CBH11" s="1432"/>
      <c r="CBI11" s="1432"/>
      <c r="CBJ11" s="1432"/>
      <c r="CBK11" s="1432"/>
      <c r="CBL11" s="1432"/>
      <c r="CBM11" s="1432"/>
      <c r="CBN11" s="1432"/>
      <c r="CBO11" s="1432"/>
      <c r="CBP11" s="1432"/>
      <c r="CBQ11" s="1432"/>
      <c r="CBR11" s="1432"/>
      <c r="CBS11" s="1432"/>
      <c r="CBT11" s="1432"/>
      <c r="CBU11" s="1432"/>
      <c r="CBV11" s="1432"/>
      <c r="CBW11" s="1432"/>
      <c r="CBX11" s="1432"/>
      <c r="CBY11" s="1432"/>
      <c r="CBZ11" s="1432"/>
      <c r="CCA11" s="1432"/>
      <c r="CCB11" s="1432"/>
      <c r="CCC11" s="1432"/>
      <c r="CCD11" s="1432"/>
      <c r="CCE11" s="1432"/>
      <c r="CCF11" s="1432"/>
      <c r="CCG11" s="1432"/>
      <c r="CCH11" s="1432"/>
      <c r="CCI11" s="1432"/>
      <c r="CCJ11" s="1432"/>
      <c r="CCK11" s="1432"/>
      <c r="CCL11" s="1432"/>
      <c r="CCM11" s="1432"/>
      <c r="CCN11" s="1432"/>
      <c r="CCO11" s="1432"/>
      <c r="CCP11" s="1432"/>
      <c r="CCQ11" s="1432"/>
      <c r="CCR11" s="1432"/>
      <c r="CCS11" s="1432"/>
      <c r="CCT11" s="1432"/>
      <c r="CCU11" s="1432"/>
      <c r="CCV11" s="1432"/>
      <c r="CCW11" s="1432"/>
      <c r="CCX11" s="1432"/>
      <c r="CCY11" s="1432"/>
      <c r="CCZ11" s="1432"/>
      <c r="CDA11" s="1432"/>
      <c r="CDB11" s="1432"/>
      <c r="CDC11" s="1432"/>
      <c r="CDD11" s="1432"/>
      <c r="CDE11" s="1432"/>
      <c r="CDF11" s="1432"/>
      <c r="CDG11" s="1432"/>
      <c r="CDH11" s="1432"/>
      <c r="CDI11" s="1432"/>
      <c r="CDJ11" s="1432"/>
      <c r="CDK11" s="1432"/>
      <c r="CDL11" s="1432"/>
      <c r="CDM11" s="1432"/>
      <c r="CDN11" s="1432"/>
      <c r="CDO11" s="1432"/>
      <c r="CDP11" s="1432"/>
      <c r="CDQ11" s="1432"/>
      <c r="CDR11" s="1432"/>
      <c r="CDS11" s="1432"/>
      <c r="CDT11" s="1432"/>
      <c r="CDU11" s="1432"/>
      <c r="CDV11" s="1432"/>
      <c r="CDW11" s="1432"/>
      <c r="CDX11" s="1432"/>
      <c r="CDY11" s="1432"/>
      <c r="CDZ11" s="1432"/>
      <c r="CEA11" s="1432"/>
      <c r="CEB11" s="1432"/>
      <c r="CEC11" s="1432"/>
      <c r="CED11" s="1432"/>
      <c r="CEE11" s="1432"/>
      <c r="CEF11" s="1432"/>
      <c r="CEG11" s="1432"/>
      <c r="CEH11" s="1432"/>
      <c r="CEI11" s="1432"/>
      <c r="CEJ11" s="1432"/>
      <c r="CEK11" s="1432"/>
      <c r="CEL11" s="1432"/>
      <c r="CEM11" s="1432"/>
      <c r="CEN11" s="1432"/>
      <c r="CEO11" s="1432"/>
      <c r="CEP11" s="1432"/>
      <c r="CEQ11" s="1432"/>
      <c r="CER11" s="1432"/>
      <c r="CES11" s="1432"/>
      <c r="CET11" s="1432"/>
      <c r="CEU11" s="1432"/>
      <c r="CEV11" s="1432"/>
      <c r="CEW11" s="1432"/>
      <c r="CEX11" s="1432"/>
      <c r="CEY11" s="1432"/>
      <c r="CEZ11" s="1432"/>
      <c r="CFA11" s="1432"/>
      <c r="CFB11" s="1432"/>
      <c r="CFC11" s="1432"/>
      <c r="CFD11" s="1432"/>
      <c r="CFE11" s="1432"/>
      <c r="CFF11" s="1432"/>
      <c r="CFG11" s="1432"/>
      <c r="CFH11" s="1432"/>
      <c r="CFI11" s="1432"/>
      <c r="CFJ11" s="1432"/>
      <c r="CFK11" s="1432"/>
      <c r="CFL11" s="1432"/>
      <c r="CFM11" s="1432"/>
      <c r="CFN11" s="1432"/>
      <c r="CFO11" s="1432"/>
      <c r="CFP11" s="1432"/>
      <c r="CFQ11" s="1432"/>
      <c r="CFR11" s="1432"/>
      <c r="CFS11" s="1432"/>
      <c r="CFT11" s="1432"/>
      <c r="CFU11" s="1432"/>
      <c r="CFV11" s="1432"/>
      <c r="CFW11" s="1432"/>
      <c r="CFX11" s="1432"/>
      <c r="CFY11" s="1432"/>
      <c r="CFZ11" s="1432"/>
      <c r="CGA11" s="1432"/>
      <c r="CGB11" s="1432"/>
      <c r="CGC11" s="1432"/>
      <c r="CGD11" s="1432"/>
      <c r="CGE11" s="1432"/>
      <c r="CGF11" s="1432"/>
      <c r="CGG11" s="1432"/>
      <c r="CGH11" s="1432"/>
      <c r="CGI11" s="1432"/>
      <c r="CGJ11" s="1432"/>
      <c r="CGK11" s="1432"/>
      <c r="CGL11" s="1432"/>
      <c r="CGM11" s="1432"/>
      <c r="CGN11" s="1432"/>
      <c r="CGO11" s="1432"/>
      <c r="CGP11" s="1432"/>
      <c r="CGQ11" s="1432"/>
      <c r="CGR11" s="1432"/>
      <c r="CGS11" s="1432"/>
      <c r="CGT11" s="1432"/>
      <c r="CGU11" s="1432"/>
      <c r="CGV11" s="1432"/>
      <c r="CGW11" s="1432"/>
      <c r="CGX11" s="1432"/>
      <c r="CGY11" s="1432"/>
      <c r="CGZ11" s="1432"/>
      <c r="CHA11" s="1432"/>
      <c r="CHB11" s="1432"/>
      <c r="CHC11" s="1432"/>
      <c r="CHD11" s="1432"/>
      <c r="CHE11" s="1432"/>
      <c r="CHF11" s="1432"/>
      <c r="CHG11" s="1432"/>
      <c r="CHH11" s="1432"/>
      <c r="CHI11" s="1432"/>
      <c r="CHJ11" s="1432"/>
      <c r="CHK11" s="1432"/>
      <c r="CHL11" s="1432"/>
      <c r="CHM11" s="1432"/>
      <c r="CHN11" s="1432"/>
      <c r="CHO11" s="1432"/>
      <c r="CHP11" s="1432"/>
      <c r="CHQ11" s="1432"/>
      <c r="CHR11" s="1432"/>
      <c r="CHS11" s="1432"/>
      <c r="CHT11" s="1432"/>
      <c r="CHU11" s="1432"/>
      <c r="CHV11" s="1432"/>
      <c r="CHW11" s="1432"/>
      <c r="CHX11" s="1432"/>
      <c r="CHY11" s="1432"/>
      <c r="CHZ11" s="1432"/>
      <c r="CIA11" s="1432"/>
      <c r="CIB11" s="1432"/>
      <c r="CIC11" s="1432"/>
      <c r="CID11" s="1432"/>
      <c r="CIE11" s="1432"/>
      <c r="CIF11" s="1432"/>
      <c r="CIG11" s="1432"/>
      <c r="CIH11" s="1432"/>
      <c r="CII11" s="1432"/>
      <c r="CIJ11" s="1432"/>
      <c r="CIK11" s="1432"/>
      <c r="CIL11" s="1432"/>
      <c r="CIM11" s="1432"/>
      <c r="CIN11" s="1432"/>
      <c r="CIO11" s="1432"/>
      <c r="CIP11" s="1432"/>
      <c r="CIQ11" s="1432"/>
      <c r="CIR11" s="1432"/>
      <c r="CIS11" s="1432"/>
      <c r="CIT11" s="1432"/>
      <c r="CIU11" s="1432"/>
      <c r="CIV11" s="1432"/>
      <c r="CIW11" s="1432"/>
      <c r="CIX11" s="1432"/>
      <c r="CIY11" s="1432"/>
      <c r="CIZ11" s="1432"/>
      <c r="CJA11" s="1432"/>
      <c r="CJB11" s="1432"/>
      <c r="CJC11" s="1432"/>
      <c r="CJD11" s="1432"/>
      <c r="CJE11" s="1432"/>
      <c r="CJF11" s="1432"/>
      <c r="CJG11" s="1432"/>
      <c r="CJH11" s="1432"/>
      <c r="CJI11" s="1432"/>
      <c r="CJJ11" s="1432"/>
      <c r="CJK11" s="1432"/>
      <c r="CJL11" s="1432"/>
      <c r="CJM11" s="1432"/>
      <c r="CJN11" s="1432"/>
      <c r="CJO11" s="1432"/>
      <c r="CJP11" s="1432"/>
      <c r="CJQ11" s="1432"/>
      <c r="CJR11" s="1432"/>
      <c r="CJS11" s="1432"/>
      <c r="CJT11" s="1432"/>
      <c r="CJU11" s="1432"/>
      <c r="CJV11" s="1432"/>
      <c r="CJW11" s="1432"/>
      <c r="CJX11" s="1432"/>
      <c r="CJY11" s="1432"/>
      <c r="CJZ11" s="1432"/>
      <c r="CKA11" s="1432"/>
      <c r="CKB11" s="1432"/>
      <c r="CKC11" s="1432"/>
      <c r="CKD11" s="1432"/>
      <c r="CKE11" s="1432"/>
      <c r="CKF11" s="1432"/>
      <c r="CKG11" s="1432"/>
      <c r="CKH11" s="1432"/>
      <c r="CKI11" s="1432"/>
      <c r="CKJ11" s="1432"/>
      <c r="CKK11" s="1432"/>
      <c r="CKL11" s="1432"/>
      <c r="CKM11" s="1432"/>
      <c r="CKN11" s="1432"/>
      <c r="CKO11" s="1432"/>
      <c r="CKP11" s="1432"/>
      <c r="CKQ11" s="1432"/>
      <c r="CKR11" s="1432"/>
      <c r="CKS11" s="1432"/>
      <c r="CKT11" s="1432"/>
      <c r="CKU11" s="1432"/>
      <c r="CKV11" s="1432"/>
      <c r="CKW11" s="1432"/>
      <c r="CKX11" s="1432"/>
      <c r="CKY11" s="1432"/>
      <c r="CKZ11" s="1432"/>
      <c r="CLA11" s="1432"/>
      <c r="CLB11" s="1432"/>
      <c r="CLC11" s="1432"/>
      <c r="CLD11" s="1432"/>
      <c r="CLE11" s="1432"/>
      <c r="CLF11" s="1432"/>
      <c r="CLG11" s="1432"/>
      <c r="CLH11" s="1432"/>
      <c r="CLI11" s="1432"/>
      <c r="CLJ11" s="1432"/>
      <c r="CLK11" s="1432"/>
      <c r="CLL11" s="1432"/>
      <c r="CLM11" s="1432"/>
      <c r="CLN11" s="1432"/>
      <c r="CLO11" s="1432"/>
      <c r="CLP11" s="1432"/>
      <c r="CLQ11" s="1432"/>
      <c r="CLR11" s="1432"/>
      <c r="CLS11" s="1432"/>
      <c r="CLT11" s="1432"/>
      <c r="CLU11" s="1432"/>
      <c r="CLV11" s="1432"/>
      <c r="CLW11" s="1432"/>
      <c r="CLX11" s="1432"/>
      <c r="CLY11" s="1432"/>
      <c r="CLZ11" s="1432"/>
      <c r="CMA11" s="1432"/>
      <c r="CMB11" s="1432"/>
      <c r="CMC11" s="1432"/>
      <c r="CMD11" s="1432"/>
      <c r="CME11" s="1432"/>
      <c r="CMF11" s="1432"/>
      <c r="CMG11" s="1432"/>
      <c r="CMH11" s="1432"/>
      <c r="CMI11" s="1432"/>
      <c r="CMJ11" s="1432"/>
      <c r="CMK11" s="1432"/>
      <c r="CML11" s="1432"/>
      <c r="CMM11" s="1432"/>
      <c r="CMN11" s="1432"/>
      <c r="CMO11" s="1432"/>
      <c r="CMP11" s="1432"/>
      <c r="CMQ11" s="1432"/>
      <c r="CMR11" s="1432"/>
      <c r="CMS11" s="1432"/>
      <c r="CMT11" s="1432"/>
      <c r="CMU11" s="1432"/>
      <c r="CMV11" s="1432"/>
      <c r="CMW11" s="1432"/>
      <c r="CMX11" s="1432"/>
      <c r="CMY11" s="1432"/>
      <c r="CMZ11" s="1432"/>
      <c r="CNA11" s="1432"/>
      <c r="CNB11" s="1432"/>
      <c r="CNC11" s="1432"/>
      <c r="CND11" s="1432"/>
      <c r="CNE11" s="1432"/>
      <c r="CNF11" s="1432"/>
      <c r="CNG11" s="1432"/>
      <c r="CNH11" s="1432"/>
      <c r="CNI11" s="1432"/>
      <c r="CNJ11" s="1432"/>
      <c r="CNK11" s="1432"/>
      <c r="CNL11" s="1432"/>
      <c r="CNM11" s="1432"/>
      <c r="CNN11" s="1432"/>
      <c r="CNO11" s="1432"/>
      <c r="CNP11" s="1432"/>
      <c r="CNQ11" s="1432"/>
      <c r="CNR11" s="1432"/>
      <c r="CNS11" s="1432"/>
      <c r="CNT11" s="1432"/>
      <c r="CNU11" s="1432"/>
      <c r="CNV11" s="1432"/>
      <c r="CNW11" s="1432"/>
      <c r="CNX11" s="1432"/>
      <c r="CNY11" s="1432"/>
      <c r="CNZ11" s="1432"/>
      <c r="COA11" s="1432"/>
      <c r="COB11" s="1432"/>
      <c r="COC11" s="1432"/>
      <c r="COD11" s="1432"/>
      <c r="COE11" s="1432"/>
      <c r="COF11" s="1432"/>
      <c r="COG11" s="1432"/>
      <c r="COH11" s="1432"/>
      <c r="COI11" s="1432"/>
      <c r="COJ11" s="1432"/>
      <c r="COK11" s="1432"/>
      <c r="COL11" s="1432"/>
      <c r="COM11" s="1432"/>
      <c r="CON11" s="1432"/>
      <c r="COO11" s="1432"/>
      <c r="COP11" s="1432"/>
      <c r="COQ11" s="1432"/>
      <c r="COR11" s="1432"/>
      <c r="COS11" s="1432"/>
      <c r="COT11" s="1432"/>
      <c r="COU11" s="1432"/>
      <c r="COV11" s="1432"/>
      <c r="COW11" s="1432"/>
      <c r="COX11" s="1432"/>
      <c r="COY11" s="1432"/>
      <c r="COZ11" s="1432"/>
      <c r="CPA11" s="1432"/>
      <c r="CPB11" s="1432"/>
      <c r="CPC11" s="1432"/>
      <c r="CPD11" s="1432"/>
      <c r="CPE11" s="1432"/>
      <c r="CPF11" s="1432"/>
      <c r="CPG11" s="1432"/>
      <c r="CPH11" s="1432"/>
      <c r="CPI11" s="1432"/>
      <c r="CPJ11" s="1432"/>
      <c r="CPK11" s="1432"/>
      <c r="CPL11" s="1432"/>
      <c r="CPM11" s="1432"/>
      <c r="CPN11" s="1432"/>
      <c r="CPO11" s="1432"/>
      <c r="CPP11" s="1432"/>
      <c r="CPQ11" s="1432"/>
      <c r="CPR11" s="1432"/>
      <c r="CPS11" s="1432"/>
      <c r="CPT11" s="1432"/>
      <c r="CPU11" s="1432"/>
      <c r="CPV11" s="1432"/>
      <c r="CPW11" s="1432"/>
      <c r="CPX11" s="1432"/>
      <c r="CPY11" s="1432"/>
      <c r="CPZ11" s="1432"/>
      <c r="CQA11" s="1432"/>
      <c r="CQB11" s="1432"/>
      <c r="CQC11" s="1432"/>
      <c r="CQD11" s="1432"/>
      <c r="CQE11" s="1432"/>
      <c r="CQF11" s="1432"/>
      <c r="CQG11" s="1432"/>
      <c r="CQH11" s="1432"/>
      <c r="CQI11" s="1432"/>
      <c r="CQJ11" s="1432"/>
      <c r="CQK11" s="1432"/>
      <c r="CQL11" s="1432"/>
      <c r="CQM11" s="1432"/>
      <c r="CQN11" s="1432"/>
      <c r="CQO11" s="1432"/>
      <c r="CQP11" s="1432"/>
      <c r="CQQ11" s="1432"/>
      <c r="CQR11" s="1432"/>
      <c r="CQS11" s="1432"/>
      <c r="CQT11" s="1432"/>
      <c r="CQU11" s="1432"/>
      <c r="CQV11" s="1432"/>
      <c r="CQW11" s="1432"/>
      <c r="CQX11" s="1432"/>
      <c r="CQY11" s="1432"/>
      <c r="CQZ11" s="1432"/>
      <c r="CRA11" s="1432"/>
      <c r="CRB11" s="1432"/>
      <c r="CRC11" s="1432"/>
      <c r="CRD11" s="1432"/>
      <c r="CRE11" s="1432"/>
      <c r="CRF11" s="1432"/>
      <c r="CRG11" s="1432"/>
      <c r="CRH11" s="1432"/>
      <c r="CRI11" s="1432"/>
      <c r="CRJ11" s="1432"/>
      <c r="CRK11" s="1432"/>
      <c r="CRL11" s="1432"/>
      <c r="CRM11" s="1432"/>
      <c r="CRN11" s="1432"/>
      <c r="CRO11" s="1432"/>
      <c r="CRP11" s="1432"/>
      <c r="CRQ11" s="1432"/>
      <c r="CRR11" s="1432"/>
      <c r="CRS11" s="1432"/>
      <c r="CRT11" s="1432"/>
      <c r="CRU11" s="1432"/>
      <c r="CRV11" s="1432"/>
      <c r="CRW11" s="1432"/>
      <c r="CRX11" s="1432"/>
      <c r="CRY11" s="1432"/>
      <c r="CRZ11" s="1432"/>
      <c r="CSA11" s="1432"/>
      <c r="CSB11" s="1432"/>
      <c r="CSC11" s="1432"/>
      <c r="CSD11" s="1432"/>
      <c r="CSE11" s="1432"/>
      <c r="CSF11" s="1432"/>
      <c r="CSG11" s="1432"/>
      <c r="CSH11" s="1432"/>
      <c r="CSI11" s="1432"/>
      <c r="CSJ11" s="1432"/>
      <c r="CSK11" s="1432"/>
      <c r="CSL11" s="1432"/>
      <c r="CSM11" s="1432"/>
      <c r="CSN11" s="1432"/>
      <c r="CSO11" s="1432"/>
      <c r="CSP11" s="1432"/>
      <c r="CSQ11" s="1432"/>
      <c r="CSR11" s="1432"/>
      <c r="CSS11" s="1432"/>
      <c r="CST11" s="1432"/>
      <c r="CSU11" s="1432"/>
      <c r="CSV11" s="1432"/>
      <c r="CSW11" s="1432"/>
      <c r="CSX11" s="1432"/>
      <c r="CSY11" s="1432"/>
      <c r="CSZ11" s="1432"/>
      <c r="CTA11" s="1432"/>
      <c r="CTB11" s="1432"/>
      <c r="CTC11" s="1432"/>
      <c r="CTD11" s="1432"/>
      <c r="CTE11" s="1432"/>
      <c r="CTF11" s="1432"/>
      <c r="CTG11" s="1432"/>
      <c r="CTH11" s="1432"/>
      <c r="CTI11" s="1432"/>
      <c r="CTJ11" s="1432"/>
      <c r="CTK11" s="1432"/>
      <c r="CTL11" s="1432"/>
      <c r="CTM11" s="1432"/>
      <c r="CTN11" s="1432"/>
      <c r="CTO11" s="1432"/>
      <c r="CTP11" s="1432"/>
      <c r="CTQ11" s="1432"/>
      <c r="CTR11" s="1432"/>
      <c r="CTS11" s="1432"/>
      <c r="CTT11" s="1432"/>
      <c r="CTU11" s="1432"/>
      <c r="CTV11" s="1432"/>
      <c r="CTW11" s="1432"/>
      <c r="CTX11" s="1432"/>
      <c r="CTY11" s="1432"/>
      <c r="CTZ11" s="1432"/>
      <c r="CUA11" s="1432"/>
      <c r="CUB11" s="1432"/>
      <c r="CUC11" s="1432"/>
      <c r="CUD11" s="1432"/>
      <c r="CUE11" s="1432"/>
      <c r="CUF11" s="1432"/>
      <c r="CUG11" s="1432"/>
      <c r="CUH11" s="1432"/>
      <c r="CUI11" s="1432"/>
      <c r="CUJ11" s="1432"/>
      <c r="CUK11" s="1432"/>
      <c r="CUL11" s="1432"/>
      <c r="CUM11" s="1432"/>
      <c r="CUN11" s="1432"/>
      <c r="CUO11" s="1432"/>
      <c r="CUP11" s="1432"/>
      <c r="CUQ11" s="1432"/>
      <c r="CUR11" s="1432"/>
      <c r="CUS11" s="1432"/>
      <c r="CUT11" s="1432"/>
      <c r="CUU11" s="1432"/>
      <c r="CUV11" s="1432"/>
      <c r="CUW11" s="1432"/>
      <c r="CUX11" s="1432"/>
      <c r="CUY11" s="1432"/>
      <c r="CUZ11" s="1432"/>
      <c r="CVA11" s="1432"/>
      <c r="CVB11" s="1432"/>
      <c r="CVC11" s="1432"/>
      <c r="CVD11" s="1432"/>
      <c r="CVE11" s="1432"/>
      <c r="CVF11" s="1432"/>
      <c r="CVG11" s="1432"/>
      <c r="CVH11" s="1432"/>
      <c r="CVI11" s="1432"/>
      <c r="CVJ11" s="1432"/>
      <c r="CVK11" s="1432"/>
      <c r="CVL11" s="1432"/>
      <c r="CVM11" s="1432"/>
      <c r="CVN11" s="1432"/>
      <c r="CVO11" s="1432"/>
      <c r="CVP11" s="1432"/>
      <c r="CVQ11" s="1432"/>
      <c r="CVR11" s="1432"/>
      <c r="CVS11" s="1432"/>
      <c r="CVT11" s="1432"/>
      <c r="CVU11" s="1432"/>
      <c r="CVV11" s="1432"/>
      <c r="CVW11" s="1432"/>
      <c r="CVX11" s="1432"/>
      <c r="CVY11" s="1432"/>
      <c r="CVZ11" s="1432"/>
      <c r="CWA11" s="1432"/>
      <c r="CWB11" s="1432"/>
      <c r="CWC11" s="1432"/>
      <c r="CWD11" s="1432"/>
      <c r="CWE11" s="1432"/>
      <c r="CWF11" s="1432"/>
      <c r="CWG11" s="1432"/>
      <c r="CWH11" s="1432"/>
      <c r="CWI11" s="1432"/>
      <c r="CWJ11" s="1432"/>
      <c r="CWK11" s="1432"/>
      <c r="CWL11" s="1432"/>
      <c r="CWM11" s="1432"/>
      <c r="CWN11" s="1432"/>
      <c r="CWO11" s="1432"/>
      <c r="CWP11" s="1432"/>
      <c r="CWQ11" s="1432"/>
      <c r="CWR11" s="1432"/>
      <c r="CWS11" s="1432"/>
      <c r="CWT11" s="1432"/>
      <c r="CWU11" s="1432"/>
      <c r="CWV11" s="1432"/>
      <c r="CWW11" s="1432"/>
      <c r="CWX11" s="1432"/>
      <c r="CWY11" s="1432"/>
      <c r="CWZ11" s="1432"/>
      <c r="CXA11" s="1432"/>
      <c r="CXB11" s="1432"/>
      <c r="CXC11" s="1432"/>
      <c r="CXD11" s="1432"/>
      <c r="CXE11" s="1432"/>
      <c r="CXF11" s="1432"/>
      <c r="CXG11" s="1432"/>
      <c r="CXH11" s="1432"/>
      <c r="CXI11" s="1432"/>
      <c r="CXJ11" s="1432"/>
      <c r="CXK11" s="1432"/>
      <c r="CXL11" s="1432"/>
      <c r="CXM11" s="1432"/>
      <c r="CXN11" s="1432"/>
      <c r="CXO11" s="1432"/>
      <c r="CXP11" s="1432"/>
      <c r="CXQ11" s="1432"/>
      <c r="CXR11" s="1432"/>
      <c r="CXS11" s="1432"/>
      <c r="CXT11" s="1432"/>
      <c r="CXU11" s="1432"/>
      <c r="CXV11" s="1432"/>
      <c r="CXW11" s="1432"/>
      <c r="CXX11" s="1432"/>
      <c r="CXY11" s="1432"/>
      <c r="CXZ11" s="1432"/>
      <c r="CYA11" s="1432"/>
      <c r="CYB11" s="1432"/>
      <c r="CYC11" s="1432"/>
      <c r="CYD11" s="1432"/>
      <c r="CYE11" s="1432"/>
      <c r="CYF11" s="1432"/>
      <c r="CYG11" s="1432"/>
      <c r="CYH11" s="1432"/>
      <c r="CYI11" s="1432"/>
      <c r="CYJ11" s="1432"/>
      <c r="CYK11" s="1432"/>
      <c r="CYL11" s="1432"/>
      <c r="CYM11" s="1432"/>
      <c r="CYN11" s="1432"/>
      <c r="CYO11" s="1432"/>
      <c r="CYP11" s="1432"/>
      <c r="CYQ11" s="1432"/>
      <c r="CYR11" s="1432"/>
      <c r="CYS11" s="1432"/>
      <c r="CYT11" s="1432"/>
      <c r="CYU11" s="1432"/>
      <c r="CYV11" s="1432"/>
      <c r="CYW11" s="1432"/>
      <c r="CYX11" s="1432"/>
      <c r="CYY11" s="1432"/>
      <c r="CYZ11" s="1432"/>
      <c r="CZA11" s="1432"/>
      <c r="CZB11" s="1432"/>
      <c r="CZC11" s="1432"/>
      <c r="CZD11" s="1432"/>
      <c r="CZE11" s="1432"/>
      <c r="CZF11" s="1432"/>
      <c r="CZG11" s="1432"/>
      <c r="CZH11" s="1432"/>
      <c r="CZI11" s="1432"/>
      <c r="CZJ11" s="1432"/>
      <c r="CZK11" s="1432"/>
      <c r="CZL11" s="1432"/>
      <c r="CZM11" s="1432"/>
      <c r="CZN11" s="1432"/>
      <c r="CZO11" s="1432"/>
      <c r="CZP11" s="1432"/>
      <c r="CZQ11" s="1432"/>
      <c r="CZR11" s="1432"/>
      <c r="CZS11" s="1432"/>
      <c r="CZT11" s="1432"/>
      <c r="CZU11" s="1432"/>
      <c r="CZV11" s="1432"/>
      <c r="CZW11" s="1432"/>
      <c r="CZX11" s="1432"/>
      <c r="CZY11" s="1432"/>
      <c r="CZZ11" s="1432"/>
      <c r="DAA11" s="1432"/>
      <c r="DAB11" s="1432"/>
      <c r="DAC11" s="1432"/>
      <c r="DAD11" s="1432"/>
      <c r="DAE11" s="1432"/>
      <c r="DAF11" s="1432"/>
      <c r="DAG11" s="1432"/>
      <c r="DAH11" s="1432"/>
      <c r="DAI11" s="1432"/>
      <c r="DAJ11" s="1432"/>
      <c r="DAK11" s="1432"/>
      <c r="DAL11" s="1432"/>
      <c r="DAM11" s="1432"/>
      <c r="DAN11" s="1432"/>
      <c r="DAO11" s="1432"/>
      <c r="DAP11" s="1432"/>
      <c r="DAQ11" s="1432"/>
      <c r="DAR11" s="1432"/>
      <c r="DAS11" s="1432"/>
      <c r="DAT11" s="1432"/>
      <c r="DAU11" s="1432"/>
      <c r="DAV11" s="1432"/>
      <c r="DAW11" s="1432"/>
      <c r="DAX11" s="1432"/>
      <c r="DAY11" s="1432"/>
      <c r="DAZ11" s="1432"/>
      <c r="DBA11" s="1432"/>
      <c r="DBB11" s="1432"/>
      <c r="DBC11" s="1432"/>
      <c r="DBD11" s="1432"/>
      <c r="DBE11" s="1432"/>
      <c r="DBF11" s="1432"/>
      <c r="DBG11" s="1432"/>
      <c r="DBH11" s="1432"/>
      <c r="DBI11" s="1432"/>
      <c r="DBJ11" s="1432"/>
      <c r="DBK11" s="1432"/>
      <c r="DBL11" s="1432"/>
      <c r="DBM11" s="1432"/>
      <c r="DBN11" s="1432"/>
      <c r="DBO11" s="1432"/>
      <c r="DBP11" s="1432"/>
      <c r="DBQ11" s="1432"/>
      <c r="DBR11" s="1432"/>
      <c r="DBS11" s="1432"/>
      <c r="DBT11" s="1432"/>
      <c r="DBU11" s="1432"/>
      <c r="DBV11" s="1432"/>
      <c r="DBW11" s="1432"/>
      <c r="DBX11" s="1432"/>
      <c r="DBY11" s="1432"/>
      <c r="DBZ11" s="1432"/>
      <c r="DCA11" s="1432"/>
      <c r="DCB11" s="1432"/>
      <c r="DCC11" s="1432"/>
      <c r="DCD11" s="1432"/>
      <c r="DCE11" s="1432"/>
      <c r="DCF11" s="1432"/>
      <c r="DCG11" s="1432"/>
      <c r="DCH11" s="1432"/>
      <c r="DCI11" s="1432"/>
      <c r="DCJ11" s="1432"/>
      <c r="DCK11" s="1432"/>
      <c r="DCL11" s="1432"/>
      <c r="DCM11" s="1432"/>
      <c r="DCN11" s="1432"/>
      <c r="DCO11" s="1432"/>
      <c r="DCP11" s="1432"/>
      <c r="DCQ11" s="1432"/>
      <c r="DCR11" s="1432"/>
      <c r="DCS11" s="1432"/>
      <c r="DCT11" s="1432"/>
      <c r="DCU11" s="1432"/>
      <c r="DCV11" s="1432"/>
      <c r="DCW11" s="1432"/>
      <c r="DCX11" s="1432"/>
      <c r="DCY11" s="1432"/>
      <c r="DCZ11" s="1432"/>
      <c r="DDA11" s="1432"/>
      <c r="DDB11" s="1432"/>
      <c r="DDC11" s="1432"/>
      <c r="DDD11" s="1432"/>
      <c r="DDE11" s="1432"/>
      <c r="DDF11" s="1432"/>
      <c r="DDG11" s="1432"/>
      <c r="DDH11" s="1432"/>
      <c r="DDI11" s="1432"/>
      <c r="DDJ11" s="1432"/>
      <c r="DDK11" s="1432"/>
      <c r="DDL11" s="1432"/>
      <c r="DDM11" s="1432"/>
      <c r="DDN11" s="1432"/>
      <c r="DDO11" s="1432"/>
      <c r="DDP11" s="1432"/>
      <c r="DDQ11" s="1432"/>
      <c r="DDR11" s="1432"/>
      <c r="DDS11" s="1432"/>
      <c r="DDT11" s="1432"/>
      <c r="DDU11" s="1432"/>
      <c r="DDV11" s="1432"/>
      <c r="DDW11" s="1432"/>
      <c r="DDX11" s="1432"/>
      <c r="DDY11" s="1432"/>
      <c r="DDZ11" s="1432"/>
      <c r="DEA11" s="1432"/>
      <c r="DEB11" s="1432"/>
      <c r="DEC11" s="1432"/>
      <c r="DED11" s="1432"/>
      <c r="DEE11" s="1432"/>
      <c r="DEF11" s="1432"/>
      <c r="DEG11" s="1432"/>
      <c r="DEH11" s="1432"/>
      <c r="DEI11" s="1432"/>
      <c r="DEJ11" s="1432"/>
      <c r="DEK11" s="1432"/>
      <c r="DEL11" s="1432"/>
      <c r="DEM11" s="1432"/>
      <c r="DEN11" s="1432"/>
      <c r="DEO11" s="1432"/>
      <c r="DEP11" s="1432"/>
      <c r="DEQ11" s="1432"/>
      <c r="DER11" s="1432"/>
      <c r="DES11" s="1432"/>
      <c r="DET11" s="1432"/>
      <c r="DEU11" s="1432"/>
      <c r="DEV11" s="1432"/>
      <c r="DEW11" s="1432"/>
      <c r="DEX11" s="1432"/>
      <c r="DEY11" s="1432"/>
      <c r="DEZ11" s="1432"/>
      <c r="DFA11" s="1432"/>
      <c r="DFB11" s="1432"/>
      <c r="DFC11" s="1432"/>
      <c r="DFD11" s="1432"/>
      <c r="DFE11" s="1432"/>
      <c r="DFF11" s="1432"/>
      <c r="DFG11" s="1432"/>
      <c r="DFH11" s="1432"/>
      <c r="DFI11" s="1432"/>
      <c r="DFJ11" s="1432"/>
      <c r="DFK11" s="1432"/>
      <c r="DFL11" s="1432"/>
      <c r="DFM11" s="1432"/>
      <c r="DFN11" s="1432"/>
      <c r="DFO11" s="1432"/>
      <c r="DFP11" s="1432"/>
      <c r="DFQ11" s="1432"/>
      <c r="DFR11" s="1432"/>
      <c r="DFS11" s="1432"/>
      <c r="DFT11" s="1432"/>
      <c r="DFU11" s="1432"/>
      <c r="DFV11" s="1432"/>
      <c r="DFW11" s="1432"/>
      <c r="DFX11" s="1432"/>
      <c r="DFY11" s="1432"/>
      <c r="DFZ11" s="1432"/>
      <c r="DGA11" s="1432"/>
      <c r="DGB11" s="1432"/>
      <c r="DGC11" s="1432"/>
      <c r="DGD11" s="1432"/>
      <c r="DGE11" s="1432"/>
      <c r="DGF11" s="1432"/>
      <c r="DGG11" s="1432"/>
      <c r="DGH11" s="1432"/>
      <c r="DGI11" s="1432"/>
      <c r="DGJ11" s="1432"/>
      <c r="DGK11" s="1432"/>
      <c r="DGL11" s="1432"/>
      <c r="DGM11" s="1432"/>
      <c r="DGN11" s="1432"/>
      <c r="DGO11" s="1432"/>
      <c r="DGP11" s="1432"/>
      <c r="DGQ11" s="1432"/>
      <c r="DGR11" s="1432"/>
      <c r="DGS11" s="1432"/>
      <c r="DGT11" s="1432"/>
      <c r="DGU11" s="1432"/>
      <c r="DGV11" s="1432"/>
      <c r="DGW11" s="1432"/>
      <c r="DGX11" s="1432"/>
      <c r="DGY11" s="1432"/>
      <c r="DGZ11" s="1432"/>
      <c r="DHA11" s="1432"/>
      <c r="DHB11" s="1432"/>
      <c r="DHC11" s="1432"/>
      <c r="DHD11" s="1432"/>
      <c r="DHE11" s="1432"/>
      <c r="DHF11" s="1432"/>
      <c r="DHG11" s="1432"/>
      <c r="DHH11" s="1432"/>
      <c r="DHI11" s="1432"/>
      <c r="DHJ11" s="1432"/>
      <c r="DHK11" s="1432"/>
      <c r="DHL11" s="1432"/>
      <c r="DHM11" s="1432"/>
      <c r="DHN11" s="1432"/>
      <c r="DHO11" s="1432"/>
      <c r="DHP11" s="1432"/>
      <c r="DHQ11" s="1432"/>
      <c r="DHR11" s="1432"/>
      <c r="DHS11" s="1432"/>
      <c r="DHT11" s="1432"/>
      <c r="DHU11" s="1432"/>
      <c r="DHV11" s="1432"/>
      <c r="DHW11" s="1432"/>
      <c r="DHX11" s="1432"/>
      <c r="DHY11" s="1432"/>
      <c r="DHZ11" s="1432"/>
      <c r="DIA11" s="1432"/>
      <c r="DIB11" s="1432"/>
      <c r="DIC11" s="1432"/>
      <c r="DID11" s="1432"/>
      <c r="DIE11" s="1432"/>
      <c r="DIF11" s="1432"/>
      <c r="DIG11" s="1432"/>
      <c r="DIH11" s="1432"/>
      <c r="DII11" s="1432"/>
      <c r="DIJ11" s="1432"/>
      <c r="DIK11" s="1432"/>
      <c r="DIL11" s="1432"/>
      <c r="DIM11" s="1432"/>
      <c r="DIN11" s="1432"/>
      <c r="DIO11" s="1432"/>
      <c r="DIP11" s="1432"/>
      <c r="DIQ11" s="1432"/>
      <c r="DIR11" s="1432"/>
      <c r="DIS11" s="1432"/>
      <c r="DIT11" s="1432"/>
      <c r="DIU11" s="1432"/>
      <c r="DIV11" s="1432"/>
      <c r="DIW11" s="1432"/>
      <c r="DIX11" s="1432"/>
      <c r="DIY11" s="1432"/>
      <c r="DIZ11" s="1432"/>
      <c r="DJA11" s="1432"/>
      <c r="DJB11" s="1432"/>
      <c r="DJC11" s="1432"/>
      <c r="DJD11" s="1432"/>
      <c r="DJE11" s="1432"/>
      <c r="DJF11" s="1432"/>
      <c r="DJG11" s="1432"/>
      <c r="DJH11" s="1432"/>
      <c r="DJI11" s="1432"/>
      <c r="DJJ11" s="1432"/>
      <c r="DJK11" s="1432"/>
      <c r="DJL11" s="1432"/>
      <c r="DJM11" s="1432"/>
      <c r="DJN11" s="1432"/>
      <c r="DJO11" s="1432"/>
      <c r="DJP11" s="1432"/>
      <c r="DJQ11" s="1432"/>
      <c r="DJR11" s="1432"/>
      <c r="DJS11" s="1432"/>
      <c r="DJT11" s="1432"/>
      <c r="DJU11" s="1432"/>
      <c r="DJV11" s="1432"/>
      <c r="DJW11" s="1432"/>
      <c r="DJX11" s="1432"/>
      <c r="DJY11" s="1432"/>
      <c r="DJZ11" s="1432"/>
      <c r="DKA11" s="1432"/>
      <c r="DKB11" s="1432"/>
      <c r="DKC11" s="1432"/>
      <c r="DKD11" s="1432"/>
      <c r="DKE11" s="1432"/>
      <c r="DKF11" s="1432"/>
      <c r="DKG11" s="1432"/>
      <c r="DKH11" s="1432"/>
      <c r="DKI11" s="1432"/>
      <c r="DKJ11" s="1432"/>
      <c r="DKK11" s="1432"/>
      <c r="DKL11" s="1432"/>
      <c r="DKM11" s="1432"/>
      <c r="DKN11" s="1432"/>
      <c r="DKO11" s="1432"/>
      <c r="DKP11" s="1432"/>
      <c r="DKQ11" s="1432"/>
      <c r="DKR11" s="1432"/>
      <c r="DKS11" s="1432"/>
      <c r="DKT11" s="1432"/>
      <c r="DKU11" s="1432"/>
      <c r="DKV11" s="1432"/>
      <c r="DKW11" s="1432"/>
      <c r="DKX11" s="1432"/>
      <c r="DKY11" s="1432"/>
      <c r="DKZ11" s="1432"/>
      <c r="DLA11" s="1432"/>
      <c r="DLB11" s="1432"/>
      <c r="DLC11" s="1432"/>
      <c r="DLD11" s="1432"/>
      <c r="DLE11" s="1432"/>
      <c r="DLF11" s="1432"/>
      <c r="DLG11" s="1432"/>
      <c r="DLH11" s="1432"/>
      <c r="DLI11" s="1432"/>
      <c r="DLJ11" s="1432"/>
      <c r="DLK11" s="1432"/>
      <c r="DLL11" s="1432"/>
      <c r="DLM11" s="1432"/>
      <c r="DLN11" s="1432"/>
      <c r="DLO11" s="1432"/>
      <c r="DLP11" s="1432"/>
      <c r="DLQ11" s="1432"/>
      <c r="DLR11" s="1432"/>
      <c r="DLS11" s="1432"/>
      <c r="DLT11" s="1432"/>
      <c r="DLU11" s="1432"/>
      <c r="DLV11" s="1432"/>
      <c r="DLW11" s="1432"/>
      <c r="DLX11" s="1432"/>
      <c r="DLY11" s="1432"/>
      <c r="DLZ11" s="1432"/>
      <c r="DMA11" s="1432"/>
      <c r="DMB11" s="1432"/>
      <c r="DMC11" s="1432"/>
      <c r="DMD11" s="1432"/>
      <c r="DME11" s="1432"/>
      <c r="DMF11" s="1432"/>
      <c r="DMG11" s="1432"/>
      <c r="DMH11" s="1432"/>
      <c r="DMI11" s="1432"/>
      <c r="DMJ11" s="1432"/>
      <c r="DMK11" s="1432"/>
      <c r="DML11" s="1432"/>
      <c r="DMM11" s="1432"/>
      <c r="DMN11" s="1432"/>
      <c r="DMO11" s="1432"/>
      <c r="DMP11" s="1432"/>
      <c r="DMQ11" s="1432"/>
      <c r="DMR11" s="1432"/>
      <c r="DMS11" s="1432"/>
      <c r="DMT11" s="1432"/>
      <c r="DMU11" s="1432"/>
      <c r="DMV11" s="1432"/>
      <c r="DMW11" s="1432"/>
      <c r="DMX11" s="1432"/>
      <c r="DMY11" s="1432"/>
      <c r="DMZ11" s="1432"/>
      <c r="DNA11" s="1432"/>
      <c r="DNB11" s="1432"/>
      <c r="DNC11" s="1432"/>
      <c r="DND11" s="1432"/>
      <c r="DNE11" s="1432"/>
      <c r="DNF11" s="1432"/>
      <c r="DNG11" s="1432"/>
      <c r="DNH11" s="1432"/>
      <c r="DNI11" s="1432"/>
      <c r="DNJ11" s="1432"/>
      <c r="DNK11" s="1432"/>
      <c r="DNL11" s="1432"/>
      <c r="DNM11" s="1432"/>
      <c r="DNN11" s="1432"/>
      <c r="DNO11" s="1432"/>
      <c r="DNP11" s="1432"/>
      <c r="DNQ11" s="1432"/>
      <c r="DNR11" s="1432"/>
      <c r="DNS11" s="1432"/>
      <c r="DNT11" s="1432"/>
      <c r="DNU11" s="1432"/>
      <c r="DNV11" s="1432"/>
      <c r="DNW11" s="1432"/>
      <c r="DNX11" s="1432"/>
      <c r="DNY11" s="1432"/>
      <c r="DNZ11" s="1432"/>
      <c r="DOA11" s="1432"/>
      <c r="DOB11" s="1432"/>
      <c r="DOC11" s="1432"/>
      <c r="DOD11" s="1432"/>
      <c r="DOE11" s="1432"/>
      <c r="DOF11" s="1432"/>
      <c r="DOG11" s="1432"/>
      <c r="DOH11" s="1432"/>
      <c r="DOI11" s="1432"/>
      <c r="DOJ11" s="1432"/>
      <c r="DOK11" s="1432"/>
      <c r="DOL11" s="1432"/>
      <c r="DOM11" s="1432"/>
      <c r="DON11" s="1432"/>
      <c r="DOO11" s="1432"/>
      <c r="DOP11" s="1432"/>
      <c r="DOQ11" s="1432"/>
      <c r="DOR11" s="1432"/>
      <c r="DOS11" s="1432"/>
      <c r="DOT11" s="1432"/>
      <c r="DOU11" s="1432"/>
      <c r="DOV11" s="1432"/>
      <c r="DOW11" s="1432"/>
      <c r="DOX11" s="1432"/>
      <c r="DOY11" s="1432"/>
      <c r="DOZ11" s="1432"/>
      <c r="DPA11" s="1432"/>
      <c r="DPB11" s="1432"/>
      <c r="DPC11" s="1432"/>
      <c r="DPD11" s="1432"/>
      <c r="DPE11" s="1432"/>
      <c r="DPF11" s="1432"/>
      <c r="DPG11" s="1432"/>
      <c r="DPH11" s="1432"/>
      <c r="DPI11" s="1432"/>
      <c r="DPJ11" s="1432"/>
      <c r="DPK11" s="1432"/>
      <c r="DPL11" s="1432"/>
      <c r="DPM11" s="1432"/>
      <c r="DPN11" s="1432"/>
      <c r="DPO11" s="1432"/>
      <c r="DPP11" s="1432"/>
      <c r="DPQ11" s="1432"/>
      <c r="DPR11" s="1432"/>
      <c r="DPS11" s="1432"/>
      <c r="DPT11" s="1432"/>
      <c r="DPU11" s="1432"/>
      <c r="DPV11" s="1432"/>
      <c r="DPW11" s="1432"/>
      <c r="DPX11" s="1432"/>
      <c r="DPY11" s="1432"/>
      <c r="DPZ11" s="1432"/>
      <c r="DQA11" s="1432"/>
      <c r="DQB11" s="1432"/>
      <c r="DQC11" s="1432"/>
      <c r="DQD11" s="1432"/>
      <c r="DQE11" s="1432"/>
      <c r="DQF11" s="1432"/>
      <c r="DQG11" s="1432"/>
      <c r="DQH11" s="1432"/>
      <c r="DQI11" s="1432"/>
      <c r="DQJ11" s="1432"/>
      <c r="DQK11" s="1432"/>
      <c r="DQL11" s="1432"/>
      <c r="DQM11" s="1432"/>
      <c r="DQN11" s="1432"/>
      <c r="DQO11" s="1432"/>
      <c r="DQP11" s="1432"/>
      <c r="DQQ11" s="1432"/>
      <c r="DQR11" s="1432"/>
      <c r="DQS11" s="1432"/>
      <c r="DQT11" s="1432"/>
      <c r="DQU11" s="1432"/>
      <c r="DQV11" s="1432"/>
      <c r="DQW11" s="1432"/>
      <c r="DQX11" s="1432"/>
      <c r="DQY11" s="1432"/>
      <c r="DQZ11" s="1432"/>
      <c r="DRA11" s="1432"/>
      <c r="DRB11" s="1432"/>
      <c r="DRC11" s="1432"/>
      <c r="DRD11" s="1432"/>
      <c r="DRE11" s="1432"/>
      <c r="DRF11" s="1432"/>
      <c r="DRG11" s="1432"/>
      <c r="DRH11" s="1432"/>
      <c r="DRI11" s="1432"/>
      <c r="DRJ11" s="1432"/>
      <c r="DRK11" s="1432"/>
      <c r="DRL11" s="1432"/>
      <c r="DRM11" s="1432"/>
      <c r="DRN11" s="1432"/>
      <c r="DRO11" s="1432"/>
      <c r="DRP11" s="1432"/>
      <c r="DRQ11" s="1432"/>
      <c r="DRR11" s="1432"/>
      <c r="DRS11" s="1432"/>
      <c r="DRT11" s="1432"/>
      <c r="DRU11" s="1432"/>
      <c r="DRV11" s="1432"/>
      <c r="DRW11" s="1432"/>
      <c r="DRX11" s="1432"/>
      <c r="DRY11" s="1432"/>
      <c r="DRZ11" s="1432"/>
      <c r="DSA11" s="1432"/>
      <c r="DSB11" s="1432"/>
      <c r="DSC11" s="1432"/>
      <c r="DSD11" s="1432"/>
      <c r="DSE11" s="1432"/>
      <c r="DSF11" s="1432"/>
      <c r="DSG11" s="1432"/>
      <c r="DSH11" s="1432"/>
      <c r="DSI11" s="1432"/>
      <c r="DSJ11" s="1432"/>
      <c r="DSK11" s="1432"/>
      <c r="DSL11" s="1432"/>
      <c r="DSM11" s="1432"/>
      <c r="DSN11" s="1432"/>
      <c r="DSO11" s="1432"/>
      <c r="DSP11" s="1432"/>
      <c r="DSQ11" s="1432"/>
      <c r="DSR11" s="1432"/>
      <c r="DSS11" s="1432"/>
      <c r="DST11" s="1432"/>
      <c r="DSU11" s="1432"/>
      <c r="DSV11" s="1432"/>
      <c r="DSW11" s="1432"/>
      <c r="DSX11" s="1432"/>
      <c r="DSY11" s="1432"/>
      <c r="DSZ11" s="1432"/>
      <c r="DTA11" s="1432"/>
      <c r="DTB11" s="1432"/>
      <c r="DTC11" s="1432"/>
      <c r="DTD11" s="1432"/>
      <c r="DTE11" s="1432"/>
      <c r="DTF11" s="1432"/>
      <c r="DTG11" s="1432"/>
      <c r="DTH11" s="1432"/>
      <c r="DTI11" s="1432"/>
      <c r="DTJ11" s="1432"/>
      <c r="DTK11" s="1432"/>
      <c r="DTL11" s="1432"/>
      <c r="DTM11" s="1432"/>
      <c r="DTN11" s="1432"/>
      <c r="DTO11" s="1432"/>
      <c r="DTP11" s="1432"/>
      <c r="DTQ11" s="1432"/>
      <c r="DTR11" s="1432"/>
      <c r="DTS11" s="1432"/>
      <c r="DTT11" s="1432"/>
      <c r="DTU11" s="1432"/>
      <c r="DTV11" s="1432"/>
      <c r="DTW11" s="1432"/>
      <c r="DTX11" s="1432"/>
      <c r="DTY11" s="1432"/>
      <c r="DTZ11" s="1432"/>
      <c r="DUA11" s="1432"/>
      <c r="DUB11" s="1432"/>
      <c r="DUC11" s="1432"/>
      <c r="DUD11" s="1432"/>
      <c r="DUE11" s="1432"/>
      <c r="DUF11" s="1432"/>
      <c r="DUG11" s="1432"/>
      <c r="DUH11" s="1432"/>
      <c r="DUI11" s="1432"/>
      <c r="DUJ11" s="1432"/>
      <c r="DUK11" s="1432"/>
      <c r="DUL11" s="1432"/>
      <c r="DUM11" s="1432"/>
      <c r="DUN11" s="1432"/>
      <c r="DUO11" s="1432"/>
      <c r="DUP11" s="1432"/>
      <c r="DUQ11" s="1432"/>
      <c r="DUR11" s="1432"/>
      <c r="DUS11" s="1432"/>
      <c r="DUT11" s="1432"/>
      <c r="DUU11" s="1432"/>
      <c r="DUV11" s="1432"/>
      <c r="DUW11" s="1432"/>
      <c r="DUX11" s="1432"/>
      <c r="DUY11" s="1432"/>
      <c r="DUZ11" s="1432"/>
      <c r="DVA11" s="1432"/>
      <c r="DVB11" s="1432"/>
      <c r="DVC11" s="1432"/>
      <c r="DVD11" s="1432"/>
      <c r="DVE11" s="1432"/>
      <c r="DVF11" s="1432"/>
      <c r="DVG11" s="1432"/>
      <c r="DVH11" s="1432"/>
      <c r="DVI11" s="1432"/>
      <c r="DVJ11" s="1432"/>
      <c r="DVK11" s="1432"/>
      <c r="DVL11" s="1432"/>
      <c r="DVM11" s="1432"/>
      <c r="DVN11" s="1432"/>
      <c r="DVO11" s="1432"/>
      <c r="DVP11" s="1432"/>
      <c r="DVQ11" s="1432"/>
      <c r="DVR11" s="1432"/>
      <c r="DVS11" s="1432"/>
      <c r="DVT11" s="1432"/>
      <c r="DVU11" s="1432"/>
      <c r="DVV11" s="1432"/>
      <c r="DVW11" s="1432"/>
      <c r="DVX11" s="1432"/>
      <c r="DVY11" s="1432"/>
      <c r="DVZ11" s="1432"/>
      <c r="DWA11" s="1432"/>
      <c r="DWB11" s="1432"/>
      <c r="DWC11" s="1432"/>
      <c r="DWD11" s="1432"/>
      <c r="DWE11" s="1432"/>
      <c r="DWF11" s="1432"/>
      <c r="DWG11" s="1432"/>
      <c r="DWH11" s="1432"/>
      <c r="DWI11" s="1432"/>
      <c r="DWJ11" s="1432"/>
      <c r="DWK11" s="1432"/>
      <c r="DWL11" s="1432"/>
      <c r="DWM11" s="1432"/>
      <c r="DWN11" s="1432"/>
      <c r="DWO11" s="1432"/>
      <c r="DWP11" s="1432"/>
      <c r="DWQ11" s="1432"/>
      <c r="DWR11" s="1432"/>
      <c r="DWS11" s="1432"/>
      <c r="DWT11" s="1432"/>
      <c r="DWU11" s="1432"/>
      <c r="DWV11" s="1432"/>
      <c r="DWW11" s="1432"/>
      <c r="DWX11" s="1432"/>
      <c r="DWY11" s="1432"/>
      <c r="DWZ11" s="1432"/>
      <c r="DXA11" s="1432"/>
      <c r="DXB11" s="1432"/>
      <c r="DXC11" s="1432"/>
      <c r="DXD11" s="1432"/>
      <c r="DXE11" s="1432"/>
      <c r="DXF11" s="1432"/>
      <c r="DXG11" s="1432"/>
      <c r="DXH11" s="1432"/>
      <c r="DXI11" s="1432"/>
      <c r="DXJ11" s="1432"/>
      <c r="DXK11" s="1432"/>
      <c r="DXL11" s="1432"/>
      <c r="DXM11" s="1432"/>
      <c r="DXN11" s="1432"/>
      <c r="DXO11" s="1432"/>
      <c r="DXP11" s="1432"/>
      <c r="DXQ11" s="1432"/>
      <c r="DXR11" s="1432"/>
      <c r="DXS11" s="1432"/>
      <c r="DXT11" s="1432"/>
      <c r="DXU11" s="1432"/>
      <c r="DXV11" s="1432"/>
      <c r="DXW11" s="1432"/>
      <c r="DXX11" s="1432"/>
      <c r="DXY11" s="1432"/>
      <c r="DXZ11" s="1432"/>
      <c r="DYA11" s="1432"/>
      <c r="DYB11" s="1432"/>
      <c r="DYC11" s="1432"/>
      <c r="DYD11" s="1432"/>
      <c r="DYE11" s="1432"/>
      <c r="DYF11" s="1432"/>
      <c r="DYG11" s="1432"/>
      <c r="DYH11" s="1432"/>
      <c r="DYI11" s="1432"/>
      <c r="DYJ11" s="1432"/>
      <c r="DYK11" s="1432"/>
      <c r="DYL11" s="1432"/>
      <c r="DYM11" s="1432"/>
      <c r="DYN11" s="1432"/>
      <c r="DYO11" s="1432"/>
      <c r="DYP11" s="1432"/>
      <c r="DYQ11" s="1432"/>
      <c r="DYR11" s="1432"/>
      <c r="DYS11" s="1432"/>
      <c r="DYT11" s="1432"/>
      <c r="DYU11" s="1432"/>
      <c r="DYV11" s="1432"/>
      <c r="DYW11" s="1432"/>
      <c r="DYX11" s="1432"/>
      <c r="DYY11" s="1432"/>
      <c r="DYZ11" s="1432"/>
      <c r="DZA11" s="1432"/>
      <c r="DZB11" s="1432"/>
      <c r="DZC11" s="1432"/>
      <c r="DZD11" s="1432"/>
      <c r="DZE11" s="1432"/>
      <c r="DZF11" s="1432"/>
      <c r="DZG11" s="1432"/>
      <c r="DZH11" s="1432"/>
      <c r="DZI11" s="1432"/>
      <c r="DZJ11" s="1432"/>
      <c r="DZK11" s="1432"/>
      <c r="DZL11" s="1432"/>
      <c r="DZM11" s="1432"/>
      <c r="DZN11" s="1432"/>
      <c r="DZO11" s="1432"/>
      <c r="DZP11" s="1432"/>
      <c r="DZQ11" s="1432"/>
      <c r="DZR11" s="1432"/>
      <c r="DZS11" s="1432"/>
      <c r="DZT11" s="1432"/>
      <c r="DZU11" s="1432"/>
      <c r="DZV11" s="1432"/>
      <c r="DZW11" s="1432"/>
      <c r="DZX11" s="1432"/>
      <c r="DZY11" s="1432"/>
      <c r="DZZ11" s="1432"/>
      <c r="EAA11" s="1432"/>
      <c r="EAB11" s="1432"/>
      <c r="EAC11" s="1432"/>
      <c r="EAD11" s="1432"/>
      <c r="EAE11" s="1432"/>
      <c r="EAF11" s="1432"/>
      <c r="EAG11" s="1432"/>
      <c r="EAH11" s="1432"/>
      <c r="EAI11" s="1432"/>
      <c r="EAJ11" s="1432"/>
      <c r="EAK11" s="1432"/>
      <c r="EAL11" s="1432"/>
      <c r="EAM11" s="1432"/>
      <c r="EAN11" s="1432"/>
      <c r="EAO11" s="1432"/>
      <c r="EAP11" s="1432"/>
      <c r="EAQ11" s="1432"/>
      <c r="EAR11" s="1432"/>
      <c r="EAS11" s="1432"/>
      <c r="EAT11" s="1432"/>
      <c r="EAU11" s="1432"/>
      <c r="EAV11" s="1432"/>
      <c r="EAW11" s="1432"/>
      <c r="EAX11" s="1432"/>
      <c r="EAY11" s="1432"/>
      <c r="EAZ11" s="1432"/>
      <c r="EBA11" s="1432"/>
      <c r="EBB11" s="1432"/>
      <c r="EBC11" s="1432"/>
      <c r="EBD11" s="1432"/>
      <c r="EBE11" s="1432"/>
      <c r="EBF11" s="1432"/>
      <c r="EBG11" s="1432"/>
      <c r="EBH11" s="1432"/>
      <c r="EBI11" s="1432"/>
      <c r="EBJ11" s="1432"/>
      <c r="EBK11" s="1432"/>
      <c r="EBL11" s="1432"/>
      <c r="EBM11" s="1432"/>
      <c r="EBN11" s="1432"/>
      <c r="EBO11" s="1432"/>
      <c r="EBP11" s="1432"/>
      <c r="EBQ11" s="1432"/>
      <c r="EBR11" s="1432"/>
      <c r="EBS11" s="1432"/>
      <c r="EBT11" s="1432"/>
      <c r="EBU11" s="1432"/>
      <c r="EBV11" s="1432"/>
      <c r="EBW11" s="1432"/>
      <c r="EBX11" s="1432"/>
      <c r="EBY11" s="1432"/>
      <c r="EBZ11" s="1432"/>
      <c r="ECA11" s="1432"/>
      <c r="ECB11" s="1432"/>
      <c r="ECC11" s="1432"/>
      <c r="ECD11" s="1432"/>
      <c r="ECE11" s="1432"/>
      <c r="ECF11" s="1432"/>
      <c r="ECG11" s="1432"/>
      <c r="ECH11" s="1432"/>
      <c r="ECI11" s="1432"/>
      <c r="ECJ11" s="1432"/>
      <c r="ECK11" s="1432"/>
      <c r="ECL11" s="1432"/>
      <c r="ECM11" s="1432"/>
      <c r="ECN11" s="1432"/>
      <c r="ECO11" s="1432"/>
      <c r="ECP11" s="1432"/>
      <c r="ECQ11" s="1432"/>
      <c r="ECR11" s="1432"/>
      <c r="ECS11" s="1432"/>
      <c r="ECT11" s="1432"/>
      <c r="ECU11" s="1432"/>
      <c r="ECV11" s="1432"/>
      <c r="ECW11" s="1432"/>
      <c r="ECX11" s="1432"/>
      <c r="ECY11" s="1432"/>
      <c r="ECZ11" s="1432"/>
      <c r="EDA11" s="1432"/>
      <c r="EDB11" s="1432"/>
      <c r="EDC11" s="1432"/>
      <c r="EDD11" s="1432"/>
      <c r="EDE11" s="1432"/>
      <c r="EDF11" s="1432"/>
      <c r="EDG11" s="1432"/>
      <c r="EDH11" s="1432"/>
      <c r="EDI11" s="1432"/>
      <c r="EDJ11" s="1432"/>
      <c r="EDK11" s="1432"/>
      <c r="EDL11" s="1432"/>
      <c r="EDM11" s="1432"/>
      <c r="EDN11" s="1432"/>
      <c r="EDO11" s="1432"/>
      <c r="EDP11" s="1432"/>
      <c r="EDQ11" s="1432"/>
      <c r="EDR11" s="1432"/>
      <c r="EDS11" s="1432"/>
      <c r="EDT11" s="1432"/>
      <c r="EDU11" s="1432"/>
      <c r="EDV11" s="1432"/>
      <c r="EDW11" s="1432"/>
      <c r="EDX11" s="1432"/>
      <c r="EDY11" s="1432"/>
      <c r="EDZ11" s="1432"/>
      <c r="EEA11" s="1432"/>
      <c r="EEB11" s="1432"/>
      <c r="EEC11" s="1432"/>
      <c r="EED11" s="1432"/>
      <c r="EEE11" s="1432"/>
      <c r="EEF11" s="1432"/>
      <c r="EEG11" s="1432"/>
      <c r="EEH11" s="1432"/>
      <c r="EEI11" s="1432"/>
      <c r="EEJ11" s="1432"/>
      <c r="EEK11" s="1432"/>
      <c r="EEL11" s="1432"/>
      <c r="EEM11" s="1432"/>
      <c r="EEN11" s="1432"/>
      <c r="EEO11" s="1432"/>
      <c r="EEP11" s="1432"/>
      <c r="EEQ11" s="1432"/>
      <c r="EER11" s="1432"/>
      <c r="EES11" s="1432"/>
      <c r="EET11" s="1432"/>
      <c r="EEU11" s="1432"/>
      <c r="EEV11" s="1432"/>
      <c r="EEW11" s="1432"/>
      <c r="EEX11" s="1432"/>
      <c r="EEY11" s="1432"/>
      <c r="EEZ11" s="1432"/>
      <c r="EFA11" s="1432"/>
      <c r="EFB11" s="1432"/>
      <c r="EFC11" s="1432"/>
      <c r="EFD11" s="1432"/>
      <c r="EFE11" s="1432"/>
      <c r="EFF11" s="1432"/>
      <c r="EFG11" s="1432"/>
      <c r="EFH11" s="1432"/>
      <c r="EFI11" s="1432"/>
      <c r="EFJ11" s="1432"/>
      <c r="EFK11" s="1432"/>
      <c r="EFL11" s="1432"/>
      <c r="EFM11" s="1432"/>
      <c r="EFN11" s="1432"/>
      <c r="EFO11" s="1432"/>
      <c r="EFP11" s="1432"/>
      <c r="EFQ11" s="1432"/>
      <c r="EFR11" s="1432"/>
      <c r="EFS11" s="1432"/>
      <c r="EFT11" s="1432"/>
      <c r="EFU11" s="1432"/>
      <c r="EFV11" s="1432"/>
      <c r="EFW11" s="1432"/>
      <c r="EFX11" s="1432"/>
      <c r="EFY11" s="1432"/>
      <c r="EFZ11" s="1432"/>
      <c r="EGA11" s="1432"/>
      <c r="EGB11" s="1432"/>
      <c r="EGC11" s="1432"/>
      <c r="EGD11" s="1432"/>
      <c r="EGE11" s="1432"/>
      <c r="EGF11" s="1432"/>
      <c r="EGG11" s="1432"/>
      <c r="EGH11" s="1432"/>
      <c r="EGI11" s="1432"/>
      <c r="EGJ11" s="1432"/>
      <c r="EGK11" s="1432"/>
      <c r="EGL11" s="1432"/>
      <c r="EGM11" s="1432"/>
      <c r="EGN11" s="1432"/>
      <c r="EGO11" s="1432"/>
      <c r="EGP11" s="1432"/>
      <c r="EGQ11" s="1432"/>
      <c r="EGR11" s="1432"/>
      <c r="EGS11" s="1432"/>
      <c r="EGT11" s="1432"/>
      <c r="EGU11" s="1432"/>
      <c r="EGV11" s="1432"/>
      <c r="EGW11" s="1432"/>
      <c r="EGX11" s="1432"/>
      <c r="EGY11" s="1432"/>
      <c r="EGZ11" s="1432"/>
      <c r="EHA11" s="1432"/>
      <c r="EHB11" s="1432"/>
      <c r="EHC11" s="1432"/>
      <c r="EHD11" s="1432"/>
      <c r="EHE11" s="1432"/>
      <c r="EHF11" s="1432"/>
      <c r="EHG11" s="1432"/>
      <c r="EHH11" s="1432"/>
      <c r="EHI11" s="1432"/>
      <c r="EHJ11" s="1432"/>
      <c r="EHK11" s="1432"/>
      <c r="EHL11" s="1432"/>
      <c r="EHM11" s="1432"/>
      <c r="EHN11" s="1432"/>
      <c r="EHO11" s="1432"/>
      <c r="EHP11" s="1432"/>
      <c r="EHQ11" s="1432"/>
      <c r="EHR11" s="1432"/>
      <c r="EHS11" s="1432"/>
      <c r="EHT11" s="1432"/>
      <c r="EHU11" s="1432"/>
      <c r="EHV11" s="1432"/>
      <c r="EHW11" s="1432"/>
      <c r="EHX11" s="1432"/>
      <c r="EHY11" s="1432"/>
      <c r="EHZ11" s="1432"/>
      <c r="EIA11" s="1432"/>
      <c r="EIB11" s="1432"/>
      <c r="EIC11" s="1432"/>
      <c r="EID11" s="1432"/>
      <c r="EIE11" s="1432"/>
      <c r="EIF11" s="1432"/>
      <c r="EIG11" s="1432"/>
      <c r="EIH11" s="1432"/>
      <c r="EII11" s="1432"/>
      <c r="EIJ11" s="1432"/>
      <c r="EIK11" s="1432"/>
      <c r="EIL11" s="1432"/>
      <c r="EIM11" s="1432"/>
      <c r="EIN11" s="1432"/>
      <c r="EIO11" s="1432"/>
      <c r="EIP11" s="1432"/>
      <c r="EIQ11" s="1432"/>
      <c r="EIR11" s="1432"/>
      <c r="EIS11" s="1432"/>
      <c r="EIT11" s="1432"/>
      <c r="EIU11" s="1432"/>
      <c r="EIV11" s="1432"/>
      <c r="EIW11" s="1432"/>
      <c r="EIX11" s="1432"/>
      <c r="EIY11" s="1432"/>
      <c r="EIZ11" s="1432"/>
      <c r="EJA11" s="1432"/>
      <c r="EJB11" s="1432"/>
      <c r="EJC11" s="1432"/>
      <c r="EJD11" s="1432"/>
      <c r="EJE11" s="1432"/>
      <c r="EJF11" s="1432"/>
      <c r="EJG11" s="1432"/>
      <c r="EJH11" s="1432"/>
      <c r="EJI11" s="1432"/>
      <c r="EJJ11" s="1432"/>
      <c r="EJK11" s="1432"/>
      <c r="EJL11" s="1432"/>
      <c r="EJM11" s="1432"/>
      <c r="EJN11" s="1432"/>
      <c r="EJO11" s="1432"/>
      <c r="EJP11" s="1432"/>
      <c r="EJQ11" s="1432"/>
      <c r="EJR11" s="1432"/>
      <c r="EJS11" s="1432"/>
      <c r="EJT11" s="1432"/>
      <c r="EJU11" s="1432"/>
      <c r="EJV11" s="1432"/>
      <c r="EJW11" s="1432"/>
      <c r="EJX11" s="1432"/>
      <c r="EJY11" s="1432"/>
      <c r="EJZ11" s="1432"/>
      <c r="EKA11" s="1432"/>
      <c r="EKB11" s="1432"/>
      <c r="EKC11" s="1432"/>
      <c r="EKD11" s="1432"/>
      <c r="EKE11" s="1432"/>
      <c r="EKF11" s="1432"/>
      <c r="EKG11" s="1432"/>
      <c r="EKH11" s="1432"/>
      <c r="EKI11" s="1432"/>
      <c r="EKJ11" s="1432"/>
      <c r="EKK11" s="1432"/>
      <c r="EKL11" s="1432"/>
      <c r="EKM11" s="1432"/>
      <c r="EKN11" s="1432"/>
      <c r="EKO11" s="1432"/>
      <c r="EKP11" s="1432"/>
      <c r="EKQ11" s="1432"/>
      <c r="EKR11" s="1432"/>
      <c r="EKS11" s="1432"/>
      <c r="EKT11" s="1432"/>
      <c r="EKU11" s="1432"/>
      <c r="EKV11" s="1432"/>
      <c r="EKW11" s="1432"/>
      <c r="EKX11" s="1432"/>
      <c r="EKY11" s="1432"/>
      <c r="EKZ11" s="1432"/>
      <c r="ELA11" s="1432"/>
      <c r="ELB11" s="1432"/>
      <c r="ELC11" s="1432"/>
      <c r="ELD11" s="1432"/>
      <c r="ELE11" s="1432"/>
      <c r="ELF11" s="1432"/>
      <c r="ELG11" s="1432"/>
      <c r="ELH11" s="1432"/>
      <c r="ELI11" s="1432"/>
      <c r="ELJ11" s="1432"/>
      <c r="ELK11" s="1432"/>
      <c r="ELL11" s="1432"/>
      <c r="ELM11" s="1432"/>
      <c r="ELN11" s="1432"/>
      <c r="ELO11" s="1432"/>
      <c r="ELP11" s="1432"/>
      <c r="ELQ11" s="1432"/>
      <c r="ELR11" s="1432"/>
      <c r="ELS11" s="1432"/>
      <c r="ELT11" s="1432"/>
      <c r="ELU11" s="1432"/>
      <c r="ELV11" s="1432"/>
      <c r="ELW11" s="1432"/>
      <c r="ELX11" s="1432"/>
      <c r="ELY11" s="1432"/>
      <c r="ELZ11" s="1432"/>
      <c r="EMA11" s="1432"/>
      <c r="EMB11" s="1432"/>
      <c r="EMC11" s="1432"/>
      <c r="EMD11" s="1432"/>
      <c r="EME11" s="1432"/>
      <c r="EMF11" s="1432"/>
      <c r="EMG11" s="1432"/>
      <c r="EMH11" s="1432"/>
      <c r="EMI11" s="1432"/>
      <c r="EMJ11" s="1432"/>
      <c r="EMK11" s="1432"/>
      <c r="EML11" s="1432"/>
      <c r="EMM11" s="1432"/>
      <c r="EMN11" s="1432"/>
      <c r="EMO11" s="1432"/>
      <c r="EMP11" s="1432"/>
      <c r="EMQ11" s="1432"/>
      <c r="EMR11" s="1432"/>
      <c r="EMS11" s="1432"/>
      <c r="EMT11" s="1432"/>
      <c r="EMU11" s="1432"/>
      <c r="EMV11" s="1432"/>
      <c r="EMW11" s="1432"/>
      <c r="EMX11" s="1432"/>
      <c r="EMY11" s="1432"/>
      <c r="EMZ11" s="1432"/>
      <c r="ENA11" s="1432"/>
      <c r="ENB11" s="1432"/>
      <c r="ENC11" s="1432"/>
      <c r="END11" s="1432"/>
      <c r="ENE11" s="1432"/>
      <c r="ENF11" s="1432"/>
      <c r="ENG11" s="1432"/>
      <c r="ENH11" s="1432"/>
      <c r="ENI11" s="1432"/>
      <c r="ENJ11" s="1432"/>
      <c r="ENK11" s="1432"/>
      <c r="ENL11" s="1432"/>
      <c r="ENM11" s="1432"/>
      <c r="ENN11" s="1432"/>
      <c r="ENO11" s="1432"/>
      <c r="ENP11" s="1432"/>
      <c r="ENQ11" s="1432"/>
      <c r="ENR11" s="1432"/>
      <c r="ENS11" s="1432"/>
      <c r="ENT11" s="1432"/>
      <c r="ENU11" s="1432"/>
      <c r="ENV11" s="1432"/>
      <c r="ENW11" s="1432"/>
      <c r="ENX11" s="1432"/>
      <c r="ENY11" s="1432"/>
      <c r="ENZ11" s="1432"/>
      <c r="EOA11" s="1432"/>
      <c r="EOB11" s="1432"/>
      <c r="EOC11" s="1432"/>
      <c r="EOD11" s="1432"/>
      <c r="EOE11" s="1432"/>
      <c r="EOF11" s="1432"/>
      <c r="EOG11" s="1432"/>
      <c r="EOH11" s="1432"/>
      <c r="EOI11" s="1432"/>
      <c r="EOJ11" s="1432"/>
      <c r="EOK11" s="1432"/>
      <c r="EOL11" s="1432"/>
      <c r="EOM11" s="1432"/>
      <c r="EON11" s="1432"/>
      <c r="EOO11" s="1432"/>
      <c r="EOP11" s="1432"/>
      <c r="EOQ11" s="1432"/>
      <c r="EOR11" s="1432"/>
      <c r="EOS11" s="1432"/>
      <c r="EOT11" s="1432"/>
      <c r="EOU11" s="1432"/>
      <c r="EOV11" s="1432"/>
      <c r="EOW11" s="1432"/>
      <c r="EOX11" s="1432"/>
      <c r="EOY11" s="1432"/>
      <c r="EOZ11" s="1432"/>
      <c r="EPA11" s="1432"/>
      <c r="EPB11" s="1432"/>
      <c r="EPC11" s="1432"/>
      <c r="EPD11" s="1432"/>
      <c r="EPE11" s="1432"/>
      <c r="EPF11" s="1432"/>
      <c r="EPG11" s="1432"/>
      <c r="EPH11" s="1432"/>
      <c r="EPI11" s="1432"/>
      <c r="EPJ11" s="1432"/>
      <c r="EPK11" s="1432"/>
      <c r="EPL11" s="1432"/>
      <c r="EPM11" s="1432"/>
      <c r="EPN11" s="1432"/>
      <c r="EPO11" s="1432"/>
      <c r="EPP11" s="1432"/>
      <c r="EPQ11" s="1432"/>
      <c r="EPR11" s="1432"/>
      <c r="EPS11" s="1432"/>
      <c r="EPT11" s="1432"/>
      <c r="EPU11" s="1432"/>
      <c r="EPV11" s="1432"/>
      <c r="EPW11" s="1432"/>
      <c r="EPX11" s="1432"/>
      <c r="EPY11" s="1432"/>
      <c r="EPZ11" s="1432"/>
      <c r="EQA11" s="1432"/>
      <c r="EQB11" s="1432"/>
      <c r="EQC11" s="1432"/>
      <c r="EQD11" s="1432"/>
      <c r="EQE11" s="1432"/>
      <c r="EQF11" s="1432"/>
      <c r="EQG11" s="1432"/>
      <c r="EQH11" s="1432"/>
      <c r="EQI11" s="1432"/>
      <c r="EQJ11" s="1432"/>
      <c r="EQK11" s="1432"/>
      <c r="EQL11" s="1432"/>
      <c r="EQM11" s="1432"/>
      <c r="EQN11" s="1432"/>
      <c r="EQO11" s="1432"/>
      <c r="EQP11" s="1432"/>
      <c r="EQQ11" s="1432"/>
      <c r="EQR11" s="1432"/>
      <c r="EQS11" s="1432"/>
      <c r="EQT11" s="1432"/>
      <c r="EQU11" s="1432"/>
      <c r="EQV11" s="1432"/>
      <c r="EQW11" s="1432"/>
      <c r="EQX11" s="1432"/>
      <c r="EQY11" s="1432"/>
      <c r="EQZ11" s="1432"/>
      <c r="ERA11" s="1432"/>
      <c r="ERB11" s="1432"/>
      <c r="ERC11" s="1432"/>
      <c r="ERD11" s="1432"/>
      <c r="ERE11" s="1432"/>
      <c r="ERF11" s="1432"/>
      <c r="ERG11" s="1432"/>
      <c r="ERH11" s="1432"/>
      <c r="ERI11" s="1432"/>
      <c r="ERJ11" s="1432"/>
      <c r="ERK11" s="1432"/>
      <c r="ERL11" s="1432"/>
      <c r="ERM11" s="1432"/>
      <c r="ERN11" s="1432"/>
      <c r="ERO11" s="1432"/>
      <c r="ERP11" s="1432"/>
      <c r="ERQ11" s="1432"/>
      <c r="ERR11" s="1432"/>
      <c r="ERS11" s="1432"/>
      <c r="ERT11" s="1432"/>
      <c r="ERU11" s="1432"/>
      <c r="ERV11" s="1432"/>
      <c r="ERW11" s="1432"/>
      <c r="ERX11" s="1432"/>
      <c r="ERY11" s="1432"/>
      <c r="ERZ11" s="1432"/>
      <c r="ESA11" s="1432"/>
      <c r="ESB11" s="1432"/>
      <c r="ESC11" s="1432"/>
      <c r="ESD11" s="1432"/>
      <c r="ESE11" s="1432"/>
      <c r="ESF11" s="1432"/>
      <c r="ESG11" s="1432"/>
      <c r="ESH11" s="1432"/>
      <c r="ESI11" s="1432"/>
      <c r="ESJ11" s="1432"/>
      <c r="ESK11" s="1432"/>
      <c r="ESL11" s="1432"/>
      <c r="ESM11" s="1432"/>
      <c r="ESN11" s="1432"/>
      <c r="ESO11" s="1432"/>
      <c r="ESP11" s="1432"/>
      <c r="ESQ11" s="1432"/>
      <c r="ESR11" s="1432"/>
      <c r="ESS11" s="1432"/>
      <c r="EST11" s="1432"/>
      <c r="ESU11" s="1432"/>
      <c r="ESV11" s="1432"/>
      <c r="ESW11" s="1432"/>
      <c r="ESX11" s="1432"/>
      <c r="ESY11" s="1432"/>
      <c r="ESZ11" s="1432"/>
      <c r="ETA11" s="1432"/>
      <c r="ETB11" s="1432"/>
      <c r="ETC11" s="1432"/>
      <c r="ETD11" s="1432"/>
      <c r="ETE11" s="1432"/>
      <c r="ETF11" s="1432"/>
      <c r="ETG11" s="1432"/>
      <c r="ETH11" s="1432"/>
      <c r="ETI11" s="1432"/>
      <c r="ETJ11" s="1432"/>
      <c r="ETK11" s="1432"/>
      <c r="ETL11" s="1432"/>
      <c r="ETM11" s="1432"/>
      <c r="ETN11" s="1432"/>
      <c r="ETO11" s="1432"/>
      <c r="ETP11" s="1432"/>
      <c r="ETQ11" s="1432"/>
      <c r="ETR11" s="1432"/>
      <c r="ETS11" s="1432"/>
      <c r="ETT11" s="1432"/>
      <c r="ETU11" s="1432"/>
      <c r="ETV11" s="1432"/>
      <c r="ETW11" s="1432"/>
      <c r="ETX11" s="1432"/>
      <c r="ETY11" s="1432"/>
      <c r="ETZ11" s="1432"/>
      <c r="EUA11" s="1432"/>
      <c r="EUB11" s="1432"/>
      <c r="EUC11" s="1432"/>
      <c r="EUD11" s="1432"/>
      <c r="EUE11" s="1432"/>
      <c r="EUF11" s="1432"/>
      <c r="EUG11" s="1432"/>
      <c r="EUH11" s="1432"/>
      <c r="EUI11" s="1432"/>
      <c r="EUJ11" s="1432"/>
      <c r="EUK11" s="1432"/>
      <c r="EUL11" s="1432"/>
      <c r="EUM11" s="1432"/>
      <c r="EUN11" s="1432"/>
      <c r="EUO11" s="1432"/>
      <c r="EUP11" s="1432"/>
      <c r="EUQ11" s="1432"/>
      <c r="EUR11" s="1432"/>
      <c r="EUS11" s="1432"/>
      <c r="EUT11" s="1432"/>
      <c r="EUU11" s="1432"/>
      <c r="EUV11" s="1432"/>
      <c r="EUW11" s="1432"/>
      <c r="EUX11" s="1432"/>
      <c r="EUY11" s="1432"/>
      <c r="EUZ11" s="1432"/>
      <c r="EVA11" s="1432"/>
      <c r="EVB11" s="1432"/>
      <c r="EVC11" s="1432"/>
      <c r="EVD11" s="1432"/>
      <c r="EVE11" s="1432"/>
      <c r="EVF11" s="1432"/>
      <c r="EVG11" s="1432"/>
      <c r="EVH11" s="1432"/>
      <c r="EVI11" s="1432"/>
      <c r="EVJ11" s="1432"/>
      <c r="EVK11" s="1432"/>
      <c r="EVL11" s="1432"/>
      <c r="EVM11" s="1432"/>
      <c r="EVN11" s="1432"/>
      <c r="EVO11" s="1432"/>
      <c r="EVP11" s="1432"/>
      <c r="EVQ11" s="1432"/>
      <c r="EVR11" s="1432"/>
      <c r="EVS11" s="1432"/>
      <c r="EVT11" s="1432"/>
      <c r="EVU11" s="1432"/>
      <c r="EVV11" s="1432"/>
      <c r="EVW11" s="1432"/>
      <c r="EVX11" s="1432"/>
      <c r="EVY11" s="1432"/>
      <c r="EVZ11" s="1432"/>
      <c r="EWA11" s="1432"/>
      <c r="EWB11" s="1432"/>
      <c r="EWC11" s="1432"/>
      <c r="EWD11" s="1432"/>
      <c r="EWE11" s="1432"/>
      <c r="EWF11" s="1432"/>
      <c r="EWG11" s="1432"/>
      <c r="EWH11" s="1432"/>
      <c r="EWI11" s="1432"/>
      <c r="EWJ11" s="1432"/>
      <c r="EWK11" s="1432"/>
      <c r="EWL11" s="1432"/>
      <c r="EWM11" s="1432"/>
      <c r="EWN11" s="1432"/>
      <c r="EWO11" s="1432"/>
      <c r="EWP11" s="1432"/>
      <c r="EWQ11" s="1432"/>
      <c r="EWR11" s="1432"/>
      <c r="EWS11" s="1432"/>
      <c r="EWT11" s="1432"/>
      <c r="EWU11" s="1432"/>
      <c r="EWV11" s="1432"/>
      <c r="EWW11" s="1432"/>
      <c r="EWX11" s="1432"/>
      <c r="EWY11" s="1432"/>
      <c r="EWZ11" s="1432"/>
      <c r="EXA11" s="1432"/>
      <c r="EXB11" s="1432"/>
      <c r="EXC11" s="1432"/>
      <c r="EXD11" s="1432"/>
      <c r="EXE11" s="1432"/>
      <c r="EXF11" s="1432"/>
      <c r="EXG11" s="1432"/>
      <c r="EXH11" s="1432"/>
      <c r="EXI11" s="1432"/>
      <c r="EXJ11" s="1432"/>
      <c r="EXK11" s="1432"/>
      <c r="EXL11" s="1432"/>
      <c r="EXM11" s="1432"/>
      <c r="EXN11" s="1432"/>
      <c r="EXO11" s="1432"/>
      <c r="EXP11" s="1432"/>
      <c r="EXQ11" s="1432"/>
      <c r="EXR11" s="1432"/>
      <c r="EXS11" s="1432"/>
      <c r="EXT11" s="1432"/>
      <c r="EXU11" s="1432"/>
      <c r="EXV11" s="1432"/>
      <c r="EXW11" s="1432"/>
      <c r="EXX11" s="1432"/>
      <c r="EXY11" s="1432"/>
      <c r="EXZ11" s="1432"/>
      <c r="EYA11" s="1432"/>
      <c r="EYB11" s="1432"/>
      <c r="EYC11" s="1432"/>
      <c r="EYD11" s="1432"/>
      <c r="EYE11" s="1432"/>
      <c r="EYF11" s="1432"/>
      <c r="EYG11" s="1432"/>
      <c r="EYH11" s="1432"/>
      <c r="EYI11" s="1432"/>
      <c r="EYJ11" s="1432"/>
      <c r="EYK11" s="1432"/>
      <c r="EYL11" s="1432"/>
      <c r="EYM11" s="1432"/>
      <c r="EYN11" s="1432"/>
      <c r="EYO11" s="1432"/>
      <c r="EYP11" s="1432"/>
      <c r="EYQ11" s="1432"/>
      <c r="EYR11" s="1432"/>
      <c r="EYS11" s="1432"/>
      <c r="EYT11" s="1432"/>
      <c r="EYU11" s="1432"/>
      <c r="EYV11" s="1432"/>
      <c r="EYW11" s="1432"/>
      <c r="EYX11" s="1432"/>
      <c r="EYY11" s="1432"/>
      <c r="EYZ11" s="1432"/>
      <c r="EZA11" s="1432"/>
      <c r="EZB11" s="1432"/>
      <c r="EZC11" s="1432"/>
      <c r="EZD11" s="1432"/>
      <c r="EZE11" s="1432"/>
      <c r="EZF11" s="1432"/>
      <c r="EZG11" s="1432"/>
      <c r="EZH11" s="1432"/>
      <c r="EZI11" s="1432"/>
      <c r="EZJ11" s="1432"/>
      <c r="EZK11" s="1432"/>
      <c r="EZL11" s="1432"/>
      <c r="EZM11" s="1432"/>
      <c r="EZN11" s="1432"/>
      <c r="EZO11" s="1432"/>
      <c r="EZP11" s="1432"/>
      <c r="EZQ11" s="1432"/>
      <c r="EZR11" s="1432"/>
      <c r="EZS11" s="1432"/>
      <c r="EZT11" s="1432"/>
      <c r="EZU11" s="1432"/>
      <c r="EZV11" s="1432"/>
      <c r="EZW11" s="1432"/>
      <c r="EZX11" s="1432"/>
      <c r="EZY11" s="1432"/>
      <c r="EZZ11" s="1432"/>
      <c r="FAA11" s="1432"/>
      <c r="FAB11" s="1432"/>
      <c r="FAC11" s="1432"/>
      <c r="FAD11" s="1432"/>
      <c r="FAE11" s="1432"/>
      <c r="FAF11" s="1432"/>
      <c r="FAG11" s="1432"/>
      <c r="FAH11" s="1432"/>
      <c r="FAI11" s="1432"/>
      <c r="FAJ11" s="1432"/>
      <c r="FAK11" s="1432"/>
      <c r="FAL11" s="1432"/>
      <c r="FAM11" s="1432"/>
      <c r="FAN11" s="1432"/>
      <c r="FAO11" s="1432"/>
      <c r="FAP11" s="1432"/>
      <c r="FAQ11" s="1432"/>
      <c r="FAR11" s="1432"/>
      <c r="FAS11" s="1432"/>
      <c r="FAT11" s="1432"/>
      <c r="FAU11" s="1432"/>
      <c r="FAV11" s="1432"/>
      <c r="FAW11" s="1432"/>
      <c r="FAX11" s="1432"/>
      <c r="FAY11" s="1432"/>
      <c r="FAZ11" s="1432"/>
      <c r="FBA11" s="1432"/>
      <c r="FBB11" s="1432"/>
      <c r="FBC11" s="1432"/>
      <c r="FBD11" s="1432"/>
      <c r="FBE11" s="1432"/>
      <c r="FBF11" s="1432"/>
      <c r="FBG11" s="1432"/>
      <c r="FBH11" s="1432"/>
      <c r="FBI11" s="1432"/>
      <c r="FBJ11" s="1432"/>
      <c r="FBK11" s="1432"/>
      <c r="FBL11" s="1432"/>
      <c r="FBM11" s="1432"/>
      <c r="FBN11" s="1432"/>
      <c r="FBO11" s="1432"/>
      <c r="FBP11" s="1432"/>
      <c r="FBQ11" s="1432"/>
      <c r="FBR11" s="1432"/>
      <c r="FBS11" s="1432"/>
      <c r="FBT11" s="1432"/>
      <c r="FBU11" s="1432"/>
      <c r="FBV11" s="1432"/>
      <c r="FBW11" s="1432"/>
      <c r="FBX11" s="1432"/>
      <c r="FBY11" s="1432"/>
      <c r="FBZ11" s="1432"/>
      <c r="FCA11" s="1432"/>
      <c r="FCB11" s="1432"/>
      <c r="FCC11" s="1432"/>
      <c r="FCD11" s="1432"/>
      <c r="FCE11" s="1432"/>
      <c r="FCF11" s="1432"/>
      <c r="FCG11" s="1432"/>
      <c r="FCH11" s="1432"/>
      <c r="FCI11" s="1432"/>
      <c r="FCJ11" s="1432"/>
      <c r="FCK11" s="1432"/>
      <c r="FCL11" s="1432"/>
      <c r="FCM11" s="1432"/>
      <c r="FCN11" s="1432"/>
      <c r="FCO11" s="1432"/>
      <c r="FCP11" s="1432"/>
      <c r="FCQ11" s="1432"/>
      <c r="FCR11" s="1432"/>
      <c r="FCS11" s="1432"/>
      <c r="FCT11" s="1432"/>
      <c r="FCU11" s="1432"/>
      <c r="FCV11" s="1432"/>
      <c r="FCW11" s="1432"/>
      <c r="FCX11" s="1432"/>
      <c r="FCY11" s="1432"/>
      <c r="FCZ11" s="1432"/>
      <c r="FDA11" s="1432"/>
      <c r="FDB11" s="1432"/>
      <c r="FDC11" s="1432"/>
      <c r="FDD11" s="1432"/>
      <c r="FDE11" s="1432"/>
      <c r="FDF11" s="1432"/>
      <c r="FDG11" s="1432"/>
      <c r="FDH11" s="1432"/>
      <c r="FDI11" s="1432"/>
      <c r="FDJ11" s="1432"/>
      <c r="FDK11" s="1432"/>
      <c r="FDL11" s="1432"/>
      <c r="FDM11" s="1432"/>
      <c r="FDN11" s="1432"/>
      <c r="FDO11" s="1432"/>
      <c r="FDP11" s="1432"/>
      <c r="FDQ11" s="1432"/>
      <c r="FDR11" s="1432"/>
      <c r="FDS11" s="1432"/>
      <c r="FDT11" s="1432"/>
      <c r="FDU11" s="1432"/>
      <c r="FDV11" s="1432"/>
      <c r="FDW11" s="1432"/>
      <c r="FDX11" s="1432"/>
      <c r="FDY11" s="1432"/>
      <c r="FDZ11" s="1432"/>
      <c r="FEA11" s="1432"/>
      <c r="FEB11" s="1432"/>
      <c r="FEC11" s="1432"/>
      <c r="FED11" s="1432"/>
      <c r="FEE11" s="1432"/>
      <c r="FEF11" s="1432"/>
      <c r="FEG11" s="1432"/>
      <c r="FEH11" s="1432"/>
      <c r="FEI11" s="1432"/>
      <c r="FEJ11" s="1432"/>
      <c r="FEK11" s="1432"/>
      <c r="FEL11" s="1432"/>
      <c r="FEM11" s="1432"/>
      <c r="FEN11" s="1432"/>
      <c r="FEO11" s="1432"/>
      <c r="FEP11" s="1432"/>
      <c r="FEQ11" s="1432"/>
      <c r="FER11" s="1432"/>
      <c r="FES11" s="1432"/>
      <c r="FET11" s="1432"/>
      <c r="FEU11" s="1432"/>
      <c r="FEV11" s="1432"/>
      <c r="FEW11" s="1432"/>
      <c r="FEX11" s="1432"/>
      <c r="FEY11" s="1432"/>
      <c r="FEZ11" s="1432"/>
      <c r="FFA11" s="1432"/>
      <c r="FFB11" s="1432"/>
      <c r="FFC11" s="1432"/>
      <c r="FFD11" s="1432"/>
      <c r="FFE11" s="1432"/>
      <c r="FFF11" s="1432"/>
      <c r="FFG11" s="1432"/>
      <c r="FFH11" s="1432"/>
      <c r="FFI11" s="1432"/>
      <c r="FFJ11" s="1432"/>
      <c r="FFK11" s="1432"/>
      <c r="FFL11" s="1432"/>
      <c r="FFM11" s="1432"/>
      <c r="FFN11" s="1432"/>
      <c r="FFO11" s="1432"/>
      <c r="FFP11" s="1432"/>
      <c r="FFQ11" s="1432"/>
      <c r="FFR11" s="1432"/>
      <c r="FFS11" s="1432"/>
      <c r="FFT11" s="1432"/>
      <c r="FFU11" s="1432"/>
      <c r="FFV11" s="1432"/>
      <c r="FFW11" s="1432"/>
      <c r="FFX11" s="1432"/>
      <c r="FFY11" s="1432"/>
      <c r="FFZ11" s="1432"/>
      <c r="FGA11" s="1432"/>
      <c r="FGB11" s="1432"/>
      <c r="FGC11" s="1432"/>
      <c r="FGD11" s="1432"/>
      <c r="FGE11" s="1432"/>
      <c r="FGF11" s="1432"/>
      <c r="FGG11" s="1432"/>
      <c r="FGH11" s="1432"/>
      <c r="FGI11" s="1432"/>
      <c r="FGJ11" s="1432"/>
      <c r="FGK11" s="1432"/>
      <c r="FGL11" s="1432"/>
      <c r="FGM11" s="1432"/>
      <c r="FGN11" s="1432"/>
      <c r="FGO11" s="1432"/>
      <c r="FGP11" s="1432"/>
      <c r="FGQ11" s="1432"/>
      <c r="FGR11" s="1432"/>
      <c r="FGS11" s="1432"/>
      <c r="FGT11" s="1432"/>
      <c r="FGU11" s="1432"/>
      <c r="FGV11" s="1432"/>
      <c r="FGW11" s="1432"/>
      <c r="FGX11" s="1432"/>
      <c r="FGY11" s="1432"/>
      <c r="FGZ11" s="1432"/>
      <c r="FHA11" s="1432"/>
      <c r="FHB11" s="1432"/>
      <c r="FHC11" s="1432"/>
      <c r="FHD11" s="1432"/>
      <c r="FHE11" s="1432"/>
      <c r="FHF11" s="1432"/>
      <c r="FHG11" s="1432"/>
      <c r="FHH11" s="1432"/>
      <c r="FHI11" s="1432"/>
      <c r="FHJ11" s="1432"/>
      <c r="FHK11" s="1432"/>
      <c r="FHL11" s="1432"/>
      <c r="FHM11" s="1432"/>
      <c r="FHN11" s="1432"/>
      <c r="FHO11" s="1432"/>
      <c r="FHP11" s="1432"/>
      <c r="FHQ11" s="1432"/>
      <c r="FHR11" s="1432"/>
      <c r="FHS11" s="1432"/>
      <c r="FHT11" s="1432"/>
      <c r="FHU11" s="1432"/>
      <c r="FHV11" s="1432"/>
      <c r="FHW11" s="1432"/>
      <c r="FHX11" s="1432"/>
      <c r="FHY11" s="1432"/>
      <c r="FHZ11" s="1432"/>
      <c r="FIA11" s="1432"/>
      <c r="FIB11" s="1432"/>
      <c r="FIC11" s="1432"/>
      <c r="FID11" s="1432"/>
      <c r="FIE11" s="1432"/>
      <c r="FIF11" s="1432"/>
      <c r="FIG11" s="1432"/>
      <c r="FIH11" s="1432"/>
      <c r="FII11" s="1432"/>
      <c r="FIJ11" s="1432"/>
      <c r="FIK11" s="1432"/>
      <c r="FIL11" s="1432"/>
      <c r="FIM11" s="1432"/>
      <c r="FIN11" s="1432"/>
      <c r="FIO11" s="1432"/>
      <c r="FIP11" s="1432"/>
      <c r="FIQ11" s="1432"/>
      <c r="FIR11" s="1432"/>
      <c r="FIS11" s="1432"/>
      <c r="FIT11" s="1432"/>
      <c r="FIU11" s="1432"/>
      <c r="FIV11" s="1432"/>
      <c r="FIW11" s="1432"/>
      <c r="FIX11" s="1432"/>
      <c r="FIY11" s="1432"/>
      <c r="FIZ11" s="1432"/>
      <c r="FJA11" s="1432"/>
      <c r="FJB11" s="1432"/>
      <c r="FJC11" s="1432"/>
      <c r="FJD11" s="1432"/>
      <c r="FJE11" s="1432"/>
      <c r="FJF11" s="1432"/>
      <c r="FJG11" s="1432"/>
      <c r="FJH11" s="1432"/>
      <c r="FJI11" s="1432"/>
      <c r="FJJ11" s="1432"/>
      <c r="FJK11" s="1432"/>
      <c r="FJL11" s="1432"/>
      <c r="FJM11" s="1432"/>
      <c r="FJN11" s="1432"/>
      <c r="FJO11" s="1432"/>
      <c r="FJP11" s="1432"/>
      <c r="FJQ11" s="1432"/>
      <c r="FJR11" s="1432"/>
      <c r="FJS11" s="1432"/>
      <c r="FJT11" s="1432"/>
      <c r="FJU11" s="1432"/>
      <c r="FJV11" s="1432"/>
      <c r="FJW11" s="1432"/>
      <c r="FJX11" s="1432"/>
      <c r="FJY11" s="1432"/>
      <c r="FJZ11" s="1432"/>
      <c r="FKA11" s="1432"/>
      <c r="FKB11" s="1432"/>
      <c r="FKC11" s="1432"/>
      <c r="FKD11" s="1432"/>
      <c r="FKE11" s="1432"/>
      <c r="FKF11" s="1432"/>
      <c r="FKG11" s="1432"/>
      <c r="FKH11" s="1432"/>
      <c r="FKI11" s="1432"/>
      <c r="FKJ11" s="1432"/>
      <c r="FKK11" s="1432"/>
      <c r="FKL11" s="1432"/>
      <c r="FKM11" s="1432"/>
      <c r="FKN11" s="1432"/>
      <c r="FKO11" s="1432"/>
      <c r="FKP11" s="1432"/>
      <c r="FKQ11" s="1432"/>
      <c r="FKR11" s="1432"/>
      <c r="FKS11" s="1432"/>
      <c r="FKT11" s="1432"/>
      <c r="FKU11" s="1432"/>
      <c r="FKV11" s="1432"/>
      <c r="FKW11" s="1432"/>
      <c r="FKX11" s="1432"/>
      <c r="FKY11" s="1432"/>
      <c r="FKZ11" s="1432"/>
      <c r="FLA11" s="1432"/>
      <c r="FLB11" s="1432"/>
      <c r="FLC11" s="1432"/>
      <c r="FLD11" s="1432"/>
      <c r="FLE11" s="1432"/>
      <c r="FLF11" s="1432"/>
      <c r="FLG11" s="1432"/>
      <c r="FLH11" s="1432"/>
      <c r="FLI11" s="1432"/>
      <c r="FLJ11" s="1432"/>
      <c r="FLK11" s="1432"/>
      <c r="FLL11" s="1432"/>
      <c r="FLM11" s="1432"/>
      <c r="FLN11" s="1432"/>
      <c r="FLO11" s="1432"/>
      <c r="FLP11" s="1432"/>
      <c r="FLQ11" s="1432"/>
      <c r="FLR11" s="1432"/>
      <c r="FLS11" s="1432"/>
      <c r="FLT11" s="1432"/>
      <c r="FLU11" s="1432"/>
      <c r="FLV11" s="1432"/>
      <c r="FLW11" s="1432"/>
      <c r="FLX11" s="1432"/>
      <c r="FLY11" s="1432"/>
      <c r="FLZ11" s="1432"/>
      <c r="FMA11" s="1432"/>
      <c r="FMB11" s="1432"/>
      <c r="FMC11" s="1432"/>
      <c r="FMD11" s="1432"/>
      <c r="FME11" s="1432"/>
      <c r="FMF11" s="1432"/>
      <c r="FMG11" s="1432"/>
      <c r="FMH11" s="1432"/>
      <c r="FMI11" s="1432"/>
      <c r="FMJ11" s="1432"/>
      <c r="FMK11" s="1432"/>
      <c r="FML11" s="1432"/>
      <c r="FMM11" s="1432"/>
      <c r="FMN11" s="1432"/>
      <c r="FMO11" s="1432"/>
      <c r="FMP11" s="1432"/>
      <c r="FMQ11" s="1432"/>
      <c r="FMR11" s="1432"/>
      <c r="FMS11" s="1432"/>
      <c r="FMT11" s="1432"/>
      <c r="FMU11" s="1432"/>
      <c r="FMV11" s="1432"/>
      <c r="FMW11" s="1432"/>
      <c r="FMX11" s="1432"/>
      <c r="FMY11" s="1432"/>
      <c r="FMZ11" s="1432"/>
      <c r="FNA11" s="1432"/>
      <c r="FNB11" s="1432"/>
      <c r="FNC11" s="1432"/>
      <c r="FND11" s="1432"/>
      <c r="FNE11" s="1432"/>
      <c r="FNF11" s="1432"/>
      <c r="FNG11" s="1432"/>
      <c r="FNH11" s="1432"/>
      <c r="FNI11" s="1432"/>
      <c r="FNJ11" s="1432"/>
      <c r="FNK11" s="1432"/>
      <c r="FNL11" s="1432"/>
      <c r="FNM11" s="1432"/>
      <c r="FNN11" s="1432"/>
      <c r="FNO11" s="1432"/>
      <c r="FNP11" s="1432"/>
      <c r="FNQ11" s="1432"/>
      <c r="FNR11" s="1432"/>
      <c r="FNS11" s="1432"/>
      <c r="FNT11" s="1432"/>
      <c r="FNU11" s="1432"/>
      <c r="FNV11" s="1432"/>
      <c r="FNW11" s="1432"/>
      <c r="FNX11" s="1432"/>
      <c r="FNY11" s="1432"/>
      <c r="FNZ11" s="1432"/>
      <c r="FOA11" s="1432"/>
      <c r="FOB11" s="1432"/>
      <c r="FOC11" s="1432"/>
      <c r="FOD11" s="1432"/>
      <c r="FOE11" s="1432"/>
      <c r="FOF11" s="1432"/>
      <c r="FOG11" s="1432"/>
      <c r="FOH11" s="1432"/>
      <c r="FOI11" s="1432"/>
      <c r="FOJ11" s="1432"/>
      <c r="FOK11" s="1432"/>
      <c r="FOL11" s="1432"/>
      <c r="FOM11" s="1432"/>
      <c r="FON11" s="1432"/>
      <c r="FOO11" s="1432"/>
      <c r="FOP11" s="1432"/>
      <c r="FOQ11" s="1432"/>
      <c r="FOR11" s="1432"/>
      <c r="FOS11" s="1432"/>
      <c r="FOT11" s="1432"/>
      <c r="FOU11" s="1432"/>
      <c r="FOV11" s="1432"/>
      <c r="FOW11" s="1432"/>
      <c r="FOX11" s="1432"/>
      <c r="FOY11" s="1432"/>
      <c r="FOZ11" s="1432"/>
      <c r="FPA11" s="1432"/>
      <c r="FPB11" s="1432"/>
      <c r="FPC11" s="1432"/>
      <c r="FPD11" s="1432"/>
      <c r="FPE11" s="1432"/>
      <c r="FPF11" s="1432"/>
      <c r="FPG11" s="1432"/>
      <c r="FPH11" s="1432"/>
      <c r="FPI11" s="1432"/>
      <c r="FPJ11" s="1432"/>
      <c r="FPK11" s="1432"/>
      <c r="FPL11" s="1432"/>
      <c r="FPM11" s="1432"/>
      <c r="FPN11" s="1432"/>
      <c r="FPO11" s="1432"/>
      <c r="FPP11" s="1432"/>
      <c r="FPQ11" s="1432"/>
      <c r="FPR11" s="1432"/>
      <c r="FPS11" s="1432"/>
      <c r="FPT11" s="1432"/>
      <c r="FPU11" s="1432"/>
      <c r="FPV11" s="1432"/>
      <c r="FPW11" s="1432"/>
      <c r="FPX11" s="1432"/>
      <c r="FPY11" s="1432"/>
      <c r="FPZ11" s="1432"/>
      <c r="FQA11" s="1432"/>
      <c r="FQB11" s="1432"/>
      <c r="FQC11" s="1432"/>
      <c r="FQD11" s="1432"/>
      <c r="FQE11" s="1432"/>
      <c r="FQF11" s="1432"/>
      <c r="FQG11" s="1432"/>
      <c r="FQH11" s="1432"/>
      <c r="FQI11" s="1432"/>
      <c r="FQJ11" s="1432"/>
      <c r="FQK11" s="1432"/>
      <c r="FQL11" s="1432"/>
      <c r="FQM11" s="1432"/>
      <c r="FQN11" s="1432"/>
      <c r="FQO11" s="1432"/>
      <c r="FQP11" s="1432"/>
      <c r="FQQ11" s="1432"/>
      <c r="FQR11" s="1432"/>
      <c r="FQS11" s="1432"/>
      <c r="FQT11" s="1432"/>
      <c r="FQU11" s="1432"/>
      <c r="FQV11" s="1432"/>
      <c r="FQW11" s="1432"/>
      <c r="FQX11" s="1432"/>
      <c r="FQY11" s="1432"/>
      <c r="FQZ11" s="1432"/>
      <c r="FRA11" s="1432"/>
      <c r="FRB11" s="1432"/>
      <c r="FRC11" s="1432"/>
      <c r="FRD11" s="1432"/>
      <c r="FRE11" s="1432"/>
      <c r="FRF11" s="1432"/>
      <c r="FRG11" s="1432"/>
      <c r="FRH11" s="1432"/>
      <c r="FRI11" s="1432"/>
      <c r="FRJ11" s="1432"/>
      <c r="FRK11" s="1432"/>
      <c r="FRL11" s="1432"/>
      <c r="FRM11" s="1432"/>
      <c r="FRN11" s="1432"/>
      <c r="FRO11" s="1432"/>
      <c r="FRP11" s="1432"/>
      <c r="FRQ11" s="1432"/>
      <c r="FRR11" s="1432"/>
      <c r="FRS11" s="1432"/>
      <c r="FRT11" s="1432"/>
      <c r="FRU11" s="1432"/>
      <c r="FRV11" s="1432"/>
      <c r="FRW11" s="1432"/>
      <c r="FRX11" s="1432"/>
      <c r="FRY11" s="1432"/>
      <c r="FRZ11" s="1432"/>
      <c r="FSA11" s="1432"/>
      <c r="FSB11" s="1432"/>
      <c r="FSC11" s="1432"/>
      <c r="FSD11" s="1432"/>
      <c r="FSE11" s="1432"/>
      <c r="FSF11" s="1432"/>
      <c r="FSG11" s="1432"/>
      <c r="FSH11" s="1432"/>
      <c r="FSI11" s="1432"/>
      <c r="FSJ11" s="1432"/>
      <c r="FSK11" s="1432"/>
      <c r="FSL11" s="1432"/>
      <c r="FSM11" s="1432"/>
      <c r="FSN11" s="1432"/>
      <c r="FSO11" s="1432"/>
      <c r="FSP11" s="1432"/>
      <c r="FSQ11" s="1432"/>
      <c r="FSR11" s="1432"/>
      <c r="FSS11" s="1432"/>
      <c r="FST11" s="1432"/>
      <c r="FSU11" s="1432"/>
      <c r="FSV11" s="1432"/>
      <c r="FSW11" s="1432"/>
      <c r="FSX11" s="1432"/>
      <c r="FSY11" s="1432"/>
      <c r="FSZ11" s="1432"/>
      <c r="FTA11" s="1432"/>
      <c r="FTB11" s="1432"/>
      <c r="FTC11" s="1432"/>
      <c r="FTD11" s="1432"/>
      <c r="FTE11" s="1432"/>
      <c r="FTF11" s="1432"/>
      <c r="FTG11" s="1432"/>
      <c r="FTH11" s="1432"/>
      <c r="FTI11" s="1432"/>
      <c r="FTJ11" s="1432"/>
      <c r="FTK11" s="1432"/>
      <c r="FTL11" s="1432"/>
      <c r="FTM11" s="1432"/>
      <c r="FTN11" s="1432"/>
      <c r="FTO11" s="1432"/>
      <c r="FTP11" s="1432"/>
      <c r="FTQ11" s="1432"/>
      <c r="FTR11" s="1432"/>
      <c r="FTS11" s="1432"/>
      <c r="FTT11" s="1432"/>
      <c r="FTU11" s="1432"/>
      <c r="FTV11" s="1432"/>
      <c r="FTW11" s="1432"/>
      <c r="FTX11" s="1432"/>
      <c r="FTY11" s="1432"/>
      <c r="FTZ11" s="1432"/>
      <c r="FUA11" s="1432"/>
      <c r="FUB11" s="1432"/>
      <c r="FUC11" s="1432"/>
      <c r="FUD11" s="1432"/>
      <c r="FUE11" s="1432"/>
      <c r="FUF11" s="1432"/>
      <c r="FUG11" s="1432"/>
      <c r="FUH11" s="1432"/>
      <c r="FUI11" s="1432"/>
      <c r="FUJ11" s="1432"/>
      <c r="FUK11" s="1432"/>
      <c r="FUL11" s="1432"/>
      <c r="FUM11" s="1432"/>
      <c r="FUN11" s="1432"/>
      <c r="FUO11" s="1432"/>
      <c r="FUP11" s="1432"/>
      <c r="FUQ11" s="1432"/>
      <c r="FUR11" s="1432"/>
      <c r="FUS11" s="1432"/>
      <c r="FUT11" s="1432"/>
      <c r="FUU11" s="1432"/>
      <c r="FUV11" s="1432"/>
      <c r="FUW11" s="1432"/>
      <c r="FUX11" s="1432"/>
      <c r="FUY11" s="1432"/>
      <c r="FUZ11" s="1432"/>
      <c r="FVA11" s="1432"/>
      <c r="FVB11" s="1432"/>
      <c r="FVC11" s="1432"/>
      <c r="FVD11" s="1432"/>
      <c r="FVE11" s="1432"/>
      <c r="FVF11" s="1432"/>
      <c r="FVG11" s="1432"/>
      <c r="FVH11" s="1432"/>
      <c r="FVI11" s="1432"/>
      <c r="FVJ11" s="1432"/>
      <c r="FVK11" s="1432"/>
      <c r="FVL11" s="1432"/>
      <c r="FVM11" s="1432"/>
      <c r="FVN11" s="1432"/>
      <c r="FVO11" s="1432"/>
      <c r="FVP11" s="1432"/>
      <c r="FVQ11" s="1432"/>
      <c r="FVR11" s="1432"/>
      <c r="FVS11" s="1432"/>
      <c r="FVT11" s="1432"/>
      <c r="FVU11" s="1432"/>
      <c r="FVV11" s="1432"/>
      <c r="FVW11" s="1432"/>
      <c r="FVX11" s="1432"/>
      <c r="FVY11" s="1432"/>
      <c r="FVZ11" s="1432"/>
      <c r="FWA11" s="1432"/>
      <c r="FWB11" s="1432"/>
      <c r="FWC11" s="1432"/>
      <c r="FWD11" s="1432"/>
      <c r="FWE11" s="1432"/>
      <c r="FWF11" s="1432"/>
      <c r="FWG11" s="1432"/>
      <c r="FWH11" s="1432"/>
      <c r="FWI11" s="1432"/>
      <c r="FWJ11" s="1432"/>
      <c r="FWK11" s="1432"/>
      <c r="FWL11" s="1432"/>
      <c r="FWM11" s="1432"/>
      <c r="FWN11" s="1432"/>
      <c r="FWO11" s="1432"/>
      <c r="FWP11" s="1432"/>
      <c r="FWQ11" s="1432"/>
      <c r="FWR11" s="1432"/>
      <c r="FWS11" s="1432"/>
      <c r="FWT11" s="1432"/>
      <c r="FWU11" s="1432"/>
      <c r="FWV11" s="1432"/>
      <c r="FWW11" s="1432"/>
      <c r="FWX11" s="1432"/>
      <c r="FWY11" s="1432"/>
      <c r="FWZ11" s="1432"/>
      <c r="FXA11" s="1432"/>
      <c r="FXB11" s="1432"/>
      <c r="FXC11" s="1432"/>
      <c r="FXD11" s="1432"/>
      <c r="FXE11" s="1432"/>
      <c r="FXF11" s="1432"/>
      <c r="FXG11" s="1432"/>
      <c r="FXH11" s="1432"/>
      <c r="FXI11" s="1432"/>
      <c r="FXJ11" s="1432"/>
      <c r="FXK11" s="1432"/>
      <c r="FXL11" s="1432"/>
      <c r="FXM11" s="1432"/>
      <c r="FXN11" s="1432"/>
      <c r="FXO11" s="1432"/>
      <c r="FXP11" s="1432"/>
      <c r="FXQ11" s="1432"/>
      <c r="FXR11" s="1432"/>
      <c r="FXS11" s="1432"/>
      <c r="FXT11" s="1432"/>
      <c r="FXU11" s="1432"/>
      <c r="FXV11" s="1432"/>
      <c r="FXW11" s="1432"/>
      <c r="FXX11" s="1432"/>
      <c r="FXY11" s="1432"/>
      <c r="FXZ11" s="1432"/>
      <c r="FYA11" s="1432"/>
      <c r="FYB11" s="1432"/>
      <c r="FYC11" s="1432"/>
      <c r="FYD11" s="1432"/>
      <c r="FYE11" s="1432"/>
      <c r="FYF11" s="1432"/>
      <c r="FYG11" s="1432"/>
      <c r="FYH11" s="1432"/>
      <c r="FYI11" s="1432"/>
      <c r="FYJ11" s="1432"/>
      <c r="FYK11" s="1432"/>
      <c r="FYL11" s="1432"/>
      <c r="FYM11" s="1432"/>
      <c r="FYN11" s="1432"/>
      <c r="FYO11" s="1432"/>
      <c r="FYP11" s="1432"/>
      <c r="FYQ11" s="1432"/>
      <c r="FYR11" s="1432"/>
      <c r="FYS11" s="1432"/>
      <c r="FYT11" s="1432"/>
      <c r="FYU11" s="1432"/>
      <c r="FYV11" s="1432"/>
      <c r="FYW11" s="1432"/>
      <c r="FYX11" s="1432"/>
      <c r="FYY11" s="1432"/>
      <c r="FYZ11" s="1432"/>
      <c r="FZA11" s="1432"/>
      <c r="FZB11" s="1432"/>
      <c r="FZC11" s="1432"/>
      <c r="FZD11" s="1432"/>
      <c r="FZE11" s="1432"/>
      <c r="FZF11" s="1432"/>
      <c r="FZG11" s="1432"/>
      <c r="FZH11" s="1432"/>
      <c r="FZI11" s="1432"/>
      <c r="FZJ11" s="1432"/>
      <c r="FZK11" s="1432"/>
      <c r="FZL11" s="1432"/>
      <c r="FZM11" s="1432"/>
      <c r="FZN11" s="1432"/>
      <c r="FZO11" s="1432"/>
      <c r="FZP11" s="1432"/>
      <c r="FZQ11" s="1432"/>
      <c r="FZR11" s="1432"/>
      <c r="FZS11" s="1432"/>
      <c r="FZT11" s="1432"/>
      <c r="FZU11" s="1432"/>
      <c r="FZV11" s="1432"/>
      <c r="FZW11" s="1432"/>
      <c r="FZX11" s="1432"/>
      <c r="FZY11" s="1432"/>
      <c r="FZZ11" s="1432"/>
      <c r="GAA11" s="1432"/>
      <c r="GAB11" s="1432"/>
      <c r="GAC11" s="1432"/>
      <c r="GAD11" s="1432"/>
      <c r="GAE11" s="1432"/>
      <c r="GAF11" s="1432"/>
      <c r="GAG11" s="1432"/>
      <c r="GAH11" s="1432"/>
      <c r="GAI11" s="1432"/>
      <c r="GAJ11" s="1432"/>
      <c r="GAK11" s="1432"/>
      <c r="GAL11" s="1432"/>
      <c r="GAM11" s="1432"/>
      <c r="GAN11" s="1432"/>
      <c r="GAO11" s="1432"/>
      <c r="GAP11" s="1432"/>
      <c r="GAQ11" s="1432"/>
      <c r="GAR11" s="1432"/>
      <c r="GAS11" s="1432"/>
      <c r="GAT11" s="1432"/>
      <c r="GAU11" s="1432"/>
      <c r="GAV11" s="1432"/>
      <c r="GAW11" s="1432"/>
      <c r="GAX11" s="1432"/>
      <c r="GAY11" s="1432"/>
      <c r="GAZ11" s="1432"/>
      <c r="GBA11" s="1432"/>
      <c r="GBB11" s="1432"/>
      <c r="GBC11" s="1432"/>
      <c r="GBD11" s="1432"/>
      <c r="GBE11" s="1432"/>
      <c r="GBF11" s="1432"/>
      <c r="GBG11" s="1432"/>
      <c r="GBH11" s="1432"/>
      <c r="GBI11" s="1432"/>
      <c r="GBJ11" s="1432"/>
      <c r="GBK11" s="1432"/>
      <c r="GBL11" s="1432"/>
      <c r="GBM11" s="1432"/>
      <c r="GBN11" s="1432"/>
      <c r="GBO11" s="1432"/>
      <c r="GBP11" s="1432"/>
      <c r="GBQ11" s="1432"/>
      <c r="GBR11" s="1432"/>
      <c r="GBS11" s="1432"/>
      <c r="GBT11" s="1432"/>
      <c r="GBU11" s="1432"/>
      <c r="GBV11" s="1432"/>
      <c r="GBW11" s="1432"/>
      <c r="GBX11" s="1432"/>
      <c r="GBY11" s="1432"/>
      <c r="GBZ11" s="1432"/>
      <c r="GCA11" s="1432"/>
      <c r="GCB11" s="1432"/>
      <c r="GCC11" s="1432"/>
      <c r="GCD11" s="1432"/>
      <c r="GCE11" s="1432"/>
      <c r="GCF11" s="1432"/>
      <c r="GCG11" s="1432"/>
      <c r="GCH11" s="1432"/>
      <c r="GCI11" s="1432"/>
      <c r="GCJ11" s="1432"/>
      <c r="GCK11" s="1432"/>
      <c r="GCL11" s="1432"/>
      <c r="GCM11" s="1432"/>
      <c r="GCN11" s="1432"/>
      <c r="GCO11" s="1432"/>
      <c r="GCP11" s="1432"/>
      <c r="GCQ11" s="1432"/>
      <c r="GCR11" s="1432"/>
      <c r="GCS11" s="1432"/>
      <c r="GCT11" s="1432"/>
      <c r="GCU11" s="1432"/>
      <c r="GCV11" s="1432"/>
      <c r="GCW11" s="1432"/>
      <c r="GCX11" s="1432"/>
      <c r="GCY11" s="1432"/>
      <c r="GCZ11" s="1432"/>
      <c r="GDA11" s="1432"/>
      <c r="GDB11" s="1432"/>
      <c r="GDC11" s="1432"/>
      <c r="GDD11" s="1432"/>
      <c r="GDE11" s="1432"/>
      <c r="GDF11" s="1432"/>
      <c r="GDG11" s="1432"/>
      <c r="GDH11" s="1432"/>
      <c r="GDI11" s="1432"/>
      <c r="GDJ11" s="1432"/>
      <c r="GDK11" s="1432"/>
      <c r="GDL11" s="1432"/>
      <c r="GDM11" s="1432"/>
      <c r="GDN11" s="1432"/>
      <c r="GDO11" s="1432"/>
      <c r="GDP11" s="1432"/>
      <c r="GDQ11" s="1432"/>
      <c r="GDR11" s="1432"/>
      <c r="GDS11" s="1432"/>
      <c r="GDT11" s="1432"/>
      <c r="GDU11" s="1432"/>
      <c r="GDV11" s="1432"/>
      <c r="GDW11" s="1432"/>
      <c r="GDX11" s="1432"/>
      <c r="GDY11" s="1432"/>
      <c r="GDZ11" s="1432"/>
      <c r="GEA11" s="1432"/>
      <c r="GEB11" s="1432"/>
      <c r="GEC11" s="1432"/>
      <c r="GED11" s="1432"/>
      <c r="GEE11" s="1432"/>
      <c r="GEF11" s="1432"/>
      <c r="GEG11" s="1432"/>
      <c r="GEH11" s="1432"/>
      <c r="GEI11" s="1432"/>
      <c r="GEJ11" s="1432"/>
      <c r="GEK11" s="1432"/>
      <c r="GEL11" s="1432"/>
      <c r="GEM11" s="1432"/>
      <c r="GEN11" s="1432"/>
      <c r="GEO11" s="1432"/>
      <c r="GEP11" s="1432"/>
      <c r="GEQ11" s="1432"/>
      <c r="GER11" s="1432"/>
      <c r="GES11" s="1432"/>
      <c r="GET11" s="1432"/>
      <c r="GEU11" s="1432"/>
      <c r="GEV11" s="1432"/>
      <c r="GEW11" s="1432"/>
      <c r="GEX11" s="1432"/>
      <c r="GEY11" s="1432"/>
      <c r="GEZ11" s="1432"/>
      <c r="GFA11" s="1432"/>
      <c r="GFB11" s="1432"/>
      <c r="GFC11" s="1432"/>
      <c r="GFD11" s="1432"/>
      <c r="GFE11" s="1432"/>
      <c r="GFF11" s="1432"/>
      <c r="GFG11" s="1432"/>
      <c r="GFH11" s="1432"/>
      <c r="GFI11" s="1432"/>
      <c r="GFJ11" s="1432"/>
      <c r="GFK11" s="1432"/>
      <c r="GFL11" s="1432"/>
      <c r="GFM11" s="1432"/>
      <c r="GFN11" s="1432"/>
      <c r="GFO11" s="1432"/>
      <c r="GFP11" s="1432"/>
      <c r="GFQ11" s="1432"/>
      <c r="GFR11" s="1432"/>
      <c r="GFS11" s="1432"/>
      <c r="GFT11" s="1432"/>
      <c r="GFU11" s="1432"/>
      <c r="GFV11" s="1432"/>
      <c r="GFW11" s="1432"/>
      <c r="GFX11" s="1432"/>
      <c r="GFY11" s="1432"/>
      <c r="GFZ11" s="1432"/>
      <c r="GGA11" s="1432"/>
      <c r="GGB11" s="1432"/>
      <c r="GGC11" s="1432"/>
      <c r="GGD11" s="1432"/>
      <c r="GGE11" s="1432"/>
      <c r="GGF11" s="1432"/>
      <c r="GGG11" s="1432"/>
      <c r="GGH11" s="1432"/>
      <c r="GGI11" s="1432"/>
      <c r="GGJ11" s="1432"/>
      <c r="GGK11" s="1432"/>
      <c r="GGL11" s="1432"/>
      <c r="GGM11" s="1432"/>
      <c r="GGN11" s="1432"/>
      <c r="GGO11" s="1432"/>
      <c r="GGP11" s="1432"/>
      <c r="GGQ11" s="1432"/>
      <c r="GGR11" s="1432"/>
      <c r="GGS11" s="1432"/>
      <c r="GGT11" s="1432"/>
      <c r="GGU11" s="1432"/>
      <c r="GGV11" s="1432"/>
      <c r="GGW11" s="1432"/>
      <c r="GGX11" s="1432"/>
      <c r="GGY11" s="1432"/>
      <c r="GGZ11" s="1432"/>
      <c r="GHA11" s="1432"/>
      <c r="GHB11" s="1432"/>
      <c r="GHC11" s="1432"/>
      <c r="GHD11" s="1432"/>
      <c r="GHE11" s="1432"/>
      <c r="GHF11" s="1432"/>
      <c r="GHG11" s="1432"/>
      <c r="GHH11" s="1432"/>
      <c r="GHI11" s="1432"/>
      <c r="GHJ11" s="1432"/>
      <c r="GHK11" s="1432"/>
      <c r="GHL11" s="1432"/>
      <c r="GHM11" s="1432"/>
      <c r="GHN11" s="1432"/>
      <c r="GHO11" s="1432"/>
      <c r="GHP11" s="1432"/>
      <c r="GHQ11" s="1432"/>
      <c r="GHR11" s="1432"/>
      <c r="GHS11" s="1432"/>
      <c r="GHT11" s="1432"/>
      <c r="GHU11" s="1432"/>
      <c r="GHV11" s="1432"/>
      <c r="GHW11" s="1432"/>
      <c r="GHX11" s="1432"/>
      <c r="GHY11" s="1432"/>
      <c r="GHZ11" s="1432"/>
      <c r="GIA11" s="1432"/>
      <c r="GIB11" s="1432"/>
      <c r="GIC11" s="1432"/>
      <c r="GID11" s="1432"/>
      <c r="GIE11" s="1432"/>
      <c r="GIF11" s="1432"/>
      <c r="GIG11" s="1432"/>
      <c r="GIH11" s="1432"/>
      <c r="GII11" s="1432"/>
      <c r="GIJ11" s="1432"/>
      <c r="GIK11" s="1432"/>
      <c r="GIL11" s="1432"/>
      <c r="GIM11" s="1432"/>
      <c r="GIN11" s="1432"/>
      <c r="GIO11" s="1432"/>
      <c r="GIP11" s="1432"/>
      <c r="GIQ11" s="1432"/>
      <c r="GIR11" s="1432"/>
      <c r="GIS11" s="1432"/>
      <c r="GIT11" s="1432"/>
      <c r="GIU11" s="1432"/>
      <c r="GIV11" s="1432"/>
      <c r="GIW11" s="1432"/>
      <c r="GIX11" s="1432"/>
      <c r="GIY11" s="1432"/>
      <c r="GIZ11" s="1432"/>
      <c r="GJA11" s="1432"/>
      <c r="GJB11" s="1432"/>
      <c r="GJC11" s="1432"/>
      <c r="GJD11" s="1432"/>
      <c r="GJE11" s="1432"/>
      <c r="GJF11" s="1432"/>
      <c r="GJG11" s="1432"/>
      <c r="GJH11" s="1432"/>
      <c r="GJI11" s="1432"/>
      <c r="GJJ11" s="1432"/>
      <c r="GJK11" s="1432"/>
      <c r="GJL11" s="1432"/>
      <c r="GJM11" s="1432"/>
      <c r="GJN11" s="1432"/>
      <c r="GJO11" s="1432"/>
      <c r="GJP11" s="1432"/>
      <c r="GJQ11" s="1432"/>
      <c r="GJR11" s="1432"/>
      <c r="GJS11" s="1432"/>
      <c r="GJT11" s="1432"/>
      <c r="GJU11" s="1432"/>
      <c r="GJV11" s="1432"/>
      <c r="GJW11" s="1432"/>
      <c r="GJX11" s="1432"/>
      <c r="GJY11" s="1432"/>
      <c r="GJZ11" s="1432"/>
      <c r="GKA11" s="1432"/>
      <c r="GKB11" s="1432"/>
      <c r="GKC11" s="1432"/>
      <c r="GKD11" s="1432"/>
      <c r="GKE11" s="1432"/>
      <c r="GKF11" s="1432"/>
      <c r="GKG11" s="1432"/>
      <c r="GKH11" s="1432"/>
      <c r="GKI11" s="1432"/>
      <c r="GKJ11" s="1432"/>
      <c r="GKK11" s="1432"/>
      <c r="GKL11" s="1432"/>
      <c r="GKM11" s="1432"/>
      <c r="GKN11" s="1432"/>
      <c r="GKO11" s="1432"/>
      <c r="GKP11" s="1432"/>
      <c r="GKQ11" s="1432"/>
      <c r="GKR11" s="1432"/>
      <c r="GKS11" s="1432"/>
      <c r="GKT11" s="1432"/>
      <c r="GKU11" s="1432"/>
      <c r="GKV11" s="1432"/>
      <c r="GKW11" s="1432"/>
      <c r="GKX11" s="1432"/>
      <c r="GKY11" s="1432"/>
      <c r="GKZ11" s="1432"/>
      <c r="GLA11" s="1432"/>
      <c r="GLB11" s="1432"/>
      <c r="GLC11" s="1432"/>
      <c r="GLD11" s="1432"/>
      <c r="GLE11" s="1432"/>
      <c r="GLF11" s="1432"/>
      <c r="GLG11" s="1432"/>
      <c r="GLH11" s="1432"/>
      <c r="GLI11" s="1432"/>
      <c r="GLJ11" s="1432"/>
      <c r="GLK11" s="1432"/>
      <c r="GLL11" s="1432"/>
      <c r="GLM11" s="1432"/>
      <c r="GLN11" s="1432"/>
      <c r="GLO11" s="1432"/>
      <c r="GLP11" s="1432"/>
      <c r="GLQ11" s="1432"/>
      <c r="GLR11" s="1432"/>
      <c r="GLS11" s="1432"/>
      <c r="GLT11" s="1432"/>
      <c r="GLU11" s="1432"/>
      <c r="GLV11" s="1432"/>
      <c r="GLW11" s="1432"/>
      <c r="GLX11" s="1432"/>
      <c r="GLY11" s="1432"/>
      <c r="GLZ11" s="1432"/>
      <c r="GMA11" s="1432"/>
      <c r="GMB11" s="1432"/>
      <c r="GMC11" s="1432"/>
      <c r="GMD11" s="1432"/>
      <c r="GME11" s="1432"/>
      <c r="GMF11" s="1432"/>
      <c r="GMG11" s="1432"/>
      <c r="GMH11" s="1432"/>
      <c r="GMI11" s="1432"/>
      <c r="GMJ11" s="1432"/>
      <c r="GMK11" s="1432"/>
      <c r="GML11" s="1432"/>
      <c r="GMM11" s="1432"/>
      <c r="GMN11" s="1432"/>
      <c r="GMO11" s="1432"/>
      <c r="GMP11" s="1432"/>
      <c r="GMQ11" s="1432"/>
      <c r="GMR11" s="1432"/>
      <c r="GMS11" s="1432"/>
      <c r="GMT11" s="1432"/>
      <c r="GMU11" s="1432"/>
      <c r="GMV11" s="1432"/>
      <c r="GMW11" s="1432"/>
      <c r="GMX11" s="1432"/>
      <c r="GMY11" s="1432"/>
      <c r="GMZ11" s="1432"/>
      <c r="GNA11" s="1432"/>
      <c r="GNB11" s="1432"/>
      <c r="GNC11" s="1432"/>
      <c r="GND11" s="1432"/>
      <c r="GNE11" s="1432"/>
      <c r="GNF11" s="1432"/>
      <c r="GNG11" s="1432"/>
      <c r="GNH11" s="1432"/>
      <c r="GNI11" s="1432"/>
      <c r="GNJ11" s="1432"/>
      <c r="GNK11" s="1432"/>
      <c r="GNL11" s="1432"/>
      <c r="GNM11" s="1432"/>
      <c r="GNN11" s="1432"/>
      <c r="GNO11" s="1432"/>
      <c r="GNP11" s="1432"/>
      <c r="GNQ11" s="1432"/>
      <c r="GNR11" s="1432"/>
      <c r="GNS11" s="1432"/>
      <c r="GNT11" s="1432"/>
      <c r="GNU11" s="1432"/>
      <c r="GNV11" s="1432"/>
      <c r="GNW11" s="1432"/>
      <c r="GNX11" s="1432"/>
      <c r="GNY11" s="1432"/>
      <c r="GNZ11" s="1432"/>
      <c r="GOA11" s="1432"/>
      <c r="GOB11" s="1432"/>
      <c r="GOC11" s="1432"/>
      <c r="GOD11" s="1432"/>
      <c r="GOE11" s="1432"/>
      <c r="GOF11" s="1432"/>
      <c r="GOG11" s="1432"/>
      <c r="GOH11" s="1432"/>
      <c r="GOI11" s="1432"/>
      <c r="GOJ11" s="1432"/>
      <c r="GOK11" s="1432"/>
      <c r="GOL11" s="1432"/>
      <c r="GOM11" s="1432"/>
      <c r="GON11" s="1432"/>
      <c r="GOO11" s="1432"/>
      <c r="GOP11" s="1432"/>
      <c r="GOQ11" s="1432"/>
      <c r="GOR11" s="1432"/>
      <c r="GOS11" s="1432"/>
      <c r="GOT11" s="1432"/>
      <c r="GOU11" s="1432"/>
      <c r="GOV11" s="1432"/>
      <c r="GOW11" s="1432"/>
      <c r="GOX11" s="1432"/>
      <c r="GOY11" s="1432"/>
      <c r="GOZ11" s="1432"/>
      <c r="GPA11" s="1432"/>
      <c r="GPB11" s="1432"/>
      <c r="GPC11" s="1432"/>
      <c r="GPD11" s="1432"/>
      <c r="GPE11" s="1432"/>
      <c r="GPF11" s="1432"/>
      <c r="GPG11" s="1432"/>
      <c r="GPH11" s="1432"/>
      <c r="GPI11" s="1432"/>
      <c r="GPJ11" s="1432"/>
      <c r="GPK11" s="1432"/>
      <c r="GPL11" s="1432"/>
      <c r="GPM11" s="1432"/>
      <c r="GPN11" s="1432"/>
      <c r="GPO11" s="1432"/>
      <c r="GPP11" s="1432"/>
      <c r="GPQ11" s="1432"/>
      <c r="GPR11" s="1432"/>
      <c r="GPS11" s="1432"/>
      <c r="GPT11" s="1432"/>
      <c r="GPU11" s="1432"/>
      <c r="GPV11" s="1432"/>
      <c r="GPW11" s="1432"/>
      <c r="GPX11" s="1432"/>
      <c r="GPY11" s="1432"/>
      <c r="GPZ11" s="1432"/>
      <c r="GQA11" s="1432"/>
      <c r="GQB11" s="1432"/>
      <c r="GQC11" s="1432"/>
      <c r="GQD11" s="1432"/>
      <c r="GQE11" s="1432"/>
      <c r="GQF11" s="1432"/>
      <c r="GQG11" s="1432"/>
      <c r="GQH11" s="1432"/>
      <c r="GQI11" s="1432"/>
      <c r="GQJ11" s="1432"/>
      <c r="GQK11" s="1432"/>
      <c r="GQL11" s="1432"/>
      <c r="GQM11" s="1432"/>
      <c r="GQN11" s="1432"/>
      <c r="GQO11" s="1432"/>
      <c r="GQP11" s="1432"/>
      <c r="GQQ11" s="1432"/>
      <c r="GQR11" s="1432"/>
      <c r="GQS11" s="1432"/>
      <c r="GQT11" s="1432"/>
      <c r="GQU11" s="1432"/>
      <c r="GQV11" s="1432"/>
      <c r="GQW11" s="1432"/>
      <c r="GQX11" s="1432"/>
      <c r="GQY11" s="1432"/>
      <c r="GQZ11" s="1432"/>
      <c r="GRA11" s="1432"/>
      <c r="GRB11" s="1432"/>
      <c r="GRC11" s="1432"/>
      <c r="GRD11" s="1432"/>
      <c r="GRE11" s="1432"/>
      <c r="GRF11" s="1432"/>
      <c r="GRG11" s="1432"/>
      <c r="GRH11" s="1432"/>
      <c r="GRI11" s="1432"/>
      <c r="GRJ11" s="1432"/>
      <c r="GRK11" s="1432"/>
      <c r="GRL11" s="1432"/>
      <c r="GRM11" s="1432"/>
      <c r="GRN11" s="1432"/>
      <c r="GRO11" s="1432"/>
      <c r="GRP11" s="1432"/>
      <c r="GRQ11" s="1432"/>
      <c r="GRR11" s="1432"/>
      <c r="GRS11" s="1432"/>
      <c r="GRT11" s="1432"/>
      <c r="GRU11" s="1432"/>
      <c r="GRV11" s="1432"/>
      <c r="GRW11" s="1432"/>
      <c r="GRX11" s="1432"/>
      <c r="GRY11" s="1432"/>
      <c r="GRZ11" s="1432"/>
      <c r="GSA11" s="1432"/>
      <c r="GSB11" s="1432"/>
      <c r="GSC11" s="1432"/>
      <c r="GSD11" s="1432"/>
      <c r="GSE11" s="1432"/>
      <c r="GSF11" s="1432"/>
      <c r="GSG11" s="1432"/>
      <c r="GSH11" s="1432"/>
      <c r="GSI11" s="1432"/>
      <c r="GSJ11" s="1432"/>
      <c r="GSK11" s="1432"/>
      <c r="GSL11" s="1432"/>
      <c r="GSM11" s="1432"/>
      <c r="GSN11" s="1432"/>
      <c r="GSO11" s="1432"/>
      <c r="GSP11" s="1432"/>
      <c r="GSQ11" s="1432"/>
      <c r="GSR11" s="1432"/>
      <c r="GSS11" s="1432"/>
      <c r="GST11" s="1432"/>
      <c r="GSU11" s="1432"/>
      <c r="GSV11" s="1432"/>
      <c r="GSW11" s="1432"/>
      <c r="GSX11" s="1432"/>
      <c r="GSY11" s="1432"/>
      <c r="GSZ11" s="1432"/>
      <c r="GTA11" s="1432"/>
      <c r="GTB11" s="1432"/>
      <c r="GTC11" s="1432"/>
      <c r="GTD11" s="1432"/>
      <c r="GTE11" s="1432"/>
      <c r="GTF11" s="1432"/>
      <c r="GTG11" s="1432"/>
      <c r="GTH11" s="1432"/>
      <c r="GTI11" s="1432"/>
      <c r="GTJ11" s="1432"/>
      <c r="GTK11" s="1432"/>
      <c r="GTL11" s="1432"/>
      <c r="GTM11" s="1432"/>
      <c r="GTN11" s="1432"/>
      <c r="GTO11" s="1432"/>
      <c r="GTP11" s="1432"/>
      <c r="GTQ11" s="1432"/>
      <c r="GTR11" s="1432"/>
      <c r="GTS11" s="1432"/>
      <c r="GTT11" s="1432"/>
      <c r="GTU11" s="1432"/>
      <c r="GTV11" s="1432"/>
      <c r="GTW11" s="1432"/>
      <c r="GTX11" s="1432"/>
      <c r="GTY11" s="1432"/>
      <c r="GTZ11" s="1432"/>
      <c r="GUA11" s="1432"/>
      <c r="GUB11" s="1432"/>
      <c r="GUC11" s="1432"/>
      <c r="GUD11" s="1432"/>
      <c r="GUE11" s="1432"/>
      <c r="GUF11" s="1432"/>
      <c r="GUG11" s="1432"/>
      <c r="GUH11" s="1432"/>
      <c r="GUI11" s="1432"/>
      <c r="GUJ11" s="1432"/>
      <c r="GUK11" s="1432"/>
      <c r="GUL11" s="1432"/>
      <c r="GUM11" s="1432"/>
      <c r="GUN11" s="1432"/>
      <c r="GUO11" s="1432"/>
      <c r="GUP11" s="1432"/>
      <c r="GUQ11" s="1432"/>
      <c r="GUR11" s="1432"/>
      <c r="GUS11" s="1432"/>
      <c r="GUT11" s="1432"/>
      <c r="GUU11" s="1432"/>
      <c r="GUV11" s="1432"/>
      <c r="GUW11" s="1432"/>
      <c r="GUX11" s="1432"/>
      <c r="GUY11" s="1432"/>
      <c r="GUZ11" s="1432"/>
      <c r="GVA11" s="1432"/>
      <c r="GVB11" s="1432"/>
      <c r="GVC11" s="1432"/>
      <c r="GVD11" s="1432"/>
      <c r="GVE11" s="1432"/>
      <c r="GVF11" s="1432"/>
      <c r="GVG11" s="1432"/>
      <c r="GVH11" s="1432"/>
      <c r="GVI11" s="1432"/>
      <c r="GVJ11" s="1432"/>
      <c r="GVK11" s="1432"/>
      <c r="GVL11" s="1432"/>
      <c r="GVM11" s="1432"/>
      <c r="GVN11" s="1432"/>
      <c r="GVO11" s="1432"/>
      <c r="GVP11" s="1432"/>
      <c r="GVQ11" s="1432"/>
      <c r="GVR11" s="1432"/>
      <c r="GVS11" s="1432"/>
      <c r="GVT11" s="1432"/>
      <c r="GVU11" s="1432"/>
      <c r="GVV11" s="1432"/>
      <c r="GVW11" s="1432"/>
      <c r="GVX11" s="1432"/>
      <c r="GVY11" s="1432"/>
      <c r="GVZ11" s="1432"/>
      <c r="GWA11" s="1432"/>
      <c r="GWB11" s="1432"/>
      <c r="GWC11" s="1432"/>
      <c r="GWD11" s="1432"/>
      <c r="GWE11" s="1432"/>
      <c r="GWF11" s="1432"/>
      <c r="GWG11" s="1432"/>
      <c r="GWH11" s="1432"/>
      <c r="GWI11" s="1432"/>
      <c r="GWJ11" s="1432"/>
      <c r="GWK11" s="1432"/>
      <c r="GWL11" s="1432"/>
      <c r="GWM11" s="1432"/>
      <c r="GWN11" s="1432"/>
      <c r="GWO11" s="1432"/>
      <c r="GWP11" s="1432"/>
      <c r="GWQ11" s="1432"/>
      <c r="GWR11" s="1432"/>
      <c r="GWS11" s="1432"/>
      <c r="GWT11" s="1432"/>
      <c r="GWU11" s="1432"/>
      <c r="GWV11" s="1432"/>
      <c r="GWW11" s="1432"/>
      <c r="GWX11" s="1432"/>
      <c r="GWY11" s="1432"/>
      <c r="GWZ11" s="1432"/>
      <c r="GXA11" s="1432"/>
      <c r="GXB11" s="1432"/>
      <c r="GXC11" s="1432"/>
      <c r="GXD11" s="1432"/>
      <c r="GXE11" s="1432"/>
      <c r="GXF11" s="1432"/>
      <c r="GXG11" s="1432"/>
      <c r="GXH11" s="1432"/>
      <c r="GXI11" s="1432"/>
      <c r="GXJ11" s="1432"/>
      <c r="GXK11" s="1432"/>
      <c r="GXL11" s="1432"/>
      <c r="GXM11" s="1432"/>
      <c r="GXN11" s="1432"/>
      <c r="GXO11" s="1432"/>
      <c r="GXP11" s="1432"/>
      <c r="GXQ11" s="1432"/>
      <c r="GXR11" s="1432"/>
      <c r="GXS11" s="1432"/>
      <c r="GXT11" s="1432"/>
      <c r="GXU11" s="1432"/>
      <c r="GXV11" s="1432"/>
      <c r="GXW11" s="1432"/>
      <c r="GXX11" s="1432"/>
      <c r="GXY11" s="1432"/>
      <c r="GXZ11" s="1432"/>
      <c r="GYA11" s="1432"/>
      <c r="GYB11" s="1432"/>
      <c r="GYC11" s="1432"/>
      <c r="GYD11" s="1432"/>
      <c r="GYE11" s="1432"/>
      <c r="GYF11" s="1432"/>
      <c r="GYG11" s="1432"/>
      <c r="GYH11" s="1432"/>
      <c r="GYI11" s="1432"/>
      <c r="GYJ11" s="1432"/>
      <c r="GYK11" s="1432"/>
      <c r="GYL11" s="1432"/>
      <c r="GYM11" s="1432"/>
      <c r="GYN11" s="1432"/>
      <c r="GYO11" s="1432"/>
      <c r="GYP11" s="1432"/>
      <c r="GYQ11" s="1432"/>
      <c r="GYR11" s="1432"/>
      <c r="GYS11" s="1432"/>
      <c r="GYT11" s="1432"/>
      <c r="GYU11" s="1432"/>
      <c r="GYV11" s="1432"/>
      <c r="GYW11" s="1432"/>
      <c r="GYX11" s="1432"/>
      <c r="GYY11" s="1432"/>
      <c r="GYZ11" s="1432"/>
      <c r="GZA11" s="1432"/>
      <c r="GZB11" s="1432"/>
      <c r="GZC11" s="1432"/>
      <c r="GZD11" s="1432"/>
      <c r="GZE11" s="1432"/>
      <c r="GZF11" s="1432"/>
      <c r="GZG11" s="1432"/>
      <c r="GZH11" s="1432"/>
      <c r="GZI11" s="1432"/>
      <c r="GZJ11" s="1432"/>
      <c r="GZK11" s="1432"/>
      <c r="GZL11" s="1432"/>
      <c r="GZM11" s="1432"/>
      <c r="GZN11" s="1432"/>
      <c r="GZO11" s="1432"/>
      <c r="GZP11" s="1432"/>
      <c r="GZQ11" s="1432"/>
      <c r="GZR11" s="1432"/>
      <c r="GZS11" s="1432"/>
      <c r="GZT11" s="1432"/>
      <c r="GZU11" s="1432"/>
      <c r="GZV11" s="1432"/>
      <c r="GZW11" s="1432"/>
      <c r="GZX11" s="1432"/>
      <c r="GZY11" s="1432"/>
      <c r="GZZ11" s="1432"/>
      <c r="HAA11" s="1432"/>
      <c r="HAB11" s="1432"/>
      <c r="HAC11" s="1432"/>
      <c r="HAD11" s="1432"/>
      <c r="HAE11" s="1432"/>
      <c r="HAF11" s="1432"/>
      <c r="HAG11" s="1432"/>
      <c r="HAH11" s="1432"/>
      <c r="HAI11" s="1432"/>
      <c r="HAJ11" s="1432"/>
      <c r="HAK11" s="1432"/>
      <c r="HAL11" s="1432"/>
      <c r="HAM11" s="1432"/>
      <c r="HAN11" s="1432"/>
      <c r="HAO11" s="1432"/>
      <c r="HAP11" s="1432"/>
      <c r="HAQ11" s="1432"/>
      <c r="HAR11" s="1432"/>
      <c r="HAS11" s="1432"/>
      <c r="HAT11" s="1432"/>
      <c r="HAU11" s="1432"/>
      <c r="HAV11" s="1432"/>
      <c r="HAW11" s="1432"/>
      <c r="HAX11" s="1432"/>
      <c r="HAY11" s="1432"/>
      <c r="HAZ11" s="1432"/>
      <c r="HBA11" s="1432"/>
      <c r="HBB11" s="1432"/>
      <c r="HBC11" s="1432"/>
      <c r="HBD11" s="1432"/>
      <c r="HBE11" s="1432"/>
      <c r="HBF11" s="1432"/>
      <c r="HBG11" s="1432"/>
      <c r="HBH11" s="1432"/>
      <c r="HBI11" s="1432"/>
      <c r="HBJ11" s="1432"/>
      <c r="HBK11" s="1432"/>
      <c r="HBL11" s="1432"/>
      <c r="HBM11" s="1432"/>
      <c r="HBN11" s="1432"/>
      <c r="HBO11" s="1432"/>
      <c r="HBP11" s="1432"/>
      <c r="HBQ11" s="1432"/>
      <c r="HBR11" s="1432"/>
      <c r="HBS11" s="1432"/>
      <c r="HBT11" s="1432"/>
      <c r="HBU11" s="1432"/>
      <c r="HBV11" s="1432"/>
      <c r="HBW11" s="1432"/>
      <c r="HBX11" s="1432"/>
      <c r="HBY11" s="1432"/>
      <c r="HBZ11" s="1432"/>
      <c r="HCA11" s="1432"/>
      <c r="HCB11" s="1432"/>
      <c r="HCC11" s="1432"/>
      <c r="HCD11" s="1432"/>
      <c r="HCE11" s="1432"/>
      <c r="HCF11" s="1432"/>
      <c r="HCG11" s="1432"/>
      <c r="HCH11" s="1432"/>
      <c r="HCI11" s="1432"/>
      <c r="HCJ11" s="1432"/>
      <c r="HCK11" s="1432"/>
      <c r="HCL11" s="1432"/>
      <c r="HCM11" s="1432"/>
      <c r="HCN11" s="1432"/>
      <c r="HCO11" s="1432"/>
      <c r="HCP11" s="1432"/>
      <c r="HCQ11" s="1432"/>
      <c r="HCR11" s="1432"/>
      <c r="HCS11" s="1432"/>
      <c r="HCT11" s="1432"/>
      <c r="HCU11" s="1432"/>
      <c r="HCV11" s="1432"/>
      <c r="HCW11" s="1432"/>
      <c r="HCX11" s="1432"/>
      <c r="HCY11" s="1432"/>
      <c r="HCZ11" s="1432"/>
      <c r="HDA11" s="1432"/>
      <c r="HDB11" s="1432"/>
      <c r="HDC11" s="1432"/>
      <c r="HDD11" s="1432"/>
      <c r="HDE11" s="1432"/>
      <c r="HDF11" s="1432"/>
      <c r="HDG11" s="1432"/>
      <c r="HDH11" s="1432"/>
      <c r="HDI11" s="1432"/>
      <c r="HDJ11" s="1432"/>
      <c r="HDK11" s="1432"/>
      <c r="HDL11" s="1432"/>
      <c r="HDM11" s="1432"/>
      <c r="HDN11" s="1432"/>
      <c r="HDO11" s="1432"/>
      <c r="HDP11" s="1432"/>
      <c r="HDQ11" s="1432"/>
      <c r="HDR11" s="1432"/>
      <c r="HDS11" s="1432"/>
      <c r="HDT11" s="1432"/>
      <c r="HDU11" s="1432"/>
      <c r="HDV11" s="1432"/>
      <c r="HDW11" s="1432"/>
      <c r="HDX11" s="1432"/>
      <c r="HDY11" s="1432"/>
      <c r="HDZ11" s="1432"/>
      <c r="HEA11" s="1432"/>
      <c r="HEB11" s="1432"/>
      <c r="HEC11" s="1432"/>
      <c r="HED11" s="1432"/>
      <c r="HEE11" s="1432"/>
      <c r="HEF11" s="1432"/>
      <c r="HEG11" s="1432"/>
      <c r="HEH11" s="1432"/>
      <c r="HEI11" s="1432"/>
      <c r="HEJ11" s="1432"/>
      <c r="HEK11" s="1432"/>
      <c r="HEL11" s="1432"/>
      <c r="HEM11" s="1432"/>
      <c r="HEN11" s="1432"/>
      <c r="HEO11" s="1432"/>
      <c r="HEP11" s="1432"/>
      <c r="HEQ11" s="1432"/>
      <c r="HER11" s="1432"/>
      <c r="HES11" s="1432"/>
      <c r="HET11" s="1432"/>
      <c r="HEU11" s="1432"/>
      <c r="HEV11" s="1432"/>
      <c r="HEW11" s="1432"/>
      <c r="HEX11" s="1432"/>
      <c r="HEY11" s="1432"/>
      <c r="HEZ11" s="1432"/>
      <c r="HFA11" s="1432"/>
      <c r="HFB11" s="1432"/>
      <c r="HFC11" s="1432"/>
      <c r="HFD11" s="1432"/>
      <c r="HFE11" s="1432"/>
      <c r="HFF11" s="1432"/>
      <c r="HFG11" s="1432"/>
      <c r="HFH11" s="1432"/>
      <c r="HFI11" s="1432"/>
      <c r="HFJ11" s="1432"/>
      <c r="HFK11" s="1432"/>
      <c r="HFL11" s="1432"/>
      <c r="HFM11" s="1432"/>
      <c r="HFN11" s="1432"/>
      <c r="HFO11" s="1432"/>
      <c r="HFP11" s="1432"/>
      <c r="HFQ11" s="1432"/>
      <c r="HFR11" s="1432"/>
      <c r="HFS11" s="1432"/>
      <c r="HFT11" s="1432"/>
      <c r="HFU11" s="1432"/>
      <c r="HFV11" s="1432"/>
      <c r="HFW11" s="1432"/>
      <c r="HFX11" s="1432"/>
      <c r="HFY11" s="1432"/>
      <c r="HFZ11" s="1432"/>
      <c r="HGA11" s="1432"/>
      <c r="HGB11" s="1432"/>
      <c r="HGC11" s="1432"/>
      <c r="HGD11" s="1432"/>
      <c r="HGE11" s="1432"/>
      <c r="HGF11" s="1432"/>
      <c r="HGG11" s="1432"/>
      <c r="HGH11" s="1432"/>
      <c r="HGI11" s="1432"/>
      <c r="HGJ11" s="1432"/>
      <c r="HGK11" s="1432"/>
      <c r="HGL11" s="1432"/>
      <c r="HGM11" s="1432"/>
      <c r="HGN11" s="1432"/>
      <c r="HGO11" s="1432"/>
      <c r="HGP11" s="1432"/>
      <c r="HGQ11" s="1432"/>
      <c r="HGR11" s="1432"/>
      <c r="HGS11" s="1432"/>
      <c r="HGT11" s="1432"/>
      <c r="HGU11" s="1432"/>
      <c r="HGV11" s="1432"/>
      <c r="HGW11" s="1432"/>
      <c r="HGX11" s="1432"/>
      <c r="HGY11" s="1432"/>
      <c r="HGZ11" s="1432"/>
      <c r="HHA11" s="1432"/>
      <c r="HHB11" s="1432"/>
      <c r="HHC11" s="1432"/>
      <c r="HHD11" s="1432"/>
      <c r="HHE11" s="1432"/>
      <c r="HHF11" s="1432"/>
      <c r="HHG11" s="1432"/>
      <c r="HHH11" s="1432"/>
      <c r="HHI11" s="1432"/>
      <c r="HHJ11" s="1432"/>
      <c r="HHK11" s="1432"/>
      <c r="HHL11" s="1432"/>
      <c r="HHM11" s="1432"/>
      <c r="HHN11" s="1432"/>
      <c r="HHO11" s="1432"/>
      <c r="HHP11" s="1432"/>
      <c r="HHQ11" s="1432"/>
      <c r="HHR11" s="1432"/>
      <c r="HHS11" s="1432"/>
      <c r="HHT11" s="1432"/>
      <c r="HHU11" s="1432"/>
      <c r="HHV11" s="1432"/>
      <c r="HHW11" s="1432"/>
      <c r="HHX11" s="1432"/>
      <c r="HHY11" s="1432"/>
      <c r="HHZ11" s="1432"/>
      <c r="HIA11" s="1432"/>
      <c r="HIB11" s="1432"/>
      <c r="HIC11" s="1432"/>
      <c r="HID11" s="1432"/>
      <c r="HIE11" s="1432"/>
      <c r="HIF11" s="1432"/>
      <c r="HIG11" s="1432"/>
      <c r="HIH11" s="1432"/>
      <c r="HII11" s="1432"/>
      <c r="HIJ11" s="1432"/>
      <c r="HIK11" s="1432"/>
      <c r="HIL11" s="1432"/>
      <c r="HIM11" s="1432"/>
      <c r="HIN11" s="1432"/>
      <c r="HIO11" s="1432"/>
      <c r="HIP11" s="1432"/>
      <c r="HIQ11" s="1432"/>
      <c r="HIR11" s="1432"/>
      <c r="HIS11" s="1432"/>
      <c r="HIT11" s="1432"/>
      <c r="HIU11" s="1432"/>
      <c r="HIV11" s="1432"/>
      <c r="HIW11" s="1432"/>
      <c r="HIX11" s="1432"/>
      <c r="HIY11" s="1432"/>
      <c r="HIZ11" s="1432"/>
      <c r="HJA11" s="1432"/>
      <c r="HJB11" s="1432"/>
      <c r="HJC11" s="1432"/>
      <c r="HJD11" s="1432"/>
      <c r="HJE11" s="1432"/>
      <c r="HJF11" s="1432"/>
      <c r="HJG11" s="1432"/>
      <c r="HJH11" s="1432"/>
      <c r="HJI11" s="1432"/>
      <c r="HJJ11" s="1432"/>
      <c r="HJK11" s="1432"/>
      <c r="HJL11" s="1432"/>
      <c r="HJM11" s="1432"/>
      <c r="HJN11" s="1432"/>
      <c r="HJO11" s="1432"/>
      <c r="HJP11" s="1432"/>
      <c r="HJQ11" s="1432"/>
      <c r="HJR11" s="1432"/>
      <c r="HJS11" s="1432"/>
      <c r="HJT11" s="1432"/>
      <c r="HJU11" s="1432"/>
      <c r="HJV11" s="1432"/>
      <c r="HJW11" s="1432"/>
      <c r="HJX11" s="1432"/>
      <c r="HJY11" s="1432"/>
      <c r="HJZ11" s="1432"/>
      <c r="HKA11" s="1432"/>
      <c r="HKB11" s="1432"/>
      <c r="HKC11" s="1432"/>
      <c r="HKD11" s="1432"/>
      <c r="HKE11" s="1432"/>
      <c r="HKF11" s="1432"/>
      <c r="HKG11" s="1432"/>
      <c r="HKH11" s="1432"/>
      <c r="HKI11" s="1432"/>
      <c r="HKJ11" s="1432"/>
      <c r="HKK11" s="1432"/>
      <c r="HKL11" s="1432"/>
      <c r="HKM11" s="1432"/>
      <c r="HKN11" s="1432"/>
      <c r="HKO11" s="1432"/>
      <c r="HKP11" s="1432"/>
      <c r="HKQ11" s="1432"/>
      <c r="HKR11" s="1432"/>
      <c r="HKS11" s="1432"/>
      <c r="HKT11" s="1432"/>
      <c r="HKU11" s="1432"/>
      <c r="HKV11" s="1432"/>
      <c r="HKW11" s="1432"/>
      <c r="HKX11" s="1432"/>
      <c r="HKY11" s="1432"/>
      <c r="HKZ11" s="1432"/>
      <c r="HLA11" s="1432"/>
      <c r="HLB11" s="1432"/>
      <c r="HLC11" s="1432"/>
      <c r="HLD11" s="1432"/>
      <c r="HLE11" s="1432"/>
      <c r="HLF11" s="1432"/>
      <c r="HLG11" s="1432"/>
      <c r="HLH11" s="1432"/>
      <c r="HLI11" s="1432"/>
      <c r="HLJ11" s="1432"/>
      <c r="HLK11" s="1432"/>
      <c r="HLL11" s="1432"/>
      <c r="HLM11" s="1432"/>
      <c r="HLN11" s="1432"/>
      <c r="HLO11" s="1432"/>
      <c r="HLP11" s="1432"/>
      <c r="HLQ11" s="1432"/>
      <c r="HLR11" s="1432"/>
      <c r="HLS11" s="1432"/>
      <c r="HLT11" s="1432"/>
      <c r="HLU11" s="1432"/>
      <c r="HLV11" s="1432"/>
      <c r="HLW11" s="1432"/>
      <c r="HLX11" s="1432"/>
      <c r="HLY11" s="1432"/>
      <c r="HLZ11" s="1432"/>
      <c r="HMA11" s="1432"/>
      <c r="HMB11" s="1432"/>
      <c r="HMC11" s="1432"/>
      <c r="HMD11" s="1432"/>
      <c r="HME11" s="1432"/>
      <c r="HMF11" s="1432"/>
      <c r="HMG11" s="1432"/>
      <c r="HMH11" s="1432"/>
      <c r="HMI11" s="1432"/>
      <c r="HMJ11" s="1432"/>
      <c r="HMK11" s="1432"/>
      <c r="HML11" s="1432"/>
      <c r="HMM11" s="1432"/>
      <c r="HMN11" s="1432"/>
      <c r="HMO11" s="1432"/>
      <c r="HMP11" s="1432"/>
      <c r="HMQ11" s="1432"/>
      <c r="HMR11" s="1432"/>
      <c r="HMS11" s="1432"/>
      <c r="HMT11" s="1432"/>
      <c r="HMU11" s="1432"/>
      <c r="HMV11" s="1432"/>
      <c r="HMW11" s="1432"/>
      <c r="HMX11" s="1432"/>
      <c r="HMY11" s="1432"/>
      <c r="HMZ11" s="1432"/>
      <c r="HNA11" s="1432"/>
      <c r="HNB11" s="1432"/>
      <c r="HNC11" s="1432"/>
      <c r="HND11" s="1432"/>
      <c r="HNE11" s="1432"/>
      <c r="HNF11" s="1432"/>
      <c r="HNG11" s="1432"/>
      <c r="HNH11" s="1432"/>
      <c r="HNI11" s="1432"/>
      <c r="HNJ11" s="1432"/>
      <c r="HNK11" s="1432"/>
      <c r="HNL11" s="1432"/>
      <c r="HNM11" s="1432"/>
      <c r="HNN11" s="1432"/>
      <c r="HNO11" s="1432"/>
      <c r="HNP11" s="1432"/>
      <c r="HNQ11" s="1432"/>
      <c r="HNR11" s="1432"/>
      <c r="HNS11" s="1432"/>
      <c r="HNT11" s="1432"/>
      <c r="HNU11" s="1432"/>
      <c r="HNV11" s="1432"/>
      <c r="HNW11" s="1432"/>
      <c r="HNX11" s="1432"/>
      <c r="HNY11" s="1432"/>
      <c r="HNZ11" s="1432"/>
      <c r="HOA11" s="1432"/>
      <c r="HOB11" s="1432"/>
      <c r="HOC11" s="1432"/>
      <c r="HOD11" s="1432"/>
      <c r="HOE11" s="1432"/>
      <c r="HOF11" s="1432"/>
      <c r="HOG11" s="1432"/>
      <c r="HOH11" s="1432"/>
      <c r="HOI11" s="1432"/>
      <c r="HOJ11" s="1432"/>
      <c r="HOK11" s="1432"/>
      <c r="HOL11" s="1432"/>
      <c r="HOM11" s="1432"/>
      <c r="HON11" s="1432"/>
      <c r="HOO11" s="1432"/>
      <c r="HOP11" s="1432"/>
      <c r="HOQ11" s="1432"/>
      <c r="HOR11" s="1432"/>
      <c r="HOS11" s="1432"/>
      <c r="HOT11" s="1432"/>
      <c r="HOU11" s="1432"/>
      <c r="HOV11" s="1432"/>
      <c r="HOW11" s="1432"/>
      <c r="HOX11" s="1432"/>
      <c r="HOY11" s="1432"/>
      <c r="HOZ11" s="1432"/>
      <c r="HPA11" s="1432"/>
      <c r="HPB11" s="1432"/>
      <c r="HPC11" s="1432"/>
      <c r="HPD11" s="1432"/>
      <c r="HPE11" s="1432"/>
      <c r="HPF11" s="1432"/>
      <c r="HPG11" s="1432"/>
      <c r="HPH11" s="1432"/>
      <c r="HPI11" s="1432"/>
      <c r="HPJ11" s="1432"/>
      <c r="HPK11" s="1432"/>
      <c r="HPL11" s="1432"/>
      <c r="HPM11" s="1432"/>
      <c r="HPN11" s="1432"/>
      <c r="HPO11" s="1432"/>
      <c r="HPP11" s="1432"/>
      <c r="HPQ11" s="1432"/>
      <c r="HPR11" s="1432"/>
      <c r="HPS11" s="1432"/>
      <c r="HPT11" s="1432"/>
      <c r="HPU11" s="1432"/>
      <c r="HPV11" s="1432"/>
      <c r="HPW11" s="1432"/>
      <c r="HPX11" s="1432"/>
      <c r="HPY11" s="1432"/>
      <c r="HPZ11" s="1432"/>
      <c r="HQA11" s="1432"/>
      <c r="HQB11" s="1432"/>
      <c r="HQC11" s="1432"/>
      <c r="HQD11" s="1432"/>
      <c r="HQE11" s="1432"/>
      <c r="HQF11" s="1432"/>
      <c r="HQG11" s="1432"/>
      <c r="HQH11" s="1432"/>
      <c r="HQI11" s="1432"/>
      <c r="HQJ11" s="1432"/>
      <c r="HQK11" s="1432"/>
      <c r="HQL11" s="1432"/>
      <c r="HQM11" s="1432"/>
      <c r="HQN11" s="1432"/>
      <c r="HQO11" s="1432"/>
      <c r="HQP11" s="1432"/>
      <c r="HQQ11" s="1432"/>
      <c r="HQR11" s="1432"/>
      <c r="HQS11" s="1432"/>
      <c r="HQT11" s="1432"/>
      <c r="HQU11" s="1432"/>
      <c r="HQV11" s="1432"/>
      <c r="HQW11" s="1432"/>
      <c r="HQX11" s="1432"/>
      <c r="HQY11" s="1432"/>
      <c r="HQZ11" s="1432"/>
      <c r="HRA11" s="1432"/>
      <c r="HRB11" s="1432"/>
      <c r="HRC11" s="1432"/>
      <c r="HRD11" s="1432"/>
      <c r="HRE11" s="1432"/>
      <c r="HRF11" s="1432"/>
      <c r="HRG11" s="1432"/>
      <c r="HRH11" s="1432"/>
      <c r="HRI11" s="1432"/>
      <c r="HRJ11" s="1432"/>
      <c r="HRK11" s="1432"/>
      <c r="HRL11" s="1432"/>
      <c r="HRM11" s="1432"/>
      <c r="HRN11" s="1432"/>
      <c r="HRO11" s="1432"/>
      <c r="HRP11" s="1432"/>
      <c r="HRQ11" s="1432"/>
      <c r="HRR11" s="1432"/>
      <c r="HRS11" s="1432"/>
      <c r="HRT11" s="1432"/>
      <c r="HRU11" s="1432"/>
      <c r="HRV11" s="1432"/>
      <c r="HRW11" s="1432"/>
      <c r="HRX11" s="1432"/>
      <c r="HRY11" s="1432"/>
      <c r="HRZ11" s="1432"/>
      <c r="HSA11" s="1432"/>
      <c r="HSB11" s="1432"/>
      <c r="HSC11" s="1432"/>
      <c r="HSD11" s="1432"/>
      <c r="HSE11" s="1432"/>
      <c r="HSF11" s="1432"/>
      <c r="HSG11" s="1432"/>
      <c r="HSH11" s="1432"/>
      <c r="HSI11" s="1432"/>
      <c r="HSJ11" s="1432"/>
      <c r="HSK11" s="1432"/>
      <c r="HSL11" s="1432"/>
      <c r="HSM11" s="1432"/>
      <c r="HSN11" s="1432"/>
      <c r="HSO11" s="1432"/>
      <c r="HSP11" s="1432"/>
      <c r="HSQ11" s="1432"/>
      <c r="HSR11" s="1432"/>
      <c r="HSS11" s="1432"/>
      <c r="HST11" s="1432"/>
      <c r="HSU11" s="1432"/>
      <c r="HSV11" s="1432"/>
      <c r="HSW11" s="1432"/>
      <c r="HSX11" s="1432"/>
      <c r="HSY11" s="1432"/>
      <c r="HSZ11" s="1432"/>
      <c r="HTA11" s="1432"/>
      <c r="HTB11" s="1432"/>
      <c r="HTC11" s="1432"/>
      <c r="HTD11" s="1432"/>
      <c r="HTE11" s="1432"/>
      <c r="HTF11" s="1432"/>
      <c r="HTG11" s="1432"/>
      <c r="HTH11" s="1432"/>
      <c r="HTI11" s="1432"/>
      <c r="HTJ11" s="1432"/>
      <c r="HTK11" s="1432"/>
      <c r="HTL11" s="1432"/>
      <c r="HTM11" s="1432"/>
      <c r="HTN11" s="1432"/>
      <c r="HTO11" s="1432"/>
      <c r="HTP11" s="1432"/>
      <c r="HTQ11" s="1432"/>
      <c r="HTR11" s="1432"/>
      <c r="HTS11" s="1432"/>
      <c r="HTT11" s="1432"/>
      <c r="HTU11" s="1432"/>
      <c r="HTV11" s="1432"/>
      <c r="HTW11" s="1432"/>
      <c r="HTX11" s="1432"/>
      <c r="HTY11" s="1432"/>
      <c r="HTZ11" s="1432"/>
      <c r="HUA11" s="1432"/>
      <c r="HUB11" s="1432"/>
      <c r="HUC11" s="1432"/>
      <c r="HUD11" s="1432"/>
      <c r="HUE11" s="1432"/>
      <c r="HUF11" s="1432"/>
      <c r="HUG11" s="1432"/>
      <c r="HUH11" s="1432"/>
      <c r="HUI11" s="1432"/>
      <c r="HUJ11" s="1432"/>
      <c r="HUK11" s="1432"/>
      <c r="HUL11" s="1432"/>
      <c r="HUM11" s="1432"/>
      <c r="HUN11" s="1432"/>
      <c r="HUO11" s="1432"/>
      <c r="HUP11" s="1432"/>
      <c r="HUQ11" s="1432"/>
      <c r="HUR11" s="1432"/>
      <c r="HUS11" s="1432"/>
      <c r="HUT11" s="1432"/>
      <c r="HUU11" s="1432"/>
      <c r="HUV11" s="1432"/>
      <c r="HUW11" s="1432"/>
      <c r="HUX11" s="1432"/>
      <c r="HUY11" s="1432"/>
      <c r="HUZ11" s="1432"/>
      <c r="HVA11" s="1432"/>
      <c r="HVB11" s="1432"/>
      <c r="HVC11" s="1432"/>
      <c r="HVD11" s="1432"/>
      <c r="HVE11" s="1432"/>
      <c r="HVF11" s="1432"/>
      <c r="HVG11" s="1432"/>
      <c r="HVH11" s="1432"/>
      <c r="HVI11" s="1432"/>
      <c r="HVJ11" s="1432"/>
      <c r="HVK11" s="1432"/>
      <c r="HVL11" s="1432"/>
      <c r="HVM11" s="1432"/>
      <c r="HVN11" s="1432"/>
      <c r="HVO11" s="1432"/>
      <c r="HVP11" s="1432"/>
      <c r="HVQ11" s="1432"/>
      <c r="HVR11" s="1432"/>
      <c r="HVS11" s="1432"/>
      <c r="HVT11" s="1432"/>
      <c r="HVU11" s="1432"/>
      <c r="HVV11" s="1432"/>
      <c r="HVW11" s="1432"/>
      <c r="HVX11" s="1432"/>
      <c r="HVY11" s="1432"/>
      <c r="HVZ11" s="1432"/>
      <c r="HWA11" s="1432"/>
      <c r="HWB11" s="1432"/>
      <c r="HWC11" s="1432"/>
      <c r="HWD11" s="1432"/>
      <c r="HWE11" s="1432"/>
      <c r="HWF11" s="1432"/>
      <c r="HWG11" s="1432"/>
      <c r="HWH11" s="1432"/>
      <c r="HWI11" s="1432"/>
      <c r="HWJ11" s="1432"/>
      <c r="HWK11" s="1432"/>
      <c r="HWL11" s="1432"/>
      <c r="HWM11" s="1432"/>
      <c r="HWN11" s="1432"/>
      <c r="HWO11" s="1432"/>
      <c r="HWP11" s="1432"/>
      <c r="HWQ11" s="1432"/>
      <c r="HWR11" s="1432"/>
      <c r="HWS11" s="1432"/>
      <c r="HWT11" s="1432"/>
      <c r="HWU11" s="1432"/>
      <c r="HWV11" s="1432"/>
      <c r="HWW11" s="1432"/>
      <c r="HWX11" s="1432"/>
      <c r="HWY11" s="1432"/>
      <c r="HWZ11" s="1432"/>
      <c r="HXA11" s="1432"/>
      <c r="HXB11" s="1432"/>
      <c r="HXC11" s="1432"/>
      <c r="HXD11" s="1432"/>
      <c r="HXE11" s="1432"/>
      <c r="HXF11" s="1432"/>
      <c r="HXG11" s="1432"/>
      <c r="HXH11" s="1432"/>
      <c r="HXI11" s="1432"/>
      <c r="HXJ11" s="1432"/>
      <c r="HXK11" s="1432"/>
      <c r="HXL11" s="1432"/>
      <c r="HXM11" s="1432"/>
      <c r="HXN11" s="1432"/>
      <c r="HXO11" s="1432"/>
      <c r="HXP11" s="1432"/>
      <c r="HXQ11" s="1432"/>
      <c r="HXR11" s="1432"/>
      <c r="HXS11" s="1432"/>
      <c r="HXT11" s="1432"/>
      <c r="HXU11" s="1432"/>
      <c r="HXV11" s="1432"/>
      <c r="HXW11" s="1432"/>
      <c r="HXX11" s="1432"/>
      <c r="HXY11" s="1432"/>
      <c r="HXZ11" s="1432"/>
      <c r="HYA11" s="1432"/>
      <c r="HYB11" s="1432"/>
      <c r="HYC11" s="1432"/>
      <c r="HYD11" s="1432"/>
      <c r="HYE11" s="1432"/>
      <c r="HYF11" s="1432"/>
      <c r="HYG11" s="1432"/>
      <c r="HYH11" s="1432"/>
      <c r="HYI11" s="1432"/>
      <c r="HYJ11" s="1432"/>
      <c r="HYK11" s="1432"/>
      <c r="HYL11" s="1432"/>
      <c r="HYM11" s="1432"/>
      <c r="HYN11" s="1432"/>
      <c r="HYO11" s="1432"/>
      <c r="HYP11" s="1432"/>
      <c r="HYQ11" s="1432"/>
      <c r="HYR11" s="1432"/>
      <c r="HYS11" s="1432"/>
      <c r="HYT11" s="1432"/>
      <c r="HYU11" s="1432"/>
      <c r="HYV11" s="1432"/>
      <c r="HYW11" s="1432"/>
      <c r="HYX11" s="1432"/>
      <c r="HYY11" s="1432"/>
      <c r="HYZ11" s="1432"/>
      <c r="HZA11" s="1432"/>
      <c r="HZB11" s="1432"/>
      <c r="HZC11" s="1432"/>
      <c r="HZD11" s="1432"/>
      <c r="HZE11" s="1432"/>
      <c r="HZF11" s="1432"/>
      <c r="HZG11" s="1432"/>
      <c r="HZH11" s="1432"/>
      <c r="HZI11" s="1432"/>
      <c r="HZJ11" s="1432"/>
      <c r="HZK11" s="1432"/>
      <c r="HZL11" s="1432"/>
      <c r="HZM11" s="1432"/>
      <c r="HZN11" s="1432"/>
      <c r="HZO11" s="1432"/>
      <c r="HZP11" s="1432"/>
      <c r="HZQ11" s="1432"/>
      <c r="HZR11" s="1432"/>
      <c r="HZS11" s="1432"/>
      <c r="HZT11" s="1432"/>
      <c r="HZU11" s="1432"/>
      <c r="HZV11" s="1432"/>
      <c r="HZW11" s="1432"/>
      <c r="HZX11" s="1432"/>
      <c r="HZY11" s="1432"/>
      <c r="HZZ11" s="1432"/>
      <c r="IAA11" s="1432"/>
      <c r="IAB11" s="1432"/>
      <c r="IAC11" s="1432"/>
      <c r="IAD11" s="1432"/>
      <c r="IAE11" s="1432"/>
      <c r="IAF11" s="1432"/>
      <c r="IAG11" s="1432"/>
      <c r="IAH11" s="1432"/>
      <c r="IAI11" s="1432"/>
      <c r="IAJ11" s="1432"/>
      <c r="IAK11" s="1432"/>
      <c r="IAL11" s="1432"/>
      <c r="IAM11" s="1432"/>
      <c r="IAN11" s="1432"/>
      <c r="IAO11" s="1432"/>
      <c r="IAP11" s="1432"/>
      <c r="IAQ11" s="1432"/>
      <c r="IAR11" s="1432"/>
      <c r="IAS11" s="1432"/>
      <c r="IAT11" s="1432"/>
      <c r="IAU11" s="1432"/>
      <c r="IAV11" s="1432"/>
      <c r="IAW11" s="1432"/>
      <c r="IAX11" s="1432"/>
      <c r="IAY11" s="1432"/>
      <c r="IAZ11" s="1432"/>
      <c r="IBA11" s="1432"/>
      <c r="IBB11" s="1432"/>
      <c r="IBC11" s="1432"/>
      <c r="IBD11" s="1432"/>
      <c r="IBE11" s="1432"/>
      <c r="IBF11" s="1432"/>
      <c r="IBG11" s="1432"/>
      <c r="IBH11" s="1432"/>
      <c r="IBI11" s="1432"/>
      <c r="IBJ11" s="1432"/>
      <c r="IBK11" s="1432"/>
      <c r="IBL11" s="1432"/>
      <c r="IBM11" s="1432"/>
      <c r="IBN11" s="1432"/>
      <c r="IBO11" s="1432"/>
      <c r="IBP11" s="1432"/>
      <c r="IBQ11" s="1432"/>
      <c r="IBR11" s="1432"/>
      <c r="IBS11" s="1432"/>
      <c r="IBT11" s="1432"/>
      <c r="IBU11" s="1432"/>
      <c r="IBV11" s="1432"/>
      <c r="IBW11" s="1432"/>
      <c r="IBX11" s="1432"/>
      <c r="IBY11" s="1432"/>
      <c r="IBZ11" s="1432"/>
      <c r="ICA11" s="1432"/>
      <c r="ICB11" s="1432"/>
      <c r="ICC11" s="1432"/>
      <c r="ICD11" s="1432"/>
      <c r="ICE11" s="1432"/>
      <c r="ICF11" s="1432"/>
      <c r="ICG11" s="1432"/>
      <c r="ICH11" s="1432"/>
      <c r="ICI11" s="1432"/>
      <c r="ICJ11" s="1432"/>
      <c r="ICK11" s="1432"/>
      <c r="ICL11" s="1432"/>
      <c r="ICM11" s="1432"/>
      <c r="ICN11" s="1432"/>
      <c r="ICO11" s="1432"/>
      <c r="ICP11" s="1432"/>
      <c r="ICQ11" s="1432"/>
      <c r="ICR11" s="1432"/>
      <c r="ICS11" s="1432"/>
      <c r="ICT11" s="1432"/>
      <c r="ICU11" s="1432"/>
      <c r="ICV11" s="1432"/>
      <c r="ICW11" s="1432"/>
      <c r="ICX11" s="1432"/>
      <c r="ICY11" s="1432"/>
      <c r="ICZ11" s="1432"/>
      <c r="IDA11" s="1432"/>
      <c r="IDB11" s="1432"/>
      <c r="IDC11" s="1432"/>
      <c r="IDD11" s="1432"/>
      <c r="IDE11" s="1432"/>
      <c r="IDF11" s="1432"/>
      <c r="IDG11" s="1432"/>
      <c r="IDH11" s="1432"/>
      <c r="IDI11" s="1432"/>
      <c r="IDJ11" s="1432"/>
      <c r="IDK11" s="1432"/>
      <c r="IDL11" s="1432"/>
      <c r="IDM11" s="1432"/>
      <c r="IDN11" s="1432"/>
      <c r="IDO11" s="1432"/>
      <c r="IDP11" s="1432"/>
      <c r="IDQ11" s="1432"/>
      <c r="IDR11" s="1432"/>
      <c r="IDS11" s="1432"/>
      <c r="IDT11" s="1432"/>
      <c r="IDU11" s="1432"/>
      <c r="IDV11" s="1432"/>
      <c r="IDW11" s="1432"/>
      <c r="IDX11" s="1432"/>
      <c r="IDY11" s="1432"/>
      <c r="IDZ11" s="1432"/>
      <c r="IEA11" s="1432"/>
      <c r="IEB11" s="1432"/>
      <c r="IEC11" s="1432"/>
      <c r="IED11" s="1432"/>
      <c r="IEE11" s="1432"/>
      <c r="IEF11" s="1432"/>
      <c r="IEG11" s="1432"/>
      <c r="IEH11" s="1432"/>
      <c r="IEI11" s="1432"/>
      <c r="IEJ11" s="1432"/>
      <c r="IEK11" s="1432"/>
      <c r="IEL11" s="1432"/>
      <c r="IEM11" s="1432"/>
      <c r="IEN11" s="1432"/>
      <c r="IEO11" s="1432"/>
      <c r="IEP11" s="1432"/>
      <c r="IEQ11" s="1432"/>
      <c r="IER11" s="1432"/>
      <c r="IES11" s="1432"/>
      <c r="IET11" s="1432"/>
      <c r="IEU11" s="1432"/>
      <c r="IEV11" s="1432"/>
      <c r="IEW11" s="1432"/>
      <c r="IEX11" s="1432"/>
      <c r="IEY11" s="1432"/>
      <c r="IEZ11" s="1432"/>
      <c r="IFA11" s="1432"/>
      <c r="IFB11" s="1432"/>
      <c r="IFC11" s="1432"/>
      <c r="IFD11" s="1432"/>
      <c r="IFE11" s="1432"/>
      <c r="IFF11" s="1432"/>
      <c r="IFG11" s="1432"/>
      <c r="IFH11" s="1432"/>
      <c r="IFI11" s="1432"/>
      <c r="IFJ11" s="1432"/>
      <c r="IFK11" s="1432"/>
      <c r="IFL11" s="1432"/>
      <c r="IFM11" s="1432"/>
      <c r="IFN11" s="1432"/>
      <c r="IFO11" s="1432"/>
      <c r="IFP11" s="1432"/>
      <c r="IFQ11" s="1432"/>
      <c r="IFR11" s="1432"/>
      <c r="IFS11" s="1432"/>
      <c r="IFT11" s="1432"/>
      <c r="IFU11" s="1432"/>
      <c r="IFV11" s="1432"/>
      <c r="IFW11" s="1432"/>
      <c r="IFX11" s="1432"/>
      <c r="IFY11" s="1432"/>
      <c r="IFZ11" s="1432"/>
      <c r="IGA11" s="1432"/>
      <c r="IGB11" s="1432"/>
      <c r="IGC11" s="1432"/>
      <c r="IGD11" s="1432"/>
      <c r="IGE11" s="1432"/>
      <c r="IGF11" s="1432"/>
      <c r="IGG11" s="1432"/>
      <c r="IGH11" s="1432"/>
      <c r="IGI11" s="1432"/>
      <c r="IGJ11" s="1432"/>
      <c r="IGK11" s="1432"/>
      <c r="IGL11" s="1432"/>
      <c r="IGM11" s="1432"/>
      <c r="IGN11" s="1432"/>
      <c r="IGO11" s="1432"/>
      <c r="IGP11" s="1432"/>
      <c r="IGQ11" s="1432"/>
      <c r="IGR11" s="1432"/>
      <c r="IGS11" s="1432"/>
      <c r="IGT11" s="1432"/>
      <c r="IGU11" s="1432"/>
      <c r="IGV11" s="1432"/>
      <c r="IGW11" s="1432"/>
      <c r="IGX11" s="1432"/>
      <c r="IGY11" s="1432"/>
      <c r="IGZ11" s="1432"/>
      <c r="IHA11" s="1432"/>
      <c r="IHB11" s="1432"/>
      <c r="IHC11" s="1432"/>
      <c r="IHD11" s="1432"/>
      <c r="IHE11" s="1432"/>
      <c r="IHF11" s="1432"/>
      <c r="IHG11" s="1432"/>
      <c r="IHH11" s="1432"/>
      <c r="IHI11" s="1432"/>
      <c r="IHJ11" s="1432"/>
      <c r="IHK11" s="1432"/>
      <c r="IHL11" s="1432"/>
      <c r="IHM11" s="1432"/>
      <c r="IHN11" s="1432"/>
      <c r="IHO11" s="1432"/>
      <c r="IHP11" s="1432"/>
      <c r="IHQ11" s="1432"/>
      <c r="IHR11" s="1432"/>
      <c r="IHS11" s="1432"/>
      <c r="IHT11" s="1432"/>
      <c r="IHU11" s="1432"/>
      <c r="IHV11" s="1432"/>
      <c r="IHW11" s="1432"/>
      <c r="IHX11" s="1432"/>
      <c r="IHY11" s="1432"/>
      <c r="IHZ11" s="1432"/>
      <c r="IIA11" s="1432"/>
      <c r="IIB11" s="1432"/>
      <c r="IIC11" s="1432"/>
      <c r="IID11" s="1432"/>
      <c r="IIE11" s="1432"/>
      <c r="IIF11" s="1432"/>
      <c r="IIG11" s="1432"/>
      <c r="IIH11" s="1432"/>
      <c r="III11" s="1432"/>
      <c r="IIJ11" s="1432"/>
      <c r="IIK11" s="1432"/>
      <c r="IIL11" s="1432"/>
      <c r="IIM11" s="1432"/>
      <c r="IIN11" s="1432"/>
      <c r="IIO11" s="1432"/>
      <c r="IIP11" s="1432"/>
      <c r="IIQ11" s="1432"/>
      <c r="IIR11" s="1432"/>
      <c r="IIS11" s="1432"/>
      <c r="IIT11" s="1432"/>
      <c r="IIU11" s="1432"/>
      <c r="IIV11" s="1432"/>
      <c r="IIW11" s="1432"/>
      <c r="IIX11" s="1432"/>
      <c r="IIY11" s="1432"/>
      <c r="IIZ11" s="1432"/>
      <c r="IJA11" s="1432"/>
      <c r="IJB11" s="1432"/>
      <c r="IJC11" s="1432"/>
      <c r="IJD11" s="1432"/>
      <c r="IJE11" s="1432"/>
      <c r="IJF11" s="1432"/>
      <c r="IJG11" s="1432"/>
      <c r="IJH11" s="1432"/>
      <c r="IJI11" s="1432"/>
      <c r="IJJ11" s="1432"/>
      <c r="IJK11" s="1432"/>
      <c r="IJL11" s="1432"/>
      <c r="IJM11" s="1432"/>
      <c r="IJN11" s="1432"/>
      <c r="IJO11" s="1432"/>
      <c r="IJP11" s="1432"/>
      <c r="IJQ11" s="1432"/>
      <c r="IJR11" s="1432"/>
      <c r="IJS11" s="1432"/>
      <c r="IJT11" s="1432"/>
      <c r="IJU11" s="1432"/>
      <c r="IJV11" s="1432"/>
      <c r="IJW11" s="1432"/>
      <c r="IJX11" s="1432"/>
      <c r="IJY11" s="1432"/>
      <c r="IJZ11" s="1432"/>
      <c r="IKA11" s="1432"/>
      <c r="IKB11" s="1432"/>
      <c r="IKC11" s="1432"/>
      <c r="IKD11" s="1432"/>
      <c r="IKE11" s="1432"/>
      <c r="IKF11" s="1432"/>
      <c r="IKG11" s="1432"/>
      <c r="IKH11" s="1432"/>
      <c r="IKI11" s="1432"/>
      <c r="IKJ11" s="1432"/>
      <c r="IKK11" s="1432"/>
      <c r="IKL11" s="1432"/>
      <c r="IKM11" s="1432"/>
      <c r="IKN11" s="1432"/>
      <c r="IKO11" s="1432"/>
      <c r="IKP11" s="1432"/>
      <c r="IKQ11" s="1432"/>
      <c r="IKR11" s="1432"/>
      <c r="IKS11" s="1432"/>
      <c r="IKT11" s="1432"/>
      <c r="IKU11" s="1432"/>
      <c r="IKV11" s="1432"/>
      <c r="IKW11" s="1432"/>
      <c r="IKX11" s="1432"/>
      <c r="IKY11" s="1432"/>
      <c r="IKZ11" s="1432"/>
      <c r="ILA11" s="1432"/>
      <c r="ILB11" s="1432"/>
      <c r="ILC11" s="1432"/>
      <c r="ILD11" s="1432"/>
      <c r="ILE11" s="1432"/>
      <c r="ILF11" s="1432"/>
      <c r="ILG11" s="1432"/>
      <c r="ILH11" s="1432"/>
      <c r="ILI11" s="1432"/>
      <c r="ILJ11" s="1432"/>
      <c r="ILK11" s="1432"/>
      <c r="ILL11" s="1432"/>
      <c r="ILM11" s="1432"/>
      <c r="ILN11" s="1432"/>
      <c r="ILO11" s="1432"/>
      <c r="ILP11" s="1432"/>
      <c r="ILQ11" s="1432"/>
      <c r="ILR11" s="1432"/>
      <c r="ILS11" s="1432"/>
      <c r="ILT11" s="1432"/>
      <c r="ILU11" s="1432"/>
      <c r="ILV11" s="1432"/>
      <c r="ILW11" s="1432"/>
      <c r="ILX11" s="1432"/>
      <c r="ILY11" s="1432"/>
      <c r="ILZ11" s="1432"/>
      <c r="IMA11" s="1432"/>
      <c r="IMB11" s="1432"/>
      <c r="IMC11" s="1432"/>
      <c r="IMD11" s="1432"/>
      <c r="IME11" s="1432"/>
      <c r="IMF11" s="1432"/>
      <c r="IMG11" s="1432"/>
      <c r="IMH11" s="1432"/>
      <c r="IMI11" s="1432"/>
      <c r="IMJ11" s="1432"/>
      <c r="IMK11" s="1432"/>
      <c r="IML11" s="1432"/>
      <c r="IMM11" s="1432"/>
      <c r="IMN11" s="1432"/>
      <c r="IMO11" s="1432"/>
      <c r="IMP11" s="1432"/>
      <c r="IMQ11" s="1432"/>
      <c r="IMR11" s="1432"/>
      <c r="IMS11" s="1432"/>
      <c r="IMT11" s="1432"/>
      <c r="IMU11" s="1432"/>
      <c r="IMV11" s="1432"/>
      <c r="IMW11" s="1432"/>
      <c r="IMX11" s="1432"/>
      <c r="IMY11" s="1432"/>
      <c r="IMZ11" s="1432"/>
      <c r="INA11" s="1432"/>
      <c r="INB11" s="1432"/>
      <c r="INC11" s="1432"/>
      <c r="IND11" s="1432"/>
      <c r="INE11" s="1432"/>
      <c r="INF11" s="1432"/>
      <c r="ING11" s="1432"/>
      <c r="INH11" s="1432"/>
      <c r="INI11" s="1432"/>
      <c r="INJ11" s="1432"/>
      <c r="INK11" s="1432"/>
      <c r="INL11" s="1432"/>
      <c r="INM11" s="1432"/>
      <c r="INN11" s="1432"/>
      <c r="INO11" s="1432"/>
      <c r="INP11" s="1432"/>
      <c r="INQ11" s="1432"/>
      <c r="INR11" s="1432"/>
      <c r="INS11" s="1432"/>
      <c r="INT11" s="1432"/>
      <c r="INU11" s="1432"/>
      <c r="INV11" s="1432"/>
      <c r="INW11" s="1432"/>
      <c r="INX11" s="1432"/>
      <c r="INY11" s="1432"/>
      <c r="INZ11" s="1432"/>
      <c r="IOA11" s="1432"/>
      <c r="IOB11" s="1432"/>
      <c r="IOC11" s="1432"/>
      <c r="IOD11" s="1432"/>
      <c r="IOE11" s="1432"/>
      <c r="IOF11" s="1432"/>
      <c r="IOG11" s="1432"/>
      <c r="IOH11" s="1432"/>
      <c r="IOI11" s="1432"/>
      <c r="IOJ11" s="1432"/>
      <c r="IOK11" s="1432"/>
      <c r="IOL11" s="1432"/>
      <c r="IOM11" s="1432"/>
      <c r="ION11" s="1432"/>
      <c r="IOO11" s="1432"/>
      <c r="IOP11" s="1432"/>
      <c r="IOQ11" s="1432"/>
      <c r="IOR11" s="1432"/>
      <c r="IOS11" s="1432"/>
      <c r="IOT11" s="1432"/>
      <c r="IOU11" s="1432"/>
      <c r="IOV11" s="1432"/>
      <c r="IOW11" s="1432"/>
      <c r="IOX11" s="1432"/>
      <c r="IOY11" s="1432"/>
      <c r="IOZ11" s="1432"/>
      <c r="IPA11" s="1432"/>
      <c r="IPB11" s="1432"/>
      <c r="IPC11" s="1432"/>
      <c r="IPD11" s="1432"/>
      <c r="IPE11" s="1432"/>
      <c r="IPF11" s="1432"/>
      <c r="IPG11" s="1432"/>
      <c r="IPH11" s="1432"/>
      <c r="IPI11" s="1432"/>
      <c r="IPJ11" s="1432"/>
      <c r="IPK11" s="1432"/>
      <c r="IPL11" s="1432"/>
      <c r="IPM11" s="1432"/>
      <c r="IPN11" s="1432"/>
      <c r="IPO11" s="1432"/>
      <c r="IPP11" s="1432"/>
      <c r="IPQ11" s="1432"/>
      <c r="IPR11" s="1432"/>
      <c r="IPS11" s="1432"/>
      <c r="IPT11" s="1432"/>
      <c r="IPU11" s="1432"/>
      <c r="IPV11" s="1432"/>
      <c r="IPW11" s="1432"/>
      <c r="IPX11" s="1432"/>
      <c r="IPY11" s="1432"/>
      <c r="IPZ11" s="1432"/>
      <c r="IQA11" s="1432"/>
      <c r="IQB11" s="1432"/>
      <c r="IQC11" s="1432"/>
      <c r="IQD11" s="1432"/>
      <c r="IQE11" s="1432"/>
      <c r="IQF11" s="1432"/>
      <c r="IQG11" s="1432"/>
      <c r="IQH11" s="1432"/>
      <c r="IQI11" s="1432"/>
      <c r="IQJ11" s="1432"/>
      <c r="IQK11" s="1432"/>
      <c r="IQL11" s="1432"/>
      <c r="IQM11" s="1432"/>
      <c r="IQN11" s="1432"/>
      <c r="IQO11" s="1432"/>
      <c r="IQP11" s="1432"/>
      <c r="IQQ11" s="1432"/>
      <c r="IQR11" s="1432"/>
      <c r="IQS11" s="1432"/>
      <c r="IQT11" s="1432"/>
      <c r="IQU11" s="1432"/>
      <c r="IQV11" s="1432"/>
      <c r="IQW11" s="1432"/>
      <c r="IQX11" s="1432"/>
      <c r="IQY11" s="1432"/>
      <c r="IQZ11" s="1432"/>
      <c r="IRA11" s="1432"/>
      <c r="IRB11" s="1432"/>
      <c r="IRC11" s="1432"/>
      <c r="IRD11" s="1432"/>
      <c r="IRE11" s="1432"/>
      <c r="IRF11" s="1432"/>
      <c r="IRG11" s="1432"/>
      <c r="IRH11" s="1432"/>
      <c r="IRI11" s="1432"/>
      <c r="IRJ11" s="1432"/>
      <c r="IRK11" s="1432"/>
      <c r="IRL11" s="1432"/>
      <c r="IRM11" s="1432"/>
      <c r="IRN11" s="1432"/>
      <c r="IRO11" s="1432"/>
      <c r="IRP11" s="1432"/>
      <c r="IRQ11" s="1432"/>
      <c r="IRR11" s="1432"/>
      <c r="IRS11" s="1432"/>
      <c r="IRT11" s="1432"/>
      <c r="IRU11" s="1432"/>
      <c r="IRV11" s="1432"/>
      <c r="IRW11" s="1432"/>
      <c r="IRX11" s="1432"/>
      <c r="IRY11" s="1432"/>
      <c r="IRZ11" s="1432"/>
      <c r="ISA11" s="1432"/>
      <c r="ISB11" s="1432"/>
      <c r="ISC11" s="1432"/>
      <c r="ISD11" s="1432"/>
      <c r="ISE11" s="1432"/>
      <c r="ISF11" s="1432"/>
      <c r="ISG11" s="1432"/>
      <c r="ISH11" s="1432"/>
      <c r="ISI11" s="1432"/>
      <c r="ISJ11" s="1432"/>
      <c r="ISK11" s="1432"/>
      <c r="ISL11" s="1432"/>
      <c r="ISM11" s="1432"/>
      <c r="ISN11" s="1432"/>
      <c r="ISO11" s="1432"/>
      <c r="ISP11" s="1432"/>
      <c r="ISQ11" s="1432"/>
      <c r="ISR11" s="1432"/>
      <c r="ISS11" s="1432"/>
      <c r="IST11" s="1432"/>
      <c r="ISU11" s="1432"/>
      <c r="ISV11" s="1432"/>
      <c r="ISW11" s="1432"/>
      <c r="ISX11" s="1432"/>
      <c r="ISY11" s="1432"/>
      <c r="ISZ11" s="1432"/>
      <c r="ITA11" s="1432"/>
      <c r="ITB11" s="1432"/>
      <c r="ITC11" s="1432"/>
      <c r="ITD11" s="1432"/>
      <c r="ITE11" s="1432"/>
      <c r="ITF11" s="1432"/>
      <c r="ITG11" s="1432"/>
      <c r="ITH11" s="1432"/>
      <c r="ITI11" s="1432"/>
      <c r="ITJ11" s="1432"/>
      <c r="ITK11" s="1432"/>
      <c r="ITL11" s="1432"/>
      <c r="ITM11" s="1432"/>
      <c r="ITN11" s="1432"/>
      <c r="ITO11" s="1432"/>
      <c r="ITP11" s="1432"/>
      <c r="ITQ11" s="1432"/>
      <c r="ITR11" s="1432"/>
      <c r="ITS11" s="1432"/>
      <c r="ITT11" s="1432"/>
      <c r="ITU11" s="1432"/>
      <c r="ITV11" s="1432"/>
      <c r="ITW11" s="1432"/>
      <c r="ITX11" s="1432"/>
      <c r="ITY11" s="1432"/>
      <c r="ITZ11" s="1432"/>
      <c r="IUA11" s="1432"/>
      <c r="IUB11" s="1432"/>
      <c r="IUC11" s="1432"/>
      <c r="IUD11" s="1432"/>
      <c r="IUE11" s="1432"/>
      <c r="IUF11" s="1432"/>
      <c r="IUG11" s="1432"/>
      <c r="IUH11" s="1432"/>
      <c r="IUI11" s="1432"/>
      <c r="IUJ11" s="1432"/>
      <c r="IUK11" s="1432"/>
      <c r="IUL11" s="1432"/>
      <c r="IUM11" s="1432"/>
      <c r="IUN11" s="1432"/>
      <c r="IUO11" s="1432"/>
      <c r="IUP11" s="1432"/>
      <c r="IUQ11" s="1432"/>
      <c r="IUR11" s="1432"/>
      <c r="IUS11" s="1432"/>
      <c r="IUT11" s="1432"/>
      <c r="IUU11" s="1432"/>
      <c r="IUV11" s="1432"/>
      <c r="IUW11" s="1432"/>
      <c r="IUX11" s="1432"/>
      <c r="IUY11" s="1432"/>
      <c r="IUZ11" s="1432"/>
      <c r="IVA11" s="1432"/>
      <c r="IVB11" s="1432"/>
      <c r="IVC11" s="1432"/>
      <c r="IVD11" s="1432"/>
      <c r="IVE11" s="1432"/>
      <c r="IVF11" s="1432"/>
      <c r="IVG11" s="1432"/>
      <c r="IVH11" s="1432"/>
      <c r="IVI11" s="1432"/>
      <c r="IVJ11" s="1432"/>
      <c r="IVK11" s="1432"/>
      <c r="IVL11" s="1432"/>
      <c r="IVM11" s="1432"/>
      <c r="IVN11" s="1432"/>
      <c r="IVO11" s="1432"/>
      <c r="IVP11" s="1432"/>
      <c r="IVQ11" s="1432"/>
      <c r="IVR11" s="1432"/>
      <c r="IVS11" s="1432"/>
      <c r="IVT11" s="1432"/>
      <c r="IVU11" s="1432"/>
      <c r="IVV11" s="1432"/>
      <c r="IVW11" s="1432"/>
      <c r="IVX11" s="1432"/>
      <c r="IVY11" s="1432"/>
      <c r="IVZ11" s="1432"/>
      <c r="IWA11" s="1432"/>
      <c r="IWB11" s="1432"/>
      <c r="IWC11" s="1432"/>
      <c r="IWD11" s="1432"/>
      <c r="IWE11" s="1432"/>
      <c r="IWF11" s="1432"/>
      <c r="IWG11" s="1432"/>
      <c r="IWH11" s="1432"/>
      <c r="IWI11" s="1432"/>
      <c r="IWJ11" s="1432"/>
      <c r="IWK11" s="1432"/>
      <c r="IWL11" s="1432"/>
      <c r="IWM11" s="1432"/>
      <c r="IWN11" s="1432"/>
      <c r="IWO11" s="1432"/>
      <c r="IWP11" s="1432"/>
      <c r="IWQ11" s="1432"/>
      <c r="IWR11" s="1432"/>
      <c r="IWS11" s="1432"/>
      <c r="IWT11" s="1432"/>
      <c r="IWU11" s="1432"/>
      <c r="IWV11" s="1432"/>
      <c r="IWW11" s="1432"/>
      <c r="IWX11" s="1432"/>
      <c r="IWY11" s="1432"/>
      <c r="IWZ11" s="1432"/>
      <c r="IXA11" s="1432"/>
      <c r="IXB11" s="1432"/>
      <c r="IXC11" s="1432"/>
      <c r="IXD11" s="1432"/>
      <c r="IXE11" s="1432"/>
      <c r="IXF11" s="1432"/>
      <c r="IXG11" s="1432"/>
      <c r="IXH11" s="1432"/>
      <c r="IXI11" s="1432"/>
      <c r="IXJ11" s="1432"/>
      <c r="IXK11" s="1432"/>
      <c r="IXL11" s="1432"/>
      <c r="IXM11" s="1432"/>
      <c r="IXN11" s="1432"/>
      <c r="IXO11" s="1432"/>
      <c r="IXP11" s="1432"/>
      <c r="IXQ11" s="1432"/>
      <c r="IXR11" s="1432"/>
      <c r="IXS11" s="1432"/>
      <c r="IXT11" s="1432"/>
      <c r="IXU11" s="1432"/>
      <c r="IXV11" s="1432"/>
      <c r="IXW11" s="1432"/>
      <c r="IXX11" s="1432"/>
      <c r="IXY11" s="1432"/>
      <c r="IXZ11" s="1432"/>
      <c r="IYA11" s="1432"/>
      <c r="IYB11" s="1432"/>
      <c r="IYC11" s="1432"/>
      <c r="IYD11" s="1432"/>
      <c r="IYE11" s="1432"/>
      <c r="IYF11" s="1432"/>
      <c r="IYG11" s="1432"/>
      <c r="IYH11" s="1432"/>
      <c r="IYI11" s="1432"/>
      <c r="IYJ11" s="1432"/>
      <c r="IYK11" s="1432"/>
      <c r="IYL11" s="1432"/>
      <c r="IYM11" s="1432"/>
      <c r="IYN11" s="1432"/>
      <c r="IYO11" s="1432"/>
      <c r="IYP11" s="1432"/>
      <c r="IYQ11" s="1432"/>
      <c r="IYR11" s="1432"/>
      <c r="IYS11" s="1432"/>
      <c r="IYT11" s="1432"/>
      <c r="IYU11" s="1432"/>
      <c r="IYV11" s="1432"/>
      <c r="IYW11" s="1432"/>
      <c r="IYX11" s="1432"/>
      <c r="IYY11" s="1432"/>
      <c r="IYZ11" s="1432"/>
      <c r="IZA11" s="1432"/>
      <c r="IZB11" s="1432"/>
      <c r="IZC11" s="1432"/>
      <c r="IZD11" s="1432"/>
      <c r="IZE11" s="1432"/>
      <c r="IZF11" s="1432"/>
      <c r="IZG11" s="1432"/>
      <c r="IZH11" s="1432"/>
      <c r="IZI11" s="1432"/>
      <c r="IZJ11" s="1432"/>
      <c r="IZK11" s="1432"/>
      <c r="IZL11" s="1432"/>
      <c r="IZM11" s="1432"/>
      <c r="IZN11" s="1432"/>
      <c r="IZO11" s="1432"/>
      <c r="IZP11" s="1432"/>
      <c r="IZQ11" s="1432"/>
      <c r="IZR11" s="1432"/>
      <c r="IZS11" s="1432"/>
      <c r="IZT11" s="1432"/>
      <c r="IZU11" s="1432"/>
      <c r="IZV11" s="1432"/>
      <c r="IZW11" s="1432"/>
      <c r="IZX11" s="1432"/>
      <c r="IZY11" s="1432"/>
      <c r="IZZ11" s="1432"/>
      <c r="JAA11" s="1432"/>
      <c r="JAB11" s="1432"/>
      <c r="JAC11" s="1432"/>
      <c r="JAD11" s="1432"/>
      <c r="JAE11" s="1432"/>
      <c r="JAF11" s="1432"/>
      <c r="JAG11" s="1432"/>
      <c r="JAH11" s="1432"/>
      <c r="JAI11" s="1432"/>
      <c r="JAJ11" s="1432"/>
      <c r="JAK11" s="1432"/>
      <c r="JAL11" s="1432"/>
      <c r="JAM11" s="1432"/>
      <c r="JAN11" s="1432"/>
      <c r="JAO11" s="1432"/>
      <c r="JAP11" s="1432"/>
      <c r="JAQ11" s="1432"/>
      <c r="JAR11" s="1432"/>
      <c r="JAS11" s="1432"/>
      <c r="JAT11" s="1432"/>
      <c r="JAU11" s="1432"/>
      <c r="JAV11" s="1432"/>
      <c r="JAW11" s="1432"/>
      <c r="JAX11" s="1432"/>
      <c r="JAY11" s="1432"/>
      <c r="JAZ11" s="1432"/>
      <c r="JBA11" s="1432"/>
      <c r="JBB11" s="1432"/>
      <c r="JBC11" s="1432"/>
      <c r="JBD11" s="1432"/>
      <c r="JBE11" s="1432"/>
      <c r="JBF11" s="1432"/>
      <c r="JBG11" s="1432"/>
      <c r="JBH11" s="1432"/>
      <c r="JBI11" s="1432"/>
      <c r="JBJ11" s="1432"/>
      <c r="JBK11" s="1432"/>
      <c r="JBL11" s="1432"/>
      <c r="JBM11" s="1432"/>
      <c r="JBN11" s="1432"/>
      <c r="JBO11" s="1432"/>
      <c r="JBP11" s="1432"/>
      <c r="JBQ11" s="1432"/>
      <c r="JBR11" s="1432"/>
      <c r="JBS11" s="1432"/>
      <c r="JBT11" s="1432"/>
      <c r="JBU11" s="1432"/>
      <c r="JBV11" s="1432"/>
      <c r="JBW11" s="1432"/>
      <c r="JBX11" s="1432"/>
      <c r="JBY11" s="1432"/>
      <c r="JBZ11" s="1432"/>
      <c r="JCA11" s="1432"/>
      <c r="JCB11" s="1432"/>
      <c r="JCC11" s="1432"/>
      <c r="JCD11" s="1432"/>
      <c r="JCE11" s="1432"/>
      <c r="JCF11" s="1432"/>
      <c r="JCG11" s="1432"/>
      <c r="JCH11" s="1432"/>
      <c r="JCI11" s="1432"/>
      <c r="JCJ11" s="1432"/>
      <c r="JCK11" s="1432"/>
      <c r="JCL11" s="1432"/>
      <c r="JCM11" s="1432"/>
      <c r="JCN11" s="1432"/>
      <c r="JCO11" s="1432"/>
      <c r="JCP11" s="1432"/>
      <c r="JCQ11" s="1432"/>
      <c r="JCR11" s="1432"/>
      <c r="JCS11" s="1432"/>
      <c r="JCT11" s="1432"/>
      <c r="JCU11" s="1432"/>
      <c r="JCV11" s="1432"/>
      <c r="JCW11" s="1432"/>
      <c r="JCX11" s="1432"/>
      <c r="JCY11" s="1432"/>
      <c r="JCZ11" s="1432"/>
      <c r="JDA11" s="1432"/>
      <c r="JDB11" s="1432"/>
      <c r="JDC11" s="1432"/>
      <c r="JDD11" s="1432"/>
      <c r="JDE11" s="1432"/>
      <c r="JDF11" s="1432"/>
      <c r="JDG11" s="1432"/>
      <c r="JDH11" s="1432"/>
      <c r="JDI11" s="1432"/>
      <c r="JDJ11" s="1432"/>
      <c r="JDK11" s="1432"/>
      <c r="JDL11" s="1432"/>
      <c r="JDM11" s="1432"/>
      <c r="JDN11" s="1432"/>
      <c r="JDO11" s="1432"/>
      <c r="JDP11" s="1432"/>
      <c r="JDQ11" s="1432"/>
      <c r="JDR11" s="1432"/>
      <c r="JDS11" s="1432"/>
      <c r="JDT11" s="1432"/>
      <c r="JDU11" s="1432"/>
      <c r="JDV11" s="1432"/>
      <c r="JDW11" s="1432"/>
      <c r="JDX11" s="1432"/>
      <c r="JDY11" s="1432"/>
      <c r="JDZ11" s="1432"/>
      <c r="JEA11" s="1432"/>
      <c r="JEB11" s="1432"/>
      <c r="JEC11" s="1432"/>
      <c r="JED11" s="1432"/>
      <c r="JEE11" s="1432"/>
      <c r="JEF11" s="1432"/>
      <c r="JEG11" s="1432"/>
      <c r="JEH11" s="1432"/>
      <c r="JEI11" s="1432"/>
      <c r="JEJ11" s="1432"/>
      <c r="JEK11" s="1432"/>
      <c r="JEL11" s="1432"/>
      <c r="JEM11" s="1432"/>
      <c r="JEN11" s="1432"/>
      <c r="JEO11" s="1432"/>
      <c r="JEP11" s="1432"/>
      <c r="JEQ11" s="1432"/>
      <c r="JER11" s="1432"/>
      <c r="JES11" s="1432"/>
      <c r="JET11" s="1432"/>
      <c r="JEU11" s="1432"/>
      <c r="JEV11" s="1432"/>
      <c r="JEW11" s="1432"/>
      <c r="JEX11" s="1432"/>
      <c r="JEY11" s="1432"/>
      <c r="JEZ11" s="1432"/>
      <c r="JFA11" s="1432"/>
      <c r="JFB11" s="1432"/>
      <c r="JFC11" s="1432"/>
      <c r="JFD11" s="1432"/>
      <c r="JFE11" s="1432"/>
      <c r="JFF11" s="1432"/>
      <c r="JFG11" s="1432"/>
      <c r="JFH11" s="1432"/>
      <c r="JFI11" s="1432"/>
      <c r="JFJ11" s="1432"/>
      <c r="JFK11" s="1432"/>
      <c r="JFL11" s="1432"/>
      <c r="JFM11" s="1432"/>
      <c r="JFN11" s="1432"/>
      <c r="JFO11" s="1432"/>
      <c r="JFP11" s="1432"/>
      <c r="JFQ11" s="1432"/>
      <c r="JFR11" s="1432"/>
      <c r="JFS11" s="1432"/>
      <c r="JFT11" s="1432"/>
      <c r="JFU11" s="1432"/>
      <c r="JFV11" s="1432"/>
      <c r="JFW11" s="1432"/>
      <c r="JFX11" s="1432"/>
      <c r="JFY11" s="1432"/>
      <c r="JFZ11" s="1432"/>
      <c r="JGA11" s="1432"/>
      <c r="JGB11" s="1432"/>
      <c r="JGC11" s="1432"/>
      <c r="JGD11" s="1432"/>
      <c r="JGE11" s="1432"/>
      <c r="JGF11" s="1432"/>
      <c r="JGG11" s="1432"/>
      <c r="JGH11" s="1432"/>
      <c r="JGI11" s="1432"/>
      <c r="JGJ11" s="1432"/>
      <c r="JGK11" s="1432"/>
      <c r="JGL11" s="1432"/>
      <c r="JGM11" s="1432"/>
      <c r="JGN11" s="1432"/>
      <c r="JGO11" s="1432"/>
      <c r="JGP11" s="1432"/>
      <c r="JGQ11" s="1432"/>
      <c r="JGR11" s="1432"/>
      <c r="JGS11" s="1432"/>
      <c r="JGT11" s="1432"/>
      <c r="JGU11" s="1432"/>
      <c r="JGV11" s="1432"/>
      <c r="JGW11" s="1432"/>
      <c r="JGX11" s="1432"/>
      <c r="JGY11" s="1432"/>
      <c r="JGZ11" s="1432"/>
      <c r="JHA11" s="1432"/>
      <c r="JHB11" s="1432"/>
      <c r="JHC11" s="1432"/>
      <c r="JHD11" s="1432"/>
      <c r="JHE11" s="1432"/>
      <c r="JHF11" s="1432"/>
      <c r="JHG11" s="1432"/>
      <c r="JHH11" s="1432"/>
      <c r="JHI11" s="1432"/>
      <c r="JHJ11" s="1432"/>
      <c r="JHK11" s="1432"/>
      <c r="JHL11" s="1432"/>
      <c r="JHM11" s="1432"/>
      <c r="JHN11" s="1432"/>
      <c r="JHO11" s="1432"/>
      <c r="JHP11" s="1432"/>
      <c r="JHQ11" s="1432"/>
      <c r="JHR11" s="1432"/>
      <c r="JHS11" s="1432"/>
      <c r="JHT11" s="1432"/>
      <c r="JHU11" s="1432"/>
      <c r="JHV11" s="1432"/>
      <c r="JHW11" s="1432"/>
      <c r="JHX11" s="1432"/>
      <c r="JHY11" s="1432"/>
      <c r="JHZ11" s="1432"/>
      <c r="JIA11" s="1432"/>
      <c r="JIB11" s="1432"/>
      <c r="JIC11" s="1432"/>
      <c r="JID11" s="1432"/>
      <c r="JIE11" s="1432"/>
      <c r="JIF11" s="1432"/>
      <c r="JIG11" s="1432"/>
      <c r="JIH11" s="1432"/>
      <c r="JII11" s="1432"/>
      <c r="JIJ11" s="1432"/>
      <c r="JIK11" s="1432"/>
      <c r="JIL11" s="1432"/>
      <c r="JIM11" s="1432"/>
      <c r="JIN11" s="1432"/>
      <c r="JIO11" s="1432"/>
      <c r="JIP11" s="1432"/>
      <c r="JIQ11" s="1432"/>
      <c r="JIR11" s="1432"/>
      <c r="JIS11" s="1432"/>
      <c r="JIT11" s="1432"/>
      <c r="JIU11" s="1432"/>
      <c r="JIV11" s="1432"/>
      <c r="JIW11" s="1432"/>
      <c r="JIX11" s="1432"/>
      <c r="JIY11" s="1432"/>
      <c r="JIZ11" s="1432"/>
      <c r="JJA11" s="1432"/>
      <c r="JJB11" s="1432"/>
      <c r="JJC11" s="1432"/>
      <c r="JJD11" s="1432"/>
      <c r="JJE11" s="1432"/>
      <c r="JJF11" s="1432"/>
      <c r="JJG11" s="1432"/>
      <c r="JJH11" s="1432"/>
      <c r="JJI11" s="1432"/>
      <c r="JJJ11" s="1432"/>
      <c r="JJK11" s="1432"/>
      <c r="JJL11" s="1432"/>
      <c r="JJM11" s="1432"/>
      <c r="JJN11" s="1432"/>
      <c r="JJO11" s="1432"/>
      <c r="JJP11" s="1432"/>
      <c r="JJQ11" s="1432"/>
      <c r="JJR11" s="1432"/>
      <c r="JJS11" s="1432"/>
      <c r="JJT11" s="1432"/>
      <c r="JJU11" s="1432"/>
      <c r="JJV11" s="1432"/>
      <c r="JJW11" s="1432"/>
      <c r="JJX11" s="1432"/>
      <c r="JJY11" s="1432"/>
      <c r="JJZ11" s="1432"/>
      <c r="JKA11" s="1432"/>
      <c r="JKB11" s="1432"/>
      <c r="JKC11" s="1432"/>
      <c r="JKD11" s="1432"/>
      <c r="JKE11" s="1432"/>
      <c r="JKF11" s="1432"/>
      <c r="JKG11" s="1432"/>
      <c r="JKH11" s="1432"/>
      <c r="JKI11" s="1432"/>
      <c r="JKJ11" s="1432"/>
      <c r="JKK11" s="1432"/>
      <c r="JKL11" s="1432"/>
      <c r="JKM11" s="1432"/>
      <c r="JKN11" s="1432"/>
      <c r="JKO11" s="1432"/>
      <c r="JKP11" s="1432"/>
      <c r="JKQ11" s="1432"/>
      <c r="JKR11" s="1432"/>
      <c r="JKS11" s="1432"/>
      <c r="JKT11" s="1432"/>
      <c r="JKU11" s="1432"/>
      <c r="JKV11" s="1432"/>
      <c r="JKW11" s="1432"/>
      <c r="JKX11" s="1432"/>
      <c r="JKY11" s="1432"/>
      <c r="JKZ11" s="1432"/>
      <c r="JLA11" s="1432"/>
      <c r="JLB11" s="1432"/>
      <c r="JLC11" s="1432"/>
      <c r="JLD11" s="1432"/>
      <c r="JLE11" s="1432"/>
      <c r="JLF11" s="1432"/>
      <c r="JLG11" s="1432"/>
      <c r="JLH11" s="1432"/>
      <c r="JLI11" s="1432"/>
      <c r="JLJ11" s="1432"/>
      <c r="JLK11" s="1432"/>
      <c r="JLL11" s="1432"/>
      <c r="JLM11" s="1432"/>
      <c r="JLN11" s="1432"/>
      <c r="JLO11" s="1432"/>
      <c r="JLP11" s="1432"/>
      <c r="JLQ11" s="1432"/>
      <c r="JLR11" s="1432"/>
      <c r="JLS11" s="1432"/>
      <c r="JLT11" s="1432"/>
      <c r="JLU11" s="1432"/>
      <c r="JLV11" s="1432"/>
      <c r="JLW11" s="1432"/>
      <c r="JLX11" s="1432"/>
      <c r="JLY11" s="1432"/>
      <c r="JLZ11" s="1432"/>
      <c r="JMA11" s="1432"/>
      <c r="JMB11" s="1432"/>
      <c r="JMC11" s="1432"/>
      <c r="JMD11" s="1432"/>
      <c r="JME11" s="1432"/>
      <c r="JMF11" s="1432"/>
      <c r="JMG11" s="1432"/>
      <c r="JMH11" s="1432"/>
      <c r="JMI11" s="1432"/>
      <c r="JMJ11" s="1432"/>
      <c r="JMK11" s="1432"/>
      <c r="JML11" s="1432"/>
      <c r="JMM11" s="1432"/>
      <c r="JMN11" s="1432"/>
      <c r="JMO11" s="1432"/>
      <c r="JMP11" s="1432"/>
      <c r="JMQ11" s="1432"/>
      <c r="JMR11" s="1432"/>
      <c r="JMS11" s="1432"/>
      <c r="JMT11" s="1432"/>
      <c r="JMU11" s="1432"/>
      <c r="JMV11" s="1432"/>
      <c r="JMW11" s="1432"/>
      <c r="JMX11" s="1432"/>
      <c r="JMY11" s="1432"/>
      <c r="JMZ11" s="1432"/>
      <c r="JNA11" s="1432"/>
      <c r="JNB11" s="1432"/>
      <c r="JNC11" s="1432"/>
      <c r="JND11" s="1432"/>
      <c r="JNE11" s="1432"/>
      <c r="JNF11" s="1432"/>
      <c r="JNG11" s="1432"/>
      <c r="JNH11" s="1432"/>
      <c r="JNI11" s="1432"/>
      <c r="JNJ11" s="1432"/>
      <c r="JNK11" s="1432"/>
      <c r="JNL11" s="1432"/>
      <c r="JNM11" s="1432"/>
      <c r="JNN11" s="1432"/>
      <c r="JNO11" s="1432"/>
      <c r="JNP11" s="1432"/>
      <c r="JNQ11" s="1432"/>
      <c r="JNR11" s="1432"/>
      <c r="JNS11" s="1432"/>
      <c r="JNT11" s="1432"/>
      <c r="JNU11" s="1432"/>
      <c r="JNV11" s="1432"/>
      <c r="JNW11" s="1432"/>
      <c r="JNX11" s="1432"/>
      <c r="JNY11" s="1432"/>
      <c r="JNZ11" s="1432"/>
      <c r="JOA11" s="1432"/>
      <c r="JOB11" s="1432"/>
      <c r="JOC11" s="1432"/>
      <c r="JOD11" s="1432"/>
      <c r="JOE11" s="1432"/>
      <c r="JOF11" s="1432"/>
      <c r="JOG11" s="1432"/>
      <c r="JOH11" s="1432"/>
      <c r="JOI11" s="1432"/>
      <c r="JOJ11" s="1432"/>
      <c r="JOK11" s="1432"/>
      <c r="JOL11" s="1432"/>
      <c r="JOM11" s="1432"/>
      <c r="JON11" s="1432"/>
      <c r="JOO11" s="1432"/>
      <c r="JOP11" s="1432"/>
      <c r="JOQ11" s="1432"/>
      <c r="JOR11" s="1432"/>
      <c r="JOS11" s="1432"/>
      <c r="JOT11" s="1432"/>
      <c r="JOU11" s="1432"/>
      <c r="JOV11" s="1432"/>
      <c r="JOW11" s="1432"/>
      <c r="JOX11" s="1432"/>
      <c r="JOY11" s="1432"/>
      <c r="JOZ11" s="1432"/>
      <c r="JPA11" s="1432"/>
      <c r="JPB11" s="1432"/>
      <c r="JPC11" s="1432"/>
      <c r="JPD11" s="1432"/>
      <c r="JPE11" s="1432"/>
      <c r="JPF11" s="1432"/>
      <c r="JPG11" s="1432"/>
      <c r="JPH11" s="1432"/>
      <c r="JPI11" s="1432"/>
      <c r="JPJ11" s="1432"/>
      <c r="JPK11" s="1432"/>
      <c r="JPL11" s="1432"/>
      <c r="JPM11" s="1432"/>
      <c r="JPN11" s="1432"/>
      <c r="JPO11" s="1432"/>
      <c r="JPP11" s="1432"/>
      <c r="JPQ11" s="1432"/>
      <c r="JPR11" s="1432"/>
      <c r="JPS11" s="1432"/>
      <c r="JPT11" s="1432"/>
      <c r="JPU11" s="1432"/>
      <c r="JPV11" s="1432"/>
      <c r="JPW11" s="1432"/>
      <c r="JPX11" s="1432"/>
      <c r="JPY11" s="1432"/>
      <c r="JPZ11" s="1432"/>
      <c r="JQA11" s="1432"/>
      <c r="JQB11" s="1432"/>
      <c r="JQC11" s="1432"/>
      <c r="JQD11" s="1432"/>
      <c r="JQE11" s="1432"/>
      <c r="JQF11" s="1432"/>
      <c r="JQG11" s="1432"/>
      <c r="JQH11" s="1432"/>
      <c r="JQI11" s="1432"/>
      <c r="JQJ11" s="1432"/>
      <c r="JQK11" s="1432"/>
      <c r="JQL11" s="1432"/>
      <c r="JQM11" s="1432"/>
      <c r="JQN11" s="1432"/>
      <c r="JQO11" s="1432"/>
      <c r="JQP11" s="1432"/>
      <c r="JQQ11" s="1432"/>
      <c r="JQR11" s="1432"/>
      <c r="JQS11" s="1432"/>
      <c r="JQT11" s="1432"/>
      <c r="JQU11" s="1432"/>
      <c r="JQV11" s="1432"/>
      <c r="JQW11" s="1432"/>
      <c r="JQX11" s="1432"/>
      <c r="JQY11" s="1432"/>
      <c r="JQZ11" s="1432"/>
      <c r="JRA11" s="1432"/>
      <c r="JRB11" s="1432"/>
      <c r="JRC11" s="1432"/>
      <c r="JRD11" s="1432"/>
      <c r="JRE11" s="1432"/>
      <c r="JRF11" s="1432"/>
      <c r="JRG11" s="1432"/>
      <c r="JRH11" s="1432"/>
      <c r="JRI11" s="1432"/>
      <c r="JRJ11" s="1432"/>
      <c r="JRK11" s="1432"/>
      <c r="JRL11" s="1432"/>
      <c r="JRM11" s="1432"/>
      <c r="JRN11" s="1432"/>
      <c r="JRO11" s="1432"/>
      <c r="JRP11" s="1432"/>
      <c r="JRQ11" s="1432"/>
      <c r="JRR11" s="1432"/>
      <c r="JRS11" s="1432"/>
      <c r="JRT11" s="1432"/>
      <c r="JRU11" s="1432"/>
      <c r="JRV11" s="1432"/>
      <c r="JRW11" s="1432"/>
      <c r="JRX11" s="1432"/>
      <c r="JRY11" s="1432"/>
      <c r="JRZ11" s="1432"/>
      <c r="JSA11" s="1432"/>
      <c r="JSB11" s="1432"/>
      <c r="JSC11" s="1432"/>
      <c r="JSD11" s="1432"/>
      <c r="JSE11" s="1432"/>
      <c r="JSF11" s="1432"/>
      <c r="JSG11" s="1432"/>
      <c r="JSH11" s="1432"/>
      <c r="JSI11" s="1432"/>
      <c r="JSJ11" s="1432"/>
      <c r="JSK11" s="1432"/>
      <c r="JSL11" s="1432"/>
      <c r="JSM11" s="1432"/>
      <c r="JSN11" s="1432"/>
      <c r="JSO11" s="1432"/>
      <c r="JSP11" s="1432"/>
      <c r="JSQ11" s="1432"/>
      <c r="JSR11" s="1432"/>
      <c r="JSS11" s="1432"/>
      <c r="JST11" s="1432"/>
      <c r="JSU11" s="1432"/>
      <c r="JSV11" s="1432"/>
      <c r="JSW11" s="1432"/>
      <c r="JSX11" s="1432"/>
      <c r="JSY11" s="1432"/>
      <c r="JSZ11" s="1432"/>
      <c r="JTA11" s="1432"/>
      <c r="JTB11" s="1432"/>
      <c r="JTC11" s="1432"/>
      <c r="JTD11" s="1432"/>
      <c r="JTE11" s="1432"/>
      <c r="JTF11" s="1432"/>
      <c r="JTG11" s="1432"/>
      <c r="JTH11" s="1432"/>
      <c r="JTI11" s="1432"/>
      <c r="JTJ11" s="1432"/>
      <c r="JTK11" s="1432"/>
      <c r="JTL11" s="1432"/>
      <c r="JTM11" s="1432"/>
      <c r="JTN11" s="1432"/>
      <c r="JTO11" s="1432"/>
      <c r="JTP11" s="1432"/>
      <c r="JTQ11" s="1432"/>
      <c r="JTR11" s="1432"/>
      <c r="JTS11" s="1432"/>
      <c r="JTT11" s="1432"/>
      <c r="JTU11" s="1432"/>
      <c r="JTV11" s="1432"/>
      <c r="JTW11" s="1432"/>
      <c r="JTX11" s="1432"/>
      <c r="JTY11" s="1432"/>
      <c r="JTZ11" s="1432"/>
      <c r="JUA11" s="1432"/>
      <c r="JUB11" s="1432"/>
      <c r="JUC11" s="1432"/>
      <c r="JUD11" s="1432"/>
      <c r="JUE11" s="1432"/>
      <c r="JUF11" s="1432"/>
      <c r="JUG11" s="1432"/>
      <c r="JUH11" s="1432"/>
      <c r="JUI11" s="1432"/>
      <c r="JUJ11" s="1432"/>
      <c r="JUK11" s="1432"/>
      <c r="JUL11" s="1432"/>
      <c r="JUM11" s="1432"/>
      <c r="JUN11" s="1432"/>
      <c r="JUO11" s="1432"/>
      <c r="JUP11" s="1432"/>
      <c r="JUQ11" s="1432"/>
      <c r="JUR11" s="1432"/>
      <c r="JUS11" s="1432"/>
      <c r="JUT11" s="1432"/>
      <c r="JUU11" s="1432"/>
      <c r="JUV11" s="1432"/>
      <c r="JUW11" s="1432"/>
      <c r="JUX11" s="1432"/>
      <c r="JUY11" s="1432"/>
      <c r="JUZ11" s="1432"/>
      <c r="JVA11" s="1432"/>
      <c r="JVB11" s="1432"/>
      <c r="JVC11" s="1432"/>
      <c r="JVD11" s="1432"/>
      <c r="JVE11" s="1432"/>
      <c r="JVF11" s="1432"/>
      <c r="JVG11" s="1432"/>
      <c r="JVH11" s="1432"/>
      <c r="JVI11" s="1432"/>
      <c r="JVJ11" s="1432"/>
      <c r="JVK11" s="1432"/>
      <c r="JVL11" s="1432"/>
      <c r="JVM11" s="1432"/>
      <c r="JVN11" s="1432"/>
      <c r="JVO11" s="1432"/>
      <c r="JVP11" s="1432"/>
      <c r="JVQ11" s="1432"/>
      <c r="JVR11" s="1432"/>
      <c r="JVS11" s="1432"/>
      <c r="JVT11" s="1432"/>
      <c r="JVU11" s="1432"/>
      <c r="JVV11" s="1432"/>
      <c r="JVW11" s="1432"/>
      <c r="JVX11" s="1432"/>
      <c r="JVY11" s="1432"/>
      <c r="JVZ11" s="1432"/>
      <c r="JWA11" s="1432"/>
      <c r="JWB11" s="1432"/>
      <c r="JWC11" s="1432"/>
      <c r="JWD11" s="1432"/>
      <c r="JWE11" s="1432"/>
      <c r="JWF11" s="1432"/>
      <c r="JWG11" s="1432"/>
      <c r="JWH11" s="1432"/>
      <c r="JWI11" s="1432"/>
      <c r="JWJ11" s="1432"/>
      <c r="JWK11" s="1432"/>
      <c r="JWL11" s="1432"/>
      <c r="JWM11" s="1432"/>
      <c r="JWN11" s="1432"/>
      <c r="JWO11" s="1432"/>
      <c r="JWP11" s="1432"/>
      <c r="JWQ11" s="1432"/>
      <c r="JWR11" s="1432"/>
      <c r="JWS11" s="1432"/>
      <c r="JWT11" s="1432"/>
      <c r="JWU11" s="1432"/>
      <c r="JWV11" s="1432"/>
      <c r="JWW11" s="1432"/>
      <c r="JWX11" s="1432"/>
      <c r="JWY11" s="1432"/>
      <c r="JWZ11" s="1432"/>
      <c r="JXA11" s="1432"/>
      <c r="JXB11" s="1432"/>
      <c r="JXC11" s="1432"/>
      <c r="JXD11" s="1432"/>
      <c r="JXE11" s="1432"/>
      <c r="JXF11" s="1432"/>
      <c r="JXG11" s="1432"/>
      <c r="JXH11" s="1432"/>
      <c r="JXI11" s="1432"/>
      <c r="JXJ11" s="1432"/>
      <c r="JXK11" s="1432"/>
      <c r="JXL11" s="1432"/>
      <c r="JXM11" s="1432"/>
      <c r="JXN11" s="1432"/>
      <c r="JXO11" s="1432"/>
      <c r="JXP11" s="1432"/>
      <c r="JXQ11" s="1432"/>
      <c r="JXR11" s="1432"/>
      <c r="JXS11" s="1432"/>
      <c r="JXT11" s="1432"/>
      <c r="JXU11" s="1432"/>
      <c r="JXV11" s="1432"/>
      <c r="JXW11" s="1432"/>
      <c r="JXX11" s="1432"/>
      <c r="JXY11" s="1432"/>
      <c r="JXZ11" s="1432"/>
      <c r="JYA11" s="1432"/>
      <c r="JYB11" s="1432"/>
      <c r="JYC11" s="1432"/>
      <c r="JYD11" s="1432"/>
      <c r="JYE11" s="1432"/>
      <c r="JYF11" s="1432"/>
      <c r="JYG11" s="1432"/>
      <c r="JYH11" s="1432"/>
      <c r="JYI11" s="1432"/>
      <c r="JYJ11" s="1432"/>
      <c r="JYK11" s="1432"/>
      <c r="JYL11" s="1432"/>
      <c r="JYM11" s="1432"/>
      <c r="JYN11" s="1432"/>
      <c r="JYO11" s="1432"/>
      <c r="JYP11" s="1432"/>
      <c r="JYQ11" s="1432"/>
      <c r="JYR11" s="1432"/>
      <c r="JYS11" s="1432"/>
      <c r="JYT11" s="1432"/>
      <c r="JYU11" s="1432"/>
      <c r="JYV11" s="1432"/>
      <c r="JYW11" s="1432"/>
      <c r="JYX11" s="1432"/>
      <c r="JYY11" s="1432"/>
      <c r="JYZ11" s="1432"/>
      <c r="JZA11" s="1432"/>
      <c r="JZB11" s="1432"/>
      <c r="JZC11" s="1432"/>
      <c r="JZD11" s="1432"/>
      <c r="JZE11" s="1432"/>
      <c r="JZF11" s="1432"/>
      <c r="JZG11" s="1432"/>
      <c r="JZH11" s="1432"/>
      <c r="JZI11" s="1432"/>
      <c r="JZJ11" s="1432"/>
      <c r="JZK11" s="1432"/>
      <c r="JZL11" s="1432"/>
      <c r="JZM11" s="1432"/>
      <c r="JZN11" s="1432"/>
      <c r="JZO11" s="1432"/>
      <c r="JZP11" s="1432"/>
      <c r="JZQ11" s="1432"/>
      <c r="JZR11" s="1432"/>
      <c r="JZS11" s="1432"/>
      <c r="JZT11" s="1432"/>
      <c r="JZU11" s="1432"/>
      <c r="JZV11" s="1432"/>
      <c r="JZW11" s="1432"/>
      <c r="JZX11" s="1432"/>
      <c r="JZY11" s="1432"/>
      <c r="JZZ11" s="1432"/>
      <c r="KAA11" s="1432"/>
      <c r="KAB11" s="1432"/>
      <c r="KAC11" s="1432"/>
      <c r="KAD11" s="1432"/>
      <c r="KAE11" s="1432"/>
      <c r="KAF11" s="1432"/>
      <c r="KAG11" s="1432"/>
      <c r="KAH11" s="1432"/>
      <c r="KAI11" s="1432"/>
      <c r="KAJ11" s="1432"/>
      <c r="KAK11" s="1432"/>
      <c r="KAL11" s="1432"/>
      <c r="KAM11" s="1432"/>
      <c r="KAN11" s="1432"/>
      <c r="KAO11" s="1432"/>
      <c r="KAP11" s="1432"/>
      <c r="KAQ11" s="1432"/>
      <c r="KAR11" s="1432"/>
      <c r="KAS11" s="1432"/>
      <c r="KAT11" s="1432"/>
      <c r="KAU11" s="1432"/>
      <c r="KAV11" s="1432"/>
      <c r="KAW11" s="1432"/>
      <c r="KAX11" s="1432"/>
      <c r="KAY11" s="1432"/>
      <c r="KAZ11" s="1432"/>
      <c r="KBA11" s="1432"/>
      <c r="KBB11" s="1432"/>
      <c r="KBC11" s="1432"/>
      <c r="KBD11" s="1432"/>
      <c r="KBE11" s="1432"/>
      <c r="KBF11" s="1432"/>
      <c r="KBG11" s="1432"/>
      <c r="KBH11" s="1432"/>
      <c r="KBI11" s="1432"/>
      <c r="KBJ11" s="1432"/>
      <c r="KBK11" s="1432"/>
      <c r="KBL11" s="1432"/>
      <c r="KBM11" s="1432"/>
      <c r="KBN11" s="1432"/>
      <c r="KBO11" s="1432"/>
      <c r="KBP11" s="1432"/>
      <c r="KBQ11" s="1432"/>
      <c r="KBR11" s="1432"/>
      <c r="KBS11" s="1432"/>
      <c r="KBT11" s="1432"/>
      <c r="KBU11" s="1432"/>
      <c r="KBV11" s="1432"/>
      <c r="KBW11" s="1432"/>
      <c r="KBX11" s="1432"/>
      <c r="KBY11" s="1432"/>
      <c r="KBZ11" s="1432"/>
      <c r="KCA11" s="1432"/>
      <c r="KCB11" s="1432"/>
      <c r="KCC11" s="1432"/>
      <c r="KCD11" s="1432"/>
      <c r="KCE11" s="1432"/>
      <c r="KCF11" s="1432"/>
      <c r="KCG11" s="1432"/>
      <c r="KCH11" s="1432"/>
      <c r="KCI11" s="1432"/>
      <c r="KCJ11" s="1432"/>
      <c r="KCK11" s="1432"/>
      <c r="KCL11" s="1432"/>
      <c r="KCM11" s="1432"/>
      <c r="KCN11" s="1432"/>
      <c r="KCO11" s="1432"/>
      <c r="KCP11" s="1432"/>
      <c r="KCQ11" s="1432"/>
      <c r="KCR11" s="1432"/>
      <c r="KCS11" s="1432"/>
      <c r="KCT11" s="1432"/>
      <c r="KCU11" s="1432"/>
      <c r="KCV11" s="1432"/>
      <c r="KCW11" s="1432"/>
      <c r="KCX11" s="1432"/>
      <c r="KCY11" s="1432"/>
      <c r="KCZ11" s="1432"/>
      <c r="KDA11" s="1432"/>
      <c r="KDB11" s="1432"/>
      <c r="KDC11" s="1432"/>
      <c r="KDD11" s="1432"/>
      <c r="KDE11" s="1432"/>
      <c r="KDF11" s="1432"/>
      <c r="KDG11" s="1432"/>
      <c r="KDH11" s="1432"/>
      <c r="KDI11" s="1432"/>
      <c r="KDJ11" s="1432"/>
      <c r="KDK11" s="1432"/>
      <c r="KDL11" s="1432"/>
      <c r="KDM11" s="1432"/>
      <c r="KDN11" s="1432"/>
      <c r="KDO11" s="1432"/>
      <c r="KDP11" s="1432"/>
      <c r="KDQ11" s="1432"/>
      <c r="KDR11" s="1432"/>
      <c r="KDS11" s="1432"/>
      <c r="KDT11" s="1432"/>
      <c r="KDU11" s="1432"/>
      <c r="KDV11" s="1432"/>
      <c r="KDW11" s="1432"/>
      <c r="KDX11" s="1432"/>
      <c r="KDY11" s="1432"/>
      <c r="KDZ11" s="1432"/>
      <c r="KEA11" s="1432"/>
      <c r="KEB11" s="1432"/>
      <c r="KEC11" s="1432"/>
      <c r="KED11" s="1432"/>
      <c r="KEE11" s="1432"/>
      <c r="KEF11" s="1432"/>
      <c r="KEG11" s="1432"/>
      <c r="KEH11" s="1432"/>
      <c r="KEI11" s="1432"/>
      <c r="KEJ11" s="1432"/>
      <c r="KEK11" s="1432"/>
      <c r="KEL11" s="1432"/>
      <c r="KEM11" s="1432"/>
      <c r="KEN11" s="1432"/>
      <c r="KEO11" s="1432"/>
      <c r="KEP11" s="1432"/>
      <c r="KEQ11" s="1432"/>
      <c r="KER11" s="1432"/>
      <c r="KES11" s="1432"/>
      <c r="KET11" s="1432"/>
      <c r="KEU11" s="1432"/>
      <c r="KEV11" s="1432"/>
      <c r="KEW11" s="1432"/>
      <c r="KEX11" s="1432"/>
      <c r="KEY11" s="1432"/>
      <c r="KEZ11" s="1432"/>
      <c r="KFA11" s="1432"/>
      <c r="KFB11" s="1432"/>
      <c r="KFC11" s="1432"/>
      <c r="KFD11" s="1432"/>
      <c r="KFE11" s="1432"/>
      <c r="KFF11" s="1432"/>
      <c r="KFG11" s="1432"/>
      <c r="KFH11" s="1432"/>
      <c r="KFI11" s="1432"/>
      <c r="KFJ11" s="1432"/>
      <c r="KFK11" s="1432"/>
      <c r="KFL11" s="1432"/>
      <c r="KFM11" s="1432"/>
      <c r="KFN11" s="1432"/>
      <c r="KFO11" s="1432"/>
      <c r="KFP11" s="1432"/>
      <c r="KFQ11" s="1432"/>
      <c r="KFR11" s="1432"/>
      <c r="KFS11" s="1432"/>
      <c r="KFT11" s="1432"/>
      <c r="KFU11" s="1432"/>
      <c r="KFV11" s="1432"/>
      <c r="KFW11" s="1432"/>
      <c r="KFX11" s="1432"/>
      <c r="KFY11" s="1432"/>
      <c r="KFZ11" s="1432"/>
      <c r="KGA11" s="1432"/>
      <c r="KGB11" s="1432"/>
      <c r="KGC11" s="1432"/>
      <c r="KGD11" s="1432"/>
      <c r="KGE11" s="1432"/>
      <c r="KGF11" s="1432"/>
      <c r="KGG11" s="1432"/>
      <c r="KGH11" s="1432"/>
      <c r="KGI11" s="1432"/>
      <c r="KGJ11" s="1432"/>
      <c r="KGK11" s="1432"/>
      <c r="KGL11" s="1432"/>
      <c r="KGM11" s="1432"/>
      <c r="KGN11" s="1432"/>
      <c r="KGO11" s="1432"/>
      <c r="KGP11" s="1432"/>
      <c r="KGQ11" s="1432"/>
      <c r="KGR11" s="1432"/>
      <c r="KGS11" s="1432"/>
      <c r="KGT11" s="1432"/>
      <c r="KGU11" s="1432"/>
      <c r="KGV11" s="1432"/>
      <c r="KGW11" s="1432"/>
      <c r="KGX11" s="1432"/>
      <c r="KGY11" s="1432"/>
      <c r="KGZ11" s="1432"/>
      <c r="KHA11" s="1432"/>
      <c r="KHB11" s="1432"/>
      <c r="KHC11" s="1432"/>
      <c r="KHD11" s="1432"/>
      <c r="KHE11" s="1432"/>
      <c r="KHF11" s="1432"/>
      <c r="KHG11" s="1432"/>
      <c r="KHH11" s="1432"/>
      <c r="KHI11" s="1432"/>
      <c r="KHJ11" s="1432"/>
      <c r="KHK11" s="1432"/>
      <c r="KHL11" s="1432"/>
      <c r="KHM11" s="1432"/>
      <c r="KHN11" s="1432"/>
      <c r="KHO11" s="1432"/>
      <c r="KHP11" s="1432"/>
      <c r="KHQ11" s="1432"/>
      <c r="KHR11" s="1432"/>
      <c r="KHS11" s="1432"/>
      <c r="KHT11" s="1432"/>
      <c r="KHU11" s="1432"/>
      <c r="KHV11" s="1432"/>
      <c r="KHW11" s="1432"/>
      <c r="KHX11" s="1432"/>
      <c r="KHY11" s="1432"/>
      <c r="KHZ11" s="1432"/>
      <c r="KIA11" s="1432"/>
      <c r="KIB11" s="1432"/>
      <c r="KIC11" s="1432"/>
      <c r="KID11" s="1432"/>
      <c r="KIE11" s="1432"/>
      <c r="KIF11" s="1432"/>
      <c r="KIG11" s="1432"/>
      <c r="KIH11" s="1432"/>
      <c r="KII11" s="1432"/>
      <c r="KIJ11" s="1432"/>
      <c r="KIK11" s="1432"/>
      <c r="KIL11" s="1432"/>
      <c r="KIM11" s="1432"/>
      <c r="KIN11" s="1432"/>
      <c r="KIO11" s="1432"/>
      <c r="KIP11" s="1432"/>
      <c r="KIQ11" s="1432"/>
      <c r="KIR11" s="1432"/>
      <c r="KIS11" s="1432"/>
      <c r="KIT11" s="1432"/>
      <c r="KIU11" s="1432"/>
      <c r="KIV11" s="1432"/>
      <c r="KIW11" s="1432"/>
      <c r="KIX11" s="1432"/>
      <c r="KIY11" s="1432"/>
      <c r="KIZ11" s="1432"/>
      <c r="KJA11" s="1432"/>
      <c r="KJB11" s="1432"/>
      <c r="KJC11" s="1432"/>
      <c r="KJD11" s="1432"/>
      <c r="KJE11" s="1432"/>
      <c r="KJF11" s="1432"/>
      <c r="KJG11" s="1432"/>
      <c r="KJH11" s="1432"/>
      <c r="KJI11" s="1432"/>
      <c r="KJJ11" s="1432"/>
      <c r="KJK11" s="1432"/>
      <c r="KJL11" s="1432"/>
      <c r="KJM11" s="1432"/>
      <c r="KJN11" s="1432"/>
      <c r="KJO11" s="1432"/>
      <c r="KJP11" s="1432"/>
      <c r="KJQ11" s="1432"/>
      <c r="KJR11" s="1432"/>
      <c r="KJS11" s="1432"/>
      <c r="KJT11" s="1432"/>
      <c r="KJU11" s="1432"/>
      <c r="KJV11" s="1432"/>
      <c r="KJW11" s="1432"/>
      <c r="KJX11" s="1432"/>
      <c r="KJY11" s="1432"/>
      <c r="KJZ11" s="1432"/>
      <c r="KKA11" s="1432"/>
      <c r="KKB11" s="1432"/>
      <c r="KKC11" s="1432"/>
      <c r="KKD11" s="1432"/>
      <c r="KKE11" s="1432"/>
      <c r="KKF11" s="1432"/>
      <c r="KKG11" s="1432"/>
      <c r="KKH11" s="1432"/>
      <c r="KKI11" s="1432"/>
      <c r="KKJ11" s="1432"/>
      <c r="KKK11" s="1432"/>
      <c r="KKL11" s="1432"/>
      <c r="KKM11" s="1432"/>
      <c r="KKN11" s="1432"/>
      <c r="KKO11" s="1432"/>
      <c r="KKP11" s="1432"/>
      <c r="KKQ11" s="1432"/>
      <c r="KKR11" s="1432"/>
      <c r="KKS11" s="1432"/>
      <c r="KKT11" s="1432"/>
      <c r="KKU11" s="1432"/>
      <c r="KKV11" s="1432"/>
      <c r="KKW11" s="1432"/>
      <c r="KKX11" s="1432"/>
      <c r="KKY11" s="1432"/>
      <c r="KKZ11" s="1432"/>
      <c r="KLA11" s="1432"/>
      <c r="KLB11" s="1432"/>
      <c r="KLC11" s="1432"/>
      <c r="KLD11" s="1432"/>
      <c r="KLE11" s="1432"/>
      <c r="KLF11" s="1432"/>
      <c r="KLG11" s="1432"/>
      <c r="KLH11" s="1432"/>
      <c r="KLI11" s="1432"/>
      <c r="KLJ11" s="1432"/>
      <c r="KLK11" s="1432"/>
      <c r="KLL11" s="1432"/>
      <c r="KLM11" s="1432"/>
      <c r="KLN11" s="1432"/>
      <c r="KLO11" s="1432"/>
      <c r="KLP11" s="1432"/>
      <c r="KLQ11" s="1432"/>
      <c r="KLR11" s="1432"/>
      <c r="KLS11" s="1432"/>
      <c r="KLT11" s="1432"/>
      <c r="KLU11" s="1432"/>
      <c r="KLV11" s="1432"/>
      <c r="KLW11" s="1432"/>
      <c r="KLX11" s="1432"/>
      <c r="KLY11" s="1432"/>
      <c r="KLZ11" s="1432"/>
      <c r="KMA11" s="1432"/>
      <c r="KMB11" s="1432"/>
      <c r="KMC11" s="1432"/>
      <c r="KMD11" s="1432"/>
      <c r="KME11" s="1432"/>
      <c r="KMF11" s="1432"/>
      <c r="KMG11" s="1432"/>
      <c r="KMH11" s="1432"/>
      <c r="KMI11" s="1432"/>
      <c r="KMJ11" s="1432"/>
      <c r="KMK11" s="1432"/>
      <c r="KML11" s="1432"/>
      <c r="KMM11" s="1432"/>
      <c r="KMN11" s="1432"/>
      <c r="KMO11" s="1432"/>
      <c r="KMP11" s="1432"/>
      <c r="KMQ11" s="1432"/>
      <c r="KMR11" s="1432"/>
      <c r="KMS11" s="1432"/>
      <c r="KMT11" s="1432"/>
      <c r="KMU11" s="1432"/>
      <c r="KMV11" s="1432"/>
      <c r="KMW11" s="1432"/>
      <c r="KMX11" s="1432"/>
      <c r="KMY11" s="1432"/>
      <c r="KMZ11" s="1432"/>
      <c r="KNA11" s="1432"/>
      <c r="KNB11" s="1432"/>
      <c r="KNC11" s="1432"/>
      <c r="KND11" s="1432"/>
      <c r="KNE11" s="1432"/>
      <c r="KNF11" s="1432"/>
      <c r="KNG11" s="1432"/>
      <c r="KNH11" s="1432"/>
      <c r="KNI11" s="1432"/>
      <c r="KNJ11" s="1432"/>
      <c r="KNK11" s="1432"/>
      <c r="KNL11" s="1432"/>
      <c r="KNM11" s="1432"/>
      <c r="KNN11" s="1432"/>
      <c r="KNO11" s="1432"/>
      <c r="KNP11" s="1432"/>
      <c r="KNQ11" s="1432"/>
      <c r="KNR11" s="1432"/>
      <c r="KNS11" s="1432"/>
      <c r="KNT11" s="1432"/>
      <c r="KNU11" s="1432"/>
      <c r="KNV11" s="1432"/>
      <c r="KNW11" s="1432"/>
      <c r="KNX11" s="1432"/>
      <c r="KNY11" s="1432"/>
      <c r="KNZ11" s="1432"/>
      <c r="KOA11" s="1432"/>
      <c r="KOB11" s="1432"/>
      <c r="KOC11" s="1432"/>
      <c r="KOD11" s="1432"/>
      <c r="KOE11" s="1432"/>
      <c r="KOF11" s="1432"/>
      <c r="KOG11" s="1432"/>
      <c r="KOH11" s="1432"/>
      <c r="KOI11" s="1432"/>
      <c r="KOJ11" s="1432"/>
      <c r="KOK11" s="1432"/>
      <c r="KOL11" s="1432"/>
      <c r="KOM11" s="1432"/>
      <c r="KON11" s="1432"/>
      <c r="KOO11" s="1432"/>
      <c r="KOP11" s="1432"/>
      <c r="KOQ11" s="1432"/>
      <c r="KOR11" s="1432"/>
      <c r="KOS11" s="1432"/>
      <c r="KOT11" s="1432"/>
      <c r="KOU11" s="1432"/>
      <c r="KOV11" s="1432"/>
      <c r="KOW11" s="1432"/>
      <c r="KOX11" s="1432"/>
      <c r="KOY11" s="1432"/>
      <c r="KOZ11" s="1432"/>
      <c r="KPA11" s="1432"/>
      <c r="KPB11" s="1432"/>
      <c r="KPC11" s="1432"/>
      <c r="KPD11" s="1432"/>
      <c r="KPE11" s="1432"/>
      <c r="KPF11" s="1432"/>
      <c r="KPG11" s="1432"/>
      <c r="KPH11" s="1432"/>
      <c r="KPI11" s="1432"/>
      <c r="KPJ11" s="1432"/>
      <c r="KPK11" s="1432"/>
      <c r="KPL11" s="1432"/>
      <c r="KPM11" s="1432"/>
      <c r="KPN11" s="1432"/>
      <c r="KPO11" s="1432"/>
      <c r="KPP11" s="1432"/>
      <c r="KPQ11" s="1432"/>
      <c r="KPR11" s="1432"/>
      <c r="KPS11" s="1432"/>
      <c r="KPT11" s="1432"/>
      <c r="KPU11" s="1432"/>
      <c r="KPV11" s="1432"/>
      <c r="KPW11" s="1432"/>
      <c r="KPX11" s="1432"/>
      <c r="KPY11" s="1432"/>
      <c r="KPZ11" s="1432"/>
      <c r="KQA11" s="1432"/>
      <c r="KQB11" s="1432"/>
      <c r="KQC11" s="1432"/>
      <c r="KQD11" s="1432"/>
      <c r="KQE11" s="1432"/>
      <c r="KQF11" s="1432"/>
      <c r="KQG11" s="1432"/>
      <c r="KQH11" s="1432"/>
      <c r="KQI11" s="1432"/>
      <c r="KQJ11" s="1432"/>
      <c r="KQK11" s="1432"/>
      <c r="KQL11" s="1432"/>
      <c r="KQM11" s="1432"/>
      <c r="KQN11" s="1432"/>
      <c r="KQO11" s="1432"/>
      <c r="KQP11" s="1432"/>
      <c r="KQQ11" s="1432"/>
      <c r="KQR11" s="1432"/>
      <c r="KQS11" s="1432"/>
      <c r="KQT11" s="1432"/>
      <c r="KQU11" s="1432"/>
      <c r="KQV11" s="1432"/>
      <c r="KQW11" s="1432"/>
      <c r="KQX11" s="1432"/>
      <c r="KQY11" s="1432"/>
      <c r="KQZ11" s="1432"/>
      <c r="KRA11" s="1432"/>
      <c r="KRB11" s="1432"/>
      <c r="KRC11" s="1432"/>
      <c r="KRD11" s="1432"/>
      <c r="KRE11" s="1432"/>
      <c r="KRF11" s="1432"/>
      <c r="KRG11" s="1432"/>
      <c r="KRH11" s="1432"/>
      <c r="KRI11" s="1432"/>
      <c r="KRJ11" s="1432"/>
      <c r="KRK11" s="1432"/>
      <c r="KRL11" s="1432"/>
      <c r="KRM11" s="1432"/>
      <c r="KRN11" s="1432"/>
      <c r="KRO11" s="1432"/>
      <c r="KRP11" s="1432"/>
      <c r="KRQ11" s="1432"/>
      <c r="KRR11" s="1432"/>
      <c r="KRS11" s="1432"/>
      <c r="KRT11" s="1432"/>
      <c r="KRU11" s="1432"/>
      <c r="KRV11" s="1432"/>
      <c r="KRW11" s="1432"/>
      <c r="KRX11" s="1432"/>
      <c r="KRY11" s="1432"/>
      <c r="KRZ11" s="1432"/>
      <c r="KSA11" s="1432"/>
      <c r="KSB11" s="1432"/>
      <c r="KSC11" s="1432"/>
      <c r="KSD11" s="1432"/>
      <c r="KSE11" s="1432"/>
      <c r="KSF11" s="1432"/>
      <c r="KSG11" s="1432"/>
      <c r="KSH11" s="1432"/>
      <c r="KSI11" s="1432"/>
      <c r="KSJ11" s="1432"/>
      <c r="KSK11" s="1432"/>
      <c r="KSL11" s="1432"/>
      <c r="KSM11" s="1432"/>
      <c r="KSN11" s="1432"/>
      <c r="KSO11" s="1432"/>
      <c r="KSP11" s="1432"/>
      <c r="KSQ11" s="1432"/>
      <c r="KSR11" s="1432"/>
      <c r="KSS11" s="1432"/>
      <c r="KST11" s="1432"/>
      <c r="KSU11" s="1432"/>
      <c r="KSV11" s="1432"/>
      <c r="KSW11" s="1432"/>
      <c r="KSX11" s="1432"/>
      <c r="KSY11" s="1432"/>
      <c r="KSZ11" s="1432"/>
      <c r="KTA11" s="1432"/>
      <c r="KTB11" s="1432"/>
      <c r="KTC11" s="1432"/>
      <c r="KTD11" s="1432"/>
      <c r="KTE11" s="1432"/>
      <c r="KTF11" s="1432"/>
      <c r="KTG11" s="1432"/>
      <c r="KTH11" s="1432"/>
      <c r="KTI11" s="1432"/>
      <c r="KTJ11" s="1432"/>
      <c r="KTK11" s="1432"/>
      <c r="KTL11" s="1432"/>
      <c r="KTM11" s="1432"/>
      <c r="KTN11" s="1432"/>
      <c r="KTO11" s="1432"/>
      <c r="KTP11" s="1432"/>
      <c r="KTQ11" s="1432"/>
      <c r="KTR11" s="1432"/>
      <c r="KTS11" s="1432"/>
      <c r="KTT11" s="1432"/>
      <c r="KTU11" s="1432"/>
      <c r="KTV11" s="1432"/>
      <c r="KTW11" s="1432"/>
      <c r="KTX11" s="1432"/>
      <c r="KTY11" s="1432"/>
      <c r="KTZ11" s="1432"/>
      <c r="KUA11" s="1432"/>
      <c r="KUB11" s="1432"/>
      <c r="KUC11" s="1432"/>
      <c r="KUD11" s="1432"/>
      <c r="KUE11" s="1432"/>
      <c r="KUF11" s="1432"/>
      <c r="KUG11" s="1432"/>
      <c r="KUH11" s="1432"/>
      <c r="KUI11" s="1432"/>
      <c r="KUJ11" s="1432"/>
      <c r="KUK11" s="1432"/>
      <c r="KUL11" s="1432"/>
      <c r="KUM11" s="1432"/>
      <c r="KUN11" s="1432"/>
      <c r="KUO11" s="1432"/>
      <c r="KUP11" s="1432"/>
      <c r="KUQ11" s="1432"/>
      <c r="KUR11" s="1432"/>
      <c r="KUS11" s="1432"/>
      <c r="KUT11" s="1432"/>
      <c r="KUU11" s="1432"/>
      <c r="KUV11" s="1432"/>
      <c r="KUW11" s="1432"/>
      <c r="KUX11" s="1432"/>
      <c r="KUY11" s="1432"/>
      <c r="KUZ11" s="1432"/>
      <c r="KVA11" s="1432"/>
      <c r="KVB11" s="1432"/>
      <c r="KVC11" s="1432"/>
      <c r="KVD11" s="1432"/>
      <c r="KVE11" s="1432"/>
      <c r="KVF11" s="1432"/>
      <c r="KVG11" s="1432"/>
      <c r="KVH11" s="1432"/>
      <c r="KVI11" s="1432"/>
      <c r="KVJ11" s="1432"/>
      <c r="KVK11" s="1432"/>
      <c r="KVL11" s="1432"/>
      <c r="KVM11" s="1432"/>
      <c r="KVN11" s="1432"/>
      <c r="KVO11" s="1432"/>
      <c r="KVP11" s="1432"/>
      <c r="KVQ11" s="1432"/>
      <c r="KVR11" s="1432"/>
      <c r="KVS11" s="1432"/>
      <c r="KVT11" s="1432"/>
      <c r="KVU11" s="1432"/>
      <c r="KVV11" s="1432"/>
      <c r="KVW11" s="1432"/>
      <c r="KVX11" s="1432"/>
      <c r="KVY11" s="1432"/>
      <c r="KVZ11" s="1432"/>
      <c r="KWA11" s="1432"/>
      <c r="KWB11" s="1432"/>
      <c r="KWC11" s="1432"/>
      <c r="KWD11" s="1432"/>
      <c r="KWE11" s="1432"/>
      <c r="KWF11" s="1432"/>
      <c r="KWG11" s="1432"/>
      <c r="KWH11" s="1432"/>
      <c r="KWI11" s="1432"/>
      <c r="KWJ11" s="1432"/>
      <c r="KWK11" s="1432"/>
      <c r="KWL11" s="1432"/>
      <c r="KWM11" s="1432"/>
      <c r="KWN11" s="1432"/>
      <c r="KWO11" s="1432"/>
      <c r="KWP11" s="1432"/>
      <c r="KWQ11" s="1432"/>
      <c r="KWR11" s="1432"/>
      <c r="KWS11" s="1432"/>
      <c r="KWT11" s="1432"/>
      <c r="KWU11" s="1432"/>
      <c r="KWV11" s="1432"/>
      <c r="KWW11" s="1432"/>
      <c r="KWX11" s="1432"/>
      <c r="KWY11" s="1432"/>
      <c r="KWZ11" s="1432"/>
      <c r="KXA11" s="1432"/>
      <c r="KXB11" s="1432"/>
      <c r="KXC11" s="1432"/>
      <c r="KXD11" s="1432"/>
      <c r="KXE11" s="1432"/>
      <c r="KXF11" s="1432"/>
      <c r="KXG11" s="1432"/>
      <c r="KXH11" s="1432"/>
      <c r="KXI11" s="1432"/>
      <c r="KXJ11" s="1432"/>
      <c r="KXK11" s="1432"/>
      <c r="KXL11" s="1432"/>
      <c r="KXM11" s="1432"/>
      <c r="KXN11" s="1432"/>
      <c r="KXO11" s="1432"/>
      <c r="KXP11" s="1432"/>
      <c r="KXQ11" s="1432"/>
      <c r="KXR11" s="1432"/>
      <c r="KXS11" s="1432"/>
      <c r="KXT11" s="1432"/>
      <c r="KXU11" s="1432"/>
      <c r="KXV11" s="1432"/>
      <c r="KXW11" s="1432"/>
      <c r="KXX11" s="1432"/>
      <c r="KXY11" s="1432"/>
      <c r="KXZ11" s="1432"/>
      <c r="KYA11" s="1432"/>
      <c r="KYB11" s="1432"/>
      <c r="KYC11" s="1432"/>
      <c r="KYD11" s="1432"/>
      <c r="KYE11" s="1432"/>
      <c r="KYF11" s="1432"/>
      <c r="KYG11" s="1432"/>
      <c r="KYH11" s="1432"/>
      <c r="KYI11" s="1432"/>
      <c r="KYJ11" s="1432"/>
      <c r="KYK11" s="1432"/>
      <c r="KYL11" s="1432"/>
      <c r="KYM11" s="1432"/>
      <c r="KYN11" s="1432"/>
      <c r="KYO11" s="1432"/>
      <c r="KYP11" s="1432"/>
      <c r="KYQ11" s="1432"/>
      <c r="KYR11" s="1432"/>
      <c r="KYS11" s="1432"/>
      <c r="KYT11" s="1432"/>
      <c r="KYU11" s="1432"/>
      <c r="KYV11" s="1432"/>
      <c r="KYW11" s="1432"/>
      <c r="KYX11" s="1432"/>
      <c r="KYY11" s="1432"/>
      <c r="KYZ11" s="1432"/>
      <c r="KZA11" s="1432"/>
      <c r="KZB11" s="1432"/>
      <c r="KZC11" s="1432"/>
      <c r="KZD11" s="1432"/>
      <c r="KZE11" s="1432"/>
      <c r="KZF11" s="1432"/>
      <c r="KZG11" s="1432"/>
      <c r="KZH11" s="1432"/>
      <c r="KZI11" s="1432"/>
      <c r="KZJ11" s="1432"/>
      <c r="KZK11" s="1432"/>
      <c r="KZL11" s="1432"/>
      <c r="KZM11" s="1432"/>
      <c r="KZN11" s="1432"/>
      <c r="KZO11" s="1432"/>
      <c r="KZP11" s="1432"/>
      <c r="KZQ11" s="1432"/>
      <c r="KZR11" s="1432"/>
      <c r="KZS11" s="1432"/>
      <c r="KZT11" s="1432"/>
      <c r="KZU11" s="1432"/>
      <c r="KZV11" s="1432"/>
      <c r="KZW11" s="1432"/>
      <c r="KZX11" s="1432"/>
      <c r="KZY11" s="1432"/>
      <c r="KZZ11" s="1432"/>
      <c r="LAA11" s="1432"/>
      <c r="LAB11" s="1432"/>
      <c r="LAC11" s="1432"/>
      <c r="LAD11" s="1432"/>
      <c r="LAE11" s="1432"/>
      <c r="LAF11" s="1432"/>
      <c r="LAG11" s="1432"/>
      <c r="LAH11" s="1432"/>
      <c r="LAI11" s="1432"/>
      <c r="LAJ11" s="1432"/>
      <c r="LAK11" s="1432"/>
      <c r="LAL11" s="1432"/>
      <c r="LAM11" s="1432"/>
      <c r="LAN11" s="1432"/>
      <c r="LAO11" s="1432"/>
      <c r="LAP11" s="1432"/>
      <c r="LAQ11" s="1432"/>
      <c r="LAR11" s="1432"/>
      <c r="LAS11" s="1432"/>
      <c r="LAT11" s="1432"/>
      <c r="LAU11" s="1432"/>
      <c r="LAV11" s="1432"/>
      <c r="LAW11" s="1432"/>
      <c r="LAX11" s="1432"/>
      <c r="LAY11" s="1432"/>
      <c r="LAZ11" s="1432"/>
      <c r="LBA11" s="1432"/>
      <c r="LBB11" s="1432"/>
      <c r="LBC11" s="1432"/>
      <c r="LBD11" s="1432"/>
      <c r="LBE11" s="1432"/>
      <c r="LBF11" s="1432"/>
      <c r="LBG11" s="1432"/>
      <c r="LBH11" s="1432"/>
      <c r="LBI11" s="1432"/>
      <c r="LBJ11" s="1432"/>
      <c r="LBK11" s="1432"/>
      <c r="LBL11" s="1432"/>
      <c r="LBM11" s="1432"/>
      <c r="LBN11" s="1432"/>
      <c r="LBO11" s="1432"/>
      <c r="LBP11" s="1432"/>
      <c r="LBQ11" s="1432"/>
      <c r="LBR11" s="1432"/>
      <c r="LBS11" s="1432"/>
      <c r="LBT11" s="1432"/>
      <c r="LBU11" s="1432"/>
      <c r="LBV11" s="1432"/>
      <c r="LBW11" s="1432"/>
      <c r="LBX11" s="1432"/>
      <c r="LBY11" s="1432"/>
      <c r="LBZ11" s="1432"/>
      <c r="LCA11" s="1432"/>
      <c r="LCB11" s="1432"/>
      <c r="LCC11" s="1432"/>
      <c r="LCD11" s="1432"/>
      <c r="LCE11" s="1432"/>
      <c r="LCF11" s="1432"/>
      <c r="LCG11" s="1432"/>
      <c r="LCH11" s="1432"/>
      <c r="LCI11" s="1432"/>
      <c r="LCJ11" s="1432"/>
      <c r="LCK11" s="1432"/>
      <c r="LCL11" s="1432"/>
      <c r="LCM11" s="1432"/>
      <c r="LCN11" s="1432"/>
      <c r="LCO11" s="1432"/>
      <c r="LCP11" s="1432"/>
      <c r="LCQ11" s="1432"/>
      <c r="LCR11" s="1432"/>
      <c r="LCS11" s="1432"/>
      <c r="LCT11" s="1432"/>
      <c r="LCU11" s="1432"/>
      <c r="LCV11" s="1432"/>
      <c r="LCW11" s="1432"/>
      <c r="LCX11" s="1432"/>
      <c r="LCY11" s="1432"/>
      <c r="LCZ11" s="1432"/>
      <c r="LDA11" s="1432"/>
      <c r="LDB11" s="1432"/>
      <c r="LDC11" s="1432"/>
      <c r="LDD11" s="1432"/>
      <c r="LDE11" s="1432"/>
      <c r="LDF11" s="1432"/>
      <c r="LDG11" s="1432"/>
      <c r="LDH11" s="1432"/>
      <c r="LDI11" s="1432"/>
      <c r="LDJ11" s="1432"/>
      <c r="LDK11" s="1432"/>
      <c r="LDL11" s="1432"/>
      <c r="LDM11" s="1432"/>
      <c r="LDN11" s="1432"/>
      <c r="LDO11" s="1432"/>
      <c r="LDP11" s="1432"/>
      <c r="LDQ11" s="1432"/>
      <c r="LDR11" s="1432"/>
      <c r="LDS11" s="1432"/>
      <c r="LDT11" s="1432"/>
      <c r="LDU11" s="1432"/>
      <c r="LDV11" s="1432"/>
      <c r="LDW11" s="1432"/>
      <c r="LDX11" s="1432"/>
      <c r="LDY11" s="1432"/>
      <c r="LDZ11" s="1432"/>
      <c r="LEA11" s="1432"/>
      <c r="LEB11" s="1432"/>
      <c r="LEC11" s="1432"/>
      <c r="LED11" s="1432"/>
      <c r="LEE11" s="1432"/>
      <c r="LEF11" s="1432"/>
      <c r="LEG11" s="1432"/>
      <c r="LEH11" s="1432"/>
      <c r="LEI11" s="1432"/>
      <c r="LEJ11" s="1432"/>
      <c r="LEK11" s="1432"/>
      <c r="LEL11" s="1432"/>
      <c r="LEM11" s="1432"/>
      <c r="LEN11" s="1432"/>
      <c r="LEO11" s="1432"/>
      <c r="LEP11" s="1432"/>
      <c r="LEQ11" s="1432"/>
      <c r="LER11" s="1432"/>
      <c r="LES11" s="1432"/>
      <c r="LET11" s="1432"/>
      <c r="LEU11" s="1432"/>
      <c r="LEV11" s="1432"/>
      <c r="LEW11" s="1432"/>
      <c r="LEX11" s="1432"/>
      <c r="LEY11" s="1432"/>
      <c r="LEZ11" s="1432"/>
      <c r="LFA11" s="1432"/>
      <c r="LFB11" s="1432"/>
      <c r="LFC11" s="1432"/>
      <c r="LFD11" s="1432"/>
      <c r="LFE11" s="1432"/>
      <c r="LFF11" s="1432"/>
      <c r="LFG11" s="1432"/>
      <c r="LFH11" s="1432"/>
      <c r="LFI11" s="1432"/>
      <c r="LFJ11" s="1432"/>
      <c r="LFK11" s="1432"/>
      <c r="LFL11" s="1432"/>
      <c r="LFM11" s="1432"/>
      <c r="LFN11" s="1432"/>
      <c r="LFO11" s="1432"/>
      <c r="LFP11" s="1432"/>
      <c r="LFQ11" s="1432"/>
      <c r="LFR11" s="1432"/>
      <c r="LFS11" s="1432"/>
      <c r="LFT11" s="1432"/>
      <c r="LFU11" s="1432"/>
      <c r="LFV11" s="1432"/>
      <c r="LFW11" s="1432"/>
      <c r="LFX11" s="1432"/>
      <c r="LFY11" s="1432"/>
      <c r="LFZ11" s="1432"/>
      <c r="LGA11" s="1432"/>
      <c r="LGB11" s="1432"/>
      <c r="LGC11" s="1432"/>
      <c r="LGD11" s="1432"/>
      <c r="LGE11" s="1432"/>
      <c r="LGF11" s="1432"/>
      <c r="LGG11" s="1432"/>
      <c r="LGH11" s="1432"/>
      <c r="LGI11" s="1432"/>
      <c r="LGJ11" s="1432"/>
      <c r="LGK11" s="1432"/>
      <c r="LGL11" s="1432"/>
      <c r="LGM11" s="1432"/>
      <c r="LGN11" s="1432"/>
      <c r="LGO11" s="1432"/>
      <c r="LGP11" s="1432"/>
      <c r="LGQ11" s="1432"/>
      <c r="LGR11" s="1432"/>
      <c r="LGS11" s="1432"/>
      <c r="LGT11" s="1432"/>
      <c r="LGU11" s="1432"/>
      <c r="LGV11" s="1432"/>
      <c r="LGW11" s="1432"/>
      <c r="LGX11" s="1432"/>
      <c r="LGY11" s="1432"/>
      <c r="LGZ11" s="1432"/>
      <c r="LHA11" s="1432"/>
      <c r="LHB11" s="1432"/>
      <c r="LHC11" s="1432"/>
      <c r="LHD11" s="1432"/>
      <c r="LHE11" s="1432"/>
      <c r="LHF11" s="1432"/>
      <c r="LHG11" s="1432"/>
      <c r="LHH11" s="1432"/>
      <c r="LHI11" s="1432"/>
      <c r="LHJ11" s="1432"/>
      <c r="LHK11" s="1432"/>
      <c r="LHL11" s="1432"/>
      <c r="LHM11" s="1432"/>
      <c r="LHN11" s="1432"/>
      <c r="LHO11" s="1432"/>
      <c r="LHP11" s="1432"/>
      <c r="LHQ11" s="1432"/>
      <c r="LHR11" s="1432"/>
      <c r="LHS11" s="1432"/>
      <c r="LHT11" s="1432"/>
      <c r="LHU11" s="1432"/>
      <c r="LHV11" s="1432"/>
      <c r="LHW11" s="1432"/>
      <c r="LHX11" s="1432"/>
      <c r="LHY11" s="1432"/>
      <c r="LHZ11" s="1432"/>
      <c r="LIA11" s="1432"/>
      <c r="LIB11" s="1432"/>
      <c r="LIC11" s="1432"/>
      <c r="LID11" s="1432"/>
      <c r="LIE11" s="1432"/>
      <c r="LIF11" s="1432"/>
      <c r="LIG11" s="1432"/>
      <c r="LIH11" s="1432"/>
      <c r="LII11" s="1432"/>
      <c r="LIJ11" s="1432"/>
      <c r="LIK11" s="1432"/>
      <c r="LIL11" s="1432"/>
      <c r="LIM11" s="1432"/>
      <c r="LIN11" s="1432"/>
      <c r="LIO11" s="1432"/>
      <c r="LIP11" s="1432"/>
      <c r="LIQ11" s="1432"/>
      <c r="LIR11" s="1432"/>
      <c r="LIS11" s="1432"/>
      <c r="LIT11" s="1432"/>
      <c r="LIU11" s="1432"/>
      <c r="LIV11" s="1432"/>
      <c r="LIW11" s="1432"/>
      <c r="LIX11" s="1432"/>
      <c r="LIY11" s="1432"/>
      <c r="LIZ11" s="1432"/>
      <c r="LJA11" s="1432"/>
      <c r="LJB11" s="1432"/>
      <c r="LJC11" s="1432"/>
      <c r="LJD11" s="1432"/>
      <c r="LJE11" s="1432"/>
      <c r="LJF11" s="1432"/>
      <c r="LJG11" s="1432"/>
      <c r="LJH11" s="1432"/>
      <c r="LJI11" s="1432"/>
      <c r="LJJ11" s="1432"/>
      <c r="LJK11" s="1432"/>
      <c r="LJL11" s="1432"/>
      <c r="LJM11" s="1432"/>
      <c r="LJN11" s="1432"/>
      <c r="LJO11" s="1432"/>
      <c r="LJP11" s="1432"/>
      <c r="LJQ11" s="1432"/>
      <c r="LJR11" s="1432"/>
      <c r="LJS11" s="1432"/>
      <c r="LJT11" s="1432"/>
      <c r="LJU11" s="1432"/>
      <c r="LJV11" s="1432"/>
      <c r="LJW11" s="1432"/>
      <c r="LJX11" s="1432"/>
      <c r="LJY11" s="1432"/>
      <c r="LJZ11" s="1432"/>
      <c r="LKA11" s="1432"/>
      <c r="LKB11" s="1432"/>
      <c r="LKC11" s="1432"/>
      <c r="LKD11" s="1432"/>
      <c r="LKE11" s="1432"/>
      <c r="LKF11" s="1432"/>
      <c r="LKG11" s="1432"/>
      <c r="LKH11" s="1432"/>
      <c r="LKI11" s="1432"/>
      <c r="LKJ11" s="1432"/>
      <c r="LKK11" s="1432"/>
      <c r="LKL11" s="1432"/>
      <c r="LKM11" s="1432"/>
      <c r="LKN11" s="1432"/>
      <c r="LKO11" s="1432"/>
      <c r="LKP11" s="1432"/>
      <c r="LKQ11" s="1432"/>
      <c r="LKR11" s="1432"/>
      <c r="LKS11" s="1432"/>
      <c r="LKT11" s="1432"/>
      <c r="LKU11" s="1432"/>
      <c r="LKV11" s="1432"/>
      <c r="LKW11" s="1432"/>
      <c r="LKX11" s="1432"/>
      <c r="LKY11" s="1432"/>
      <c r="LKZ11" s="1432"/>
      <c r="LLA11" s="1432"/>
      <c r="LLB11" s="1432"/>
      <c r="LLC11" s="1432"/>
      <c r="LLD11" s="1432"/>
      <c r="LLE11" s="1432"/>
      <c r="LLF11" s="1432"/>
      <c r="LLG11" s="1432"/>
      <c r="LLH11" s="1432"/>
      <c r="LLI11" s="1432"/>
      <c r="LLJ11" s="1432"/>
      <c r="LLK11" s="1432"/>
      <c r="LLL11" s="1432"/>
      <c r="LLM11" s="1432"/>
      <c r="LLN11" s="1432"/>
      <c r="LLO11" s="1432"/>
      <c r="LLP11" s="1432"/>
      <c r="LLQ11" s="1432"/>
      <c r="LLR11" s="1432"/>
      <c r="LLS11" s="1432"/>
      <c r="LLT11" s="1432"/>
      <c r="LLU11" s="1432"/>
      <c r="LLV11" s="1432"/>
      <c r="LLW11" s="1432"/>
      <c r="LLX11" s="1432"/>
      <c r="LLY11" s="1432"/>
      <c r="LLZ11" s="1432"/>
      <c r="LMA11" s="1432"/>
      <c r="LMB11" s="1432"/>
      <c r="LMC11" s="1432"/>
      <c r="LMD11" s="1432"/>
      <c r="LME11" s="1432"/>
      <c r="LMF11" s="1432"/>
      <c r="LMG11" s="1432"/>
      <c r="LMH11" s="1432"/>
      <c r="LMI11" s="1432"/>
      <c r="LMJ11" s="1432"/>
      <c r="LMK11" s="1432"/>
      <c r="LML11" s="1432"/>
      <c r="LMM11" s="1432"/>
      <c r="LMN11" s="1432"/>
      <c r="LMO11" s="1432"/>
      <c r="LMP11" s="1432"/>
      <c r="LMQ11" s="1432"/>
      <c r="LMR11" s="1432"/>
      <c r="LMS11" s="1432"/>
      <c r="LMT11" s="1432"/>
      <c r="LMU11" s="1432"/>
      <c r="LMV11" s="1432"/>
      <c r="LMW11" s="1432"/>
      <c r="LMX11" s="1432"/>
      <c r="LMY11" s="1432"/>
      <c r="LMZ11" s="1432"/>
      <c r="LNA11" s="1432"/>
      <c r="LNB11" s="1432"/>
      <c r="LNC11" s="1432"/>
      <c r="LND11" s="1432"/>
      <c r="LNE11" s="1432"/>
      <c r="LNF11" s="1432"/>
      <c r="LNG11" s="1432"/>
      <c r="LNH11" s="1432"/>
      <c r="LNI11" s="1432"/>
      <c r="LNJ11" s="1432"/>
      <c r="LNK11" s="1432"/>
      <c r="LNL11" s="1432"/>
      <c r="LNM11" s="1432"/>
      <c r="LNN11" s="1432"/>
      <c r="LNO11" s="1432"/>
      <c r="LNP11" s="1432"/>
      <c r="LNQ11" s="1432"/>
      <c r="LNR11" s="1432"/>
      <c r="LNS11" s="1432"/>
      <c r="LNT11" s="1432"/>
      <c r="LNU11" s="1432"/>
      <c r="LNV11" s="1432"/>
      <c r="LNW11" s="1432"/>
      <c r="LNX11" s="1432"/>
      <c r="LNY11" s="1432"/>
      <c r="LNZ11" s="1432"/>
      <c r="LOA11" s="1432"/>
      <c r="LOB11" s="1432"/>
      <c r="LOC11" s="1432"/>
      <c r="LOD11" s="1432"/>
      <c r="LOE11" s="1432"/>
      <c r="LOF11" s="1432"/>
      <c r="LOG11" s="1432"/>
      <c r="LOH11" s="1432"/>
      <c r="LOI11" s="1432"/>
      <c r="LOJ11" s="1432"/>
      <c r="LOK11" s="1432"/>
      <c r="LOL11" s="1432"/>
      <c r="LOM11" s="1432"/>
      <c r="LON11" s="1432"/>
      <c r="LOO11" s="1432"/>
      <c r="LOP11" s="1432"/>
      <c r="LOQ11" s="1432"/>
      <c r="LOR11" s="1432"/>
      <c r="LOS11" s="1432"/>
      <c r="LOT11" s="1432"/>
      <c r="LOU11" s="1432"/>
      <c r="LOV11" s="1432"/>
      <c r="LOW11" s="1432"/>
      <c r="LOX11" s="1432"/>
      <c r="LOY11" s="1432"/>
      <c r="LOZ11" s="1432"/>
      <c r="LPA11" s="1432"/>
      <c r="LPB11" s="1432"/>
      <c r="LPC11" s="1432"/>
      <c r="LPD11" s="1432"/>
      <c r="LPE11" s="1432"/>
      <c r="LPF11" s="1432"/>
      <c r="LPG11" s="1432"/>
      <c r="LPH11" s="1432"/>
      <c r="LPI11" s="1432"/>
      <c r="LPJ11" s="1432"/>
      <c r="LPK11" s="1432"/>
      <c r="LPL11" s="1432"/>
      <c r="LPM11" s="1432"/>
      <c r="LPN11" s="1432"/>
      <c r="LPO11" s="1432"/>
      <c r="LPP11" s="1432"/>
      <c r="LPQ11" s="1432"/>
      <c r="LPR11" s="1432"/>
      <c r="LPS11" s="1432"/>
      <c r="LPT11" s="1432"/>
      <c r="LPU11" s="1432"/>
      <c r="LPV11" s="1432"/>
      <c r="LPW11" s="1432"/>
      <c r="LPX11" s="1432"/>
      <c r="LPY11" s="1432"/>
      <c r="LPZ11" s="1432"/>
      <c r="LQA11" s="1432"/>
      <c r="LQB11" s="1432"/>
      <c r="LQC11" s="1432"/>
      <c r="LQD11" s="1432"/>
      <c r="LQE11" s="1432"/>
      <c r="LQF11" s="1432"/>
      <c r="LQG11" s="1432"/>
      <c r="LQH11" s="1432"/>
      <c r="LQI11" s="1432"/>
      <c r="LQJ11" s="1432"/>
      <c r="LQK11" s="1432"/>
      <c r="LQL11" s="1432"/>
      <c r="LQM11" s="1432"/>
      <c r="LQN11" s="1432"/>
      <c r="LQO11" s="1432"/>
      <c r="LQP11" s="1432"/>
      <c r="LQQ11" s="1432"/>
      <c r="LQR11" s="1432"/>
      <c r="LQS11" s="1432"/>
      <c r="LQT11" s="1432"/>
      <c r="LQU11" s="1432"/>
      <c r="LQV11" s="1432"/>
      <c r="LQW11" s="1432"/>
      <c r="LQX11" s="1432"/>
      <c r="LQY11" s="1432"/>
      <c r="LQZ11" s="1432"/>
      <c r="LRA11" s="1432"/>
      <c r="LRB11" s="1432"/>
      <c r="LRC11" s="1432"/>
      <c r="LRD11" s="1432"/>
      <c r="LRE11" s="1432"/>
      <c r="LRF11" s="1432"/>
      <c r="LRG11" s="1432"/>
      <c r="LRH11" s="1432"/>
      <c r="LRI11" s="1432"/>
      <c r="LRJ11" s="1432"/>
      <c r="LRK11" s="1432"/>
      <c r="LRL11" s="1432"/>
      <c r="LRM11" s="1432"/>
      <c r="LRN11" s="1432"/>
      <c r="LRO11" s="1432"/>
      <c r="LRP11" s="1432"/>
      <c r="LRQ11" s="1432"/>
      <c r="LRR11" s="1432"/>
      <c r="LRS11" s="1432"/>
      <c r="LRT11" s="1432"/>
      <c r="LRU11" s="1432"/>
      <c r="LRV11" s="1432"/>
      <c r="LRW11" s="1432"/>
      <c r="LRX11" s="1432"/>
      <c r="LRY11" s="1432"/>
      <c r="LRZ11" s="1432"/>
      <c r="LSA11" s="1432"/>
      <c r="LSB11" s="1432"/>
      <c r="LSC11" s="1432"/>
      <c r="LSD11" s="1432"/>
      <c r="LSE11" s="1432"/>
      <c r="LSF11" s="1432"/>
      <c r="LSG11" s="1432"/>
      <c r="LSH11" s="1432"/>
      <c r="LSI11" s="1432"/>
      <c r="LSJ11" s="1432"/>
      <c r="LSK11" s="1432"/>
      <c r="LSL11" s="1432"/>
      <c r="LSM11" s="1432"/>
      <c r="LSN11" s="1432"/>
      <c r="LSO11" s="1432"/>
      <c r="LSP11" s="1432"/>
      <c r="LSQ11" s="1432"/>
      <c r="LSR11" s="1432"/>
      <c r="LSS11" s="1432"/>
      <c r="LST11" s="1432"/>
      <c r="LSU11" s="1432"/>
      <c r="LSV11" s="1432"/>
      <c r="LSW11" s="1432"/>
      <c r="LSX11" s="1432"/>
      <c r="LSY11" s="1432"/>
      <c r="LSZ11" s="1432"/>
      <c r="LTA11" s="1432"/>
      <c r="LTB11" s="1432"/>
      <c r="LTC11" s="1432"/>
      <c r="LTD11" s="1432"/>
      <c r="LTE11" s="1432"/>
      <c r="LTF11" s="1432"/>
      <c r="LTG11" s="1432"/>
      <c r="LTH11" s="1432"/>
      <c r="LTI11" s="1432"/>
      <c r="LTJ11" s="1432"/>
      <c r="LTK11" s="1432"/>
      <c r="LTL11" s="1432"/>
      <c r="LTM11" s="1432"/>
      <c r="LTN11" s="1432"/>
      <c r="LTO11" s="1432"/>
      <c r="LTP11" s="1432"/>
      <c r="LTQ11" s="1432"/>
      <c r="LTR11" s="1432"/>
      <c r="LTS11" s="1432"/>
      <c r="LTT11" s="1432"/>
      <c r="LTU11" s="1432"/>
      <c r="LTV11" s="1432"/>
      <c r="LTW11" s="1432"/>
      <c r="LTX11" s="1432"/>
      <c r="LTY11" s="1432"/>
      <c r="LTZ11" s="1432"/>
      <c r="LUA11" s="1432"/>
      <c r="LUB11" s="1432"/>
      <c r="LUC11" s="1432"/>
      <c r="LUD11" s="1432"/>
      <c r="LUE11" s="1432"/>
      <c r="LUF11" s="1432"/>
      <c r="LUG11" s="1432"/>
      <c r="LUH11" s="1432"/>
      <c r="LUI11" s="1432"/>
      <c r="LUJ11" s="1432"/>
      <c r="LUK11" s="1432"/>
      <c r="LUL11" s="1432"/>
      <c r="LUM11" s="1432"/>
      <c r="LUN11" s="1432"/>
      <c r="LUO11" s="1432"/>
      <c r="LUP11" s="1432"/>
      <c r="LUQ11" s="1432"/>
      <c r="LUR11" s="1432"/>
      <c r="LUS11" s="1432"/>
      <c r="LUT11" s="1432"/>
      <c r="LUU11" s="1432"/>
      <c r="LUV11" s="1432"/>
      <c r="LUW11" s="1432"/>
      <c r="LUX11" s="1432"/>
      <c r="LUY11" s="1432"/>
      <c r="LUZ11" s="1432"/>
      <c r="LVA11" s="1432"/>
      <c r="LVB11" s="1432"/>
      <c r="LVC11" s="1432"/>
      <c r="LVD11" s="1432"/>
      <c r="LVE11" s="1432"/>
      <c r="LVF11" s="1432"/>
      <c r="LVG11" s="1432"/>
      <c r="LVH11" s="1432"/>
      <c r="LVI11" s="1432"/>
      <c r="LVJ11" s="1432"/>
      <c r="LVK11" s="1432"/>
      <c r="LVL11" s="1432"/>
      <c r="LVM11" s="1432"/>
      <c r="LVN11" s="1432"/>
      <c r="LVO11" s="1432"/>
      <c r="LVP11" s="1432"/>
      <c r="LVQ11" s="1432"/>
      <c r="LVR11" s="1432"/>
      <c r="LVS11" s="1432"/>
      <c r="LVT11" s="1432"/>
      <c r="LVU11" s="1432"/>
      <c r="LVV11" s="1432"/>
      <c r="LVW11" s="1432"/>
      <c r="LVX11" s="1432"/>
      <c r="LVY11" s="1432"/>
      <c r="LVZ11" s="1432"/>
      <c r="LWA11" s="1432"/>
      <c r="LWB11" s="1432"/>
      <c r="LWC11" s="1432"/>
      <c r="LWD11" s="1432"/>
      <c r="LWE11" s="1432"/>
      <c r="LWF11" s="1432"/>
      <c r="LWG11" s="1432"/>
      <c r="LWH11" s="1432"/>
      <c r="LWI11" s="1432"/>
      <c r="LWJ11" s="1432"/>
      <c r="LWK11" s="1432"/>
      <c r="LWL11" s="1432"/>
      <c r="LWM11" s="1432"/>
      <c r="LWN11" s="1432"/>
      <c r="LWO11" s="1432"/>
      <c r="LWP11" s="1432"/>
      <c r="LWQ11" s="1432"/>
      <c r="LWR11" s="1432"/>
      <c r="LWS11" s="1432"/>
      <c r="LWT11" s="1432"/>
      <c r="LWU11" s="1432"/>
      <c r="LWV11" s="1432"/>
      <c r="LWW11" s="1432"/>
      <c r="LWX11" s="1432"/>
      <c r="LWY11" s="1432"/>
      <c r="LWZ11" s="1432"/>
      <c r="LXA11" s="1432"/>
      <c r="LXB11" s="1432"/>
      <c r="LXC11" s="1432"/>
      <c r="LXD11" s="1432"/>
      <c r="LXE11" s="1432"/>
      <c r="LXF11" s="1432"/>
      <c r="LXG11" s="1432"/>
      <c r="LXH11" s="1432"/>
      <c r="LXI11" s="1432"/>
      <c r="LXJ11" s="1432"/>
      <c r="LXK11" s="1432"/>
      <c r="LXL11" s="1432"/>
      <c r="LXM11" s="1432"/>
      <c r="LXN11" s="1432"/>
      <c r="LXO11" s="1432"/>
      <c r="LXP11" s="1432"/>
      <c r="LXQ11" s="1432"/>
      <c r="LXR11" s="1432"/>
      <c r="LXS11" s="1432"/>
      <c r="LXT11" s="1432"/>
      <c r="LXU11" s="1432"/>
      <c r="LXV11" s="1432"/>
      <c r="LXW11" s="1432"/>
      <c r="LXX11" s="1432"/>
      <c r="LXY11" s="1432"/>
      <c r="LXZ11" s="1432"/>
      <c r="LYA11" s="1432"/>
      <c r="LYB11" s="1432"/>
      <c r="LYC11" s="1432"/>
      <c r="LYD11" s="1432"/>
      <c r="LYE11" s="1432"/>
      <c r="LYF11" s="1432"/>
      <c r="LYG11" s="1432"/>
      <c r="LYH11" s="1432"/>
      <c r="LYI11" s="1432"/>
      <c r="LYJ11" s="1432"/>
      <c r="LYK11" s="1432"/>
      <c r="LYL11" s="1432"/>
      <c r="LYM11" s="1432"/>
      <c r="LYN11" s="1432"/>
      <c r="LYO11" s="1432"/>
      <c r="LYP11" s="1432"/>
      <c r="LYQ11" s="1432"/>
      <c r="LYR11" s="1432"/>
      <c r="LYS11" s="1432"/>
      <c r="LYT11" s="1432"/>
      <c r="LYU11" s="1432"/>
      <c r="LYV11" s="1432"/>
      <c r="LYW11" s="1432"/>
      <c r="LYX11" s="1432"/>
      <c r="LYY11" s="1432"/>
      <c r="LYZ11" s="1432"/>
      <c r="LZA11" s="1432"/>
      <c r="LZB11" s="1432"/>
      <c r="LZC11" s="1432"/>
      <c r="LZD11" s="1432"/>
      <c r="LZE11" s="1432"/>
      <c r="LZF11" s="1432"/>
      <c r="LZG11" s="1432"/>
      <c r="LZH11" s="1432"/>
      <c r="LZI11" s="1432"/>
      <c r="LZJ11" s="1432"/>
      <c r="LZK11" s="1432"/>
      <c r="LZL11" s="1432"/>
      <c r="LZM11" s="1432"/>
      <c r="LZN11" s="1432"/>
      <c r="LZO11" s="1432"/>
      <c r="LZP11" s="1432"/>
      <c r="LZQ11" s="1432"/>
      <c r="LZR11" s="1432"/>
      <c r="LZS11" s="1432"/>
      <c r="LZT11" s="1432"/>
      <c r="LZU11" s="1432"/>
      <c r="LZV11" s="1432"/>
      <c r="LZW11" s="1432"/>
      <c r="LZX11" s="1432"/>
      <c r="LZY11" s="1432"/>
      <c r="LZZ11" s="1432"/>
      <c r="MAA11" s="1432"/>
      <c r="MAB11" s="1432"/>
      <c r="MAC11" s="1432"/>
      <c r="MAD11" s="1432"/>
      <c r="MAE11" s="1432"/>
      <c r="MAF11" s="1432"/>
      <c r="MAG11" s="1432"/>
      <c r="MAH11" s="1432"/>
      <c r="MAI11" s="1432"/>
      <c r="MAJ11" s="1432"/>
      <c r="MAK11" s="1432"/>
      <c r="MAL11" s="1432"/>
      <c r="MAM11" s="1432"/>
      <c r="MAN11" s="1432"/>
      <c r="MAO11" s="1432"/>
      <c r="MAP11" s="1432"/>
      <c r="MAQ11" s="1432"/>
      <c r="MAR11" s="1432"/>
      <c r="MAS11" s="1432"/>
      <c r="MAT11" s="1432"/>
      <c r="MAU11" s="1432"/>
      <c r="MAV11" s="1432"/>
      <c r="MAW11" s="1432"/>
      <c r="MAX11" s="1432"/>
      <c r="MAY11" s="1432"/>
      <c r="MAZ11" s="1432"/>
      <c r="MBA11" s="1432"/>
      <c r="MBB11" s="1432"/>
      <c r="MBC11" s="1432"/>
      <c r="MBD11" s="1432"/>
      <c r="MBE11" s="1432"/>
      <c r="MBF11" s="1432"/>
      <c r="MBG11" s="1432"/>
      <c r="MBH11" s="1432"/>
      <c r="MBI11" s="1432"/>
      <c r="MBJ11" s="1432"/>
      <c r="MBK11" s="1432"/>
      <c r="MBL11" s="1432"/>
      <c r="MBM11" s="1432"/>
      <c r="MBN11" s="1432"/>
      <c r="MBO11" s="1432"/>
      <c r="MBP11" s="1432"/>
      <c r="MBQ11" s="1432"/>
      <c r="MBR11" s="1432"/>
      <c r="MBS11" s="1432"/>
      <c r="MBT11" s="1432"/>
      <c r="MBU11" s="1432"/>
      <c r="MBV11" s="1432"/>
      <c r="MBW11" s="1432"/>
      <c r="MBX11" s="1432"/>
      <c r="MBY11" s="1432"/>
      <c r="MBZ11" s="1432"/>
      <c r="MCA11" s="1432"/>
      <c r="MCB11" s="1432"/>
      <c r="MCC11" s="1432"/>
      <c r="MCD11" s="1432"/>
      <c r="MCE11" s="1432"/>
      <c r="MCF11" s="1432"/>
      <c r="MCG11" s="1432"/>
      <c r="MCH11" s="1432"/>
      <c r="MCI11" s="1432"/>
      <c r="MCJ11" s="1432"/>
      <c r="MCK11" s="1432"/>
      <c r="MCL11" s="1432"/>
      <c r="MCM11" s="1432"/>
      <c r="MCN11" s="1432"/>
      <c r="MCO11" s="1432"/>
      <c r="MCP11" s="1432"/>
      <c r="MCQ11" s="1432"/>
      <c r="MCR11" s="1432"/>
      <c r="MCS11" s="1432"/>
      <c r="MCT11" s="1432"/>
      <c r="MCU11" s="1432"/>
      <c r="MCV11" s="1432"/>
      <c r="MCW11" s="1432"/>
      <c r="MCX11" s="1432"/>
      <c r="MCY11" s="1432"/>
      <c r="MCZ11" s="1432"/>
      <c r="MDA11" s="1432"/>
      <c r="MDB11" s="1432"/>
      <c r="MDC11" s="1432"/>
      <c r="MDD11" s="1432"/>
      <c r="MDE11" s="1432"/>
      <c r="MDF11" s="1432"/>
      <c r="MDG11" s="1432"/>
      <c r="MDH11" s="1432"/>
      <c r="MDI11" s="1432"/>
      <c r="MDJ11" s="1432"/>
      <c r="MDK11" s="1432"/>
      <c r="MDL11" s="1432"/>
      <c r="MDM11" s="1432"/>
      <c r="MDN11" s="1432"/>
      <c r="MDO11" s="1432"/>
      <c r="MDP11" s="1432"/>
      <c r="MDQ11" s="1432"/>
      <c r="MDR11" s="1432"/>
      <c r="MDS11" s="1432"/>
      <c r="MDT11" s="1432"/>
      <c r="MDU11" s="1432"/>
      <c r="MDV11" s="1432"/>
      <c r="MDW11" s="1432"/>
      <c r="MDX11" s="1432"/>
      <c r="MDY11" s="1432"/>
      <c r="MDZ11" s="1432"/>
      <c r="MEA11" s="1432"/>
      <c r="MEB11" s="1432"/>
      <c r="MEC11" s="1432"/>
      <c r="MED11" s="1432"/>
      <c r="MEE11" s="1432"/>
      <c r="MEF11" s="1432"/>
      <c r="MEG11" s="1432"/>
      <c r="MEH11" s="1432"/>
      <c r="MEI11" s="1432"/>
      <c r="MEJ11" s="1432"/>
      <c r="MEK11" s="1432"/>
      <c r="MEL11" s="1432"/>
      <c r="MEM11" s="1432"/>
      <c r="MEN11" s="1432"/>
      <c r="MEO11" s="1432"/>
      <c r="MEP11" s="1432"/>
      <c r="MEQ11" s="1432"/>
      <c r="MER11" s="1432"/>
      <c r="MES11" s="1432"/>
      <c r="MET11" s="1432"/>
      <c r="MEU11" s="1432"/>
      <c r="MEV11" s="1432"/>
      <c r="MEW11" s="1432"/>
      <c r="MEX11" s="1432"/>
      <c r="MEY11" s="1432"/>
      <c r="MEZ11" s="1432"/>
      <c r="MFA11" s="1432"/>
      <c r="MFB11" s="1432"/>
      <c r="MFC11" s="1432"/>
      <c r="MFD11" s="1432"/>
      <c r="MFE11" s="1432"/>
      <c r="MFF11" s="1432"/>
      <c r="MFG11" s="1432"/>
      <c r="MFH11" s="1432"/>
      <c r="MFI11" s="1432"/>
      <c r="MFJ11" s="1432"/>
      <c r="MFK11" s="1432"/>
      <c r="MFL11" s="1432"/>
      <c r="MFM11" s="1432"/>
      <c r="MFN11" s="1432"/>
      <c r="MFO11" s="1432"/>
      <c r="MFP11" s="1432"/>
      <c r="MFQ11" s="1432"/>
      <c r="MFR11" s="1432"/>
      <c r="MFS11" s="1432"/>
      <c r="MFT11" s="1432"/>
      <c r="MFU11" s="1432"/>
      <c r="MFV11" s="1432"/>
      <c r="MFW11" s="1432"/>
      <c r="MFX11" s="1432"/>
      <c r="MFY11" s="1432"/>
      <c r="MFZ11" s="1432"/>
      <c r="MGA11" s="1432"/>
      <c r="MGB11" s="1432"/>
      <c r="MGC11" s="1432"/>
      <c r="MGD11" s="1432"/>
      <c r="MGE11" s="1432"/>
      <c r="MGF11" s="1432"/>
      <c r="MGG11" s="1432"/>
      <c r="MGH11" s="1432"/>
      <c r="MGI11" s="1432"/>
      <c r="MGJ11" s="1432"/>
      <c r="MGK11" s="1432"/>
      <c r="MGL11" s="1432"/>
      <c r="MGM11" s="1432"/>
      <c r="MGN11" s="1432"/>
      <c r="MGO11" s="1432"/>
      <c r="MGP11" s="1432"/>
      <c r="MGQ11" s="1432"/>
      <c r="MGR11" s="1432"/>
      <c r="MGS11" s="1432"/>
      <c r="MGT11" s="1432"/>
      <c r="MGU11" s="1432"/>
      <c r="MGV11" s="1432"/>
      <c r="MGW11" s="1432"/>
      <c r="MGX11" s="1432"/>
      <c r="MGY11" s="1432"/>
      <c r="MGZ11" s="1432"/>
      <c r="MHA11" s="1432"/>
      <c r="MHB11" s="1432"/>
      <c r="MHC11" s="1432"/>
      <c r="MHD11" s="1432"/>
      <c r="MHE11" s="1432"/>
      <c r="MHF11" s="1432"/>
      <c r="MHG11" s="1432"/>
      <c r="MHH11" s="1432"/>
      <c r="MHI11" s="1432"/>
      <c r="MHJ11" s="1432"/>
      <c r="MHK11" s="1432"/>
      <c r="MHL11" s="1432"/>
      <c r="MHM11" s="1432"/>
      <c r="MHN11" s="1432"/>
      <c r="MHO11" s="1432"/>
      <c r="MHP11" s="1432"/>
      <c r="MHQ11" s="1432"/>
      <c r="MHR11" s="1432"/>
      <c r="MHS11" s="1432"/>
      <c r="MHT11" s="1432"/>
      <c r="MHU11" s="1432"/>
      <c r="MHV11" s="1432"/>
      <c r="MHW11" s="1432"/>
      <c r="MHX11" s="1432"/>
      <c r="MHY11" s="1432"/>
      <c r="MHZ11" s="1432"/>
      <c r="MIA11" s="1432"/>
      <c r="MIB11" s="1432"/>
      <c r="MIC11" s="1432"/>
      <c r="MID11" s="1432"/>
      <c r="MIE11" s="1432"/>
      <c r="MIF11" s="1432"/>
      <c r="MIG11" s="1432"/>
      <c r="MIH11" s="1432"/>
      <c r="MII11" s="1432"/>
      <c r="MIJ11" s="1432"/>
      <c r="MIK11" s="1432"/>
      <c r="MIL11" s="1432"/>
      <c r="MIM11" s="1432"/>
      <c r="MIN11" s="1432"/>
      <c r="MIO11" s="1432"/>
      <c r="MIP11" s="1432"/>
      <c r="MIQ11" s="1432"/>
      <c r="MIR11" s="1432"/>
      <c r="MIS11" s="1432"/>
      <c r="MIT11" s="1432"/>
      <c r="MIU11" s="1432"/>
      <c r="MIV11" s="1432"/>
      <c r="MIW11" s="1432"/>
      <c r="MIX11" s="1432"/>
      <c r="MIY11" s="1432"/>
      <c r="MIZ11" s="1432"/>
      <c r="MJA11" s="1432"/>
      <c r="MJB11" s="1432"/>
      <c r="MJC11" s="1432"/>
      <c r="MJD11" s="1432"/>
      <c r="MJE11" s="1432"/>
      <c r="MJF11" s="1432"/>
      <c r="MJG11" s="1432"/>
      <c r="MJH11" s="1432"/>
      <c r="MJI11" s="1432"/>
      <c r="MJJ11" s="1432"/>
      <c r="MJK11" s="1432"/>
      <c r="MJL11" s="1432"/>
      <c r="MJM11" s="1432"/>
      <c r="MJN11" s="1432"/>
      <c r="MJO11" s="1432"/>
      <c r="MJP11" s="1432"/>
      <c r="MJQ11" s="1432"/>
      <c r="MJR11" s="1432"/>
      <c r="MJS11" s="1432"/>
      <c r="MJT11" s="1432"/>
      <c r="MJU11" s="1432"/>
      <c r="MJV11" s="1432"/>
      <c r="MJW11" s="1432"/>
      <c r="MJX11" s="1432"/>
      <c r="MJY11" s="1432"/>
      <c r="MJZ11" s="1432"/>
      <c r="MKA11" s="1432"/>
      <c r="MKB11" s="1432"/>
      <c r="MKC11" s="1432"/>
      <c r="MKD11" s="1432"/>
      <c r="MKE11" s="1432"/>
      <c r="MKF11" s="1432"/>
      <c r="MKG11" s="1432"/>
      <c r="MKH11" s="1432"/>
      <c r="MKI11" s="1432"/>
      <c r="MKJ11" s="1432"/>
      <c r="MKK11" s="1432"/>
      <c r="MKL11" s="1432"/>
      <c r="MKM11" s="1432"/>
      <c r="MKN11" s="1432"/>
      <c r="MKO11" s="1432"/>
      <c r="MKP11" s="1432"/>
      <c r="MKQ11" s="1432"/>
      <c r="MKR11" s="1432"/>
      <c r="MKS11" s="1432"/>
      <c r="MKT11" s="1432"/>
      <c r="MKU11" s="1432"/>
      <c r="MKV11" s="1432"/>
      <c r="MKW11" s="1432"/>
      <c r="MKX11" s="1432"/>
      <c r="MKY11" s="1432"/>
      <c r="MKZ11" s="1432"/>
      <c r="MLA11" s="1432"/>
      <c r="MLB11" s="1432"/>
      <c r="MLC11" s="1432"/>
      <c r="MLD11" s="1432"/>
      <c r="MLE11" s="1432"/>
      <c r="MLF11" s="1432"/>
      <c r="MLG11" s="1432"/>
      <c r="MLH11" s="1432"/>
      <c r="MLI11" s="1432"/>
      <c r="MLJ11" s="1432"/>
      <c r="MLK11" s="1432"/>
      <c r="MLL11" s="1432"/>
      <c r="MLM11" s="1432"/>
      <c r="MLN11" s="1432"/>
      <c r="MLO11" s="1432"/>
      <c r="MLP11" s="1432"/>
      <c r="MLQ11" s="1432"/>
      <c r="MLR11" s="1432"/>
      <c r="MLS11" s="1432"/>
      <c r="MLT11" s="1432"/>
      <c r="MLU11" s="1432"/>
      <c r="MLV11" s="1432"/>
      <c r="MLW11" s="1432"/>
      <c r="MLX11" s="1432"/>
      <c r="MLY11" s="1432"/>
      <c r="MLZ11" s="1432"/>
      <c r="MMA11" s="1432"/>
      <c r="MMB11" s="1432"/>
      <c r="MMC11" s="1432"/>
      <c r="MMD11" s="1432"/>
      <c r="MME11" s="1432"/>
      <c r="MMF11" s="1432"/>
      <c r="MMG11" s="1432"/>
      <c r="MMH11" s="1432"/>
      <c r="MMI11" s="1432"/>
      <c r="MMJ11" s="1432"/>
      <c r="MMK11" s="1432"/>
      <c r="MML11" s="1432"/>
      <c r="MMM11" s="1432"/>
      <c r="MMN11" s="1432"/>
      <c r="MMO11" s="1432"/>
      <c r="MMP11" s="1432"/>
      <c r="MMQ11" s="1432"/>
      <c r="MMR11" s="1432"/>
      <c r="MMS11" s="1432"/>
      <c r="MMT11" s="1432"/>
      <c r="MMU11" s="1432"/>
      <c r="MMV11" s="1432"/>
      <c r="MMW11" s="1432"/>
      <c r="MMX11" s="1432"/>
      <c r="MMY11" s="1432"/>
      <c r="MMZ11" s="1432"/>
      <c r="MNA11" s="1432"/>
      <c r="MNB11" s="1432"/>
      <c r="MNC11" s="1432"/>
      <c r="MND11" s="1432"/>
      <c r="MNE11" s="1432"/>
      <c r="MNF11" s="1432"/>
      <c r="MNG11" s="1432"/>
      <c r="MNH11" s="1432"/>
      <c r="MNI11" s="1432"/>
      <c r="MNJ11" s="1432"/>
      <c r="MNK11" s="1432"/>
      <c r="MNL11" s="1432"/>
      <c r="MNM11" s="1432"/>
      <c r="MNN11" s="1432"/>
      <c r="MNO11" s="1432"/>
      <c r="MNP11" s="1432"/>
      <c r="MNQ11" s="1432"/>
      <c r="MNR11" s="1432"/>
      <c r="MNS11" s="1432"/>
      <c r="MNT11" s="1432"/>
      <c r="MNU11" s="1432"/>
      <c r="MNV11" s="1432"/>
      <c r="MNW11" s="1432"/>
      <c r="MNX11" s="1432"/>
      <c r="MNY11" s="1432"/>
      <c r="MNZ11" s="1432"/>
      <c r="MOA11" s="1432"/>
      <c r="MOB11" s="1432"/>
      <c r="MOC11" s="1432"/>
      <c r="MOD11" s="1432"/>
      <c r="MOE11" s="1432"/>
      <c r="MOF11" s="1432"/>
      <c r="MOG11" s="1432"/>
      <c r="MOH11" s="1432"/>
      <c r="MOI11" s="1432"/>
      <c r="MOJ11" s="1432"/>
      <c r="MOK11" s="1432"/>
      <c r="MOL11" s="1432"/>
      <c r="MOM11" s="1432"/>
      <c r="MON11" s="1432"/>
      <c r="MOO11" s="1432"/>
      <c r="MOP11" s="1432"/>
      <c r="MOQ11" s="1432"/>
      <c r="MOR11" s="1432"/>
      <c r="MOS11" s="1432"/>
      <c r="MOT11" s="1432"/>
      <c r="MOU11" s="1432"/>
      <c r="MOV11" s="1432"/>
      <c r="MOW11" s="1432"/>
      <c r="MOX11" s="1432"/>
      <c r="MOY11" s="1432"/>
      <c r="MOZ11" s="1432"/>
      <c r="MPA11" s="1432"/>
      <c r="MPB11" s="1432"/>
      <c r="MPC11" s="1432"/>
      <c r="MPD11" s="1432"/>
      <c r="MPE11" s="1432"/>
      <c r="MPF11" s="1432"/>
      <c r="MPG11" s="1432"/>
      <c r="MPH11" s="1432"/>
      <c r="MPI11" s="1432"/>
      <c r="MPJ11" s="1432"/>
      <c r="MPK11" s="1432"/>
      <c r="MPL11" s="1432"/>
      <c r="MPM11" s="1432"/>
      <c r="MPN11" s="1432"/>
      <c r="MPO11" s="1432"/>
      <c r="MPP11" s="1432"/>
      <c r="MPQ11" s="1432"/>
      <c r="MPR11" s="1432"/>
      <c r="MPS11" s="1432"/>
      <c r="MPT11" s="1432"/>
      <c r="MPU11" s="1432"/>
      <c r="MPV11" s="1432"/>
      <c r="MPW11" s="1432"/>
      <c r="MPX11" s="1432"/>
      <c r="MPY11" s="1432"/>
      <c r="MPZ11" s="1432"/>
      <c r="MQA11" s="1432"/>
      <c r="MQB11" s="1432"/>
      <c r="MQC11" s="1432"/>
      <c r="MQD11" s="1432"/>
      <c r="MQE11" s="1432"/>
      <c r="MQF11" s="1432"/>
      <c r="MQG11" s="1432"/>
      <c r="MQH11" s="1432"/>
      <c r="MQI11" s="1432"/>
      <c r="MQJ11" s="1432"/>
      <c r="MQK11" s="1432"/>
      <c r="MQL11" s="1432"/>
      <c r="MQM11" s="1432"/>
      <c r="MQN11" s="1432"/>
      <c r="MQO11" s="1432"/>
      <c r="MQP11" s="1432"/>
      <c r="MQQ11" s="1432"/>
      <c r="MQR11" s="1432"/>
      <c r="MQS11" s="1432"/>
      <c r="MQT11" s="1432"/>
      <c r="MQU11" s="1432"/>
      <c r="MQV11" s="1432"/>
      <c r="MQW11" s="1432"/>
      <c r="MQX11" s="1432"/>
      <c r="MQY11" s="1432"/>
      <c r="MQZ11" s="1432"/>
      <c r="MRA11" s="1432"/>
      <c r="MRB11" s="1432"/>
      <c r="MRC11" s="1432"/>
      <c r="MRD11" s="1432"/>
      <c r="MRE11" s="1432"/>
      <c r="MRF11" s="1432"/>
      <c r="MRG11" s="1432"/>
      <c r="MRH11" s="1432"/>
      <c r="MRI11" s="1432"/>
      <c r="MRJ11" s="1432"/>
      <c r="MRK11" s="1432"/>
      <c r="MRL11" s="1432"/>
      <c r="MRM11" s="1432"/>
      <c r="MRN11" s="1432"/>
      <c r="MRO11" s="1432"/>
      <c r="MRP11" s="1432"/>
      <c r="MRQ11" s="1432"/>
      <c r="MRR11" s="1432"/>
      <c r="MRS11" s="1432"/>
      <c r="MRT11" s="1432"/>
      <c r="MRU11" s="1432"/>
      <c r="MRV11" s="1432"/>
      <c r="MRW11" s="1432"/>
      <c r="MRX11" s="1432"/>
      <c r="MRY11" s="1432"/>
      <c r="MRZ11" s="1432"/>
      <c r="MSA11" s="1432"/>
      <c r="MSB11" s="1432"/>
      <c r="MSC11" s="1432"/>
      <c r="MSD11" s="1432"/>
      <c r="MSE11" s="1432"/>
      <c r="MSF11" s="1432"/>
      <c r="MSG11" s="1432"/>
      <c r="MSH11" s="1432"/>
      <c r="MSI11" s="1432"/>
      <c r="MSJ11" s="1432"/>
      <c r="MSK11" s="1432"/>
      <c r="MSL11" s="1432"/>
      <c r="MSM11" s="1432"/>
      <c r="MSN11" s="1432"/>
      <c r="MSO11" s="1432"/>
      <c r="MSP11" s="1432"/>
      <c r="MSQ11" s="1432"/>
      <c r="MSR11" s="1432"/>
      <c r="MSS11" s="1432"/>
      <c r="MST11" s="1432"/>
      <c r="MSU11" s="1432"/>
      <c r="MSV11" s="1432"/>
      <c r="MSW11" s="1432"/>
      <c r="MSX11" s="1432"/>
      <c r="MSY11" s="1432"/>
      <c r="MSZ11" s="1432"/>
      <c r="MTA11" s="1432"/>
      <c r="MTB11" s="1432"/>
      <c r="MTC11" s="1432"/>
      <c r="MTD11" s="1432"/>
      <c r="MTE11" s="1432"/>
      <c r="MTF11" s="1432"/>
      <c r="MTG11" s="1432"/>
      <c r="MTH11" s="1432"/>
      <c r="MTI11" s="1432"/>
      <c r="MTJ11" s="1432"/>
      <c r="MTK11" s="1432"/>
      <c r="MTL11" s="1432"/>
      <c r="MTM11" s="1432"/>
      <c r="MTN11" s="1432"/>
      <c r="MTO11" s="1432"/>
      <c r="MTP11" s="1432"/>
      <c r="MTQ11" s="1432"/>
      <c r="MTR11" s="1432"/>
      <c r="MTS11" s="1432"/>
      <c r="MTT11" s="1432"/>
      <c r="MTU11" s="1432"/>
      <c r="MTV11" s="1432"/>
      <c r="MTW11" s="1432"/>
      <c r="MTX11" s="1432"/>
      <c r="MTY11" s="1432"/>
      <c r="MTZ11" s="1432"/>
      <c r="MUA11" s="1432"/>
      <c r="MUB11" s="1432"/>
      <c r="MUC11" s="1432"/>
      <c r="MUD11" s="1432"/>
      <c r="MUE11" s="1432"/>
      <c r="MUF11" s="1432"/>
      <c r="MUG11" s="1432"/>
      <c r="MUH11" s="1432"/>
      <c r="MUI11" s="1432"/>
      <c r="MUJ11" s="1432"/>
      <c r="MUK11" s="1432"/>
      <c r="MUL11" s="1432"/>
      <c r="MUM11" s="1432"/>
      <c r="MUN11" s="1432"/>
      <c r="MUO11" s="1432"/>
      <c r="MUP11" s="1432"/>
      <c r="MUQ11" s="1432"/>
      <c r="MUR11" s="1432"/>
      <c r="MUS11" s="1432"/>
      <c r="MUT11" s="1432"/>
      <c r="MUU11" s="1432"/>
      <c r="MUV11" s="1432"/>
      <c r="MUW11" s="1432"/>
      <c r="MUX11" s="1432"/>
      <c r="MUY11" s="1432"/>
      <c r="MUZ11" s="1432"/>
      <c r="MVA11" s="1432"/>
      <c r="MVB11" s="1432"/>
      <c r="MVC11" s="1432"/>
      <c r="MVD11" s="1432"/>
      <c r="MVE11" s="1432"/>
      <c r="MVF11" s="1432"/>
      <c r="MVG11" s="1432"/>
      <c r="MVH11" s="1432"/>
      <c r="MVI11" s="1432"/>
      <c r="MVJ11" s="1432"/>
      <c r="MVK11" s="1432"/>
      <c r="MVL11" s="1432"/>
      <c r="MVM11" s="1432"/>
      <c r="MVN11" s="1432"/>
      <c r="MVO11" s="1432"/>
      <c r="MVP11" s="1432"/>
      <c r="MVQ11" s="1432"/>
      <c r="MVR11" s="1432"/>
      <c r="MVS11" s="1432"/>
      <c r="MVT11" s="1432"/>
      <c r="MVU11" s="1432"/>
      <c r="MVV11" s="1432"/>
      <c r="MVW11" s="1432"/>
      <c r="MVX11" s="1432"/>
      <c r="MVY11" s="1432"/>
      <c r="MVZ11" s="1432"/>
      <c r="MWA11" s="1432"/>
      <c r="MWB11" s="1432"/>
      <c r="MWC11" s="1432"/>
      <c r="MWD11" s="1432"/>
      <c r="MWE11" s="1432"/>
      <c r="MWF11" s="1432"/>
      <c r="MWG11" s="1432"/>
      <c r="MWH11" s="1432"/>
      <c r="MWI11" s="1432"/>
      <c r="MWJ11" s="1432"/>
      <c r="MWK11" s="1432"/>
      <c r="MWL11" s="1432"/>
      <c r="MWM11" s="1432"/>
      <c r="MWN11" s="1432"/>
      <c r="MWO11" s="1432"/>
      <c r="MWP11" s="1432"/>
      <c r="MWQ11" s="1432"/>
      <c r="MWR11" s="1432"/>
      <c r="MWS11" s="1432"/>
      <c r="MWT11" s="1432"/>
      <c r="MWU11" s="1432"/>
      <c r="MWV11" s="1432"/>
      <c r="MWW11" s="1432"/>
      <c r="MWX11" s="1432"/>
      <c r="MWY11" s="1432"/>
      <c r="MWZ11" s="1432"/>
      <c r="MXA11" s="1432"/>
      <c r="MXB11" s="1432"/>
      <c r="MXC11" s="1432"/>
      <c r="MXD11" s="1432"/>
      <c r="MXE11" s="1432"/>
      <c r="MXF11" s="1432"/>
      <c r="MXG11" s="1432"/>
      <c r="MXH11" s="1432"/>
      <c r="MXI11" s="1432"/>
      <c r="MXJ11" s="1432"/>
      <c r="MXK11" s="1432"/>
      <c r="MXL11" s="1432"/>
      <c r="MXM11" s="1432"/>
      <c r="MXN11" s="1432"/>
      <c r="MXO11" s="1432"/>
      <c r="MXP11" s="1432"/>
      <c r="MXQ11" s="1432"/>
      <c r="MXR11" s="1432"/>
      <c r="MXS11" s="1432"/>
      <c r="MXT11" s="1432"/>
      <c r="MXU11" s="1432"/>
      <c r="MXV11" s="1432"/>
      <c r="MXW11" s="1432"/>
      <c r="MXX11" s="1432"/>
      <c r="MXY11" s="1432"/>
      <c r="MXZ11" s="1432"/>
      <c r="MYA11" s="1432"/>
      <c r="MYB11" s="1432"/>
      <c r="MYC11" s="1432"/>
      <c r="MYD11" s="1432"/>
      <c r="MYE11" s="1432"/>
      <c r="MYF11" s="1432"/>
      <c r="MYG11" s="1432"/>
      <c r="MYH11" s="1432"/>
      <c r="MYI11" s="1432"/>
      <c r="MYJ11" s="1432"/>
      <c r="MYK11" s="1432"/>
      <c r="MYL11" s="1432"/>
      <c r="MYM11" s="1432"/>
      <c r="MYN11" s="1432"/>
      <c r="MYO11" s="1432"/>
      <c r="MYP11" s="1432"/>
      <c r="MYQ11" s="1432"/>
      <c r="MYR11" s="1432"/>
      <c r="MYS11" s="1432"/>
      <c r="MYT11" s="1432"/>
      <c r="MYU11" s="1432"/>
      <c r="MYV11" s="1432"/>
      <c r="MYW11" s="1432"/>
      <c r="MYX11" s="1432"/>
      <c r="MYY11" s="1432"/>
      <c r="MYZ11" s="1432"/>
      <c r="MZA11" s="1432"/>
      <c r="MZB11" s="1432"/>
      <c r="MZC11" s="1432"/>
      <c r="MZD11" s="1432"/>
      <c r="MZE11" s="1432"/>
      <c r="MZF11" s="1432"/>
      <c r="MZG11" s="1432"/>
      <c r="MZH11" s="1432"/>
      <c r="MZI11" s="1432"/>
      <c r="MZJ11" s="1432"/>
      <c r="MZK11" s="1432"/>
      <c r="MZL11" s="1432"/>
      <c r="MZM11" s="1432"/>
      <c r="MZN11" s="1432"/>
      <c r="MZO11" s="1432"/>
      <c r="MZP11" s="1432"/>
      <c r="MZQ11" s="1432"/>
      <c r="MZR11" s="1432"/>
      <c r="MZS11" s="1432"/>
      <c r="MZT11" s="1432"/>
      <c r="MZU11" s="1432"/>
      <c r="MZV11" s="1432"/>
      <c r="MZW11" s="1432"/>
      <c r="MZX11" s="1432"/>
      <c r="MZY11" s="1432"/>
      <c r="MZZ11" s="1432"/>
      <c r="NAA11" s="1432"/>
      <c r="NAB11" s="1432"/>
      <c r="NAC11" s="1432"/>
      <c r="NAD11" s="1432"/>
      <c r="NAE11" s="1432"/>
      <c r="NAF11" s="1432"/>
      <c r="NAG11" s="1432"/>
      <c r="NAH11" s="1432"/>
      <c r="NAI11" s="1432"/>
      <c r="NAJ11" s="1432"/>
      <c r="NAK11" s="1432"/>
      <c r="NAL11" s="1432"/>
      <c r="NAM11" s="1432"/>
      <c r="NAN11" s="1432"/>
      <c r="NAO11" s="1432"/>
      <c r="NAP11" s="1432"/>
      <c r="NAQ11" s="1432"/>
      <c r="NAR11" s="1432"/>
      <c r="NAS11" s="1432"/>
      <c r="NAT11" s="1432"/>
      <c r="NAU11" s="1432"/>
      <c r="NAV11" s="1432"/>
      <c r="NAW11" s="1432"/>
      <c r="NAX11" s="1432"/>
      <c r="NAY11" s="1432"/>
      <c r="NAZ11" s="1432"/>
      <c r="NBA11" s="1432"/>
      <c r="NBB11" s="1432"/>
      <c r="NBC11" s="1432"/>
      <c r="NBD11" s="1432"/>
      <c r="NBE11" s="1432"/>
      <c r="NBF11" s="1432"/>
      <c r="NBG11" s="1432"/>
      <c r="NBH11" s="1432"/>
      <c r="NBI11" s="1432"/>
      <c r="NBJ11" s="1432"/>
      <c r="NBK11" s="1432"/>
      <c r="NBL11" s="1432"/>
      <c r="NBM11" s="1432"/>
      <c r="NBN11" s="1432"/>
      <c r="NBO11" s="1432"/>
      <c r="NBP11" s="1432"/>
      <c r="NBQ11" s="1432"/>
      <c r="NBR11" s="1432"/>
      <c r="NBS11" s="1432"/>
      <c r="NBT11" s="1432"/>
      <c r="NBU11" s="1432"/>
      <c r="NBV11" s="1432"/>
      <c r="NBW11" s="1432"/>
      <c r="NBX11" s="1432"/>
      <c r="NBY11" s="1432"/>
      <c r="NBZ11" s="1432"/>
      <c r="NCA11" s="1432"/>
      <c r="NCB11" s="1432"/>
      <c r="NCC11" s="1432"/>
      <c r="NCD11" s="1432"/>
      <c r="NCE11" s="1432"/>
      <c r="NCF11" s="1432"/>
      <c r="NCG11" s="1432"/>
      <c r="NCH11" s="1432"/>
      <c r="NCI11" s="1432"/>
      <c r="NCJ11" s="1432"/>
      <c r="NCK11" s="1432"/>
      <c r="NCL11" s="1432"/>
      <c r="NCM11" s="1432"/>
      <c r="NCN11" s="1432"/>
      <c r="NCO11" s="1432"/>
      <c r="NCP11" s="1432"/>
      <c r="NCQ11" s="1432"/>
      <c r="NCR11" s="1432"/>
      <c r="NCS11" s="1432"/>
      <c r="NCT11" s="1432"/>
      <c r="NCU11" s="1432"/>
      <c r="NCV11" s="1432"/>
      <c r="NCW11" s="1432"/>
      <c r="NCX11" s="1432"/>
      <c r="NCY11" s="1432"/>
      <c r="NCZ11" s="1432"/>
      <c r="NDA11" s="1432"/>
      <c r="NDB11" s="1432"/>
      <c r="NDC11" s="1432"/>
      <c r="NDD11" s="1432"/>
      <c r="NDE11" s="1432"/>
      <c r="NDF11" s="1432"/>
      <c r="NDG11" s="1432"/>
      <c r="NDH11" s="1432"/>
      <c r="NDI11" s="1432"/>
      <c r="NDJ11" s="1432"/>
      <c r="NDK11" s="1432"/>
      <c r="NDL11" s="1432"/>
      <c r="NDM11" s="1432"/>
      <c r="NDN11" s="1432"/>
      <c r="NDO11" s="1432"/>
      <c r="NDP11" s="1432"/>
      <c r="NDQ11" s="1432"/>
      <c r="NDR11" s="1432"/>
      <c r="NDS11" s="1432"/>
      <c r="NDT11" s="1432"/>
      <c r="NDU11" s="1432"/>
      <c r="NDV11" s="1432"/>
      <c r="NDW11" s="1432"/>
      <c r="NDX11" s="1432"/>
      <c r="NDY11" s="1432"/>
      <c r="NDZ11" s="1432"/>
      <c r="NEA11" s="1432"/>
      <c r="NEB11" s="1432"/>
      <c r="NEC11" s="1432"/>
      <c r="NED11" s="1432"/>
      <c r="NEE11" s="1432"/>
      <c r="NEF11" s="1432"/>
      <c r="NEG11" s="1432"/>
      <c r="NEH11" s="1432"/>
      <c r="NEI11" s="1432"/>
      <c r="NEJ11" s="1432"/>
      <c r="NEK11" s="1432"/>
      <c r="NEL11" s="1432"/>
      <c r="NEM11" s="1432"/>
      <c r="NEN11" s="1432"/>
      <c r="NEO11" s="1432"/>
      <c r="NEP11" s="1432"/>
      <c r="NEQ11" s="1432"/>
      <c r="NER11" s="1432"/>
      <c r="NES11" s="1432"/>
      <c r="NET11" s="1432"/>
      <c r="NEU11" s="1432"/>
      <c r="NEV11" s="1432"/>
      <c r="NEW11" s="1432"/>
      <c r="NEX11" s="1432"/>
      <c r="NEY11" s="1432"/>
      <c r="NEZ11" s="1432"/>
      <c r="NFA11" s="1432"/>
      <c r="NFB11" s="1432"/>
      <c r="NFC11" s="1432"/>
      <c r="NFD11" s="1432"/>
      <c r="NFE11" s="1432"/>
      <c r="NFF11" s="1432"/>
      <c r="NFG11" s="1432"/>
      <c r="NFH11" s="1432"/>
      <c r="NFI11" s="1432"/>
      <c r="NFJ11" s="1432"/>
      <c r="NFK11" s="1432"/>
      <c r="NFL11" s="1432"/>
      <c r="NFM11" s="1432"/>
      <c r="NFN11" s="1432"/>
      <c r="NFO11" s="1432"/>
      <c r="NFP11" s="1432"/>
      <c r="NFQ11" s="1432"/>
      <c r="NFR11" s="1432"/>
      <c r="NFS11" s="1432"/>
      <c r="NFT11" s="1432"/>
      <c r="NFU11" s="1432"/>
      <c r="NFV11" s="1432"/>
      <c r="NFW11" s="1432"/>
      <c r="NFX11" s="1432"/>
      <c r="NFY11" s="1432"/>
      <c r="NFZ11" s="1432"/>
      <c r="NGA11" s="1432"/>
      <c r="NGB11" s="1432"/>
      <c r="NGC11" s="1432"/>
      <c r="NGD11" s="1432"/>
      <c r="NGE11" s="1432"/>
      <c r="NGF11" s="1432"/>
      <c r="NGG11" s="1432"/>
      <c r="NGH11" s="1432"/>
      <c r="NGI11" s="1432"/>
      <c r="NGJ11" s="1432"/>
      <c r="NGK11" s="1432"/>
      <c r="NGL11" s="1432"/>
      <c r="NGM11" s="1432"/>
      <c r="NGN11" s="1432"/>
      <c r="NGO11" s="1432"/>
      <c r="NGP11" s="1432"/>
      <c r="NGQ11" s="1432"/>
      <c r="NGR11" s="1432"/>
      <c r="NGS11" s="1432"/>
      <c r="NGT11" s="1432"/>
      <c r="NGU11" s="1432"/>
      <c r="NGV11" s="1432"/>
      <c r="NGW11" s="1432"/>
      <c r="NGX11" s="1432"/>
      <c r="NGY11" s="1432"/>
      <c r="NGZ11" s="1432"/>
      <c r="NHA11" s="1432"/>
      <c r="NHB11" s="1432"/>
      <c r="NHC11" s="1432"/>
      <c r="NHD11" s="1432"/>
      <c r="NHE11" s="1432"/>
      <c r="NHF11" s="1432"/>
      <c r="NHG11" s="1432"/>
      <c r="NHH11" s="1432"/>
      <c r="NHI11" s="1432"/>
      <c r="NHJ11" s="1432"/>
      <c r="NHK11" s="1432"/>
      <c r="NHL11" s="1432"/>
      <c r="NHM11" s="1432"/>
      <c r="NHN11" s="1432"/>
      <c r="NHO11" s="1432"/>
      <c r="NHP11" s="1432"/>
      <c r="NHQ11" s="1432"/>
      <c r="NHR11" s="1432"/>
      <c r="NHS11" s="1432"/>
      <c r="NHT11" s="1432"/>
      <c r="NHU11" s="1432"/>
      <c r="NHV11" s="1432"/>
      <c r="NHW11" s="1432"/>
      <c r="NHX11" s="1432"/>
      <c r="NHY11" s="1432"/>
      <c r="NHZ11" s="1432"/>
      <c r="NIA11" s="1432"/>
      <c r="NIB11" s="1432"/>
      <c r="NIC11" s="1432"/>
      <c r="NID11" s="1432"/>
      <c r="NIE11" s="1432"/>
      <c r="NIF11" s="1432"/>
      <c r="NIG11" s="1432"/>
      <c r="NIH11" s="1432"/>
      <c r="NII11" s="1432"/>
      <c r="NIJ11" s="1432"/>
      <c r="NIK11" s="1432"/>
      <c r="NIL11" s="1432"/>
      <c r="NIM11" s="1432"/>
      <c r="NIN11" s="1432"/>
      <c r="NIO11" s="1432"/>
      <c r="NIP11" s="1432"/>
      <c r="NIQ11" s="1432"/>
      <c r="NIR11" s="1432"/>
      <c r="NIS11" s="1432"/>
      <c r="NIT11" s="1432"/>
      <c r="NIU11" s="1432"/>
      <c r="NIV11" s="1432"/>
      <c r="NIW11" s="1432"/>
      <c r="NIX11" s="1432"/>
      <c r="NIY11" s="1432"/>
      <c r="NIZ11" s="1432"/>
      <c r="NJA11" s="1432"/>
      <c r="NJB11" s="1432"/>
      <c r="NJC11" s="1432"/>
      <c r="NJD11" s="1432"/>
      <c r="NJE11" s="1432"/>
      <c r="NJF11" s="1432"/>
      <c r="NJG11" s="1432"/>
      <c r="NJH11" s="1432"/>
      <c r="NJI11" s="1432"/>
      <c r="NJJ11" s="1432"/>
      <c r="NJK11" s="1432"/>
      <c r="NJL11" s="1432"/>
      <c r="NJM11" s="1432"/>
      <c r="NJN11" s="1432"/>
      <c r="NJO11" s="1432"/>
      <c r="NJP11" s="1432"/>
      <c r="NJQ11" s="1432"/>
      <c r="NJR11" s="1432"/>
      <c r="NJS11" s="1432"/>
      <c r="NJT11" s="1432"/>
      <c r="NJU11" s="1432"/>
      <c r="NJV11" s="1432"/>
      <c r="NJW11" s="1432"/>
      <c r="NJX11" s="1432"/>
      <c r="NJY11" s="1432"/>
      <c r="NJZ11" s="1432"/>
      <c r="NKA11" s="1432"/>
      <c r="NKB11" s="1432"/>
      <c r="NKC11" s="1432"/>
      <c r="NKD11" s="1432"/>
      <c r="NKE11" s="1432"/>
      <c r="NKF11" s="1432"/>
      <c r="NKG11" s="1432"/>
      <c r="NKH11" s="1432"/>
      <c r="NKI11" s="1432"/>
      <c r="NKJ11" s="1432"/>
      <c r="NKK11" s="1432"/>
      <c r="NKL11" s="1432"/>
      <c r="NKM11" s="1432"/>
      <c r="NKN11" s="1432"/>
      <c r="NKO11" s="1432"/>
      <c r="NKP11" s="1432"/>
      <c r="NKQ11" s="1432"/>
      <c r="NKR11" s="1432"/>
      <c r="NKS11" s="1432"/>
      <c r="NKT11" s="1432"/>
      <c r="NKU11" s="1432"/>
      <c r="NKV11" s="1432"/>
      <c r="NKW11" s="1432"/>
      <c r="NKX11" s="1432"/>
      <c r="NKY11" s="1432"/>
      <c r="NKZ11" s="1432"/>
      <c r="NLA11" s="1432"/>
      <c r="NLB11" s="1432"/>
      <c r="NLC11" s="1432"/>
      <c r="NLD11" s="1432"/>
      <c r="NLE11" s="1432"/>
      <c r="NLF11" s="1432"/>
      <c r="NLG11" s="1432"/>
      <c r="NLH11" s="1432"/>
      <c r="NLI11" s="1432"/>
      <c r="NLJ11" s="1432"/>
      <c r="NLK11" s="1432"/>
      <c r="NLL11" s="1432"/>
      <c r="NLM11" s="1432"/>
      <c r="NLN11" s="1432"/>
      <c r="NLO11" s="1432"/>
      <c r="NLP11" s="1432"/>
      <c r="NLQ11" s="1432"/>
      <c r="NLR11" s="1432"/>
      <c r="NLS11" s="1432"/>
      <c r="NLT11" s="1432"/>
      <c r="NLU11" s="1432"/>
      <c r="NLV11" s="1432"/>
      <c r="NLW11" s="1432"/>
      <c r="NLX11" s="1432"/>
      <c r="NLY11" s="1432"/>
      <c r="NLZ11" s="1432"/>
      <c r="NMA11" s="1432"/>
      <c r="NMB11" s="1432"/>
      <c r="NMC11" s="1432"/>
      <c r="NMD11" s="1432"/>
      <c r="NME11" s="1432"/>
      <c r="NMF11" s="1432"/>
      <c r="NMG11" s="1432"/>
      <c r="NMH11" s="1432"/>
      <c r="NMI11" s="1432"/>
      <c r="NMJ11" s="1432"/>
      <c r="NMK11" s="1432"/>
      <c r="NML11" s="1432"/>
      <c r="NMM11" s="1432"/>
      <c r="NMN11" s="1432"/>
      <c r="NMO11" s="1432"/>
      <c r="NMP11" s="1432"/>
      <c r="NMQ11" s="1432"/>
      <c r="NMR11" s="1432"/>
      <c r="NMS11" s="1432"/>
      <c r="NMT11" s="1432"/>
      <c r="NMU11" s="1432"/>
      <c r="NMV11" s="1432"/>
      <c r="NMW11" s="1432"/>
      <c r="NMX11" s="1432"/>
      <c r="NMY11" s="1432"/>
      <c r="NMZ11" s="1432"/>
      <c r="NNA11" s="1432"/>
      <c r="NNB11" s="1432"/>
      <c r="NNC11" s="1432"/>
      <c r="NND11" s="1432"/>
      <c r="NNE11" s="1432"/>
      <c r="NNF11" s="1432"/>
      <c r="NNG11" s="1432"/>
      <c r="NNH11" s="1432"/>
      <c r="NNI11" s="1432"/>
      <c r="NNJ11" s="1432"/>
      <c r="NNK11" s="1432"/>
      <c r="NNL11" s="1432"/>
      <c r="NNM11" s="1432"/>
      <c r="NNN11" s="1432"/>
      <c r="NNO11" s="1432"/>
      <c r="NNP11" s="1432"/>
      <c r="NNQ11" s="1432"/>
      <c r="NNR11" s="1432"/>
      <c r="NNS11" s="1432"/>
      <c r="NNT11" s="1432"/>
      <c r="NNU11" s="1432"/>
      <c r="NNV11" s="1432"/>
      <c r="NNW11" s="1432"/>
      <c r="NNX11" s="1432"/>
      <c r="NNY11" s="1432"/>
      <c r="NNZ11" s="1432"/>
      <c r="NOA11" s="1432"/>
      <c r="NOB11" s="1432"/>
      <c r="NOC11" s="1432"/>
      <c r="NOD11" s="1432"/>
      <c r="NOE11" s="1432"/>
      <c r="NOF11" s="1432"/>
      <c r="NOG11" s="1432"/>
      <c r="NOH11" s="1432"/>
      <c r="NOI11" s="1432"/>
      <c r="NOJ11" s="1432"/>
      <c r="NOK11" s="1432"/>
      <c r="NOL11" s="1432"/>
      <c r="NOM11" s="1432"/>
      <c r="NON11" s="1432"/>
      <c r="NOO11" s="1432"/>
      <c r="NOP11" s="1432"/>
      <c r="NOQ11" s="1432"/>
      <c r="NOR11" s="1432"/>
      <c r="NOS11" s="1432"/>
      <c r="NOT11" s="1432"/>
      <c r="NOU11" s="1432"/>
      <c r="NOV11" s="1432"/>
      <c r="NOW11" s="1432"/>
      <c r="NOX11" s="1432"/>
      <c r="NOY11" s="1432"/>
      <c r="NOZ11" s="1432"/>
      <c r="NPA11" s="1432"/>
      <c r="NPB11" s="1432"/>
      <c r="NPC11" s="1432"/>
      <c r="NPD11" s="1432"/>
      <c r="NPE11" s="1432"/>
      <c r="NPF11" s="1432"/>
      <c r="NPG11" s="1432"/>
      <c r="NPH11" s="1432"/>
      <c r="NPI11" s="1432"/>
      <c r="NPJ11" s="1432"/>
      <c r="NPK11" s="1432"/>
      <c r="NPL11" s="1432"/>
      <c r="NPM11" s="1432"/>
      <c r="NPN11" s="1432"/>
      <c r="NPO11" s="1432"/>
      <c r="NPP11" s="1432"/>
      <c r="NPQ11" s="1432"/>
      <c r="NPR11" s="1432"/>
      <c r="NPS11" s="1432"/>
      <c r="NPT11" s="1432"/>
      <c r="NPU11" s="1432"/>
      <c r="NPV11" s="1432"/>
      <c r="NPW11" s="1432"/>
      <c r="NPX11" s="1432"/>
      <c r="NPY11" s="1432"/>
      <c r="NPZ11" s="1432"/>
      <c r="NQA11" s="1432"/>
      <c r="NQB11" s="1432"/>
      <c r="NQC11" s="1432"/>
      <c r="NQD11" s="1432"/>
      <c r="NQE11" s="1432"/>
      <c r="NQF11" s="1432"/>
      <c r="NQG11" s="1432"/>
      <c r="NQH11" s="1432"/>
      <c r="NQI11" s="1432"/>
      <c r="NQJ11" s="1432"/>
      <c r="NQK11" s="1432"/>
      <c r="NQL11" s="1432"/>
      <c r="NQM11" s="1432"/>
      <c r="NQN11" s="1432"/>
      <c r="NQO11" s="1432"/>
      <c r="NQP11" s="1432"/>
      <c r="NQQ11" s="1432"/>
      <c r="NQR11" s="1432"/>
      <c r="NQS11" s="1432"/>
      <c r="NQT11" s="1432"/>
      <c r="NQU11" s="1432"/>
      <c r="NQV11" s="1432"/>
      <c r="NQW11" s="1432"/>
      <c r="NQX11" s="1432"/>
      <c r="NQY11" s="1432"/>
      <c r="NQZ11" s="1432"/>
      <c r="NRA11" s="1432"/>
      <c r="NRB11" s="1432"/>
      <c r="NRC11" s="1432"/>
      <c r="NRD11" s="1432"/>
      <c r="NRE11" s="1432"/>
      <c r="NRF11" s="1432"/>
      <c r="NRG11" s="1432"/>
      <c r="NRH11" s="1432"/>
      <c r="NRI11" s="1432"/>
      <c r="NRJ11" s="1432"/>
      <c r="NRK11" s="1432"/>
      <c r="NRL11" s="1432"/>
      <c r="NRM11" s="1432"/>
      <c r="NRN11" s="1432"/>
      <c r="NRO11" s="1432"/>
      <c r="NRP11" s="1432"/>
      <c r="NRQ11" s="1432"/>
      <c r="NRR11" s="1432"/>
      <c r="NRS11" s="1432"/>
      <c r="NRT11" s="1432"/>
      <c r="NRU11" s="1432"/>
      <c r="NRV11" s="1432"/>
      <c r="NRW11" s="1432"/>
      <c r="NRX11" s="1432"/>
      <c r="NRY11" s="1432"/>
      <c r="NRZ11" s="1432"/>
      <c r="NSA11" s="1432"/>
      <c r="NSB11" s="1432"/>
      <c r="NSC11" s="1432"/>
      <c r="NSD11" s="1432"/>
      <c r="NSE11" s="1432"/>
      <c r="NSF11" s="1432"/>
      <c r="NSG11" s="1432"/>
      <c r="NSH11" s="1432"/>
      <c r="NSI11" s="1432"/>
      <c r="NSJ11" s="1432"/>
      <c r="NSK11" s="1432"/>
      <c r="NSL11" s="1432"/>
      <c r="NSM11" s="1432"/>
      <c r="NSN11" s="1432"/>
      <c r="NSO11" s="1432"/>
      <c r="NSP11" s="1432"/>
      <c r="NSQ11" s="1432"/>
      <c r="NSR11" s="1432"/>
      <c r="NSS11" s="1432"/>
      <c r="NST11" s="1432"/>
      <c r="NSU11" s="1432"/>
      <c r="NSV11" s="1432"/>
      <c r="NSW11" s="1432"/>
      <c r="NSX11" s="1432"/>
      <c r="NSY11" s="1432"/>
      <c r="NSZ11" s="1432"/>
      <c r="NTA11" s="1432"/>
      <c r="NTB11" s="1432"/>
      <c r="NTC11" s="1432"/>
      <c r="NTD11" s="1432"/>
      <c r="NTE11" s="1432"/>
      <c r="NTF11" s="1432"/>
      <c r="NTG11" s="1432"/>
      <c r="NTH11" s="1432"/>
      <c r="NTI11" s="1432"/>
      <c r="NTJ11" s="1432"/>
      <c r="NTK11" s="1432"/>
      <c r="NTL11" s="1432"/>
      <c r="NTM11" s="1432"/>
      <c r="NTN11" s="1432"/>
      <c r="NTO11" s="1432"/>
      <c r="NTP11" s="1432"/>
      <c r="NTQ11" s="1432"/>
      <c r="NTR11" s="1432"/>
      <c r="NTS11" s="1432"/>
      <c r="NTT11" s="1432"/>
      <c r="NTU11" s="1432"/>
      <c r="NTV11" s="1432"/>
      <c r="NTW11" s="1432"/>
      <c r="NTX11" s="1432"/>
      <c r="NTY11" s="1432"/>
      <c r="NTZ11" s="1432"/>
      <c r="NUA11" s="1432"/>
      <c r="NUB11" s="1432"/>
      <c r="NUC11" s="1432"/>
      <c r="NUD11" s="1432"/>
      <c r="NUE11" s="1432"/>
      <c r="NUF11" s="1432"/>
      <c r="NUG11" s="1432"/>
      <c r="NUH11" s="1432"/>
      <c r="NUI11" s="1432"/>
      <c r="NUJ11" s="1432"/>
      <c r="NUK11" s="1432"/>
      <c r="NUL11" s="1432"/>
      <c r="NUM11" s="1432"/>
      <c r="NUN11" s="1432"/>
      <c r="NUO11" s="1432"/>
      <c r="NUP11" s="1432"/>
      <c r="NUQ11" s="1432"/>
      <c r="NUR11" s="1432"/>
      <c r="NUS11" s="1432"/>
      <c r="NUT11" s="1432"/>
      <c r="NUU11" s="1432"/>
      <c r="NUV11" s="1432"/>
      <c r="NUW11" s="1432"/>
      <c r="NUX11" s="1432"/>
      <c r="NUY11" s="1432"/>
      <c r="NUZ11" s="1432"/>
      <c r="NVA11" s="1432"/>
      <c r="NVB11" s="1432"/>
      <c r="NVC11" s="1432"/>
      <c r="NVD11" s="1432"/>
      <c r="NVE11" s="1432"/>
      <c r="NVF11" s="1432"/>
      <c r="NVG11" s="1432"/>
      <c r="NVH11" s="1432"/>
      <c r="NVI11" s="1432"/>
      <c r="NVJ11" s="1432"/>
      <c r="NVK11" s="1432"/>
      <c r="NVL11" s="1432"/>
      <c r="NVM11" s="1432"/>
      <c r="NVN11" s="1432"/>
      <c r="NVO11" s="1432"/>
      <c r="NVP11" s="1432"/>
      <c r="NVQ11" s="1432"/>
      <c r="NVR11" s="1432"/>
      <c r="NVS11" s="1432"/>
      <c r="NVT11" s="1432"/>
      <c r="NVU11" s="1432"/>
      <c r="NVV11" s="1432"/>
      <c r="NVW11" s="1432"/>
      <c r="NVX11" s="1432"/>
      <c r="NVY11" s="1432"/>
      <c r="NVZ11" s="1432"/>
      <c r="NWA11" s="1432"/>
      <c r="NWB11" s="1432"/>
      <c r="NWC11" s="1432"/>
      <c r="NWD11" s="1432"/>
      <c r="NWE11" s="1432"/>
      <c r="NWF11" s="1432"/>
      <c r="NWG11" s="1432"/>
      <c r="NWH11" s="1432"/>
      <c r="NWI11" s="1432"/>
      <c r="NWJ11" s="1432"/>
      <c r="NWK11" s="1432"/>
      <c r="NWL11" s="1432"/>
      <c r="NWM11" s="1432"/>
      <c r="NWN11" s="1432"/>
      <c r="NWO11" s="1432"/>
      <c r="NWP11" s="1432"/>
      <c r="NWQ11" s="1432"/>
      <c r="NWR11" s="1432"/>
      <c r="NWS11" s="1432"/>
      <c r="NWT11" s="1432"/>
      <c r="NWU11" s="1432"/>
      <c r="NWV11" s="1432"/>
      <c r="NWW11" s="1432"/>
      <c r="NWX11" s="1432"/>
      <c r="NWY11" s="1432"/>
      <c r="NWZ11" s="1432"/>
      <c r="NXA11" s="1432"/>
      <c r="NXB11" s="1432"/>
      <c r="NXC11" s="1432"/>
      <c r="NXD11" s="1432"/>
      <c r="NXE11" s="1432"/>
      <c r="NXF11" s="1432"/>
      <c r="NXG11" s="1432"/>
      <c r="NXH11" s="1432"/>
      <c r="NXI11" s="1432"/>
      <c r="NXJ11" s="1432"/>
      <c r="NXK11" s="1432"/>
      <c r="NXL11" s="1432"/>
      <c r="NXM11" s="1432"/>
      <c r="NXN11" s="1432"/>
      <c r="NXO11" s="1432"/>
      <c r="NXP11" s="1432"/>
      <c r="NXQ11" s="1432"/>
      <c r="NXR11" s="1432"/>
      <c r="NXS11" s="1432"/>
      <c r="NXT11" s="1432"/>
      <c r="NXU11" s="1432"/>
      <c r="NXV11" s="1432"/>
      <c r="NXW11" s="1432"/>
      <c r="NXX11" s="1432"/>
      <c r="NXY11" s="1432"/>
      <c r="NXZ11" s="1432"/>
      <c r="NYA11" s="1432"/>
      <c r="NYB11" s="1432"/>
      <c r="NYC11" s="1432"/>
      <c r="NYD11" s="1432"/>
      <c r="NYE11" s="1432"/>
      <c r="NYF11" s="1432"/>
      <c r="NYG11" s="1432"/>
      <c r="NYH11" s="1432"/>
      <c r="NYI11" s="1432"/>
      <c r="NYJ11" s="1432"/>
      <c r="NYK11" s="1432"/>
      <c r="NYL11" s="1432"/>
      <c r="NYM11" s="1432"/>
      <c r="NYN11" s="1432"/>
      <c r="NYO11" s="1432"/>
      <c r="NYP11" s="1432"/>
      <c r="NYQ11" s="1432"/>
      <c r="NYR11" s="1432"/>
      <c r="NYS11" s="1432"/>
      <c r="NYT11" s="1432"/>
      <c r="NYU11" s="1432"/>
      <c r="NYV11" s="1432"/>
      <c r="NYW11" s="1432"/>
      <c r="NYX11" s="1432"/>
      <c r="NYY11" s="1432"/>
      <c r="NYZ11" s="1432"/>
      <c r="NZA11" s="1432"/>
      <c r="NZB11" s="1432"/>
      <c r="NZC11" s="1432"/>
      <c r="NZD11" s="1432"/>
      <c r="NZE11" s="1432"/>
      <c r="NZF11" s="1432"/>
      <c r="NZG11" s="1432"/>
      <c r="NZH11" s="1432"/>
      <c r="NZI11" s="1432"/>
      <c r="NZJ11" s="1432"/>
      <c r="NZK11" s="1432"/>
      <c r="NZL11" s="1432"/>
      <c r="NZM11" s="1432"/>
      <c r="NZN11" s="1432"/>
      <c r="NZO11" s="1432"/>
      <c r="NZP11" s="1432"/>
      <c r="NZQ11" s="1432"/>
      <c r="NZR11" s="1432"/>
      <c r="NZS11" s="1432"/>
      <c r="NZT11" s="1432"/>
      <c r="NZU11" s="1432"/>
      <c r="NZV11" s="1432"/>
      <c r="NZW11" s="1432"/>
      <c r="NZX11" s="1432"/>
      <c r="NZY11" s="1432"/>
      <c r="NZZ11" s="1432"/>
      <c r="OAA11" s="1432"/>
      <c r="OAB11" s="1432"/>
      <c r="OAC11" s="1432"/>
      <c r="OAD11" s="1432"/>
      <c r="OAE11" s="1432"/>
      <c r="OAF11" s="1432"/>
      <c r="OAG11" s="1432"/>
      <c r="OAH11" s="1432"/>
      <c r="OAI11" s="1432"/>
      <c r="OAJ11" s="1432"/>
      <c r="OAK11" s="1432"/>
      <c r="OAL11" s="1432"/>
      <c r="OAM11" s="1432"/>
      <c r="OAN11" s="1432"/>
      <c r="OAO11" s="1432"/>
      <c r="OAP11" s="1432"/>
      <c r="OAQ11" s="1432"/>
      <c r="OAR11" s="1432"/>
      <c r="OAS11" s="1432"/>
      <c r="OAT11" s="1432"/>
      <c r="OAU11" s="1432"/>
      <c r="OAV11" s="1432"/>
      <c r="OAW11" s="1432"/>
      <c r="OAX11" s="1432"/>
      <c r="OAY11" s="1432"/>
      <c r="OAZ11" s="1432"/>
      <c r="OBA11" s="1432"/>
      <c r="OBB11" s="1432"/>
      <c r="OBC11" s="1432"/>
      <c r="OBD11" s="1432"/>
      <c r="OBE11" s="1432"/>
      <c r="OBF11" s="1432"/>
      <c r="OBG11" s="1432"/>
      <c r="OBH11" s="1432"/>
      <c r="OBI11" s="1432"/>
      <c r="OBJ11" s="1432"/>
      <c r="OBK11" s="1432"/>
      <c r="OBL11" s="1432"/>
      <c r="OBM11" s="1432"/>
      <c r="OBN11" s="1432"/>
      <c r="OBO11" s="1432"/>
      <c r="OBP11" s="1432"/>
      <c r="OBQ11" s="1432"/>
      <c r="OBR11" s="1432"/>
      <c r="OBS11" s="1432"/>
      <c r="OBT11" s="1432"/>
      <c r="OBU11" s="1432"/>
      <c r="OBV11" s="1432"/>
      <c r="OBW11" s="1432"/>
      <c r="OBX11" s="1432"/>
      <c r="OBY11" s="1432"/>
      <c r="OBZ11" s="1432"/>
      <c r="OCA11" s="1432"/>
      <c r="OCB11" s="1432"/>
      <c r="OCC11" s="1432"/>
      <c r="OCD11" s="1432"/>
      <c r="OCE11" s="1432"/>
      <c r="OCF11" s="1432"/>
      <c r="OCG11" s="1432"/>
      <c r="OCH11" s="1432"/>
      <c r="OCI11" s="1432"/>
      <c r="OCJ11" s="1432"/>
      <c r="OCK11" s="1432"/>
      <c r="OCL11" s="1432"/>
      <c r="OCM11" s="1432"/>
      <c r="OCN11" s="1432"/>
      <c r="OCO11" s="1432"/>
      <c r="OCP11" s="1432"/>
      <c r="OCQ11" s="1432"/>
      <c r="OCR11" s="1432"/>
      <c r="OCS11" s="1432"/>
      <c r="OCT11" s="1432"/>
      <c r="OCU11" s="1432"/>
      <c r="OCV11" s="1432"/>
      <c r="OCW11" s="1432"/>
      <c r="OCX11" s="1432"/>
      <c r="OCY11" s="1432"/>
      <c r="OCZ11" s="1432"/>
      <c r="ODA11" s="1432"/>
      <c r="ODB11" s="1432"/>
      <c r="ODC11" s="1432"/>
      <c r="ODD11" s="1432"/>
      <c r="ODE11" s="1432"/>
      <c r="ODF11" s="1432"/>
      <c r="ODG11" s="1432"/>
      <c r="ODH11" s="1432"/>
      <c r="ODI11" s="1432"/>
      <c r="ODJ11" s="1432"/>
      <c r="ODK11" s="1432"/>
      <c r="ODL11" s="1432"/>
      <c r="ODM11" s="1432"/>
      <c r="ODN11" s="1432"/>
      <c r="ODO11" s="1432"/>
      <c r="ODP11" s="1432"/>
      <c r="ODQ11" s="1432"/>
      <c r="ODR11" s="1432"/>
      <c r="ODS11" s="1432"/>
      <c r="ODT11" s="1432"/>
      <c r="ODU11" s="1432"/>
      <c r="ODV11" s="1432"/>
      <c r="ODW11" s="1432"/>
      <c r="ODX11" s="1432"/>
      <c r="ODY11" s="1432"/>
      <c r="ODZ11" s="1432"/>
      <c r="OEA11" s="1432"/>
      <c r="OEB11" s="1432"/>
      <c r="OEC11" s="1432"/>
      <c r="OED11" s="1432"/>
      <c r="OEE11" s="1432"/>
      <c r="OEF11" s="1432"/>
      <c r="OEG11" s="1432"/>
      <c r="OEH11" s="1432"/>
      <c r="OEI11" s="1432"/>
      <c r="OEJ11" s="1432"/>
      <c r="OEK11" s="1432"/>
      <c r="OEL11" s="1432"/>
      <c r="OEM11" s="1432"/>
      <c r="OEN11" s="1432"/>
      <c r="OEO11" s="1432"/>
      <c r="OEP11" s="1432"/>
      <c r="OEQ11" s="1432"/>
      <c r="OER11" s="1432"/>
      <c r="OES11" s="1432"/>
      <c r="OET11" s="1432"/>
      <c r="OEU11" s="1432"/>
      <c r="OEV11" s="1432"/>
      <c r="OEW11" s="1432"/>
      <c r="OEX11" s="1432"/>
      <c r="OEY11" s="1432"/>
      <c r="OEZ11" s="1432"/>
      <c r="OFA11" s="1432"/>
      <c r="OFB11" s="1432"/>
      <c r="OFC11" s="1432"/>
      <c r="OFD11" s="1432"/>
      <c r="OFE11" s="1432"/>
      <c r="OFF11" s="1432"/>
      <c r="OFG11" s="1432"/>
      <c r="OFH11" s="1432"/>
      <c r="OFI11" s="1432"/>
      <c r="OFJ11" s="1432"/>
      <c r="OFK11" s="1432"/>
      <c r="OFL11" s="1432"/>
      <c r="OFM11" s="1432"/>
      <c r="OFN11" s="1432"/>
      <c r="OFO11" s="1432"/>
      <c r="OFP11" s="1432"/>
      <c r="OFQ11" s="1432"/>
      <c r="OFR11" s="1432"/>
      <c r="OFS11" s="1432"/>
      <c r="OFT11" s="1432"/>
      <c r="OFU11" s="1432"/>
      <c r="OFV11" s="1432"/>
      <c r="OFW11" s="1432"/>
      <c r="OFX11" s="1432"/>
      <c r="OFY11" s="1432"/>
      <c r="OFZ11" s="1432"/>
      <c r="OGA11" s="1432"/>
      <c r="OGB11" s="1432"/>
      <c r="OGC11" s="1432"/>
      <c r="OGD11" s="1432"/>
      <c r="OGE11" s="1432"/>
      <c r="OGF11" s="1432"/>
      <c r="OGG11" s="1432"/>
      <c r="OGH11" s="1432"/>
      <c r="OGI11" s="1432"/>
      <c r="OGJ11" s="1432"/>
      <c r="OGK11" s="1432"/>
      <c r="OGL11" s="1432"/>
      <c r="OGM11" s="1432"/>
      <c r="OGN11" s="1432"/>
      <c r="OGO11" s="1432"/>
      <c r="OGP11" s="1432"/>
      <c r="OGQ11" s="1432"/>
      <c r="OGR11" s="1432"/>
      <c r="OGS11" s="1432"/>
      <c r="OGT11" s="1432"/>
      <c r="OGU11" s="1432"/>
      <c r="OGV11" s="1432"/>
      <c r="OGW11" s="1432"/>
      <c r="OGX11" s="1432"/>
      <c r="OGY11" s="1432"/>
      <c r="OGZ11" s="1432"/>
      <c r="OHA11" s="1432"/>
      <c r="OHB11" s="1432"/>
      <c r="OHC11" s="1432"/>
      <c r="OHD11" s="1432"/>
      <c r="OHE11" s="1432"/>
      <c r="OHF11" s="1432"/>
      <c r="OHG11" s="1432"/>
      <c r="OHH11" s="1432"/>
      <c r="OHI11" s="1432"/>
      <c r="OHJ11" s="1432"/>
      <c r="OHK11" s="1432"/>
      <c r="OHL11" s="1432"/>
      <c r="OHM11" s="1432"/>
      <c r="OHN11" s="1432"/>
      <c r="OHO11" s="1432"/>
      <c r="OHP11" s="1432"/>
      <c r="OHQ11" s="1432"/>
      <c r="OHR11" s="1432"/>
      <c r="OHS11" s="1432"/>
      <c r="OHT11" s="1432"/>
      <c r="OHU11" s="1432"/>
      <c r="OHV11" s="1432"/>
      <c r="OHW11" s="1432"/>
      <c r="OHX11" s="1432"/>
      <c r="OHY11" s="1432"/>
      <c r="OHZ11" s="1432"/>
      <c r="OIA11" s="1432"/>
      <c r="OIB11" s="1432"/>
      <c r="OIC11" s="1432"/>
      <c r="OID11" s="1432"/>
      <c r="OIE11" s="1432"/>
      <c r="OIF11" s="1432"/>
      <c r="OIG11" s="1432"/>
      <c r="OIH11" s="1432"/>
      <c r="OII11" s="1432"/>
      <c r="OIJ11" s="1432"/>
      <c r="OIK11" s="1432"/>
      <c r="OIL11" s="1432"/>
      <c r="OIM11" s="1432"/>
      <c r="OIN11" s="1432"/>
      <c r="OIO11" s="1432"/>
      <c r="OIP11" s="1432"/>
      <c r="OIQ11" s="1432"/>
      <c r="OIR11" s="1432"/>
      <c r="OIS11" s="1432"/>
      <c r="OIT11" s="1432"/>
      <c r="OIU11" s="1432"/>
      <c r="OIV11" s="1432"/>
      <c r="OIW11" s="1432"/>
      <c r="OIX11" s="1432"/>
      <c r="OIY11" s="1432"/>
      <c r="OIZ11" s="1432"/>
      <c r="OJA11" s="1432"/>
      <c r="OJB11" s="1432"/>
      <c r="OJC11" s="1432"/>
      <c r="OJD11" s="1432"/>
      <c r="OJE11" s="1432"/>
      <c r="OJF11" s="1432"/>
      <c r="OJG11" s="1432"/>
      <c r="OJH11" s="1432"/>
      <c r="OJI11" s="1432"/>
      <c r="OJJ11" s="1432"/>
      <c r="OJK11" s="1432"/>
      <c r="OJL11" s="1432"/>
      <c r="OJM11" s="1432"/>
      <c r="OJN11" s="1432"/>
      <c r="OJO11" s="1432"/>
      <c r="OJP11" s="1432"/>
      <c r="OJQ11" s="1432"/>
      <c r="OJR11" s="1432"/>
      <c r="OJS11" s="1432"/>
      <c r="OJT11" s="1432"/>
      <c r="OJU11" s="1432"/>
      <c r="OJV11" s="1432"/>
      <c r="OJW11" s="1432"/>
      <c r="OJX11" s="1432"/>
      <c r="OJY11" s="1432"/>
      <c r="OJZ11" s="1432"/>
      <c r="OKA11" s="1432"/>
      <c r="OKB11" s="1432"/>
      <c r="OKC11" s="1432"/>
      <c r="OKD11" s="1432"/>
      <c r="OKE11" s="1432"/>
      <c r="OKF11" s="1432"/>
      <c r="OKG11" s="1432"/>
      <c r="OKH11" s="1432"/>
      <c r="OKI11" s="1432"/>
      <c r="OKJ11" s="1432"/>
      <c r="OKK11" s="1432"/>
      <c r="OKL11" s="1432"/>
      <c r="OKM11" s="1432"/>
      <c r="OKN11" s="1432"/>
      <c r="OKO11" s="1432"/>
      <c r="OKP11" s="1432"/>
      <c r="OKQ11" s="1432"/>
      <c r="OKR11" s="1432"/>
      <c r="OKS11" s="1432"/>
      <c r="OKT11" s="1432"/>
      <c r="OKU11" s="1432"/>
      <c r="OKV11" s="1432"/>
      <c r="OKW11" s="1432"/>
      <c r="OKX11" s="1432"/>
      <c r="OKY11" s="1432"/>
      <c r="OKZ11" s="1432"/>
      <c r="OLA11" s="1432"/>
      <c r="OLB11" s="1432"/>
      <c r="OLC11" s="1432"/>
      <c r="OLD11" s="1432"/>
      <c r="OLE11" s="1432"/>
      <c r="OLF11" s="1432"/>
      <c r="OLG11" s="1432"/>
      <c r="OLH11" s="1432"/>
      <c r="OLI11" s="1432"/>
      <c r="OLJ11" s="1432"/>
      <c r="OLK11" s="1432"/>
      <c r="OLL11" s="1432"/>
      <c r="OLM11" s="1432"/>
      <c r="OLN11" s="1432"/>
      <c r="OLO11" s="1432"/>
      <c r="OLP11" s="1432"/>
      <c r="OLQ11" s="1432"/>
      <c r="OLR11" s="1432"/>
      <c r="OLS11" s="1432"/>
      <c r="OLT11" s="1432"/>
      <c r="OLU11" s="1432"/>
      <c r="OLV11" s="1432"/>
      <c r="OLW11" s="1432"/>
      <c r="OLX11" s="1432"/>
      <c r="OLY11" s="1432"/>
      <c r="OLZ11" s="1432"/>
      <c r="OMA11" s="1432"/>
      <c r="OMB11" s="1432"/>
      <c r="OMC11" s="1432"/>
      <c r="OMD11" s="1432"/>
      <c r="OME11" s="1432"/>
      <c r="OMF11" s="1432"/>
      <c r="OMG11" s="1432"/>
      <c r="OMH11" s="1432"/>
      <c r="OMI11" s="1432"/>
      <c r="OMJ11" s="1432"/>
      <c r="OMK11" s="1432"/>
      <c r="OML11" s="1432"/>
      <c r="OMM11" s="1432"/>
      <c r="OMN11" s="1432"/>
      <c r="OMO11" s="1432"/>
      <c r="OMP11" s="1432"/>
      <c r="OMQ11" s="1432"/>
      <c r="OMR11" s="1432"/>
      <c r="OMS11" s="1432"/>
      <c r="OMT11" s="1432"/>
      <c r="OMU11" s="1432"/>
      <c r="OMV11" s="1432"/>
      <c r="OMW11" s="1432"/>
      <c r="OMX11" s="1432"/>
      <c r="OMY11" s="1432"/>
      <c r="OMZ11" s="1432"/>
      <c r="ONA11" s="1432"/>
      <c r="ONB11" s="1432"/>
      <c r="ONC11" s="1432"/>
      <c r="OND11" s="1432"/>
      <c r="ONE11" s="1432"/>
      <c r="ONF11" s="1432"/>
      <c r="ONG11" s="1432"/>
      <c r="ONH11" s="1432"/>
      <c r="ONI11" s="1432"/>
      <c r="ONJ11" s="1432"/>
      <c r="ONK11" s="1432"/>
      <c r="ONL11" s="1432"/>
      <c r="ONM11" s="1432"/>
      <c r="ONN11" s="1432"/>
      <c r="ONO11" s="1432"/>
      <c r="ONP11" s="1432"/>
      <c r="ONQ11" s="1432"/>
      <c r="ONR11" s="1432"/>
      <c r="ONS11" s="1432"/>
      <c r="ONT11" s="1432"/>
      <c r="ONU11" s="1432"/>
      <c r="ONV11" s="1432"/>
      <c r="ONW11" s="1432"/>
      <c r="ONX11" s="1432"/>
      <c r="ONY11" s="1432"/>
      <c r="ONZ11" s="1432"/>
      <c r="OOA11" s="1432"/>
      <c r="OOB11" s="1432"/>
      <c r="OOC11" s="1432"/>
      <c r="OOD11" s="1432"/>
      <c r="OOE11" s="1432"/>
      <c r="OOF11" s="1432"/>
      <c r="OOG11" s="1432"/>
      <c r="OOH11" s="1432"/>
      <c r="OOI11" s="1432"/>
      <c r="OOJ11" s="1432"/>
      <c r="OOK11" s="1432"/>
      <c r="OOL11" s="1432"/>
      <c r="OOM11" s="1432"/>
      <c r="OON11" s="1432"/>
      <c r="OOO11" s="1432"/>
      <c r="OOP11" s="1432"/>
      <c r="OOQ11" s="1432"/>
      <c r="OOR11" s="1432"/>
      <c r="OOS11" s="1432"/>
      <c r="OOT11" s="1432"/>
      <c r="OOU11" s="1432"/>
      <c r="OOV11" s="1432"/>
      <c r="OOW11" s="1432"/>
      <c r="OOX11" s="1432"/>
      <c r="OOY11" s="1432"/>
      <c r="OOZ11" s="1432"/>
      <c r="OPA11" s="1432"/>
      <c r="OPB11" s="1432"/>
      <c r="OPC11" s="1432"/>
      <c r="OPD11" s="1432"/>
      <c r="OPE11" s="1432"/>
      <c r="OPF11" s="1432"/>
      <c r="OPG11" s="1432"/>
      <c r="OPH11" s="1432"/>
      <c r="OPI11" s="1432"/>
      <c r="OPJ11" s="1432"/>
      <c r="OPK11" s="1432"/>
      <c r="OPL11" s="1432"/>
      <c r="OPM11" s="1432"/>
      <c r="OPN11" s="1432"/>
      <c r="OPO11" s="1432"/>
      <c r="OPP11" s="1432"/>
      <c r="OPQ11" s="1432"/>
      <c r="OPR11" s="1432"/>
      <c r="OPS11" s="1432"/>
      <c r="OPT11" s="1432"/>
      <c r="OPU11" s="1432"/>
      <c r="OPV11" s="1432"/>
      <c r="OPW11" s="1432"/>
      <c r="OPX11" s="1432"/>
      <c r="OPY11" s="1432"/>
      <c r="OPZ11" s="1432"/>
      <c r="OQA11" s="1432"/>
      <c r="OQB11" s="1432"/>
      <c r="OQC11" s="1432"/>
      <c r="OQD11" s="1432"/>
      <c r="OQE11" s="1432"/>
      <c r="OQF11" s="1432"/>
      <c r="OQG11" s="1432"/>
      <c r="OQH11" s="1432"/>
      <c r="OQI11" s="1432"/>
      <c r="OQJ11" s="1432"/>
      <c r="OQK11" s="1432"/>
      <c r="OQL11" s="1432"/>
      <c r="OQM11" s="1432"/>
      <c r="OQN11" s="1432"/>
      <c r="OQO11" s="1432"/>
      <c r="OQP11" s="1432"/>
      <c r="OQQ11" s="1432"/>
      <c r="OQR11" s="1432"/>
      <c r="OQS11" s="1432"/>
      <c r="OQT11" s="1432"/>
      <c r="OQU11" s="1432"/>
      <c r="OQV11" s="1432"/>
      <c r="OQW11" s="1432"/>
      <c r="OQX11" s="1432"/>
      <c r="OQY11" s="1432"/>
      <c r="OQZ11" s="1432"/>
      <c r="ORA11" s="1432"/>
      <c r="ORB11" s="1432"/>
      <c r="ORC11" s="1432"/>
      <c r="ORD11" s="1432"/>
      <c r="ORE11" s="1432"/>
      <c r="ORF11" s="1432"/>
      <c r="ORG11" s="1432"/>
      <c r="ORH11" s="1432"/>
      <c r="ORI11" s="1432"/>
      <c r="ORJ11" s="1432"/>
      <c r="ORK11" s="1432"/>
      <c r="ORL11" s="1432"/>
      <c r="ORM11" s="1432"/>
      <c r="ORN11" s="1432"/>
      <c r="ORO11" s="1432"/>
      <c r="ORP11" s="1432"/>
      <c r="ORQ11" s="1432"/>
      <c r="ORR11" s="1432"/>
      <c r="ORS11" s="1432"/>
      <c r="ORT11" s="1432"/>
      <c r="ORU11" s="1432"/>
      <c r="ORV11" s="1432"/>
      <c r="ORW11" s="1432"/>
      <c r="ORX11" s="1432"/>
      <c r="ORY11" s="1432"/>
      <c r="ORZ11" s="1432"/>
      <c r="OSA11" s="1432"/>
      <c r="OSB11" s="1432"/>
      <c r="OSC11" s="1432"/>
      <c r="OSD11" s="1432"/>
      <c r="OSE11" s="1432"/>
      <c r="OSF11" s="1432"/>
      <c r="OSG11" s="1432"/>
      <c r="OSH11" s="1432"/>
      <c r="OSI11" s="1432"/>
      <c r="OSJ11" s="1432"/>
      <c r="OSK11" s="1432"/>
      <c r="OSL11" s="1432"/>
      <c r="OSM11" s="1432"/>
      <c r="OSN11" s="1432"/>
      <c r="OSO11" s="1432"/>
      <c r="OSP11" s="1432"/>
      <c r="OSQ11" s="1432"/>
      <c r="OSR11" s="1432"/>
      <c r="OSS11" s="1432"/>
      <c r="OST11" s="1432"/>
      <c r="OSU11" s="1432"/>
      <c r="OSV11" s="1432"/>
      <c r="OSW11" s="1432"/>
      <c r="OSX11" s="1432"/>
      <c r="OSY11" s="1432"/>
      <c r="OSZ11" s="1432"/>
      <c r="OTA11" s="1432"/>
      <c r="OTB11" s="1432"/>
      <c r="OTC11" s="1432"/>
      <c r="OTD11" s="1432"/>
      <c r="OTE11" s="1432"/>
      <c r="OTF11" s="1432"/>
      <c r="OTG11" s="1432"/>
      <c r="OTH11" s="1432"/>
      <c r="OTI11" s="1432"/>
      <c r="OTJ11" s="1432"/>
      <c r="OTK11" s="1432"/>
      <c r="OTL11" s="1432"/>
      <c r="OTM11" s="1432"/>
      <c r="OTN11" s="1432"/>
      <c r="OTO11" s="1432"/>
      <c r="OTP11" s="1432"/>
      <c r="OTQ11" s="1432"/>
      <c r="OTR11" s="1432"/>
      <c r="OTS11" s="1432"/>
      <c r="OTT11" s="1432"/>
      <c r="OTU11" s="1432"/>
      <c r="OTV11" s="1432"/>
      <c r="OTW11" s="1432"/>
      <c r="OTX11" s="1432"/>
      <c r="OTY11" s="1432"/>
      <c r="OTZ11" s="1432"/>
      <c r="OUA11" s="1432"/>
      <c r="OUB11" s="1432"/>
      <c r="OUC11" s="1432"/>
      <c r="OUD11" s="1432"/>
      <c r="OUE11" s="1432"/>
      <c r="OUF11" s="1432"/>
      <c r="OUG11" s="1432"/>
      <c r="OUH11" s="1432"/>
      <c r="OUI11" s="1432"/>
      <c r="OUJ11" s="1432"/>
      <c r="OUK11" s="1432"/>
      <c r="OUL11" s="1432"/>
      <c r="OUM11" s="1432"/>
      <c r="OUN11" s="1432"/>
      <c r="OUO11" s="1432"/>
      <c r="OUP11" s="1432"/>
      <c r="OUQ11" s="1432"/>
      <c r="OUR11" s="1432"/>
      <c r="OUS11" s="1432"/>
      <c r="OUT11" s="1432"/>
      <c r="OUU11" s="1432"/>
      <c r="OUV11" s="1432"/>
      <c r="OUW11" s="1432"/>
      <c r="OUX11" s="1432"/>
      <c r="OUY11" s="1432"/>
      <c r="OUZ11" s="1432"/>
      <c r="OVA11" s="1432"/>
      <c r="OVB11" s="1432"/>
      <c r="OVC11" s="1432"/>
      <c r="OVD11" s="1432"/>
      <c r="OVE11" s="1432"/>
      <c r="OVF11" s="1432"/>
      <c r="OVG11" s="1432"/>
      <c r="OVH11" s="1432"/>
      <c r="OVI11" s="1432"/>
      <c r="OVJ11" s="1432"/>
      <c r="OVK11" s="1432"/>
      <c r="OVL11" s="1432"/>
      <c r="OVM11" s="1432"/>
      <c r="OVN11" s="1432"/>
      <c r="OVO11" s="1432"/>
      <c r="OVP11" s="1432"/>
      <c r="OVQ11" s="1432"/>
      <c r="OVR11" s="1432"/>
      <c r="OVS11" s="1432"/>
      <c r="OVT11" s="1432"/>
      <c r="OVU11" s="1432"/>
      <c r="OVV11" s="1432"/>
      <c r="OVW11" s="1432"/>
      <c r="OVX11" s="1432"/>
      <c r="OVY11" s="1432"/>
      <c r="OVZ11" s="1432"/>
      <c r="OWA11" s="1432"/>
      <c r="OWB11" s="1432"/>
      <c r="OWC11" s="1432"/>
      <c r="OWD11" s="1432"/>
      <c r="OWE11" s="1432"/>
      <c r="OWF11" s="1432"/>
      <c r="OWG11" s="1432"/>
      <c r="OWH11" s="1432"/>
      <c r="OWI11" s="1432"/>
      <c r="OWJ11" s="1432"/>
      <c r="OWK11" s="1432"/>
      <c r="OWL11" s="1432"/>
      <c r="OWM11" s="1432"/>
      <c r="OWN11" s="1432"/>
      <c r="OWO11" s="1432"/>
      <c r="OWP11" s="1432"/>
      <c r="OWQ11" s="1432"/>
      <c r="OWR11" s="1432"/>
      <c r="OWS11" s="1432"/>
      <c r="OWT11" s="1432"/>
      <c r="OWU11" s="1432"/>
      <c r="OWV11" s="1432"/>
      <c r="OWW11" s="1432"/>
      <c r="OWX11" s="1432"/>
      <c r="OWY11" s="1432"/>
      <c r="OWZ11" s="1432"/>
      <c r="OXA11" s="1432"/>
      <c r="OXB11" s="1432"/>
      <c r="OXC11" s="1432"/>
      <c r="OXD11" s="1432"/>
      <c r="OXE11" s="1432"/>
      <c r="OXF11" s="1432"/>
      <c r="OXG11" s="1432"/>
      <c r="OXH11" s="1432"/>
      <c r="OXI11" s="1432"/>
      <c r="OXJ11" s="1432"/>
      <c r="OXK11" s="1432"/>
      <c r="OXL11" s="1432"/>
      <c r="OXM11" s="1432"/>
      <c r="OXN11" s="1432"/>
      <c r="OXO11" s="1432"/>
      <c r="OXP11" s="1432"/>
      <c r="OXQ11" s="1432"/>
      <c r="OXR11" s="1432"/>
      <c r="OXS11" s="1432"/>
      <c r="OXT11" s="1432"/>
      <c r="OXU11" s="1432"/>
      <c r="OXV11" s="1432"/>
      <c r="OXW11" s="1432"/>
      <c r="OXX11" s="1432"/>
      <c r="OXY11" s="1432"/>
      <c r="OXZ11" s="1432"/>
      <c r="OYA11" s="1432"/>
      <c r="OYB11" s="1432"/>
      <c r="OYC11" s="1432"/>
      <c r="OYD11" s="1432"/>
      <c r="OYE11" s="1432"/>
      <c r="OYF11" s="1432"/>
      <c r="OYG11" s="1432"/>
      <c r="OYH11" s="1432"/>
      <c r="OYI11" s="1432"/>
      <c r="OYJ11" s="1432"/>
      <c r="OYK11" s="1432"/>
      <c r="OYL11" s="1432"/>
      <c r="OYM11" s="1432"/>
      <c r="OYN11" s="1432"/>
      <c r="OYO11" s="1432"/>
      <c r="OYP11" s="1432"/>
      <c r="OYQ11" s="1432"/>
      <c r="OYR11" s="1432"/>
      <c r="OYS11" s="1432"/>
      <c r="OYT11" s="1432"/>
      <c r="OYU11" s="1432"/>
      <c r="OYV11" s="1432"/>
      <c r="OYW11" s="1432"/>
      <c r="OYX11" s="1432"/>
      <c r="OYY11" s="1432"/>
      <c r="OYZ11" s="1432"/>
      <c r="OZA11" s="1432"/>
      <c r="OZB11" s="1432"/>
      <c r="OZC11" s="1432"/>
      <c r="OZD11" s="1432"/>
      <c r="OZE11" s="1432"/>
      <c r="OZF11" s="1432"/>
      <c r="OZG11" s="1432"/>
      <c r="OZH11" s="1432"/>
      <c r="OZI11" s="1432"/>
      <c r="OZJ11" s="1432"/>
      <c r="OZK11" s="1432"/>
      <c r="OZL11" s="1432"/>
      <c r="OZM11" s="1432"/>
      <c r="OZN11" s="1432"/>
      <c r="OZO11" s="1432"/>
      <c r="OZP11" s="1432"/>
      <c r="OZQ11" s="1432"/>
      <c r="OZR11" s="1432"/>
      <c r="OZS11" s="1432"/>
      <c r="OZT11" s="1432"/>
      <c r="OZU11" s="1432"/>
      <c r="OZV11" s="1432"/>
      <c r="OZW11" s="1432"/>
      <c r="OZX11" s="1432"/>
      <c r="OZY11" s="1432"/>
      <c r="OZZ11" s="1432"/>
      <c r="PAA11" s="1432"/>
      <c r="PAB11" s="1432"/>
      <c r="PAC11" s="1432"/>
      <c r="PAD11" s="1432"/>
      <c r="PAE11" s="1432"/>
      <c r="PAF11" s="1432"/>
      <c r="PAG11" s="1432"/>
      <c r="PAH11" s="1432"/>
      <c r="PAI11" s="1432"/>
      <c r="PAJ11" s="1432"/>
      <c r="PAK11" s="1432"/>
      <c r="PAL11" s="1432"/>
      <c r="PAM11" s="1432"/>
      <c r="PAN11" s="1432"/>
      <c r="PAO11" s="1432"/>
      <c r="PAP11" s="1432"/>
      <c r="PAQ11" s="1432"/>
      <c r="PAR11" s="1432"/>
      <c r="PAS11" s="1432"/>
      <c r="PAT11" s="1432"/>
      <c r="PAU11" s="1432"/>
      <c r="PAV11" s="1432"/>
      <c r="PAW11" s="1432"/>
      <c r="PAX11" s="1432"/>
      <c r="PAY11" s="1432"/>
      <c r="PAZ11" s="1432"/>
      <c r="PBA11" s="1432"/>
      <c r="PBB11" s="1432"/>
      <c r="PBC11" s="1432"/>
      <c r="PBD11" s="1432"/>
      <c r="PBE11" s="1432"/>
      <c r="PBF11" s="1432"/>
      <c r="PBG11" s="1432"/>
      <c r="PBH11" s="1432"/>
      <c r="PBI11" s="1432"/>
      <c r="PBJ11" s="1432"/>
      <c r="PBK11" s="1432"/>
      <c r="PBL11" s="1432"/>
      <c r="PBM11" s="1432"/>
      <c r="PBN11" s="1432"/>
      <c r="PBO11" s="1432"/>
      <c r="PBP11" s="1432"/>
      <c r="PBQ11" s="1432"/>
      <c r="PBR11" s="1432"/>
      <c r="PBS11" s="1432"/>
      <c r="PBT11" s="1432"/>
      <c r="PBU11" s="1432"/>
      <c r="PBV11" s="1432"/>
      <c r="PBW11" s="1432"/>
      <c r="PBX11" s="1432"/>
      <c r="PBY11" s="1432"/>
      <c r="PBZ11" s="1432"/>
      <c r="PCA11" s="1432"/>
      <c r="PCB11" s="1432"/>
      <c r="PCC11" s="1432"/>
      <c r="PCD11" s="1432"/>
      <c r="PCE11" s="1432"/>
      <c r="PCF11" s="1432"/>
      <c r="PCG11" s="1432"/>
      <c r="PCH11" s="1432"/>
      <c r="PCI11" s="1432"/>
      <c r="PCJ11" s="1432"/>
      <c r="PCK11" s="1432"/>
      <c r="PCL11" s="1432"/>
      <c r="PCM11" s="1432"/>
      <c r="PCN11" s="1432"/>
      <c r="PCO11" s="1432"/>
      <c r="PCP11" s="1432"/>
      <c r="PCQ11" s="1432"/>
      <c r="PCR11" s="1432"/>
      <c r="PCS11" s="1432"/>
      <c r="PCT11" s="1432"/>
      <c r="PCU11" s="1432"/>
      <c r="PCV11" s="1432"/>
      <c r="PCW11" s="1432"/>
      <c r="PCX11" s="1432"/>
      <c r="PCY11" s="1432"/>
      <c r="PCZ11" s="1432"/>
      <c r="PDA11" s="1432"/>
      <c r="PDB11" s="1432"/>
      <c r="PDC11" s="1432"/>
      <c r="PDD11" s="1432"/>
      <c r="PDE11" s="1432"/>
      <c r="PDF11" s="1432"/>
      <c r="PDG11" s="1432"/>
      <c r="PDH11" s="1432"/>
      <c r="PDI11" s="1432"/>
      <c r="PDJ11" s="1432"/>
      <c r="PDK11" s="1432"/>
      <c r="PDL11" s="1432"/>
      <c r="PDM11" s="1432"/>
      <c r="PDN11" s="1432"/>
      <c r="PDO11" s="1432"/>
      <c r="PDP11" s="1432"/>
      <c r="PDQ11" s="1432"/>
      <c r="PDR11" s="1432"/>
      <c r="PDS11" s="1432"/>
      <c r="PDT11" s="1432"/>
      <c r="PDU11" s="1432"/>
      <c r="PDV11" s="1432"/>
      <c r="PDW11" s="1432"/>
      <c r="PDX11" s="1432"/>
      <c r="PDY11" s="1432"/>
      <c r="PDZ11" s="1432"/>
      <c r="PEA11" s="1432"/>
      <c r="PEB11" s="1432"/>
      <c r="PEC11" s="1432"/>
      <c r="PED11" s="1432"/>
      <c r="PEE11" s="1432"/>
      <c r="PEF11" s="1432"/>
      <c r="PEG11" s="1432"/>
      <c r="PEH11" s="1432"/>
      <c r="PEI11" s="1432"/>
      <c r="PEJ11" s="1432"/>
      <c r="PEK11" s="1432"/>
      <c r="PEL11" s="1432"/>
      <c r="PEM11" s="1432"/>
      <c r="PEN11" s="1432"/>
      <c r="PEO11" s="1432"/>
      <c r="PEP11" s="1432"/>
      <c r="PEQ11" s="1432"/>
      <c r="PER11" s="1432"/>
      <c r="PES11" s="1432"/>
      <c r="PET11" s="1432"/>
      <c r="PEU11" s="1432"/>
      <c r="PEV11" s="1432"/>
      <c r="PEW11" s="1432"/>
      <c r="PEX11" s="1432"/>
      <c r="PEY11" s="1432"/>
      <c r="PEZ11" s="1432"/>
      <c r="PFA11" s="1432"/>
      <c r="PFB11" s="1432"/>
      <c r="PFC11" s="1432"/>
      <c r="PFD11" s="1432"/>
      <c r="PFE11" s="1432"/>
      <c r="PFF11" s="1432"/>
      <c r="PFG11" s="1432"/>
      <c r="PFH11" s="1432"/>
      <c r="PFI11" s="1432"/>
      <c r="PFJ11" s="1432"/>
      <c r="PFK11" s="1432"/>
      <c r="PFL11" s="1432"/>
      <c r="PFM11" s="1432"/>
      <c r="PFN11" s="1432"/>
      <c r="PFO11" s="1432"/>
      <c r="PFP11" s="1432"/>
      <c r="PFQ11" s="1432"/>
      <c r="PFR11" s="1432"/>
      <c r="PFS11" s="1432"/>
      <c r="PFT11" s="1432"/>
      <c r="PFU11" s="1432"/>
      <c r="PFV11" s="1432"/>
      <c r="PFW11" s="1432"/>
      <c r="PFX11" s="1432"/>
      <c r="PFY11" s="1432"/>
      <c r="PFZ11" s="1432"/>
      <c r="PGA11" s="1432"/>
      <c r="PGB11" s="1432"/>
      <c r="PGC11" s="1432"/>
      <c r="PGD11" s="1432"/>
      <c r="PGE11" s="1432"/>
      <c r="PGF11" s="1432"/>
      <c r="PGG11" s="1432"/>
      <c r="PGH11" s="1432"/>
      <c r="PGI11" s="1432"/>
      <c r="PGJ11" s="1432"/>
      <c r="PGK11" s="1432"/>
      <c r="PGL11" s="1432"/>
      <c r="PGM11" s="1432"/>
      <c r="PGN11" s="1432"/>
      <c r="PGO11" s="1432"/>
      <c r="PGP11" s="1432"/>
      <c r="PGQ11" s="1432"/>
      <c r="PGR11" s="1432"/>
      <c r="PGS11" s="1432"/>
      <c r="PGT11" s="1432"/>
      <c r="PGU11" s="1432"/>
      <c r="PGV11" s="1432"/>
      <c r="PGW11" s="1432"/>
      <c r="PGX11" s="1432"/>
      <c r="PGY11" s="1432"/>
      <c r="PGZ11" s="1432"/>
      <c r="PHA11" s="1432"/>
      <c r="PHB11" s="1432"/>
      <c r="PHC11" s="1432"/>
      <c r="PHD11" s="1432"/>
      <c r="PHE11" s="1432"/>
      <c r="PHF11" s="1432"/>
      <c r="PHG11" s="1432"/>
      <c r="PHH11" s="1432"/>
      <c r="PHI11" s="1432"/>
      <c r="PHJ11" s="1432"/>
      <c r="PHK11" s="1432"/>
      <c r="PHL11" s="1432"/>
      <c r="PHM11" s="1432"/>
      <c r="PHN11" s="1432"/>
      <c r="PHO11" s="1432"/>
      <c r="PHP11" s="1432"/>
      <c r="PHQ11" s="1432"/>
      <c r="PHR11" s="1432"/>
      <c r="PHS11" s="1432"/>
      <c r="PHT11" s="1432"/>
      <c r="PHU11" s="1432"/>
      <c r="PHV11" s="1432"/>
      <c r="PHW11" s="1432"/>
      <c r="PHX11" s="1432"/>
      <c r="PHY11" s="1432"/>
      <c r="PHZ11" s="1432"/>
      <c r="PIA11" s="1432"/>
      <c r="PIB11" s="1432"/>
      <c r="PIC11" s="1432"/>
      <c r="PID11" s="1432"/>
      <c r="PIE11" s="1432"/>
      <c r="PIF11" s="1432"/>
      <c r="PIG11" s="1432"/>
      <c r="PIH11" s="1432"/>
      <c r="PII11" s="1432"/>
      <c r="PIJ11" s="1432"/>
      <c r="PIK11" s="1432"/>
      <c r="PIL11" s="1432"/>
      <c r="PIM11" s="1432"/>
      <c r="PIN11" s="1432"/>
      <c r="PIO11" s="1432"/>
      <c r="PIP11" s="1432"/>
      <c r="PIQ11" s="1432"/>
      <c r="PIR11" s="1432"/>
      <c r="PIS11" s="1432"/>
      <c r="PIT11" s="1432"/>
      <c r="PIU11" s="1432"/>
      <c r="PIV11" s="1432"/>
      <c r="PIW11" s="1432"/>
      <c r="PIX11" s="1432"/>
      <c r="PIY11" s="1432"/>
      <c r="PIZ11" s="1432"/>
      <c r="PJA11" s="1432"/>
      <c r="PJB11" s="1432"/>
      <c r="PJC11" s="1432"/>
      <c r="PJD11" s="1432"/>
      <c r="PJE11" s="1432"/>
      <c r="PJF11" s="1432"/>
      <c r="PJG11" s="1432"/>
      <c r="PJH11" s="1432"/>
      <c r="PJI11" s="1432"/>
      <c r="PJJ11" s="1432"/>
      <c r="PJK11" s="1432"/>
      <c r="PJL11" s="1432"/>
      <c r="PJM11" s="1432"/>
      <c r="PJN11" s="1432"/>
      <c r="PJO11" s="1432"/>
      <c r="PJP11" s="1432"/>
      <c r="PJQ11" s="1432"/>
      <c r="PJR11" s="1432"/>
      <c r="PJS11" s="1432"/>
      <c r="PJT11" s="1432"/>
      <c r="PJU11" s="1432"/>
      <c r="PJV11" s="1432"/>
      <c r="PJW11" s="1432"/>
      <c r="PJX11" s="1432"/>
      <c r="PJY11" s="1432"/>
      <c r="PJZ11" s="1432"/>
      <c r="PKA11" s="1432"/>
      <c r="PKB11" s="1432"/>
      <c r="PKC11" s="1432"/>
      <c r="PKD11" s="1432"/>
      <c r="PKE11" s="1432"/>
      <c r="PKF11" s="1432"/>
      <c r="PKG11" s="1432"/>
      <c r="PKH11" s="1432"/>
      <c r="PKI11" s="1432"/>
      <c r="PKJ11" s="1432"/>
      <c r="PKK11" s="1432"/>
      <c r="PKL11" s="1432"/>
      <c r="PKM11" s="1432"/>
      <c r="PKN11" s="1432"/>
      <c r="PKO11" s="1432"/>
      <c r="PKP11" s="1432"/>
      <c r="PKQ11" s="1432"/>
      <c r="PKR11" s="1432"/>
      <c r="PKS11" s="1432"/>
      <c r="PKT11" s="1432"/>
      <c r="PKU11" s="1432"/>
      <c r="PKV11" s="1432"/>
      <c r="PKW11" s="1432"/>
      <c r="PKX11" s="1432"/>
      <c r="PKY11" s="1432"/>
      <c r="PKZ11" s="1432"/>
      <c r="PLA11" s="1432"/>
      <c r="PLB11" s="1432"/>
      <c r="PLC11" s="1432"/>
      <c r="PLD11" s="1432"/>
      <c r="PLE11" s="1432"/>
      <c r="PLF11" s="1432"/>
      <c r="PLG11" s="1432"/>
      <c r="PLH11" s="1432"/>
      <c r="PLI11" s="1432"/>
      <c r="PLJ11" s="1432"/>
      <c r="PLK11" s="1432"/>
      <c r="PLL11" s="1432"/>
      <c r="PLM11" s="1432"/>
      <c r="PLN11" s="1432"/>
      <c r="PLO11" s="1432"/>
      <c r="PLP11" s="1432"/>
      <c r="PLQ11" s="1432"/>
      <c r="PLR11" s="1432"/>
      <c r="PLS11" s="1432"/>
      <c r="PLT11" s="1432"/>
      <c r="PLU11" s="1432"/>
      <c r="PLV11" s="1432"/>
      <c r="PLW11" s="1432"/>
      <c r="PLX11" s="1432"/>
      <c r="PLY11" s="1432"/>
      <c r="PLZ11" s="1432"/>
      <c r="PMA11" s="1432"/>
      <c r="PMB11" s="1432"/>
      <c r="PMC11" s="1432"/>
      <c r="PMD11" s="1432"/>
      <c r="PME11" s="1432"/>
      <c r="PMF11" s="1432"/>
      <c r="PMG11" s="1432"/>
      <c r="PMH11" s="1432"/>
      <c r="PMI11" s="1432"/>
      <c r="PMJ11" s="1432"/>
      <c r="PMK11" s="1432"/>
      <c r="PML11" s="1432"/>
      <c r="PMM11" s="1432"/>
      <c r="PMN11" s="1432"/>
      <c r="PMO11" s="1432"/>
      <c r="PMP11" s="1432"/>
      <c r="PMQ11" s="1432"/>
      <c r="PMR11" s="1432"/>
      <c r="PMS11" s="1432"/>
      <c r="PMT11" s="1432"/>
      <c r="PMU11" s="1432"/>
      <c r="PMV11" s="1432"/>
      <c r="PMW11" s="1432"/>
      <c r="PMX11" s="1432"/>
      <c r="PMY11" s="1432"/>
      <c r="PMZ11" s="1432"/>
      <c r="PNA11" s="1432"/>
      <c r="PNB11" s="1432"/>
      <c r="PNC11" s="1432"/>
      <c r="PND11" s="1432"/>
      <c r="PNE11" s="1432"/>
      <c r="PNF11" s="1432"/>
      <c r="PNG11" s="1432"/>
      <c r="PNH11" s="1432"/>
      <c r="PNI11" s="1432"/>
      <c r="PNJ11" s="1432"/>
      <c r="PNK11" s="1432"/>
      <c r="PNL11" s="1432"/>
      <c r="PNM11" s="1432"/>
      <c r="PNN11" s="1432"/>
      <c r="PNO11" s="1432"/>
      <c r="PNP11" s="1432"/>
      <c r="PNQ11" s="1432"/>
      <c r="PNR11" s="1432"/>
      <c r="PNS11" s="1432"/>
      <c r="PNT11" s="1432"/>
      <c r="PNU11" s="1432"/>
      <c r="PNV11" s="1432"/>
      <c r="PNW11" s="1432"/>
      <c r="PNX11" s="1432"/>
      <c r="PNY11" s="1432"/>
      <c r="PNZ11" s="1432"/>
      <c r="POA11" s="1432"/>
      <c r="POB11" s="1432"/>
      <c r="POC11" s="1432"/>
      <c r="POD11" s="1432"/>
      <c r="POE11" s="1432"/>
      <c r="POF11" s="1432"/>
      <c r="POG11" s="1432"/>
      <c r="POH11" s="1432"/>
      <c r="POI11" s="1432"/>
      <c r="POJ11" s="1432"/>
      <c r="POK11" s="1432"/>
      <c r="POL11" s="1432"/>
      <c r="POM11" s="1432"/>
      <c r="PON11" s="1432"/>
      <c r="POO11" s="1432"/>
      <c r="POP11" s="1432"/>
      <c r="POQ11" s="1432"/>
      <c r="POR11" s="1432"/>
      <c r="POS11" s="1432"/>
      <c r="POT11" s="1432"/>
      <c r="POU11" s="1432"/>
      <c r="POV11" s="1432"/>
      <c r="POW11" s="1432"/>
      <c r="POX11" s="1432"/>
      <c r="POY11" s="1432"/>
      <c r="POZ11" s="1432"/>
      <c r="PPA11" s="1432"/>
      <c r="PPB11" s="1432"/>
      <c r="PPC11" s="1432"/>
      <c r="PPD11" s="1432"/>
      <c r="PPE11" s="1432"/>
      <c r="PPF11" s="1432"/>
      <c r="PPG11" s="1432"/>
      <c r="PPH11" s="1432"/>
      <c r="PPI11" s="1432"/>
      <c r="PPJ11" s="1432"/>
      <c r="PPK11" s="1432"/>
      <c r="PPL11" s="1432"/>
      <c r="PPM11" s="1432"/>
      <c r="PPN11" s="1432"/>
      <c r="PPO11" s="1432"/>
      <c r="PPP11" s="1432"/>
      <c r="PPQ11" s="1432"/>
      <c r="PPR11" s="1432"/>
      <c r="PPS11" s="1432"/>
      <c r="PPT11" s="1432"/>
      <c r="PPU11" s="1432"/>
      <c r="PPV11" s="1432"/>
      <c r="PPW11" s="1432"/>
      <c r="PPX11" s="1432"/>
      <c r="PPY11" s="1432"/>
      <c r="PPZ11" s="1432"/>
      <c r="PQA11" s="1432"/>
      <c r="PQB11" s="1432"/>
      <c r="PQC11" s="1432"/>
      <c r="PQD11" s="1432"/>
      <c r="PQE11" s="1432"/>
      <c r="PQF11" s="1432"/>
      <c r="PQG11" s="1432"/>
      <c r="PQH11" s="1432"/>
      <c r="PQI11" s="1432"/>
      <c r="PQJ11" s="1432"/>
      <c r="PQK11" s="1432"/>
      <c r="PQL11" s="1432"/>
      <c r="PQM11" s="1432"/>
      <c r="PQN11" s="1432"/>
      <c r="PQO11" s="1432"/>
      <c r="PQP11" s="1432"/>
      <c r="PQQ11" s="1432"/>
      <c r="PQR11" s="1432"/>
      <c r="PQS11" s="1432"/>
      <c r="PQT11" s="1432"/>
      <c r="PQU11" s="1432"/>
      <c r="PQV11" s="1432"/>
      <c r="PQW11" s="1432"/>
      <c r="PQX11" s="1432"/>
      <c r="PQY11" s="1432"/>
      <c r="PQZ11" s="1432"/>
      <c r="PRA11" s="1432"/>
      <c r="PRB11" s="1432"/>
      <c r="PRC11" s="1432"/>
      <c r="PRD11" s="1432"/>
      <c r="PRE11" s="1432"/>
      <c r="PRF11" s="1432"/>
      <c r="PRG11" s="1432"/>
      <c r="PRH11" s="1432"/>
      <c r="PRI11" s="1432"/>
      <c r="PRJ11" s="1432"/>
      <c r="PRK11" s="1432"/>
      <c r="PRL11" s="1432"/>
      <c r="PRM11" s="1432"/>
      <c r="PRN11" s="1432"/>
      <c r="PRO11" s="1432"/>
      <c r="PRP11" s="1432"/>
      <c r="PRQ11" s="1432"/>
      <c r="PRR11" s="1432"/>
      <c r="PRS11" s="1432"/>
      <c r="PRT11" s="1432"/>
      <c r="PRU11" s="1432"/>
      <c r="PRV11" s="1432"/>
      <c r="PRW11" s="1432"/>
      <c r="PRX11" s="1432"/>
      <c r="PRY11" s="1432"/>
      <c r="PRZ11" s="1432"/>
      <c r="PSA11" s="1432"/>
      <c r="PSB11" s="1432"/>
      <c r="PSC11" s="1432"/>
      <c r="PSD11" s="1432"/>
      <c r="PSE11" s="1432"/>
      <c r="PSF11" s="1432"/>
      <c r="PSG11" s="1432"/>
      <c r="PSH11" s="1432"/>
      <c r="PSI11" s="1432"/>
      <c r="PSJ11" s="1432"/>
      <c r="PSK11" s="1432"/>
      <c r="PSL11" s="1432"/>
      <c r="PSM11" s="1432"/>
      <c r="PSN11" s="1432"/>
      <c r="PSO11" s="1432"/>
      <c r="PSP11" s="1432"/>
      <c r="PSQ11" s="1432"/>
      <c r="PSR11" s="1432"/>
      <c r="PSS11" s="1432"/>
      <c r="PST11" s="1432"/>
      <c r="PSU11" s="1432"/>
      <c r="PSV11" s="1432"/>
      <c r="PSW11" s="1432"/>
      <c r="PSX11" s="1432"/>
      <c r="PSY11" s="1432"/>
      <c r="PSZ11" s="1432"/>
      <c r="PTA11" s="1432"/>
      <c r="PTB11" s="1432"/>
      <c r="PTC11" s="1432"/>
      <c r="PTD11" s="1432"/>
      <c r="PTE11" s="1432"/>
      <c r="PTF11" s="1432"/>
      <c r="PTG11" s="1432"/>
      <c r="PTH11" s="1432"/>
      <c r="PTI11" s="1432"/>
      <c r="PTJ11" s="1432"/>
      <c r="PTK11" s="1432"/>
      <c r="PTL11" s="1432"/>
      <c r="PTM11" s="1432"/>
      <c r="PTN11" s="1432"/>
      <c r="PTO11" s="1432"/>
      <c r="PTP11" s="1432"/>
      <c r="PTQ11" s="1432"/>
      <c r="PTR11" s="1432"/>
      <c r="PTS11" s="1432"/>
      <c r="PTT11" s="1432"/>
      <c r="PTU11" s="1432"/>
      <c r="PTV11" s="1432"/>
      <c r="PTW11" s="1432"/>
      <c r="PTX11" s="1432"/>
      <c r="PTY11" s="1432"/>
      <c r="PTZ11" s="1432"/>
      <c r="PUA11" s="1432"/>
      <c r="PUB11" s="1432"/>
      <c r="PUC11" s="1432"/>
      <c r="PUD11" s="1432"/>
      <c r="PUE11" s="1432"/>
      <c r="PUF11" s="1432"/>
      <c r="PUG11" s="1432"/>
      <c r="PUH11" s="1432"/>
      <c r="PUI11" s="1432"/>
      <c r="PUJ11" s="1432"/>
      <c r="PUK11" s="1432"/>
      <c r="PUL11" s="1432"/>
      <c r="PUM11" s="1432"/>
      <c r="PUN11" s="1432"/>
      <c r="PUO11" s="1432"/>
      <c r="PUP11" s="1432"/>
      <c r="PUQ11" s="1432"/>
      <c r="PUR11" s="1432"/>
      <c r="PUS11" s="1432"/>
      <c r="PUT11" s="1432"/>
      <c r="PUU11" s="1432"/>
      <c r="PUV11" s="1432"/>
      <c r="PUW11" s="1432"/>
      <c r="PUX11" s="1432"/>
      <c r="PUY11" s="1432"/>
      <c r="PUZ11" s="1432"/>
      <c r="PVA11" s="1432"/>
      <c r="PVB11" s="1432"/>
      <c r="PVC11" s="1432"/>
      <c r="PVD11" s="1432"/>
      <c r="PVE11" s="1432"/>
      <c r="PVF11" s="1432"/>
      <c r="PVG11" s="1432"/>
      <c r="PVH11" s="1432"/>
      <c r="PVI11" s="1432"/>
      <c r="PVJ11" s="1432"/>
      <c r="PVK11" s="1432"/>
      <c r="PVL11" s="1432"/>
      <c r="PVM11" s="1432"/>
      <c r="PVN11" s="1432"/>
      <c r="PVO11" s="1432"/>
      <c r="PVP11" s="1432"/>
      <c r="PVQ11" s="1432"/>
      <c r="PVR11" s="1432"/>
      <c r="PVS11" s="1432"/>
      <c r="PVT11" s="1432"/>
      <c r="PVU11" s="1432"/>
      <c r="PVV11" s="1432"/>
      <c r="PVW11" s="1432"/>
      <c r="PVX11" s="1432"/>
      <c r="PVY11" s="1432"/>
      <c r="PVZ11" s="1432"/>
      <c r="PWA11" s="1432"/>
      <c r="PWB11" s="1432"/>
      <c r="PWC11" s="1432"/>
      <c r="PWD11" s="1432"/>
      <c r="PWE11" s="1432"/>
      <c r="PWF11" s="1432"/>
      <c r="PWG11" s="1432"/>
      <c r="PWH11" s="1432"/>
      <c r="PWI11" s="1432"/>
      <c r="PWJ11" s="1432"/>
      <c r="PWK11" s="1432"/>
      <c r="PWL11" s="1432"/>
      <c r="PWM11" s="1432"/>
      <c r="PWN11" s="1432"/>
      <c r="PWO11" s="1432"/>
      <c r="PWP11" s="1432"/>
      <c r="PWQ11" s="1432"/>
      <c r="PWR11" s="1432"/>
      <c r="PWS11" s="1432"/>
      <c r="PWT11" s="1432"/>
      <c r="PWU11" s="1432"/>
      <c r="PWV11" s="1432"/>
      <c r="PWW11" s="1432"/>
      <c r="PWX11" s="1432"/>
      <c r="PWY11" s="1432"/>
      <c r="PWZ11" s="1432"/>
      <c r="PXA11" s="1432"/>
      <c r="PXB11" s="1432"/>
      <c r="PXC11" s="1432"/>
      <c r="PXD11" s="1432"/>
      <c r="PXE11" s="1432"/>
      <c r="PXF11" s="1432"/>
      <c r="PXG11" s="1432"/>
      <c r="PXH11" s="1432"/>
      <c r="PXI11" s="1432"/>
      <c r="PXJ11" s="1432"/>
      <c r="PXK11" s="1432"/>
      <c r="PXL11" s="1432"/>
      <c r="PXM11" s="1432"/>
      <c r="PXN11" s="1432"/>
      <c r="PXO11" s="1432"/>
      <c r="PXP11" s="1432"/>
      <c r="PXQ11" s="1432"/>
      <c r="PXR11" s="1432"/>
      <c r="PXS11" s="1432"/>
      <c r="PXT11" s="1432"/>
      <c r="PXU11" s="1432"/>
      <c r="PXV11" s="1432"/>
      <c r="PXW11" s="1432"/>
      <c r="PXX11" s="1432"/>
      <c r="PXY11" s="1432"/>
      <c r="PXZ11" s="1432"/>
      <c r="PYA11" s="1432"/>
      <c r="PYB11" s="1432"/>
      <c r="PYC11" s="1432"/>
      <c r="PYD11" s="1432"/>
      <c r="PYE11" s="1432"/>
      <c r="PYF11" s="1432"/>
      <c r="PYG11" s="1432"/>
      <c r="PYH11" s="1432"/>
      <c r="PYI11" s="1432"/>
      <c r="PYJ11" s="1432"/>
      <c r="PYK11" s="1432"/>
      <c r="PYL11" s="1432"/>
      <c r="PYM11" s="1432"/>
      <c r="PYN11" s="1432"/>
      <c r="PYO11" s="1432"/>
      <c r="PYP11" s="1432"/>
      <c r="PYQ11" s="1432"/>
      <c r="PYR11" s="1432"/>
      <c r="PYS11" s="1432"/>
      <c r="PYT11" s="1432"/>
      <c r="PYU11" s="1432"/>
      <c r="PYV11" s="1432"/>
      <c r="PYW11" s="1432"/>
      <c r="PYX11" s="1432"/>
      <c r="PYY11" s="1432"/>
      <c r="PYZ11" s="1432"/>
      <c r="PZA11" s="1432"/>
      <c r="PZB11" s="1432"/>
      <c r="PZC11" s="1432"/>
      <c r="PZD11" s="1432"/>
      <c r="PZE11" s="1432"/>
      <c r="PZF11" s="1432"/>
      <c r="PZG11" s="1432"/>
      <c r="PZH11" s="1432"/>
      <c r="PZI11" s="1432"/>
      <c r="PZJ11" s="1432"/>
      <c r="PZK11" s="1432"/>
      <c r="PZL11" s="1432"/>
      <c r="PZM11" s="1432"/>
      <c r="PZN11" s="1432"/>
      <c r="PZO11" s="1432"/>
      <c r="PZP11" s="1432"/>
      <c r="PZQ11" s="1432"/>
      <c r="PZR11" s="1432"/>
      <c r="PZS11" s="1432"/>
      <c r="PZT11" s="1432"/>
      <c r="PZU11" s="1432"/>
      <c r="PZV11" s="1432"/>
      <c r="PZW11" s="1432"/>
      <c r="PZX11" s="1432"/>
      <c r="PZY11" s="1432"/>
      <c r="PZZ11" s="1432"/>
      <c r="QAA11" s="1432"/>
      <c r="QAB11" s="1432"/>
      <c r="QAC11" s="1432"/>
      <c r="QAD11" s="1432"/>
      <c r="QAE11" s="1432"/>
      <c r="QAF11" s="1432"/>
      <c r="QAG11" s="1432"/>
      <c r="QAH11" s="1432"/>
      <c r="QAI11" s="1432"/>
      <c r="QAJ11" s="1432"/>
      <c r="QAK11" s="1432"/>
      <c r="QAL11" s="1432"/>
      <c r="QAM11" s="1432"/>
      <c r="QAN11" s="1432"/>
      <c r="QAO11" s="1432"/>
      <c r="QAP11" s="1432"/>
      <c r="QAQ11" s="1432"/>
      <c r="QAR11" s="1432"/>
      <c r="QAS11" s="1432"/>
      <c r="QAT11" s="1432"/>
      <c r="QAU11" s="1432"/>
      <c r="QAV11" s="1432"/>
      <c r="QAW11" s="1432"/>
      <c r="QAX11" s="1432"/>
      <c r="QAY11" s="1432"/>
      <c r="QAZ11" s="1432"/>
      <c r="QBA11" s="1432"/>
      <c r="QBB11" s="1432"/>
      <c r="QBC11" s="1432"/>
      <c r="QBD11" s="1432"/>
      <c r="QBE11" s="1432"/>
      <c r="QBF11" s="1432"/>
      <c r="QBG11" s="1432"/>
      <c r="QBH11" s="1432"/>
      <c r="QBI11" s="1432"/>
      <c r="QBJ11" s="1432"/>
      <c r="QBK11" s="1432"/>
      <c r="QBL11" s="1432"/>
      <c r="QBM11" s="1432"/>
      <c r="QBN11" s="1432"/>
      <c r="QBO11" s="1432"/>
      <c r="QBP11" s="1432"/>
      <c r="QBQ11" s="1432"/>
      <c r="QBR11" s="1432"/>
      <c r="QBS11" s="1432"/>
      <c r="QBT11" s="1432"/>
      <c r="QBU11" s="1432"/>
      <c r="QBV11" s="1432"/>
      <c r="QBW11" s="1432"/>
      <c r="QBX11" s="1432"/>
      <c r="QBY11" s="1432"/>
      <c r="QBZ11" s="1432"/>
      <c r="QCA11" s="1432"/>
      <c r="QCB11" s="1432"/>
      <c r="QCC11" s="1432"/>
      <c r="QCD11" s="1432"/>
      <c r="QCE11" s="1432"/>
      <c r="QCF11" s="1432"/>
      <c r="QCG11" s="1432"/>
      <c r="QCH11" s="1432"/>
      <c r="QCI11" s="1432"/>
      <c r="QCJ11" s="1432"/>
      <c r="QCK11" s="1432"/>
      <c r="QCL11" s="1432"/>
      <c r="QCM11" s="1432"/>
      <c r="QCN11" s="1432"/>
      <c r="QCO11" s="1432"/>
      <c r="QCP11" s="1432"/>
      <c r="QCQ11" s="1432"/>
      <c r="QCR11" s="1432"/>
      <c r="QCS11" s="1432"/>
      <c r="QCT11" s="1432"/>
      <c r="QCU11" s="1432"/>
      <c r="QCV11" s="1432"/>
      <c r="QCW11" s="1432"/>
      <c r="QCX11" s="1432"/>
      <c r="QCY11" s="1432"/>
      <c r="QCZ11" s="1432"/>
      <c r="QDA11" s="1432"/>
      <c r="QDB11" s="1432"/>
      <c r="QDC11" s="1432"/>
      <c r="QDD11" s="1432"/>
      <c r="QDE11" s="1432"/>
      <c r="QDF11" s="1432"/>
      <c r="QDG11" s="1432"/>
      <c r="QDH11" s="1432"/>
      <c r="QDI11" s="1432"/>
      <c r="QDJ11" s="1432"/>
      <c r="QDK11" s="1432"/>
      <c r="QDL11" s="1432"/>
      <c r="QDM11" s="1432"/>
      <c r="QDN11" s="1432"/>
      <c r="QDO11" s="1432"/>
      <c r="QDP11" s="1432"/>
      <c r="QDQ11" s="1432"/>
      <c r="QDR11" s="1432"/>
      <c r="QDS11" s="1432"/>
      <c r="QDT11" s="1432"/>
      <c r="QDU11" s="1432"/>
      <c r="QDV11" s="1432"/>
      <c r="QDW11" s="1432"/>
      <c r="QDX11" s="1432"/>
      <c r="QDY11" s="1432"/>
      <c r="QDZ11" s="1432"/>
      <c r="QEA11" s="1432"/>
      <c r="QEB11" s="1432"/>
      <c r="QEC11" s="1432"/>
      <c r="QED11" s="1432"/>
      <c r="QEE11" s="1432"/>
      <c r="QEF11" s="1432"/>
      <c r="QEG11" s="1432"/>
      <c r="QEH11" s="1432"/>
      <c r="QEI11" s="1432"/>
      <c r="QEJ11" s="1432"/>
      <c r="QEK11" s="1432"/>
      <c r="QEL11" s="1432"/>
      <c r="QEM11" s="1432"/>
      <c r="QEN11" s="1432"/>
      <c r="QEO11" s="1432"/>
      <c r="QEP11" s="1432"/>
      <c r="QEQ11" s="1432"/>
      <c r="QER11" s="1432"/>
      <c r="QES11" s="1432"/>
      <c r="QET11" s="1432"/>
      <c r="QEU11" s="1432"/>
      <c r="QEV11" s="1432"/>
      <c r="QEW11" s="1432"/>
      <c r="QEX11" s="1432"/>
      <c r="QEY11" s="1432"/>
      <c r="QEZ11" s="1432"/>
      <c r="QFA11" s="1432"/>
      <c r="QFB11" s="1432"/>
      <c r="QFC11" s="1432"/>
      <c r="QFD11" s="1432"/>
      <c r="QFE11" s="1432"/>
      <c r="QFF11" s="1432"/>
      <c r="QFG11" s="1432"/>
      <c r="QFH11" s="1432"/>
      <c r="QFI11" s="1432"/>
      <c r="QFJ11" s="1432"/>
      <c r="QFK11" s="1432"/>
      <c r="QFL11" s="1432"/>
      <c r="QFM11" s="1432"/>
      <c r="QFN11" s="1432"/>
      <c r="QFO11" s="1432"/>
      <c r="QFP11" s="1432"/>
      <c r="QFQ11" s="1432"/>
      <c r="QFR11" s="1432"/>
      <c r="QFS11" s="1432"/>
      <c r="QFT11" s="1432"/>
      <c r="QFU11" s="1432"/>
      <c r="QFV11" s="1432"/>
      <c r="QFW11" s="1432"/>
      <c r="QFX11" s="1432"/>
      <c r="QFY11" s="1432"/>
      <c r="QFZ11" s="1432"/>
      <c r="QGA11" s="1432"/>
      <c r="QGB11" s="1432"/>
      <c r="QGC11" s="1432"/>
      <c r="QGD11" s="1432"/>
      <c r="QGE11" s="1432"/>
      <c r="QGF11" s="1432"/>
      <c r="QGG11" s="1432"/>
      <c r="QGH11" s="1432"/>
      <c r="QGI11" s="1432"/>
      <c r="QGJ11" s="1432"/>
      <c r="QGK11" s="1432"/>
      <c r="QGL11" s="1432"/>
      <c r="QGM11" s="1432"/>
      <c r="QGN11" s="1432"/>
      <c r="QGO11" s="1432"/>
      <c r="QGP11" s="1432"/>
      <c r="QGQ11" s="1432"/>
      <c r="QGR11" s="1432"/>
      <c r="QGS11" s="1432"/>
      <c r="QGT11" s="1432"/>
      <c r="QGU11" s="1432"/>
      <c r="QGV11" s="1432"/>
      <c r="QGW11" s="1432"/>
      <c r="QGX11" s="1432"/>
      <c r="QGY11" s="1432"/>
      <c r="QGZ11" s="1432"/>
      <c r="QHA11" s="1432"/>
      <c r="QHB11" s="1432"/>
      <c r="QHC11" s="1432"/>
      <c r="QHD11" s="1432"/>
      <c r="QHE11" s="1432"/>
      <c r="QHF11" s="1432"/>
      <c r="QHG11" s="1432"/>
      <c r="QHH11" s="1432"/>
      <c r="QHI11" s="1432"/>
      <c r="QHJ11" s="1432"/>
      <c r="QHK11" s="1432"/>
      <c r="QHL11" s="1432"/>
      <c r="QHM11" s="1432"/>
      <c r="QHN11" s="1432"/>
      <c r="QHO11" s="1432"/>
      <c r="QHP11" s="1432"/>
      <c r="QHQ11" s="1432"/>
      <c r="QHR11" s="1432"/>
      <c r="QHS11" s="1432"/>
      <c r="QHT11" s="1432"/>
      <c r="QHU11" s="1432"/>
      <c r="QHV11" s="1432"/>
      <c r="QHW11" s="1432"/>
      <c r="QHX11" s="1432"/>
      <c r="QHY11" s="1432"/>
      <c r="QHZ11" s="1432"/>
      <c r="QIA11" s="1432"/>
      <c r="QIB11" s="1432"/>
      <c r="QIC11" s="1432"/>
      <c r="QID11" s="1432"/>
      <c r="QIE11" s="1432"/>
      <c r="QIF11" s="1432"/>
      <c r="QIG11" s="1432"/>
      <c r="QIH11" s="1432"/>
      <c r="QII11" s="1432"/>
      <c r="QIJ11" s="1432"/>
      <c r="QIK11" s="1432"/>
      <c r="QIL11" s="1432"/>
      <c r="QIM11" s="1432"/>
      <c r="QIN11" s="1432"/>
      <c r="QIO11" s="1432"/>
      <c r="QIP11" s="1432"/>
      <c r="QIQ11" s="1432"/>
      <c r="QIR11" s="1432"/>
      <c r="QIS11" s="1432"/>
      <c r="QIT11" s="1432"/>
      <c r="QIU11" s="1432"/>
      <c r="QIV11" s="1432"/>
      <c r="QIW11" s="1432"/>
      <c r="QIX11" s="1432"/>
      <c r="QIY11" s="1432"/>
      <c r="QIZ11" s="1432"/>
      <c r="QJA11" s="1432"/>
      <c r="QJB11" s="1432"/>
      <c r="QJC11" s="1432"/>
      <c r="QJD11" s="1432"/>
      <c r="QJE11" s="1432"/>
      <c r="QJF11" s="1432"/>
      <c r="QJG11" s="1432"/>
      <c r="QJH11" s="1432"/>
      <c r="QJI11" s="1432"/>
      <c r="QJJ11" s="1432"/>
      <c r="QJK11" s="1432"/>
      <c r="QJL11" s="1432"/>
      <c r="QJM11" s="1432"/>
      <c r="QJN11" s="1432"/>
      <c r="QJO11" s="1432"/>
      <c r="QJP11" s="1432"/>
      <c r="QJQ11" s="1432"/>
      <c r="QJR11" s="1432"/>
      <c r="QJS11" s="1432"/>
      <c r="QJT11" s="1432"/>
      <c r="QJU11" s="1432"/>
      <c r="QJV11" s="1432"/>
      <c r="QJW11" s="1432"/>
      <c r="QJX11" s="1432"/>
      <c r="QJY11" s="1432"/>
      <c r="QJZ11" s="1432"/>
      <c r="QKA11" s="1432"/>
      <c r="QKB11" s="1432"/>
      <c r="QKC11" s="1432"/>
      <c r="QKD11" s="1432"/>
      <c r="QKE11" s="1432"/>
      <c r="QKF11" s="1432"/>
      <c r="QKG11" s="1432"/>
      <c r="QKH11" s="1432"/>
      <c r="QKI11" s="1432"/>
      <c r="QKJ11" s="1432"/>
      <c r="QKK11" s="1432"/>
      <c r="QKL11" s="1432"/>
      <c r="QKM11" s="1432"/>
      <c r="QKN11" s="1432"/>
      <c r="QKO11" s="1432"/>
      <c r="QKP11" s="1432"/>
      <c r="QKQ11" s="1432"/>
      <c r="QKR11" s="1432"/>
      <c r="QKS11" s="1432"/>
      <c r="QKT11" s="1432"/>
      <c r="QKU11" s="1432"/>
      <c r="QKV11" s="1432"/>
      <c r="QKW11" s="1432"/>
      <c r="QKX11" s="1432"/>
      <c r="QKY11" s="1432"/>
      <c r="QKZ11" s="1432"/>
      <c r="QLA11" s="1432"/>
      <c r="QLB11" s="1432"/>
      <c r="QLC11" s="1432"/>
      <c r="QLD11" s="1432"/>
      <c r="QLE11" s="1432"/>
      <c r="QLF11" s="1432"/>
      <c r="QLG11" s="1432"/>
      <c r="QLH11" s="1432"/>
      <c r="QLI11" s="1432"/>
      <c r="QLJ11" s="1432"/>
      <c r="QLK11" s="1432"/>
      <c r="QLL11" s="1432"/>
      <c r="QLM11" s="1432"/>
      <c r="QLN11" s="1432"/>
      <c r="QLO11" s="1432"/>
      <c r="QLP11" s="1432"/>
      <c r="QLQ11" s="1432"/>
      <c r="QLR11" s="1432"/>
      <c r="QLS11" s="1432"/>
      <c r="QLT11" s="1432"/>
      <c r="QLU11" s="1432"/>
      <c r="QLV11" s="1432"/>
      <c r="QLW11" s="1432"/>
      <c r="QLX11" s="1432"/>
      <c r="QLY11" s="1432"/>
      <c r="QLZ11" s="1432"/>
      <c r="QMA11" s="1432"/>
      <c r="QMB11" s="1432"/>
      <c r="QMC11" s="1432"/>
      <c r="QMD11" s="1432"/>
      <c r="QME11" s="1432"/>
      <c r="QMF11" s="1432"/>
      <c r="QMG11" s="1432"/>
      <c r="QMH11" s="1432"/>
      <c r="QMI11" s="1432"/>
      <c r="QMJ11" s="1432"/>
      <c r="QMK11" s="1432"/>
      <c r="QML11" s="1432"/>
      <c r="QMM11" s="1432"/>
      <c r="QMN11" s="1432"/>
      <c r="QMO11" s="1432"/>
      <c r="QMP11" s="1432"/>
      <c r="QMQ11" s="1432"/>
      <c r="QMR11" s="1432"/>
      <c r="QMS11" s="1432"/>
      <c r="QMT11" s="1432"/>
      <c r="QMU11" s="1432"/>
      <c r="QMV11" s="1432"/>
      <c r="QMW11" s="1432"/>
      <c r="QMX11" s="1432"/>
      <c r="QMY11" s="1432"/>
      <c r="QMZ11" s="1432"/>
      <c r="QNA11" s="1432"/>
      <c r="QNB11" s="1432"/>
      <c r="QNC11" s="1432"/>
      <c r="QND11" s="1432"/>
      <c r="QNE11" s="1432"/>
      <c r="QNF11" s="1432"/>
      <c r="QNG11" s="1432"/>
      <c r="QNH11" s="1432"/>
      <c r="QNI11" s="1432"/>
      <c r="QNJ11" s="1432"/>
      <c r="QNK11" s="1432"/>
      <c r="QNL11" s="1432"/>
      <c r="QNM11" s="1432"/>
      <c r="QNN11" s="1432"/>
      <c r="QNO11" s="1432"/>
      <c r="QNP11" s="1432"/>
      <c r="QNQ11" s="1432"/>
      <c r="QNR11" s="1432"/>
      <c r="QNS11" s="1432"/>
      <c r="QNT11" s="1432"/>
      <c r="QNU11" s="1432"/>
      <c r="QNV11" s="1432"/>
      <c r="QNW11" s="1432"/>
      <c r="QNX11" s="1432"/>
      <c r="QNY11" s="1432"/>
      <c r="QNZ11" s="1432"/>
      <c r="QOA11" s="1432"/>
      <c r="QOB11" s="1432"/>
      <c r="QOC11" s="1432"/>
      <c r="QOD11" s="1432"/>
      <c r="QOE11" s="1432"/>
      <c r="QOF11" s="1432"/>
      <c r="QOG11" s="1432"/>
      <c r="QOH11" s="1432"/>
      <c r="QOI11" s="1432"/>
      <c r="QOJ11" s="1432"/>
      <c r="QOK11" s="1432"/>
      <c r="QOL11" s="1432"/>
      <c r="QOM11" s="1432"/>
      <c r="QON11" s="1432"/>
      <c r="QOO11" s="1432"/>
      <c r="QOP11" s="1432"/>
      <c r="QOQ11" s="1432"/>
      <c r="QOR11" s="1432"/>
      <c r="QOS11" s="1432"/>
      <c r="QOT11" s="1432"/>
      <c r="QOU11" s="1432"/>
      <c r="QOV11" s="1432"/>
      <c r="QOW11" s="1432"/>
      <c r="QOX11" s="1432"/>
      <c r="QOY11" s="1432"/>
      <c r="QOZ11" s="1432"/>
      <c r="QPA11" s="1432"/>
      <c r="QPB11" s="1432"/>
      <c r="QPC11" s="1432"/>
      <c r="QPD11" s="1432"/>
      <c r="QPE11" s="1432"/>
      <c r="QPF11" s="1432"/>
      <c r="QPG11" s="1432"/>
      <c r="QPH11" s="1432"/>
      <c r="QPI11" s="1432"/>
      <c r="QPJ11" s="1432"/>
      <c r="QPK11" s="1432"/>
      <c r="QPL11" s="1432"/>
      <c r="QPM11" s="1432"/>
      <c r="QPN11" s="1432"/>
      <c r="QPO11" s="1432"/>
      <c r="QPP11" s="1432"/>
      <c r="QPQ11" s="1432"/>
      <c r="QPR11" s="1432"/>
      <c r="QPS11" s="1432"/>
      <c r="QPT11" s="1432"/>
      <c r="QPU11" s="1432"/>
      <c r="QPV11" s="1432"/>
      <c r="QPW11" s="1432"/>
      <c r="QPX11" s="1432"/>
      <c r="QPY11" s="1432"/>
      <c r="QPZ11" s="1432"/>
      <c r="QQA11" s="1432"/>
      <c r="QQB11" s="1432"/>
      <c r="QQC11" s="1432"/>
      <c r="QQD11" s="1432"/>
      <c r="QQE11" s="1432"/>
      <c r="QQF11" s="1432"/>
      <c r="QQG11" s="1432"/>
      <c r="QQH11" s="1432"/>
      <c r="QQI11" s="1432"/>
      <c r="QQJ11" s="1432"/>
      <c r="QQK11" s="1432"/>
      <c r="QQL11" s="1432"/>
      <c r="QQM11" s="1432"/>
      <c r="QQN11" s="1432"/>
      <c r="QQO11" s="1432"/>
      <c r="QQP11" s="1432"/>
      <c r="QQQ11" s="1432"/>
      <c r="QQR11" s="1432"/>
      <c r="QQS11" s="1432"/>
      <c r="QQT11" s="1432"/>
      <c r="QQU11" s="1432"/>
      <c r="QQV11" s="1432"/>
      <c r="QQW11" s="1432"/>
      <c r="QQX11" s="1432"/>
      <c r="QQY11" s="1432"/>
      <c r="QQZ11" s="1432"/>
      <c r="QRA11" s="1432"/>
      <c r="QRB11" s="1432"/>
      <c r="QRC11" s="1432"/>
      <c r="QRD11" s="1432"/>
      <c r="QRE11" s="1432"/>
      <c r="QRF11" s="1432"/>
      <c r="QRG11" s="1432"/>
      <c r="QRH11" s="1432"/>
      <c r="QRI11" s="1432"/>
      <c r="QRJ11" s="1432"/>
      <c r="QRK11" s="1432"/>
      <c r="QRL11" s="1432"/>
      <c r="QRM11" s="1432"/>
      <c r="QRN11" s="1432"/>
      <c r="QRO11" s="1432"/>
      <c r="QRP11" s="1432"/>
      <c r="QRQ11" s="1432"/>
      <c r="QRR11" s="1432"/>
      <c r="QRS11" s="1432"/>
      <c r="QRT11" s="1432"/>
      <c r="QRU11" s="1432"/>
      <c r="QRV11" s="1432"/>
      <c r="QRW11" s="1432"/>
      <c r="QRX11" s="1432"/>
      <c r="QRY11" s="1432"/>
      <c r="QRZ11" s="1432"/>
      <c r="QSA11" s="1432"/>
      <c r="QSB11" s="1432"/>
      <c r="QSC11" s="1432"/>
      <c r="QSD11" s="1432"/>
      <c r="QSE11" s="1432"/>
      <c r="QSF11" s="1432"/>
      <c r="QSG11" s="1432"/>
      <c r="QSH11" s="1432"/>
      <c r="QSI11" s="1432"/>
      <c r="QSJ11" s="1432"/>
      <c r="QSK11" s="1432"/>
      <c r="QSL11" s="1432"/>
      <c r="QSM11" s="1432"/>
      <c r="QSN11" s="1432"/>
      <c r="QSO11" s="1432"/>
      <c r="QSP11" s="1432"/>
      <c r="QSQ11" s="1432"/>
      <c r="QSR11" s="1432"/>
      <c r="QSS11" s="1432"/>
      <c r="QST11" s="1432"/>
      <c r="QSU11" s="1432"/>
      <c r="QSV11" s="1432"/>
      <c r="QSW11" s="1432"/>
      <c r="QSX11" s="1432"/>
      <c r="QSY11" s="1432"/>
      <c r="QSZ11" s="1432"/>
      <c r="QTA11" s="1432"/>
      <c r="QTB11" s="1432"/>
      <c r="QTC11" s="1432"/>
      <c r="QTD11" s="1432"/>
      <c r="QTE11" s="1432"/>
      <c r="QTF11" s="1432"/>
      <c r="QTG11" s="1432"/>
      <c r="QTH11" s="1432"/>
      <c r="QTI11" s="1432"/>
      <c r="QTJ11" s="1432"/>
      <c r="QTK11" s="1432"/>
      <c r="QTL11" s="1432"/>
      <c r="QTM11" s="1432"/>
      <c r="QTN11" s="1432"/>
      <c r="QTO11" s="1432"/>
      <c r="QTP11" s="1432"/>
      <c r="QTQ11" s="1432"/>
      <c r="QTR11" s="1432"/>
      <c r="QTS11" s="1432"/>
      <c r="QTT11" s="1432"/>
      <c r="QTU11" s="1432"/>
      <c r="QTV11" s="1432"/>
      <c r="QTW11" s="1432"/>
      <c r="QTX11" s="1432"/>
      <c r="QTY11" s="1432"/>
      <c r="QTZ11" s="1432"/>
      <c r="QUA11" s="1432"/>
      <c r="QUB11" s="1432"/>
      <c r="QUC11" s="1432"/>
      <c r="QUD11" s="1432"/>
      <c r="QUE11" s="1432"/>
      <c r="QUF11" s="1432"/>
      <c r="QUG11" s="1432"/>
      <c r="QUH11" s="1432"/>
      <c r="QUI11" s="1432"/>
      <c r="QUJ11" s="1432"/>
      <c r="QUK11" s="1432"/>
      <c r="QUL11" s="1432"/>
      <c r="QUM11" s="1432"/>
      <c r="QUN11" s="1432"/>
      <c r="QUO11" s="1432"/>
      <c r="QUP11" s="1432"/>
      <c r="QUQ11" s="1432"/>
      <c r="QUR11" s="1432"/>
      <c r="QUS11" s="1432"/>
      <c r="QUT11" s="1432"/>
      <c r="QUU11" s="1432"/>
      <c r="QUV11" s="1432"/>
      <c r="QUW11" s="1432"/>
      <c r="QUX11" s="1432"/>
      <c r="QUY11" s="1432"/>
      <c r="QUZ11" s="1432"/>
      <c r="QVA11" s="1432"/>
      <c r="QVB11" s="1432"/>
      <c r="QVC11" s="1432"/>
      <c r="QVD11" s="1432"/>
      <c r="QVE11" s="1432"/>
      <c r="QVF11" s="1432"/>
      <c r="QVG11" s="1432"/>
      <c r="QVH11" s="1432"/>
      <c r="QVI11" s="1432"/>
      <c r="QVJ11" s="1432"/>
      <c r="QVK11" s="1432"/>
      <c r="QVL11" s="1432"/>
      <c r="QVM11" s="1432"/>
      <c r="QVN11" s="1432"/>
      <c r="QVO11" s="1432"/>
      <c r="QVP11" s="1432"/>
      <c r="QVQ11" s="1432"/>
      <c r="QVR11" s="1432"/>
      <c r="QVS11" s="1432"/>
      <c r="QVT11" s="1432"/>
      <c r="QVU11" s="1432"/>
      <c r="QVV11" s="1432"/>
      <c r="QVW11" s="1432"/>
      <c r="QVX11" s="1432"/>
      <c r="QVY11" s="1432"/>
      <c r="QVZ11" s="1432"/>
      <c r="QWA11" s="1432"/>
      <c r="QWB11" s="1432"/>
      <c r="QWC11" s="1432"/>
      <c r="QWD11" s="1432"/>
      <c r="QWE11" s="1432"/>
      <c r="QWF11" s="1432"/>
      <c r="QWG11" s="1432"/>
      <c r="QWH11" s="1432"/>
      <c r="QWI11" s="1432"/>
      <c r="QWJ11" s="1432"/>
      <c r="QWK11" s="1432"/>
      <c r="QWL11" s="1432"/>
      <c r="QWM11" s="1432"/>
      <c r="QWN11" s="1432"/>
      <c r="QWO11" s="1432"/>
      <c r="QWP11" s="1432"/>
      <c r="QWQ11" s="1432"/>
      <c r="QWR11" s="1432"/>
      <c r="QWS11" s="1432"/>
      <c r="QWT11" s="1432"/>
      <c r="QWU11" s="1432"/>
      <c r="QWV11" s="1432"/>
      <c r="QWW11" s="1432"/>
      <c r="QWX11" s="1432"/>
      <c r="QWY11" s="1432"/>
      <c r="QWZ11" s="1432"/>
      <c r="QXA11" s="1432"/>
      <c r="QXB11" s="1432"/>
      <c r="QXC11" s="1432"/>
      <c r="QXD11" s="1432"/>
      <c r="QXE11" s="1432"/>
      <c r="QXF11" s="1432"/>
      <c r="QXG11" s="1432"/>
      <c r="QXH11" s="1432"/>
      <c r="QXI11" s="1432"/>
      <c r="QXJ11" s="1432"/>
      <c r="QXK11" s="1432"/>
      <c r="QXL11" s="1432"/>
      <c r="QXM11" s="1432"/>
      <c r="QXN11" s="1432"/>
      <c r="QXO11" s="1432"/>
      <c r="QXP11" s="1432"/>
      <c r="QXQ11" s="1432"/>
      <c r="QXR11" s="1432"/>
      <c r="QXS11" s="1432"/>
      <c r="QXT11" s="1432"/>
      <c r="QXU11" s="1432"/>
      <c r="QXV11" s="1432"/>
      <c r="QXW11" s="1432"/>
      <c r="QXX11" s="1432"/>
      <c r="QXY11" s="1432"/>
      <c r="QXZ11" s="1432"/>
      <c r="QYA11" s="1432"/>
      <c r="QYB11" s="1432"/>
      <c r="QYC11" s="1432"/>
      <c r="QYD11" s="1432"/>
      <c r="QYE11" s="1432"/>
      <c r="QYF11" s="1432"/>
      <c r="QYG11" s="1432"/>
      <c r="QYH11" s="1432"/>
      <c r="QYI11" s="1432"/>
      <c r="QYJ11" s="1432"/>
      <c r="QYK11" s="1432"/>
      <c r="QYL11" s="1432"/>
      <c r="QYM11" s="1432"/>
      <c r="QYN11" s="1432"/>
      <c r="QYO11" s="1432"/>
      <c r="QYP11" s="1432"/>
      <c r="QYQ11" s="1432"/>
      <c r="QYR11" s="1432"/>
      <c r="QYS11" s="1432"/>
      <c r="QYT11" s="1432"/>
      <c r="QYU11" s="1432"/>
      <c r="QYV11" s="1432"/>
      <c r="QYW11" s="1432"/>
      <c r="QYX11" s="1432"/>
      <c r="QYY11" s="1432"/>
      <c r="QYZ11" s="1432"/>
      <c r="QZA11" s="1432"/>
      <c r="QZB11" s="1432"/>
      <c r="QZC11" s="1432"/>
      <c r="QZD11" s="1432"/>
      <c r="QZE11" s="1432"/>
      <c r="QZF11" s="1432"/>
      <c r="QZG11" s="1432"/>
      <c r="QZH11" s="1432"/>
      <c r="QZI11" s="1432"/>
      <c r="QZJ11" s="1432"/>
      <c r="QZK11" s="1432"/>
      <c r="QZL11" s="1432"/>
      <c r="QZM11" s="1432"/>
      <c r="QZN11" s="1432"/>
      <c r="QZO11" s="1432"/>
      <c r="QZP11" s="1432"/>
      <c r="QZQ11" s="1432"/>
      <c r="QZR11" s="1432"/>
      <c r="QZS11" s="1432"/>
      <c r="QZT11" s="1432"/>
      <c r="QZU11" s="1432"/>
      <c r="QZV11" s="1432"/>
      <c r="QZW11" s="1432"/>
      <c r="QZX11" s="1432"/>
      <c r="QZY11" s="1432"/>
      <c r="QZZ11" s="1432"/>
      <c r="RAA11" s="1432"/>
      <c r="RAB11" s="1432"/>
      <c r="RAC11" s="1432"/>
      <c r="RAD11" s="1432"/>
      <c r="RAE11" s="1432"/>
      <c r="RAF11" s="1432"/>
      <c r="RAG11" s="1432"/>
      <c r="RAH11" s="1432"/>
      <c r="RAI11" s="1432"/>
      <c r="RAJ11" s="1432"/>
      <c r="RAK11" s="1432"/>
      <c r="RAL11" s="1432"/>
      <c r="RAM11" s="1432"/>
      <c r="RAN11" s="1432"/>
      <c r="RAO11" s="1432"/>
      <c r="RAP11" s="1432"/>
      <c r="RAQ11" s="1432"/>
      <c r="RAR11" s="1432"/>
      <c r="RAS11" s="1432"/>
      <c r="RAT11" s="1432"/>
      <c r="RAU11" s="1432"/>
      <c r="RAV11" s="1432"/>
      <c r="RAW11" s="1432"/>
      <c r="RAX11" s="1432"/>
      <c r="RAY11" s="1432"/>
      <c r="RAZ11" s="1432"/>
      <c r="RBA11" s="1432"/>
      <c r="RBB11" s="1432"/>
      <c r="RBC11" s="1432"/>
      <c r="RBD11" s="1432"/>
      <c r="RBE11" s="1432"/>
      <c r="RBF11" s="1432"/>
      <c r="RBG11" s="1432"/>
      <c r="RBH11" s="1432"/>
      <c r="RBI11" s="1432"/>
      <c r="RBJ11" s="1432"/>
      <c r="RBK11" s="1432"/>
      <c r="RBL11" s="1432"/>
      <c r="RBM11" s="1432"/>
      <c r="RBN11" s="1432"/>
      <c r="RBO11" s="1432"/>
      <c r="RBP11" s="1432"/>
      <c r="RBQ11" s="1432"/>
      <c r="RBR11" s="1432"/>
      <c r="RBS11" s="1432"/>
      <c r="RBT11" s="1432"/>
      <c r="RBU11" s="1432"/>
      <c r="RBV11" s="1432"/>
      <c r="RBW11" s="1432"/>
      <c r="RBX11" s="1432"/>
      <c r="RBY11" s="1432"/>
      <c r="RBZ11" s="1432"/>
      <c r="RCA11" s="1432"/>
      <c r="RCB11" s="1432"/>
      <c r="RCC11" s="1432"/>
      <c r="RCD11" s="1432"/>
      <c r="RCE11" s="1432"/>
      <c r="RCF11" s="1432"/>
      <c r="RCG11" s="1432"/>
      <c r="RCH11" s="1432"/>
      <c r="RCI11" s="1432"/>
      <c r="RCJ11" s="1432"/>
      <c r="RCK11" s="1432"/>
      <c r="RCL11" s="1432"/>
      <c r="RCM11" s="1432"/>
      <c r="RCN11" s="1432"/>
      <c r="RCO11" s="1432"/>
      <c r="RCP11" s="1432"/>
      <c r="RCQ11" s="1432"/>
      <c r="RCR11" s="1432"/>
      <c r="RCS11" s="1432"/>
      <c r="RCT11" s="1432"/>
      <c r="RCU11" s="1432"/>
      <c r="RCV11" s="1432"/>
      <c r="RCW11" s="1432"/>
      <c r="RCX11" s="1432"/>
      <c r="RCY11" s="1432"/>
      <c r="RCZ11" s="1432"/>
      <c r="RDA11" s="1432"/>
      <c r="RDB11" s="1432"/>
      <c r="RDC11" s="1432"/>
      <c r="RDD11" s="1432"/>
      <c r="RDE11" s="1432"/>
      <c r="RDF11" s="1432"/>
      <c r="RDG11" s="1432"/>
      <c r="RDH11" s="1432"/>
      <c r="RDI11" s="1432"/>
      <c r="RDJ11" s="1432"/>
      <c r="RDK11" s="1432"/>
      <c r="RDL11" s="1432"/>
      <c r="RDM11" s="1432"/>
      <c r="RDN11" s="1432"/>
      <c r="RDO11" s="1432"/>
      <c r="RDP11" s="1432"/>
      <c r="RDQ11" s="1432"/>
      <c r="RDR11" s="1432"/>
      <c r="RDS11" s="1432"/>
      <c r="RDT11" s="1432"/>
      <c r="RDU11" s="1432"/>
      <c r="RDV11" s="1432"/>
      <c r="RDW11" s="1432"/>
      <c r="RDX11" s="1432"/>
      <c r="RDY11" s="1432"/>
      <c r="RDZ11" s="1432"/>
      <c r="REA11" s="1432"/>
      <c r="REB11" s="1432"/>
      <c r="REC11" s="1432"/>
      <c r="RED11" s="1432"/>
      <c r="REE11" s="1432"/>
      <c r="REF11" s="1432"/>
      <c r="REG11" s="1432"/>
      <c r="REH11" s="1432"/>
      <c r="REI11" s="1432"/>
      <c r="REJ11" s="1432"/>
      <c r="REK11" s="1432"/>
      <c r="REL11" s="1432"/>
      <c r="REM11" s="1432"/>
      <c r="REN11" s="1432"/>
      <c r="REO11" s="1432"/>
      <c r="REP11" s="1432"/>
      <c r="REQ11" s="1432"/>
      <c r="RER11" s="1432"/>
      <c r="RES11" s="1432"/>
      <c r="RET11" s="1432"/>
      <c r="REU11" s="1432"/>
      <c r="REV11" s="1432"/>
      <c r="REW11" s="1432"/>
      <c r="REX11" s="1432"/>
      <c r="REY11" s="1432"/>
      <c r="REZ11" s="1432"/>
      <c r="RFA11" s="1432"/>
      <c r="RFB11" s="1432"/>
      <c r="RFC11" s="1432"/>
      <c r="RFD11" s="1432"/>
      <c r="RFE11" s="1432"/>
      <c r="RFF11" s="1432"/>
      <c r="RFG11" s="1432"/>
      <c r="RFH11" s="1432"/>
      <c r="RFI11" s="1432"/>
      <c r="RFJ11" s="1432"/>
      <c r="RFK11" s="1432"/>
      <c r="RFL11" s="1432"/>
      <c r="RFM11" s="1432"/>
      <c r="RFN11" s="1432"/>
      <c r="RFO11" s="1432"/>
      <c r="RFP11" s="1432"/>
      <c r="RFQ11" s="1432"/>
      <c r="RFR11" s="1432"/>
      <c r="RFS11" s="1432"/>
      <c r="RFT11" s="1432"/>
      <c r="RFU11" s="1432"/>
      <c r="RFV11" s="1432"/>
      <c r="RFW11" s="1432"/>
      <c r="RFX11" s="1432"/>
      <c r="RFY11" s="1432"/>
      <c r="RFZ11" s="1432"/>
      <c r="RGA11" s="1432"/>
      <c r="RGB11" s="1432"/>
      <c r="RGC11" s="1432"/>
      <c r="RGD11" s="1432"/>
      <c r="RGE11" s="1432"/>
      <c r="RGF11" s="1432"/>
      <c r="RGG11" s="1432"/>
      <c r="RGH11" s="1432"/>
      <c r="RGI11" s="1432"/>
      <c r="RGJ11" s="1432"/>
      <c r="RGK11" s="1432"/>
      <c r="RGL11" s="1432"/>
      <c r="RGM11" s="1432"/>
      <c r="RGN11" s="1432"/>
      <c r="RGO11" s="1432"/>
      <c r="RGP11" s="1432"/>
      <c r="RGQ11" s="1432"/>
      <c r="RGR11" s="1432"/>
      <c r="RGS11" s="1432"/>
      <c r="RGT11" s="1432"/>
      <c r="RGU11" s="1432"/>
      <c r="RGV11" s="1432"/>
      <c r="RGW11" s="1432"/>
      <c r="RGX11" s="1432"/>
      <c r="RGY11" s="1432"/>
      <c r="RGZ11" s="1432"/>
      <c r="RHA11" s="1432"/>
      <c r="RHB11" s="1432"/>
      <c r="RHC11" s="1432"/>
      <c r="RHD11" s="1432"/>
      <c r="RHE11" s="1432"/>
      <c r="RHF11" s="1432"/>
      <c r="RHG11" s="1432"/>
      <c r="RHH11" s="1432"/>
      <c r="RHI11" s="1432"/>
      <c r="RHJ11" s="1432"/>
      <c r="RHK11" s="1432"/>
      <c r="RHL11" s="1432"/>
      <c r="RHM11" s="1432"/>
      <c r="RHN11" s="1432"/>
      <c r="RHO11" s="1432"/>
      <c r="RHP11" s="1432"/>
      <c r="RHQ11" s="1432"/>
      <c r="RHR11" s="1432"/>
      <c r="RHS11" s="1432"/>
      <c r="RHT11" s="1432"/>
      <c r="RHU11" s="1432"/>
      <c r="RHV11" s="1432"/>
      <c r="RHW11" s="1432"/>
      <c r="RHX11" s="1432"/>
      <c r="RHY11" s="1432"/>
      <c r="RHZ11" s="1432"/>
      <c r="RIA11" s="1432"/>
      <c r="RIB11" s="1432"/>
      <c r="RIC11" s="1432"/>
      <c r="RID11" s="1432"/>
      <c r="RIE11" s="1432"/>
      <c r="RIF11" s="1432"/>
      <c r="RIG11" s="1432"/>
      <c r="RIH11" s="1432"/>
      <c r="RII11" s="1432"/>
      <c r="RIJ11" s="1432"/>
      <c r="RIK11" s="1432"/>
      <c r="RIL11" s="1432"/>
      <c r="RIM11" s="1432"/>
      <c r="RIN11" s="1432"/>
      <c r="RIO11" s="1432"/>
      <c r="RIP11" s="1432"/>
      <c r="RIQ11" s="1432"/>
      <c r="RIR11" s="1432"/>
      <c r="RIS11" s="1432"/>
      <c r="RIT11" s="1432"/>
      <c r="RIU11" s="1432"/>
      <c r="RIV11" s="1432"/>
      <c r="RIW11" s="1432"/>
      <c r="RIX11" s="1432"/>
      <c r="RIY11" s="1432"/>
      <c r="RIZ11" s="1432"/>
      <c r="RJA11" s="1432"/>
      <c r="RJB11" s="1432"/>
      <c r="RJC11" s="1432"/>
      <c r="RJD11" s="1432"/>
      <c r="RJE11" s="1432"/>
      <c r="RJF11" s="1432"/>
      <c r="RJG11" s="1432"/>
      <c r="RJH11" s="1432"/>
      <c r="RJI11" s="1432"/>
      <c r="RJJ11" s="1432"/>
      <c r="RJK11" s="1432"/>
      <c r="RJL11" s="1432"/>
      <c r="RJM11" s="1432"/>
      <c r="RJN11" s="1432"/>
      <c r="RJO11" s="1432"/>
      <c r="RJP11" s="1432"/>
      <c r="RJQ11" s="1432"/>
      <c r="RJR11" s="1432"/>
      <c r="RJS11" s="1432"/>
      <c r="RJT11" s="1432"/>
      <c r="RJU11" s="1432"/>
      <c r="RJV11" s="1432"/>
      <c r="RJW11" s="1432"/>
      <c r="RJX11" s="1432"/>
      <c r="RJY11" s="1432"/>
      <c r="RJZ11" s="1432"/>
      <c r="RKA11" s="1432"/>
      <c r="RKB11" s="1432"/>
      <c r="RKC11" s="1432"/>
      <c r="RKD11" s="1432"/>
      <c r="RKE11" s="1432"/>
      <c r="RKF11" s="1432"/>
      <c r="RKG11" s="1432"/>
      <c r="RKH11" s="1432"/>
      <c r="RKI11" s="1432"/>
      <c r="RKJ11" s="1432"/>
      <c r="RKK11" s="1432"/>
      <c r="RKL11" s="1432"/>
      <c r="RKM11" s="1432"/>
      <c r="RKN11" s="1432"/>
      <c r="RKO11" s="1432"/>
      <c r="RKP11" s="1432"/>
      <c r="RKQ11" s="1432"/>
      <c r="RKR11" s="1432"/>
      <c r="RKS11" s="1432"/>
      <c r="RKT11" s="1432"/>
      <c r="RKU11" s="1432"/>
      <c r="RKV11" s="1432"/>
      <c r="RKW11" s="1432"/>
      <c r="RKX11" s="1432"/>
      <c r="RKY11" s="1432"/>
      <c r="RKZ11" s="1432"/>
      <c r="RLA11" s="1432"/>
      <c r="RLB11" s="1432"/>
      <c r="RLC11" s="1432"/>
      <c r="RLD11" s="1432"/>
      <c r="RLE11" s="1432"/>
      <c r="RLF11" s="1432"/>
      <c r="RLG11" s="1432"/>
      <c r="RLH11" s="1432"/>
      <c r="RLI11" s="1432"/>
      <c r="RLJ11" s="1432"/>
      <c r="RLK11" s="1432"/>
      <c r="RLL11" s="1432"/>
      <c r="RLM11" s="1432"/>
      <c r="RLN11" s="1432"/>
      <c r="RLO11" s="1432"/>
      <c r="RLP11" s="1432"/>
      <c r="RLQ11" s="1432"/>
      <c r="RLR11" s="1432"/>
      <c r="RLS11" s="1432"/>
      <c r="RLT11" s="1432"/>
      <c r="RLU11" s="1432"/>
      <c r="RLV11" s="1432"/>
      <c r="RLW11" s="1432"/>
      <c r="RLX11" s="1432"/>
      <c r="RLY11" s="1432"/>
      <c r="RLZ11" s="1432"/>
      <c r="RMA11" s="1432"/>
      <c r="RMB11" s="1432"/>
      <c r="RMC11" s="1432"/>
      <c r="RMD11" s="1432"/>
      <c r="RME11" s="1432"/>
      <c r="RMF11" s="1432"/>
      <c r="RMG11" s="1432"/>
      <c r="RMH11" s="1432"/>
      <c r="RMI11" s="1432"/>
      <c r="RMJ11" s="1432"/>
      <c r="RMK11" s="1432"/>
      <c r="RML11" s="1432"/>
      <c r="RMM11" s="1432"/>
      <c r="RMN11" s="1432"/>
      <c r="RMO11" s="1432"/>
      <c r="RMP11" s="1432"/>
      <c r="RMQ11" s="1432"/>
      <c r="RMR11" s="1432"/>
      <c r="RMS11" s="1432"/>
      <c r="RMT11" s="1432"/>
      <c r="RMU11" s="1432"/>
      <c r="RMV11" s="1432"/>
      <c r="RMW11" s="1432"/>
      <c r="RMX11" s="1432"/>
      <c r="RMY11" s="1432"/>
      <c r="RMZ11" s="1432"/>
      <c r="RNA11" s="1432"/>
      <c r="RNB11" s="1432"/>
      <c r="RNC11" s="1432"/>
      <c r="RND11" s="1432"/>
      <c r="RNE11" s="1432"/>
      <c r="RNF11" s="1432"/>
      <c r="RNG11" s="1432"/>
      <c r="RNH11" s="1432"/>
      <c r="RNI11" s="1432"/>
      <c r="RNJ11" s="1432"/>
      <c r="RNK11" s="1432"/>
      <c r="RNL11" s="1432"/>
      <c r="RNM11" s="1432"/>
      <c r="RNN11" s="1432"/>
      <c r="RNO11" s="1432"/>
      <c r="RNP11" s="1432"/>
      <c r="RNQ11" s="1432"/>
      <c r="RNR11" s="1432"/>
      <c r="RNS11" s="1432"/>
      <c r="RNT11" s="1432"/>
      <c r="RNU11" s="1432"/>
      <c r="RNV11" s="1432"/>
      <c r="RNW11" s="1432"/>
      <c r="RNX11" s="1432"/>
      <c r="RNY11" s="1432"/>
      <c r="RNZ11" s="1432"/>
      <c r="ROA11" s="1432"/>
      <c r="ROB11" s="1432"/>
      <c r="ROC11" s="1432"/>
      <c r="ROD11" s="1432"/>
      <c r="ROE11" s="1432"/>
      <c r="ROF11" s="1432"/>
      <c r="ROG11" s="1432"/>
      <c r="ROH11" s="1432"/>
      <c r="ROI11" s="1432"/>
      <c r="ROJ11" s="1432"/>
      <c r="ROK11" s="1432"/>
      <c r="ROL11" s="1432"/>
      <c r="ROM11" s="1432"/>
      <c r="RON11" s="1432"/>
      <c r="ROO11" s="1432"/>
      <c r="ROP11" s="1432"/>
      <c r="ROQ11" s="1432"/>
      <c r="ROR11" s="1432"/>
      <c r="ROS11" s="1432"/>
      <c r="ROT11" s="1432"/>
      <c r="ROU11" s="1432"/>
      <c r="ROV11" s="1432"/>
      <c r="ROW11" s="1432"/>
      <c r="ROX11" s="1432"/>
      <c r="ROY11" s="1432"/>
      <c r="ROZ11" s="1432"/>
      <c r="RPA11" s="1432"/>
      <c r="RPB11" s="1432"/>
      <c r="RPC11" s="1432"/>
      <c r="RPD11" s="1432"/>
      <c r="RPE11" s="1432"/>
      <c r="RPF11" s="1432"/>
      <c r="RPG11" s="1432"/>
      <c r="RPH11" s="1432"/>
      <c r="RPI11" s="1432"/>
      <c r="RPJ11" s="1432"/>
      <c r="RPK11" s="1432"/>
      <c r="RPL11" s="1432"/>
      <c r="RPM11" s="1432"/>
      <c r="RPN11" s="1432"/>
      <c r="RPO11" s="1432"/>
      <c r="RPP11" s="1432"/>
      <c r="RPQ11" s="1432"/>
      <c r="RPR11" s="1432"/>
      <c r="RPS11" s="1432"/>
      <c r="RPT11" s="1432"/>
      <c r="RPU11" s="1432"/>
      <c r="RPV11" s="1432"/>
      <c r="RPW11" s="1432"/>
      <c r="RPX11" s="1432"/>
      <c r="RPY11" s="1432"/>
      <c r="RPZ11" s="1432"/>
      <c r="RQA11" s="1432"/>
      <c r="RQB11" s="1432"/>
      <c r="RQC11" s="1432"/>
      <c r="RQD11" s="1432"/>
      <c r="RQE11" s="1432"/>
      <c r="RQF11" s="1432"/>
      <c r="RQG11" s="1432"/>
      <c r="RQH11" s="1432"/>
      <c r="RQI11" s="1432"/>
      <c r="RQJ11" s="1432"/>
      <c r="RQK11" s="1432"/>
      <c r="RQL11" s="1432"/>
      <c r="RQM11" s="1432"/>
      <c r="RQN11" s="1432"/>
      <c r="RQO11" s="1432"/>
      <c r="RQP11" s="1432"/>
      <c r="RQQ11" s="1432"/>
      <c r="RQR11" s="1432"/>
      <c r="RQS11" s="1432"/>
      <c r="RQT11" s="1432"/>
      <c r="RQU11" s="1432"/>
      <c r="RQV11" s="1432"/>
      <c r="RQW11" s="1432"/>
      <c r="RQX11" s="1432"/>
      <c r="RQY11" s="1432"/>
      <c r="RQZ11" s="1432"/>
      <c r="RRA11" s="1432"/>
      <c r="RRB11" s="1432"/>
      <c r="RRC11" s="1432"/>
      <c r="RRD11" s="1432"/>
      <c r="RRE11" s="1432"/>
      <c r="RRF11" s="1432"/>
      <c r="RRG11" s="1432"/>
      <c r="RRH11" s="1432"/>
      <c r="RRI11" s="1432"/>
      <c r="RRJ11" s="1432"/>
      <c r="RRK11" s="1432"/>
      <c r="RRL11" s="1432"/>
      <c r="RRM11" s="1432"/>
      <c r="RRN11" s="1432"/>
      <c r="RRO11" s="1432"/>
      <c r="RRP11" s="1432"/>
      <c r="RRQ11" s="1432"/>
      <c r="RRR11" s="1432"/>
      <c r="RRS11" s="1432"/>
      <c r="RRT11" s="1432"/>
      <c r="RRU11" s="1432"/>
      <c r="RRV11" s="1432"/>
      <c r="RRW11" s="1432"/>
      <c r="RRX11" s="1432"/>
      <c r="RRY11" s="1432"/>
      <c r="RRZ11" s="1432"/>
      <c r="RSA11" s="1432"/>
      <c r="RSB11" s="1432"/>
      <c r="RSC11" s="1432"/>
      <c r="RSD11" s="1432"/>
      <c r="RSE11" s="1432"/>
      <c r="RSF11" s="1432"/>
      <c r="RSG11" s="1432"/>
      <c r="RSH11" s="1432"/>
      <c r="RSI11" s="1432"/>
      <c r="RSJ11" s="1432"/>
      <c r="RSK11" s="1432"/>
      <c r="RSL11" s="1432"/>
      <c r="RSM11" s="1432"/>
      <c r="RSN11" s="1432"/>
      <c r="RSO11" s="1432"/>
      <c r="RSP11" s="1432"/>
      <c r="RSQ11" s="1432"/>
      <c r="RSR11" s="1432"/>
      <c r="RSS11" s="1432"/>
      <c r="RST11" s="1432"/>
      <c r="RSU11" s="1432"/>
      <c r="RSV11" s="1432"/>
      <c r="RSW11" s="1432"/>
      <c r="RSX11" s="1432"/>
      <c r="RSY11" s="1432"/>
      <c r="RSZ11" s="1432"/>
      <c r="RTA11" s="1432"/>
      <c r="RTB11" s="1432"/>
      <c r="RTC11" s="1432"/>
      <c r="RTD11" s="1432"/>
      <c r="RTE11" s="1432"/>
      <c r="RTF11" s="1432"/>
      <c r="RTG11" s="1432"/>
      <c r="RTH11" s="1432"/>
      <c r="RTI11" s="1432"/>
      <c r="RTJ11" s="1432"/>
      <c r="RTK11" s="1432"/>
      <c r="RTL11" s="1432"/>
      <c r="RTM11" s="1432"/>
      <c r="RTN11" s="1432"/>
      <c r="RTO11" s="1432"/>
      <c r="RTP11" s="1432"/>
      <c r="RTQ11" s="1432"/>
      <c r="RTR11" s="1432"/>
      <c r="RTS11" s="1432"/>
      <c r="RTT11" s="1432"/>
      <c r="RTU11" s="1432"/>
      <c r="RTV11" s="1432"/>
      <c r="RTW11" s="1432"/>
      <c r="RTX11" s="1432"/>
      <c r="RTY11" s="1432"/>
      <c r="RTZ11" s="1432"/>
      <c r="RUA11" s="1432"/>
      <c r="RUB11" s="1432"/>
      <c r="RUC11" s="1432"/>
      <c r="RUD11" s="1432"/>
      <c r="RUE11" s="1432"/>
      <c r="RUF11" s="1432"/>
      <c r="RUG11" s="1432"/>
      <c r="RUH11" s="1432"/>
      <c r="RUI11" s="1432"/>
      <c r="RUJ11" s="1432"/>
      <c r="RUK11" s="1432"/>
      <c r="RUL11" s="1432"/>
      <c r="RUM11" s="1432"/>
      <c r="RUN11" s="1432"/>
      <c r="RUO11" s="1432"/>
      <c r="RUP11" s="1432"/>
      <c r="RUQ11" s="1432"/>
      <c r="RUR11" s="1432"/>
      <c r="RUS11" s="1432"/>
      <c r="RUT11" s="1432"/>
      <c r="RUU11" s="1432"/>
      <c r="RUV11" s="1432"/>
      <c r="RUW11" s="1432"/>
      <c r="RUX11" s="1432"/>
      <c r="RUY11" s="1432"/>
      <c r="RUZ11" s="1432"/>
      <c r="RVA11" s="1432"/>
      <c r="RVB11" s="1432"/>
      <c r="RVC11" s="1432"/>
      <c r="RVD11" s="1432"/>
      <c r="RVE11" s="1432"/>
      <c r="RVF11" s="1432"/>
      <c r="RVG11" s="1432"/>
      <c r="RVH11" s="1432"/>
      <c r="RVI11" s="1432"/>
      <c r="RVJ11" s="1432"/>
      <c r="RVK11" s="1432"/>
      <c r="RVL11" s="1432"/>
      <c r="RVM11" s="1432"/>
      <c r="RVN11" s="1432"/>
      <c r="RVO11" s="1432"/>
      <c r="RVP11" s="1432"/>
      <c r="RVQ11" s="1432"/>
      <c r="RVR11" s="1432"/>
      <c r="RVS11" s="1432"/>
      <c r="RVT11" s="1432"/>
      <c r="RVU11" s="1432"/>
      <c r="RVV11" s="1432"/>
      <c r="RVW11" s="1432"/>
      <c r="RVX11" s="1432"/>
      <c r="RVY11" s="1432"/>
      <c r="RVZ11" s="1432"/>
      <c r="RWA11" s="1432"/>
      <c r="RWB11" s="1432"/>
      <c r="RWC11" s="1432"/>
      <c r="RWD11" s="1432"/>
      <c r="RWE11" s="1432"/>
      <c r="RWF11" s="1432"/>
      <c r="RWG11" s="1432"/>
      <c r="RWH11" s="1432"/>
      <c r="RWI11" s="1432"/>
      <c r="RWJ11" s="1432"/>
      <c r="RWK11" s="1432"/>
      <c r="RWL11" s="1432"/>
      <c r="RWM11" s="1432"/>
      <c r="RWN11" s="1432"/>
      <c r="RWO11" s="1432"/>
      <c r="RWP11" s="1432"/>
      <c r="RWQ11" s="1432"/>
      <c r="RWR11" s="1432"/>
      <c r="RWS11" s="1432"/>
      <c r="RWT11" s="1432"/>
      <c r="RWU11" s="1432"/>
      <c r="RWV11" s="1432"/>
      <c r="RWW11" s="1432"/>
      <c r="RWX11" s="1432"/>
      <c r="RWY11" s="1432"/>
      <c r="RWZ11" s="1432"/>
      <c r="RXA11" s="1432"/>
      <c r="RXB11" s="1432"/>
      <c r="RXC11" s="1432"/>
      <c r="RXD11" s="1432"/>
      <c r="RXE11" s="1432"/>
      <c r="RXF11" s="1432"/>
      <c r="RXG11" s="1432"/>
      <c r="RXH11" s="1432"/>
      <c r="RXI11" s="1432"/>
      <c r="RXJ11" s="1432"/>
      <c r="RXK11" s="1432"/>
      <c r="RXL11" s="1432"/>
      <c r="RXM11" s="1432"/>
      <c r="RXN11" s="1432"/>
      <c r="RXO11" s="1432"/>
      <c r="RXP11" s="1432"/>
      <c r="RXQ11" s="1432"/>
      <c r="RXR11" s="1432"/>
      <c r="RXS11" s="1432"/>
      <c r="RXT11" s="1432"/>
      <c r="RXU11" s="1432"/>
      <c r="RXV11" s="1432"/>
      <c r="RXW11" s="1432"/>
      <c r="RXX11" s="1432"/>
      <c r="RXY11" s="1432"/>
      <c r="RXZ11" s="1432"/>
      <c r="RYA11" s="1432"/>
      <c r="RYB11" s="1432"/>
      <c r="RYC11" s="1432"/>
      <c r="RYD11" s="1432"/>
      <c r="RYE11" s="1432"/>
      <c r="RYF11" s="1432"/>
      <c r="RYG11" s="1432"/>
      <c r="RYH11" s="1432"/>
      <c r="RYI11" s="1432"/>
      <c r="RYJ11" s="1432"/>
      <c r="RYK11" s="1432"/>
      <c r="RYL11" s="1432"/>
      <c r="RYM11" s="1432"/>
      <c r="RYN11" s="1432"/>
      <c r="RYO11" s="1432"/>
      <c r="RYP11" s="1432"/>
      <c r="RYQ11" s="1432"/>
      <c r="RYR11" s="1432"/>
      <c r="RYS11" s="1432"/>
      <c r="RYT11" s="1432"/>
      <c r="RYU11" s="1432"/>
      <c r="RYV11" s="1432"/>
      <c r="RYW11" s="1432"/>
      <c r="RYX11" s="1432"/>
      <c r="RYY11" s="1432"/>
      <c r="RYZ11" s="1432"/>
      <c r="RZA11" s="1432"/>
      <c r="RZB11" s="1432"/>
      <c r="RZC11" s="1432"/>
      <c r="RZD11" s="1432"/>
      <c r="RZE11" s="1432"/>
      <c r="RZF11" s="1432"/>
      <c r="RZG11" s="1432"/>
      <c r="RZH11" s="1432"/>
      <c r="RZI11" s="1432"/>
      <c r="RZJ11" s="1432"/>
      <c r="RZK11" s="1432"/>
      <c r="RZL11" s="1432"/>
      <c r="RZM11" s="1432"/>
      <c r="RZN11" s="1432"/>
      <c r="RZO11" s="1432"/>
      <c r="RZP11" s="1432"/>
      <c r="RZQ11" s="1432"/>
      <c r="RZR11" s="1432"/>
      <c r="RZS11" s="1432"/>
      <c r="RZT11" s="1432"/>
      <c r="RZU11" s="1432"/>
      <c r="RZV11" s="1432"/>
      <c r="RZW11" s="1432"/>
      <c r="RZX11" s="1432"/>
      <c r="RZY11" s="1432"/>
      <c r="RZZ11" s="1432"/>
      <c r="SAA11" s="1432"/>
      <c r="SAB11" s="1432"/>
      <c r="SAC11" s="1432"/>
      <c r="SAD11" s="1432"/>
      <c r="SAE11" s="1432"/>
      <c r="SAF11" s="1432"/>
      <c r="SAG11" s="1432"/>
      <c r="SAH11" s="1432"/>
      <c r="SAI11" s="1432"/>
      <c r="SAJ11" s="1432"/>
      <c r="SAK11" s="1432"/>
      <c r="SAL11" s="1432"/>
      <c r="SAM11" s="1432"/>
      <c r="SAN11" s="1432"/>
      <c r="SAO11" s="1432"/>
      <c r="SAP11" s="1432"/>
      <c r="SAQ11" s="1432"/>
      <c r="SAR11" s="1432"/>
      <c r="SAS11" s="1432"/>
      <c r="SAT11" s="1432"/>
      <c r="SAU11" s="1432"/>
      <c r="SAV11" s="1432"/>
      <c r="SAW11" s="1432"/>
      <c r="SAX11" s="1432"/>
      <c r="SAY11" s="1432"/>
      <c r="SAZ11" s="1432"/>
      <c r="SBA11" s="1432"/>
      <c r="SBB11" s="1432"/>
      <c r="SBC11" s="1432"/>
      <c r="SBD11" s="1432"/>
      <c r="SBE11" s="1432"/>
      <c r="SBF11" s="1432"/>
      <c r="SBG11" s="1432"/>
      <c r="SBH11" s="1432"/>
      <c r="SBI11" s="1432"/>
      <c r="SBJ11" s="1432"/>
      <c r="SBK11" s="1432"/>
      <c r="SBL11" s="1432"/>
      <c r="SBM11" s="1432"/>
      <c r="SBN11" s="1432"/>
      <c r="SBO11" s="1432"/>
      <c r="SBP11" s="1432"/>
      <c r="SBQ11" s="1432"/>
      <c r="SBR11" s="1432"/>
      <c r="SBS11" s="1432"/>
      <c r="SBT11" s="1432"/>
      <c r="SBU11" s="1432"/>
      <c r="SBV11" s="1432"/>
      <c r="SBW11" s="1432"/>
      <c r="SBX11" s="1432"/>
      <c r="SBY11" s="1432"/>
      <c r="SBZ11" s="1432"/>
      <c r="SCA11" s="1432"/>
      <c r="SCB11" s="1432"/>
      <c r="SCC11" s="1432"/>
      <c r="SCD11" s="1432"/>
      <c r="SCE11" s="1432"/>
      <c r="SCF11" s="1432"/>
      <c r="SCG11" s="1432"/>
      <c r="SCH11" s="1432"/>
      <c r="SCI11" s="1432"/>
      <c r="SCJ11" s="1432"/>
      <c r="SCK11" s="1432"/>
      <c r="SCL11" s="1432"/>
      <c r="SCM11" s="1432"/>
      <c r="SCN11" s="1432"/>
      <c r="SCO11" s="1432"/>
      <c r="SCP11" s="1432"/>
      <c r="SCQ11" s="1432"/>
      <c r="SCR11" s="1432"/>
      <c r="SCS11" s="1432"/>
      <c r="SCT11" s="1432"/>
      <c r="SCU11" s="1432"/>
      <c r="SCV11" s="1432"/>
      <c r="SCW11" s="1432"/>
      <c r="SCX11" s="1432"/>
      <c r="SCY11" s="1432"/>
      <c r="SCZ11" s="1432"/>
      <c r="SDA11" s="1432"/>
      <c r="SDB11" s="1432"/>
      <c r="SDC11" s="1432"/>
      <c r="SDD11" s="1432"/>
      <c r="SDE11" s="1432"/>
      <c r="SDF11" s="1432"/>
      <c r="SDG11" s="1432"/>
      <c r="SDH11" s="1432"/>
      <c r="SDI11" s="1432"/>
      <c r="SDJ11" s="1432"/>
      <c r="SDK11" s="1432"/>
      <c r="SDL11" s="1432"/>
      <c r="SDM11" s="1432"/>
      <c r="SDN11" s="1432"/>
      <c r="SDO11" s="1432"/>
      <c r="SDP11" s="1432"/>
      <c r="SDQ11" s="1432"/>
      <c r="SDR11" s="1432"/>
      <c r="SDS11" s="1432"/>
      <c r="SDT11" s="1432"/>
      <c r="SDU11" s="1432"/>
      <c r="SDV11" s="1432"/>
      <c r="SDW11" s="1432"/>
      <c r="SDX11" s="1432"/>
      <c r="SDY11" s="1432"/>
      <c r="SDZ11" s="1432"/>
      <c r="SEA11" s="1432"/>
      <c r="SEB11" s="1432"/>
      <c r="SEC11" s="1432"/>
      <c r="SED11" s="1432"/>
      <c r="SEE11" s="1432"/>
      <c r="SEF11" s="1432"/>
      <c r="SEG11" s="1432"/>
      <c r="SEH11" s="1432"/>
      <c r="SEI11" s="1432"/>
      <c r="SEJ11" s="1432"/>
      <c r="SEK11" s="1432"/>
      <c r="SEL11" s="1432"/>
      <c r="SEM11" s="1432"/>
      <c r="SEN11" s="1432"/>
      <c r="SEO11" s="1432"/>
      <c r="SEP11" s="1432"/>
      <c r="SEQ11" s="1432"/>
      <c r="SER11" s="1432"/>
      <c r="SES11" s="1432"/>
      <c r="SET11" s="1432"/>
      <c r="SEU11" s="1432"/>
      <c r="SEV11" s="1432"/>
      <c r="SEW11" s="1432"/>
      <c r="SEX11" s="1432"/>
      <c r="SEY11" s="1432"/>
      <c r="SEZ11" s="1432"/>
      <c r="SFA11" s="1432"/>
      <c r="SFB11" s="1432"/>
      <c r="SFC11" s="1432"/>
      <c r="SFD11" s="1432"/>
      <c r="SFE11" s="1432"/>
      <c r="SFF11" s="1432"/>
      <c r="SFG11" s="1432"/>
      <c r="SFH11" s="1432"/>
      <c r="SFI11" s="1432"/>
      <c r="SFJ11" s="1432"/>
      <c r="SFK11" s="1432"/>
      <c r="SFL11" s="1432"/>
      <c r="SFM11" s="1432"/>
      <c r="SFN11" s="1432"/>
      <c r="SFO11" s="1432"/>
      <c r="SFP11" s="1432"/>
      <c r="SFQ11" s="1432"/>
      <c r="SFR11" s="1432"/>
      <c r="SFS11" s="1432"/>
      <c r="SFT11" s="1432"/>
      <c r="SFU11" s="1432"/>
      <c r="SFV11" s="1432"/>
      <c r="SFW11" s="1432"/>
      <c r="SFX11" s="1432"/>
      <c r="SFY11" s="1432"/>
      <c r="SFZ11" s="1432"/>
      <c r="SGA11" s="1432"/>
      <c r="SGB11" s="1432"/>
      <c r="SGC11" s="1432"/>
      <c r="SGD11" s="1432"/>
      <c r="SGE11" s="1432"/>
      <c r="SGF11" s="1432"/>
      <c r="SGG11" s="1432"/>
      <c r="SGH11" s="1432"/>
      <c r="SGI11" s="1432"/>
      <c r="SGJ11" s="1432"/>
      <c r="SGK11" s="1432"/>
      <c r="SGL11" s="1432"/>
      <c r="SGM11" s="1432"/>
      <c r="SGN11" s="1432"/>
      <c r="SGO11" s="1432"/>
      <c r="SGP11" s="1432"/>
      <c r="SGQ11" s="1432"/>
      <c r="SGR11" s="1432"/>
      <c r="SGS11" s="1432"/>
      <c r="SGT11" s="1432"/>
      <c r="SGU11" s="1432"/>
      <c r="SGV11" s="1432"/>
      <c r="SGW11" s="1432"/>
      <c r="SGX11" s="1432"/>
      <c r="SGY11" s="1432"/>
      <c r="SGZ11" s="1432"/>
      <c r="SHA11" s="1432"/>
      <c r="SHB11" s="1432"/>
      <c r="SHC11" s="1432"/>
      <c r="SHD11" s="1432"/>
      <c r="SHE11" s="1432"/>
      <c r="SHF11" s="1432"/>
      <c r="SHG11" s="1432"/>
      <c r="SHH11" s="1432"/>
      <c r="SHI11" s="1432"/>
      <c r="SHJ11" s="1432"/>
      <c r="SHK11" s="1432"/>
      <c r="SHL11" s="1432"/>
      <c r="SHM11" s="1432"/>
      <c r="SHN11" s="1432"/>
      <c r="SHO11" s="1432"/>
      <c r="SHP11" s="1432"/>
      <c r="SHQ11" s="1432"/>
      <c r="SHR11" s="1432"/>
      <c r="SHS11" s="1432"/>
      <c r="SHT11" s="1432"/>
      <c r="SHU11" s="1432"/>
      <c r="SHV11" s="1432"/>
      <c r="SHW11" s="1432"/>
      <c r="SHX11" s="1432"/>
      <c r="SHY11" s="1432"/>
      <c r="SHZ11" s="1432"/>
      <c r="SIA11" s="1432"/>
      <c r="SIB11" s="1432"/>
      <c r="SIC11" s="1432"/>
      <c r="SID11" s="1432"/>
      <c r="SIE11" s="1432"/>
      <c r="SIF11" s="1432"/>
      <c r="SIG11" s="1432"/>
      <c r="SIH11" s="1432"/>
      <c r="SII11" s="1432"/>
      <c r="SIJ11" s="1432"/>
      <c r="SIK11" s="1432"/>
      <c r="SIL11" s="1432"/>
      <c r="SIM11" s="1432"/>
      <c r="SIN11" s="1432"/>
      <c r="SIO11" s="1432"/>
      <c r="SIP11" s="1432"/>
      <c r="SIQ11" s="1432"/>
      <c r="SIR11" s="1432"/>
      <c r="SIS11" s="1432"/>
      <c r="SIT11" s="1432"/>
      <c r="SIU11" s="1432"/>
      <c r="SIV11" s="1432"/>
      <c r="SIW11" s="1432"/>
      <c r="SIX11" s="1432"/>
      <c r="SIY11" s="1432"/>
      <c r="SIZ11" s="1432"/>
      <c r="SJA11" s="1432"/>
      <c r="SJB11" s="1432"/>
      <c r="SJC11" s="1432"/>
      <c r="SJD11" s="1432"/>
      <c r="SJE11" s="1432"/>
      <c r="SJF11" s="1432"/>
      <c r="SJG11" s="1432"/>
      <c r="SJH11" s="1432"/>
      <c r="SJI11" s="1432"/>
      <c r="SJJ11" s="1432"/>
      <c r="SJK11" s="1432"/>
      <c r="SJL11" s="1432"/>
      <c r="SJM11" s="1432"/>
      <c r="SJN11" s="1432"/>
      <c r="SJO11" s="1432"/>
      <c r="SJP11" s="1432"/>
      <c r="SJQ11" s="1432"/>
      <c r="SJR11" s="1432"/>
      <c r="SJS11" s="1432"/>
      <c r="SJT11" s="1432"/>
      <c r="SJU11" s="1432"/>
      <c r="SJV11" s="1432"/>
      <c r="SJW11" s="1432"/>
      <c r="SJX11" s="1432"/>
      <c r="SJY11" s="1432"/>
      <c r="SJZ11" s="1432"/>
      <c r="SKA11" s="1432"/>
      <c r="SKB11" s="1432"/>
      <c r="SKC11" s="1432"/>
      <c r="SKD11" s="1432"/>
      <c r="SKE11" s="1432"/>
      <c r="SKF11" s="1432"/>
      <c r="SKG11" s="1432"/>
      <c r="SKH11" s="1432"/>
      <c r="SKI11" s="1432"/>
      <c r="SKJ11" s="1432"/>
      <c r="SKK11" s="1432"/>
      <c r="SKL11" s="1432"/>
      <c r="SKM11" s="1432"/>
      <c r="SKN11" s="1432"/>
      <c r="SKO11" s="1432"/>
      <c r="SKP11" s="1432"/>
      <c r="SKQ11" s="1432"/>
      <c r="SKR11" s="1432"/>
      <c r="SKS11" s="1432"/>
      <c r="SKT11" s="1432"/>
      <c r="SKU11" s="1432"/>
      <c r="SKV11" s="1432"/>
      <c r="SKW11" s="1432"/>
      <c r="SKX11" s="1432"/>
      <c r="SKY11" s="1432"/>
      <c r="SKZ11" s="1432"/>
      <c r="SLA11" s="1432"/>
      <c r="SLB11" s="1432"/>
      <c r="SLC11" s="1432"/>
      <c r="SLD11" s="1432"/>
      <c r="SLE11" s="1432"/>
      <c r="SLF11" s="1432"/>
      <c r="SLG11" s="1432"/>
      <c r="SLH11" s="1432"/>
      <c r="SLI11" s="1432"/>
      <c r="SLJ11" s="1432"/>
      <c r="SLK11" s="1432"/>
      <c r="SLL11" s="1432"/>
      <c r="SLM11" s="1432"/>
      <c r="SLN11" s="1432"/>
      <c r="SLO11" s="1432"/>
      <c r="SLP11" s="1432"/>
      <c r="SLQ11" s="1432"/>
      <c r="SLR11" s="1432"/>
      <c r="SLS11" s="1432"/>
      <c r="SLT11" s="1432"/>
      <c r="SLU11" s="1432"/>
      <c r="SLV11" s="1432"/>
      <c r="SLW11" s="1432"/>
      <c r="SLX11" s="1432"/>
      <c r="SLY11" s="1432"/>
      <c r="SLZ11" s="1432"/>
      <c r="SMA11" s="1432"/>
      <c r="SMB11" s="1432"/>
      <c r="SMC11" s="1432"/>
      <c r="SMD11" s="1432"/>
      <c r="SME11" s="1432"/>
      <c r="SMF11" s="1432"/>
      <c r="SMG11" s="1432"/>
      <c r="SMH11" s="1432"/>
      <c r="SMI11" s="1432"/>
      <c r="SMJ11" s="1432"/>
      <c r="SMK11" s="1432"/>
      <c r="SML11" s="1432"/>
      <c r="SMM11" s="1432"/>
      <c r="SMN11" s="1432"/>
      <c r="SMO11" s="1432"/>
      <c r="SMP11" s="1432"/>
      <c r="SMQ11" s="1432"/>
      <c r="SMR11" s="1432"/>
      <c r="SMS11" s="1432"/>
      <c r="SMT11" s="1432"/>
      <c r="SMU11" s="1432"/>
      <c r="SMV11" s="1432"/>
      <c r="SMW11" s="1432"/>
      <c r="SMX11" s="1432"/>
      <c r="SMY11" s="1432"/>
      <c r="SMZ11" s="1432"/>
      <c r="SNA11" s="1432"/>
      <c r="SNB11" s="1432"/>
      <c r="SNC11" s="1432"/>
      <c r="SND11" s="1432"/>
      <c r="SNE11" s="1432"/>
      <c r="SNF11" s="1432"/>
      <c r="SNG11" s="1432"/>
      <c r="SNH11" s="1432"/>
      <c r="SNI11" s="1432"/>
      <c r="SNJ11" s="1432"/>
      <c r="SNK11" s="1432"/>
      <c r="SNL11" s="1432"/>
      <c r="SNM11" s="1432"/>
      <c r="SNN11" s="1432"/>
      <c r="SNO11" s="1432"/>
      <c r="SNP11" s="1432"/>
      <c r="SNQ11" s="1432"/>
      <c r="SNR11" s="1432"/>
      <c r="SNS11" s="1432"/>
      <c r="SNT11" s="1432"/>
      <c r="SNU11" s="1432"/>
      <c r="SNV11" s="1432"/>
      <c r="SNW11" s="1432"/>
      <c r="SNX11" s="1432"/>
      <c r="SNY11" s="1432"/>
      <c r="SNZ11" s="1432"/>
      <c r="SOA11" s="1432"/>
      <c r="SOB11" s="1432"/>
      <c r="SOC11" s="1432"/>
      <c r="SOD11" s="1432"/>
      <c r="SOE11" s="1432"/>
      <c r="SOF11" s="1432"/>
      <c r="SOG11" s="1432"/>
      <c r="SOH11" s="1432"/>
      <c r="SOI11" s="1432"/>
      <c r="SOJ11" s="1432"/>
      <c r="SOK11" s="1432"/>
      <c r="SOL11" s="1432"/>
      <c r="SOM11" s="1432"/>
      <c r="SON11" s="1432"/>
      <c r="SOO11" s="1432"/>
      <c r="SOP11" s="1432"/>
      <c r="SOQ11" s="1432"/>
      <c r="SOR11" s="1432"/>
      <c r="SOS11" s="1432"/>
      <c r="SOT11" s="1432"/>
      <c r="SOU11" s="1432"/>
      <c r="SOV11" s="1432"/>
      <c r="SOW11" s="1432"/>
      <c r="SOX11" s="1432"/>
      <c r="SOY11" s="1432"/>
      <c r="SOZ11" s="1432"/>
      <c r="SPA11" s="1432"/>
      <c r="SPB11" s="1432"/>
      <c r="SPC11" s="1432"/>
      <c r="SPD11" s="1432"/>
      <c r="SPE11" s="1432"/>
      <c r="SPF11" s="1432"/>
      <c r="SPG11" s="1432"/>
      <c r="SPH11" s="1432"/>
      <c r="SPI11" s="1432"/>
      <c r="SPJ11" s="1432"/>
      <c r="SPK11" s="1432"/>
      <c r="SPL11" s="1432"/>
      <c r="SPM11" s="1432"/>
      <c r="SPN11" s="1432"/>
      <c r="SPO11" s="1432"/>
      <c r="SPP11" s="1432"/>
      <c r="SPQ11" s="1432"/>
      <c r="SPR11" s="1432"/>
      <c r="SPS11" s="1432"/>
      <c r="SPT11" s="1432"/>
      <c r="SPU11" s="1432"/>
      <c r="SPV11" s="1432"/>
      <c r="SPW11" s="1432"/>
      <c r="SPX11" s="1432"/>
      <c r="SPY11" s="1432"/>
      <c r="SPZ11" s="1432"/>
      <c r="SQA11" s="1432"/>
      <c r="SQB11" s="1432"/>
      <c r="SQC11" s="1432"/>
      <c r="SQD11" s="1432"/>
      <c r="SQE11" s="1432"/>
      <c r="SQF11" s="1432"/>
      <c r="SQG11" s="1432"/>
      <c r="SQH11" s="1432"/>
      <c r="SQI11" s="1432"/>
      <c r="SQJ11" s="1432"/>
      <c r="SQK11" s="1432"/>
      <c r="SQL11" s="1432"/>
      <c r="SQM11" s="1432"/>
      <c r="SQN11" s="1432"/>
      <c r="SQO11" s="1432"/>
      <c r="SQP11" s="1432"/>
      <c r="SQQ11" s="1432"/>
      <c r="SQR11" s="1432"/>
      <c r="SQS11" s="1432"/>
      <c r="SQT11" s="1432"/>
      <c r="SQU11" s="1432"/>
      <c r="SQV11" s="1432"/>
      <c r="SQW11" s="1432"/>
      <c r="SQX11" s="1432"/>
      <c r="SQY11" s="1432"/>
      <c r="SQZ11" s="1432"/>
      <c r="SRA11" s="1432"/>
      <c r="SRB11" s="1432"/>
      <c r="SRC11" s="1432"/>
      <c r="SRD11" s="1432"/>
      <c r="SRE11" s="1432"/>
      <c r="SRF11" s="1432"/>
      <c r="SRG11" s="1432"/>
      <c r="SRH11" s="1432"/>
      <c r="SRI11" s="1432"/>
      <c r="SRJ11" s="1432"/>
      <c r="SRK11" s="1432"/>
      <c r="SRL11" s="1432"/>
      <c r="SRM11" s="1432"/>
      <c r="SRN11" s="1432"/>
      <c r="SRO11" s="1432"/>
      <c r="SRP11" s="1432"/>
      <c r="SRQ11" s="1432"/>
      <c r="SRR11" s="1432"/>
      <c r="SRS11" s="1432"/>
      <c r="SRT11" s="1432"/>
      <c r="SRU11" s="1432"/>
      <c r="SRV11" s="1432"/>
      <c r="SRW11" s="1432"/>
      <c r="SRX11" s="1432"/>
      <c r="SRY11" s="1432"/>
      <c r="SRZ11" s="1432"/>
      <c r="SSA11" s="1432"/>
      <c r="SSB11" s="1432"/>
      <c r="SSC11" s="1432"/>
      <c r="SSD11" s="1432"/>
      <c r="SSE11" s="1432"/>
      <c r="SSF11" s="1432"/>
      <c r="SSG11" s="1432"/>
      <c r="SSH11" s="1432"/>
      <c r="SSI11" s="1432"/>
      <c r="SSJ11" s="1432"/>
      <c r="SSK11" s="1432"/>
      <c r="SSL11" s="1432"/>
      <c r="SSM11" s="1432"/>
      <c r="SSN11" s="1432"/>
      <c r="SSO11" s="1432"/>
      <c r="SSP11" s="1432"/>
      <c r="SSQ11" s="1432"/>
      <c r="SSR11" s="1432"/>
      <c r="SSS11" s="1432"/>
      <c r="SST11" s="1432"/>
      <c r="SSU11" s="1432"/>
      <c r="SSV11" s="1432"/>
      <c r="SSW11" s="1432"/>
      <c r="SSX11" s="1432"/>
      <c r="SSY11" s="1432"/>
      <c r="SSZ11" s="1432"/>
      <c r="STA11" s="1432"/>
      <c r="STB11" s="1432"/>
      <c r="STC11" s="1432"/>
      <c r="STD11" s="1432"/>
      <c r="STE11" s="1432"/>
      <c r="STF11" s="1432"/>
      <c r="STG11" s="1432"/>
      <c r="STH11" s="1432"/>
      <c r="STI11" s="1432"/>
      <c r="STJ11" s="1432"/>
      <c r="STK11" s="1432"/>
      <c r="STL11" s="1432"/>
      <c r="STM11" s="1432"/>
      <c r="STN11" s="1432"/>
      <c r="STO11" s="1432"/>
      <c r="STP11" s="1432"/>
      <c r="STQ11" s="1432"/>
      <c r="STR11" s="1432"/>
      <c r="STS11" s="1432"/>
      <c r="STT11" s="1432"/>
      <c r="STU11" s="1432"/>
      <c r="STV11" s="1432"/>
      <c r="STW11" s="1432"/>
      <c r="STX11" s="1432"/>
      <c r="STY11" s="1432"/>
      <c r="STZ11" s="1432"/>
      <c r="SUA11" s="1432"/>
      <c r="SUB11" s="1432"/>
      <c r="SUC11" s="1432"/>
      <c r="SUD11" s="1432"/>
      <c r="SUE11" s="1432"/>
      <c r="SUF11" s="1432"/>
      <c r="SUG11" s="1432"/>
      <c r="SUH11" s="1432"/>
      <c r="SUI11" s="1432"/>
      <c r="SUJ11" s="1432"/>
      <c r="SUK11" s="1432"/>
      <c r="SUL11" s="1432"/>
      <c r="SUM11" s="1432"/>
      <c r="SUN11" s="1432"/>
      <c r="SUO11" s="1432"/>
      <c r="SUP11" s="1432"/>
      <c r="SUQ11" s="1432"/>
      <c r="SUR11" s="1432"/>
      <c r="SUS11" s="1432"/>
      <c r="SUT11" s="1432"/>
      <c r="SUU11" s="1432"/>
      <c r="SUV11" s="1432"/>
      <c r="SUW11" s="1432"/>
      <c r="SUX11" s="1432"/>
      <c r="SUY11" s="1432"/>
      <c r="SUZ11" s="1432"/>
      <c r="SVA11" s="1432"/>
      <c r="SVB11" s="1432"/>
      <c r="SVC11" s="1432"/>
      <c r="SVD11" s="1432"/>
      <c r="SVE11" s="1432"/>
      <c r="SVF11" s="1432"/>
      <c r="SVG11" s="1432"/>
      <c r="SVH11" s="1432"/>
      <c r="SVI11" s="1432"/>
      <c r="SVJ11" s="1432"/>
      <c r="SVK11" s="1432"/>
      <c r="SVL11" s="1432"/>
      <c r="SVM11" s="1432"/>
      <c r="SVN11" s="1432"/>
      <c r="SVO11" s="1432"/>
      <c r="SVP11" s="1432"/>
      <c r="SVQ11" s="1432"/>
      <c r="SVR11" s="1432"/>
      <c r="SVS11" s="1432"/>
      <c r="SVT11" s="1432"/>
      <c r="SVU11" s="1432"/>
      <c r="SVV11" s="1432"/>
      <c r="SVW11" s="1432"/>
      <c r="SVX11" s="1432"/>
      <c r="SVY11" s="1432"/>
      <c r="SVZ11" s="1432"/>
      <c r="SWA11" s="1432"/>
      <c r="SWB11" s="1432"/>
      <c r="SWC11" s="1432"/>
      <c r="SWD11" s="1432"/>
      <c r="SWE11" s="1432"/>
      <c r="SWF11" s="1432"/>
      <c r="SWG11" s="1432"/>
      <c r="SWH11" s="1432"/>
      <c r="SWI11" s="1432"/>
      <c r="SWJ11" s="1432"/>
      <c r="SWK11" s="1432"/>
      <c r="SWL11" s="1432"/>
      <c r="SWM11" s="1432"/>
      <c r="SWN11" s="1432"/>
      <c r="SWO11" s="1432"/>
      <c r="SWP11" s="1432"/>
      <c r="SWQ11" s="1432"/>
      <c r="SWR11" s="1432"/>
      <c r="SWS11" s="1432"/>
      <c r="SWT11" s="1432"/>
      <c r="SWU11" s="1432"/>
      <c r="SWV11" s="1432"/>
      <c r="SWW11" s="1432"/>
      <c r="SWX11" s="1432"/>
      <c r="SWY11" s="1432"/>
      <c r="SWZ11" s="1432"/>
      <c r="SXA11" s="1432"/>
      <c r="SXB11" s="1432"/>
      <c r="SXC11" s="1432"/>
      <c r="SXD11" s="1432"/>
      <c r="SXE11" s="1432"/>
      <c r="SXF11" s="1432"/>
      <c r="SXG11" s="1432"/>
      <c r="SXH11" s="1432"/>
      <c r="SXI11" s="1432"/>
      <c r="SXJ11" s="1432"/>
      <c r="SXK11" s="1432"/>
      <c r="SXL11" s="1432"/>
      <c r="SXM11" s="1432"/>
      <c r="SXN11" s="1432"/>
      <c r="SXO11" s="1432"/>
      <c r="SXP11" s="1432"/>
      <c r="SXQ11" s="1432"/>
      <c r="SXR11" s="1432"/>
      <c r="SXS11" s="1432"/>
      <c r="SXT11" s="1432"/>
      <c r="SXU11" s="1432"/>
      <c r="SXV11" s="1432"/>
      <c r="SXW11" s="1432"/>
      <c r="SXX11" s="1432"/>
      <c r="SXY11" s="1432"/>
      <c r="SXZ11" s="1432"/>
      <c r="SYA11" s="1432"/>
      <c r="SYB11" s="1432"/>
      <c r="SYC11" s="1432"/>
      <c r="SYD11" s="1432"/>
      <c r="SYE11" s="1432"/>
      <c r="SYF11" s="1432"/>
      <c r="SYG11" s="1432"/>
      <c r="SYH11" s="1432"/>
      <c r="SYI11" s="1432"/>
      <c r="SYJ11" s="1432"/>
      <c r="SYK11" s="1432"/>
      <c r="SYL11" s="1432"/>
      <c r="SYM11" s="1432"/>
      <c r="SYN11" s="1432"/>
      <c r="SYO11" s="1432"/>
      <c r="SYP11" s="1432"/>
      <c r="SYQ11" s="1432"/>
      <c r="SYR11" s="1432"/>
      <c r="SYS11" s="1432"/>
      <c r="SYT11" s="1432"/>
      <c r="SYU11" s="1432"/>
      <c r="SYV11" s="1432"/>
      <c r="SYW11" s="1432"/>
      <c r="SYX11" s="1432"/>
      <c r="SYY11" s="1432"/>
      <c r="SYZ11" s="1432"/>
      <c r="SZA11" s="1432"/>
      <c r="SZB11" s="1432"/>
      <c r="SZC11" s="1432"/>
      <c r="SZD11" s="1432"/>
      <c r="SZE11" s="1432"/>
      <c r="SZF11" s="1432"/>
      <c r="SZG11" s="1432"/>
      <c r="SZH11" s="1432"/>
      <c r="SZI11" s="1432"/>
      <c r="SZJ11" s="1432"/>
      <c r="SZK11" s="1432"/>
      <c r="SZL11" s="1432"/>
      <c r="SZM11" s="1432"/>
      <c r="SZN11" s="1432"/>
      <c r="SZO11" s="1432"/>
      <c r="SZP11" s="1432"/>
      <c r="SZQ11" s="1432"/>
      <c r="SZR11" s="1432"/>
      <c r="SZS11" s="1432"/>
      <c r="SZT11" s="1432"/>
      <c r="SZU11" s="1432"/>
      <c r="SZV11" s="1432"/>
      <c r="SZW11" s="1432"/>
      <c r="SZX11" s="1432"/>
      <c r="SZY11" s="1432"/>
      <c r="SZZ11" s="1432"/>
      <c r="TAA11" s="1432"/>
      <c r="TAB11" s="1432"/>
      <c r="TAC11" s="1432"/>
      <c r="TAD11" s="1432"/>
      <c r="TAE11" s="1432"/>
      <c r="TAF11" s="1432"/>
      <c r="TAG11" s="1432"/>
      <c r="TAH11" s="1432"/>
      <c r="TAI11" s="1432"/>
      <c r="TAJ11" s="1432"/>
      <c r="TAK11" s="1432"/>
      <c r="TAL11" s="1432"/>
      <c r="TAM11" s="1432"/>
      <c r="TAN11" s="1432"/>
      <c r="TAO11" s="1432"/>
      <c r="TAP11" s="1432"/>
      <c r="TAQ11" s="1432"/>
      <c r="TAR11" s="1432"/>
      <c r="TAS11" s="1432"/>
      <c r="TAT11" s="1432"/>
      <c r="TAU11" s="1432"/>
      <c r="TAV11" s="1432"/>
      <c r="TAW11" s="1432"/>
      <c r="TAX11" s="1432"/>
      <c r="TAY11" s="1432"/>
      <c r="TAZ11" s="1432"/>
      <c r="TBA11" s="1432"/>
      <c r="TBB11" s="1432"/>
      <c r="TBC11" s="1432"/>
      <c r="TBD11" s="1432"/>
      <c r="TBE11" s="1432"/>
      <c r="TBF11" s="1432"/>
      <c r="TBG11" s="1432"/>
      <c r="TBH11" s="1432"/>
      <c r="TBI11" s="1432"/>
      <c r="TBJ11" s="1432"/>
      <c r="TBK11" s="1432"/>
      <c r="TBL11" s="1432"/>
      <c r="TBM11" s="1432"/>
      <c r="TBN11" s="1432"/>
      <c r="TBO11" s="1432"/>
      <c r="TBP11" s="1432"/>
      <c r="TBQ11" s="1432"/>
      <c r="TBR11" s="1432"/>
      <c r="TBS11" s="1432"/>
      <c r="TBT11" s="1432"/>
      <c r="TBU11" s="1432"/>
      <c r="TBV11" s="1432"/>
      <c r="TBW11" s="1432"/>
      <c r="TBX11" s="1432"/>
      <c r="TBY11" s="1432"/>
      <c r="TBZ11" s="1432"/>
      <c r="TCA11" s="1432"/>
      <c r="TCB11" s="1432"/>
      <c r="TCC11" s="1432"/>
      <c r="TCD11" s="1432"/>
      <c r="TCE11" s="1432"/>
      <c r="TCF11" s="1432"/>
      <c r="TCG11" s="1432"/>
      <c r="TCH11" s="1432"/>
      <c r="TCI11" s="1432"/>
      <c r="TCJ11" s="1432"/>
      <c r="TCK11" s="1432"/>
      <c r="TCL11" s="1432"/>
      <c r="TCM11" s="1432"/>
      <c r="TCN11" s="1432"/>
      <c r="TCO11" s="1432"/>
      <c r="TCP11" s="1432"/>
      <c r="TCQ11" s="1432"/>
      <c r="TCR11" s="1432"/>
      <c r="TCS11" s="1432"/>
      <c r="TCT11" s="1432"/>
      <c r="TCU11" s="1432"/>
      <c r="TCV11" s="1432"/>
      <c r="TCW11" s="1432"/>
      <c r="TCX11" s="1432"/>
      <c r="TCY11" s="1432"/>
      <c r="TCZ11" s="1432"/>
      <c r="TDA11" s="1432"/>
      <c r="TDB11" s="1432"/>
      <c r="TDC11" s="1432"/>
      <c r="TDD11" s="1432"/>
      <c r="TDE11" s="1432"/>
      <c r="TDF11" s="1432"/>
      <c r="TDG11" s="1432"/>
      <c r="TDH11" s="1432"/>
      <c r="TDI11" s="1432"/>
      <c r="TDJ11" s="1432"/>
      <c r="TDK11" s="1432"/>
      <c r="TDL11" s="1432"/>
      <c r="TDM11" s="1432"/>
      <c r="TDN11" s="1432"/>
      <c r="TDO11" s="1432"/>
      <c r="TDP11" s="1432"/>
      <c r="TDQ11" s="1432"/>
      <c r="TDR11" s="1432"/>
      <c r="TDS11" s="1432"/>
      <c r="TDT11" s="1432"/>
      <c r="TDU11" s="1432"/>
      <c r="TDV11" s="1432"/>
      <c r="TDW11" s="1432"/>
      <c r="TDX11" s="1432"/>
      <c r="TDY11" s="1432"/>
      <c r="TDZ11" s="1432"/>
      <c r="TEA11" s="1432"/>
      <c r="TEB11" s="1432"/>
      <c r="TEC11" s="1432"/>
      <c r="TED11" s="1432"/>
      <c r="TEE11" s="1432"/>
      <c r="TEF11" s="1432"/>
      <c r="TEG11" s="1432"/>
      <c r="TEH11" s="1432"/>
      <c r="TEI11" s="1432"/>
      <c r="TEJ11" s="1432"/>
      <c r="TEK11" s="1432"/>
      <c r="TEL11" s="1432"/>
      <c r="TEM11" s="1432"/>
      <c r="TEN11" s="1432"/>
      <c r="TEO11" s="1432"/>
      <c r="TEP11" s="1432"/>
      <c r="TEQ11" s="1432"/>
      <c r="TER11" s="1432"/>
      <c r="TES11" s="1432"/>
      <c r="TET11" s="1432"/>
      <c r="TEU11" s="1432"/>
      <c r="TEV11" s="1432"/>
      <c r="TEW11" s="1432"/>
      <c r="TEX11" s="1432"/>
      <c r="TEY11" s="1432"/>
      <c r="TEZ11" s="1432"/>
      <c r="TFA11" s="1432"/>
      <c r="TFB11" s="1432"/>
      <c r="TFC11" s="1432"/>
      <c r="TFD11" s="1432"/>
      <c r="TFE11" s="1432"/>
      <c r="TFF11" s="1432"/>
      <c r="TFG11" s="1432"/>
      <c r="TFH11" s="1432"/>
      <c r="TFI11" s="1432"/>
      <c r="TFJ11" s="1432"/>
      <c r="TFK11" s="1432"/>
      <c r="TFL11" s="1432"/>
      <c r="TFM11" s="1432"/>
      <c r="TFN11" s="1432"/>
      <c r="TFO11" s="1432"/>
      <c r="TFP11" s="1432"/>
      <c r="TFQ11" s="1432"/>
      <c r="TFR11" s="1432"/>
      <c r="TFS11" s="1432"/>
      <c r="TFT11" s="1432"/>
      <c r="TFU11" s="1432"/>
      <c r="TFV11" s="1432"/>
      <c r="TFW11" s="1432"/>
      <c r="TFX11" s="1432"/>
      <c r="TFY11" s="1432"/>
      <c r="TFZ11" s="1432"/>
      <c r="TGA11" s="1432"/>
      <c r="TGB11" s="1432"/>
      <c r="TGC11" s="1432"/>
      <c r="TGD11" s="1432"/>
      <c r="TGE11" s="1432"/>
      <c r="TGF11" s="1432"/>
      <c r="TGG11" s="1432"/>
      <c r="TGH11" s="1432"/>
      <c r="TGI11" s="1432"/>
      <c r="TGJ11" s="1432"/>
      <c r="TGK11" s="1432"/>
      <c r="TGL11" s="1432"/>
      <c r="TGM11" s="1432"/>
      <c r="TGN11" s="1432"/>
      <c r="TGO11" s="1432"/>
      <c r="TGP11" s="1432"/>
      <c r="TGQ11" s="1432"/>
      <c r="TGR11" s="1432"/>
      <c r="TGS11" s="1432"/>
      <c r="TGT11" s="1432"/>
      <c r="TGU11" s="1432"/>
      <c r="TGV11" s="1432"/>
      <c r="TGW11" s="1432"/>
      <c r="TGX11" s="1432"/>
      <c r="TGY11" s="1432"/>
      <c r="TGZ11" s="1432"/>
      <c r="THA11" s="1432"/>
      <c r="THB11" s="1432"/>
      <c r="THC11" s="1432"/>
      <c r="THD11" s="1432"/>
      <c r="THE11" s="1432"/>
      <c r="THF11" s="1432"/>
      <c r="THG11" s="1432"/>
      <c r="THH11" s="1432"/>
      <c r="THI11" s="1432"/>
      <c r="THJ11" s="1432"/>
      <c r="THK11" s="1432"/>
      <c r="THL11" s="1432"/>
      <c r="THM11" s="1432"/>
      <c r="THN11" s="1432"/>
      <c r="THO11" s="1432"/>
      <c r="THP11" s="1432"/>
      <c r="THQ11" s="1432"/>
      <c r="THR11" s="1432"/>
      <c r="THS11" s="1432"/>
      <c r="THT11" s="1432"/>
      <c r="THU11" s="1432"/>
      <c r="THV11" s="1432"/>
      <c r="THW11" s="1432"/>
      <c r="THX11" s="1432"/>
      <c r="THY11" s="1432"/>
      <c r="THZ11" s="1432"/>
      <c r="TIA11" s="1432"/>
      <c r="TIB11" s="1432"/>
      <c r="TIC11" s="1432"/>
      <c r="TID11" s="1432"/>
      <c r="TIE11" s="1432"/>
      <c r="TIF11" s="1432"/>
      <c r="TIG11" s="1432"/>
      <c r="TIH11" s="1432"/>
      <c r="TII11" s="1432"/>
      <c r="TIJ11" s="1432"/>
      <c r="TIK11" s="1432"/>
      <c r="TIL11" s="1432"/>
      <c r="TIM11" s="1432"/>
      <c r="TIN11" s="1432"/>
      <c r="TIO11" s="1432"/>
      <c r="TIP11" s="1432"/>
      <c r="TIQ11" s="1432"/>
      <c r="TIR11" s="1432"/>
      <c r="TIS11" s="1432"/>
      <c r="TIT11" s="1432"/>
      <c r="TIU11" s="1432"/>
      <c r="TIV11" s="1432"/>
      <c r="TIW11" s="1432"/>
      <c r="TIX11" s="1432"/>
      <c r="TIY11" s="1432"/>
      <c r="TIZ11" s="1432"/>
      <c r="TJA11" s="1432"/>
      <c r="TJB11" s="1432"/>
      <c r="TJC11" s="1432"/>
      <c r="TJD11" s="1432"/>
      <c r="TJE11" s="1432"/>
      <c r="TJF11" s="1432"/>
      <c r="TJG11" s="1432"/>
      <c r="TJH11" s="1432"/>
      <c r="TJI11" s="1432"/>
      <c r="TJJ11" s="1432"/>
      <c r="TJK11" s="1432"/>
      <c r="TJL11" s="1432"/>
      <c r="TJM11" s="1432"/>
      <c r="TJN11" s="1432"/>
      <c r="TJO11" s="1432"/>
      <c r="TJP11" s="1432"/>
      <c r="TJQ11" s="1432"/>
      <c r="TJR11" s="1432"/>
      <c r="TJS11" s="1432"/>
      <c r="TJT11" s="1432"/>
      <c r="TJU11" s="1432"/>
      <c r="TJV11" s="1432"/>
      <c r="TJW11" s="1432"/>
      <c r="TJX11" s="1432"/>
      <c r="TJY11" s="1432"/>
      <c r="TJZ11" s="1432"/>
      <c r="TKA11" s="1432"/>
      <c r="TKB11" s="1432"/>
      <c r="TKC11" s="1432"/>
      <c r="TKD11" s="1432"/>
      <c r="TKE11" s="1432"/>
      <c r="TKF11" s="1432"/>
      <c r="TKG11" s="1432"/>
      <c r="TKH11" s="1432"/>
      <c r="TKI11" s="1432"/>
      <c r="TKJ11" s="1432"/>
      <c r="TKK11" s="1432"/>
      <c r="TKL11" s="1432"/>
      <c r="TKM11" s="1432"/>
      <c r="TKN11" s="1432"/>
      <c r="TKO11" s="1432"/>
      <c r="TKP11" s="1432"/>
      <c r="TKQ11" s="1432"/>
      <c r="TKR11" s="1432"/>
      <c r="TKS11" s="1432"/>
      <c r="TKT11" s="1432"/>
      <c r="TKU11" s="1432"/>
      <c r="TKV11" s="1432"/>
      <c r="TKW11" s="1432"/>
      <c r="TKX11" s="1432"/>
      <c r="TKY11" s="1432"/>
      <c r="TKZ11" s="1432"/>
      <c r="TLA11" s="1432"/>
      <c r="TLB11" s="1432"/>
      <c r="TLC11" s="1432"/>
      <c r="TLD11" s="1432"/>
      <c r="TLE11" s="1432"/>
      <c r="TLF11" s="1432"/>
      <c r="TLG11" s="1432"/>
      <c r="TLH11" s="1432"/>
      <c r="TLI11" s="1432"/>
      <c r="TLJ11" s="1432"/>
      <c r="TLK11" s="1432"/>
      <c r="TLL11" s="1432"/>
      <c r="TLM11" s="1432"/>
      <c r="TLN11" s="1432"/>
      <c r="TLO11" s="1432"/>
      <c r="TLP11" s="1432"/>
      <c r="TLQ11" s="1432"/>
      <c r="TLR11" s="1432"/>
      <c r="TLS11" s="1432"/>
      <c r="TLT11" s="1432"/>
      <c r="TLU11" s="1432"/>
      <c r="TLV11" s="1432"/>
      <c r="TLW11" s="1432"/>
      <c r="TLX11" s="1432"/>
      <c r="TLY11" s="1432"/>
      <c r="TLZ11" s="1432"/>
      <c r="TMA11" s="1432"/>
      <c r="TMB11" s="1432"/>
      <c r="TMC11" s="1432"/>
      <c r="TMD11" s="1432"/>
      <c r="TME11" s="1432"/>
      <c r="TMF11" s="1432"/>
      <c r="TMG11" s="1432"/>
      <c r="TMH11" s="1432"/>
      <c r="TMI11" s="1432"/>
      <c r="TMJ11" s="1432"/>
      <c r="TMK11" s="1432"/>
      <c r="TML11" s="1432"/>
      <c r="TMM11" s="1432"/>
      <c r="TMN11" s="1432"/>
      <c r="TMO11" s="1432"/>
      <c r="TMP11" s="1432"/>
      <c r="TMQ11" s="1432"/>
      <c r="TMR11" s="1432"/>
      <c r="TMS11" s="1432"/>
      <c r="TMT11" s="1432"/>
      <c r="TMU11" s="1432"/>
      <c r="TMV11" s="1432"/>
      <c r="TMW11" s="1432"/>
      <c r="TMX11" s="1432"/>
      <c r="TMY11" s="1432"/>
      <c r="TMZ11" s="1432"/>
      <c r="TNA11" s="1432"/>
      <c r="TNB11" s="1432"/>
      <c r="TNC11" s="1432"/>
      <c r="TND11" s="1432"/>
      <c r="TNE11" s="1432"/>
      <c r="TNF11" s="1432"/>
      <c r="TNG11" s="1432"/>
      <c r="TNH11" s="1432"/>
      <c r="TNI11" s="1432"/>
      <c r="TNJ11" s="1432"/>
      <c r="TNK11" s="1432"/>
      <c r="TNL11" s="1432"/>
      <c r="TNM11" s="1432"/>
      <c r="TNN11" s="1432"/>
      <c r="TNO11" s="1432"/>
      <c r="TNP11" s="1432"/>
      <c r="TNQ11" s="1432"/>
      <c r="TNR11" s="1432"/>
      <c r="TNS11" s="1432"/>
      <c r="TNT11" s="1432"/>
      <c r="TNU11" s="1432"/>
      <c r="TNV11" s="1432"/>
      <c r="TNW11" s="1432"/>
      <c r="TNX11" s="1432"/>
      <c r="TNY11" s="1432"/>
      <c r="TNZ11" s="1432"/>
      <c r="TOA11" s="1432"/>
      <c r="TOB11" s="1432"/>
      <c r="TOC11" s="1432"/>
      <c r="TOD11" s="1432"/>
      <c r="TOE11" s="1432"/>
      <c r="TOF11" s="1432"/>
      <c r="TOG11" s="1432"/>
      <c r="TOH11" s="1432"/>
      <c r="TOI11" s="1432"/>
      <c r="TOJ11" s="1432"/>
      <c r="TOK11" s="1432"/>
      <c r="TOL11" s="1432"/>
      <c r="TOM11" s="1432"/>
      <c r="TON11" s="1432"/>
      <c r="TOO11" s="1432"/>
      <c r="TOP11" s="1432"/>
      <c r="TOQ11" s="1432"/>
      <c r="TOR11" s="1432"/>
      <c r="TOS11" s="1432"/>
      <c r="TOT11" s="1432"/>
      <c r="TOU11" s="1432"/>
      <c r="TOV11" s="1432"/>
      <c r="TOW11" s="1432"/>
      <c r="TOX11" s="1432"/>
      <c r="TOY11" s="1432"/>
      <c r="TOZ11" s="1432"/>
      <c r="TPA11" s="1432"/>
      <c r="TPB11" s="1432"/>
      <c r="TPC11" s="1432"/>
      <c r="TPD11" s="1432"/>
      <c r="TPE11" s="1432"/>
      <c r="TPF11" s="1432"/>
      <c r="TPG11" s="1432"/>
      <c r="TPH11" s="1432"/>
      <c r="TPI11" s="1432"/>
      <c r="TPJ11" s="1432"/>
      <c r="TPK11" s="1432"/>
      <c r="TPL11" s="1432"/>
      <c r="TPM11" s="1432"/>
      <c r="TPN11" s="1432"/>
      <c r="TPO11" s="1432"/>
      <c r="TPP11" s="1432"/>
      <c r="TPQ11" s="1432"/>
      <c r="TPR11" s="1432"/>
      <c r="TPS11" s="1432"/>
      <c r="TPT11" s="1432"/>
      <c r="TPU11" s="1432"/>
      <c r="TPV11" s="1432"/>
      <c r="TPW11" s="1432"/>
      <c r="TPX11" s="1432"/>
      <c r="TPY11" s="1432"/>
      <c r="TPZ11" s="1432"/>
      <c r="TQA11" s="1432"/>
      <c r="TQB11" s="1432"/>
      <c r="TQC11" s="1432"/>
      <c r="TQD11" s="1432"/>
      <c r="TQE11" s="1432"/>
      <c r="TQF11" s="1432"/>
      <c r="TQG11" s="1432"/>
      <c r="TQH11" s="1432"/>
      <c r="TQI11" s="1432"/>
      <c r="TQJ11" s="1432"/>
      <c r="TQK11" s="1432"/>
      <c r="TQL11" s="1432"/>
      <c r="TQM11" s="1432"/>
      <c r="TQN11" s="1432"/>
      <c r="TQO11" s="1432"/>
      <c r="TQP11" s="1432"/>
      <c r="TQQ11" s="1432"/>
      <c r="TQR11" s="1432"/>
      <c r="TQS11" s="1432"/>
      <c r="TQT11" s="1432"/>
      <c r="TQU11" s="1432"/>
      <c r="TQV11" s="1432"/>
      <c r="TQW11" s="1432"/>
      <c r="TQX11" s="1432"/>
      <c r="TQY11" s="1432"/>
      <c r="TQZ11" s="1432"/>
      <c r="TRA11" s="1432"/>
      <c r="TRB11" s="1432"/>
      <c r="TRC11" s="1432"/>
      <c r="TRD11" s="1432"/>
      <c r="TRE11" s="1432"/>
      <c r="TRF11" s="1432"/>
      <c r="TRG11" s="1432"/>
      <c r="TRH11" s="1432"/>
      <c r="TRI11" s="1432"/>
      <c r="TRJ11" s="1432"/>
      <c r="TRK11" s="1432"/>
      <c r="TRL11" s="1432"/>
      <c r="TRM11" s="1432"/>
      <c r="TRN11" s="1432"/>
      <c r="TRO11" s="1432"/>
      <c r="TRP11" s="1432"/>
      <c r="TRQ11" s="1432"/>
      <c r="TRR11" s="1432"/>
      <c r="TRS11" s="1432"/>
      <c r="TRT11" s="1432"/>
      <c r="TRU11" s="1432"/>
      <c r="TRV11" s="1432"/>
      <c r="TRW11" s="1432"/>
      <c r="TRX11" s="1432"/>
      <c r="TRY11" s="1432"/>
      <c r="TRZ11" s="1432"/>
      <c r="TSA11" s="1432"/>
      <c r="TSB11" s="1432"/>
      <c r="TSC11" s="1432"/>
      <c r="TSD11" s="1432"/>
      <c r="TSE11" s="1432"/>
      <c r="TSF11" s="1432"/>
      <c r="TSG11" s="1432"/>
      <c r="TSH11" s="1432"/>
      <c r="TSI11" s="1432"/>
      <c r="TSJ11" s="1432"/>
      <c r="TSK11" s="1432"/>
      <c r="TSL11" s="1432"/>
      <c r="TSM11" s="1432"/>
      <c r="TSN11" s="1432"/>
      <c r="TSO11" s="1432"/>
      <c r="TSP11" s="1432"/>
      <c r="TSQ11" s="1432"/>
      <c r="TSR11" s="1432"/>
      <c r="TSS11" s="1432"/>
      <c r="TST11" s="1432"/>
      <c r="TSU11" s="1432"/>
      <c r="TSV11" s="1432"/>
      <c r="TSW11" s="1432"/>
      <c r="TSX11" s="1432"/>
      <c r="TSY11" s="1432"/>
      <c r="TSZ11" s="1432"/>
      <c r="TTA11" s="1432"/>
      <c r="TTB11" s="1432"/>
      <c r="TTC11" s="1432"/>
      <c r="TTD11" s="1432"/>
      <c r="TTE11" s="1432"/>
      <c r="TTF11" s="1432"/>
      <c r="TTG11" s="1432"/>
      <c r="TTH11" s="1432"/>
      <c r="TTI11" s="1432"/>
      <c r="TTJ11" s="1432"/>
      <c r="TTK11" s="1432"/>
      <c r="TTL11" s="1432"/>
      <c r="TTM11" s="1432"/>
      <c r="TTN11" s="1432"/>
      <c r="TTO11" s="1432"/>
      <c r="TTP11" s="1432"/>
      <c r="TTQ11" s="1432"/>
      <c r="TTR11" s="1432"/>
      <c r="TTS11" s="1432"/>
      <c r="TTT11" s="1432"/>
      <c r="TTU11" s="1432"/>
      <c r="TTV11" s="1432"/>
      <c r="TTW11" s="1432"/>
      <c r="TTX11" s="1432"/>
      <c r="TTY11" s="1432"/>
      <c r="TTZ11" s="1432"/>
      <c r="TUA11" s="1432"/>
      <c r="TUB11" s="1432"/>
      <c r="TUC11" s="1432"/>
      <c r="TUD11" s="1432"/>
      <c r="TUE11" s="1432"/>
      <c r="TUF11" s="1432"/>
      <c r="TUG11" s="1432"/>
      <c r="TUH11" s="1432"/>
      <c r="TUI11" s="1432"/>
      <c r="TUJ11" s="1432"/>
      <c r="TUK11" s="1432"/>
      <c r="TUL11" s="1432"/>
      <c r="TUM11" s="1432"/>
      <c r="TUN11" s="1432"/>
      <c r="TUO11" s="1432"/>
      <c r="TUP11" s="1432"/>
      <c r="TUQ11" s="1432"/>
      <c r="TUR11" s="1432"/>
      <c r="TUS11" s="1432"/>
      <c r="TUT11" s="1432"/>
      <c r="TUU11" s="1432"/>
      <c r="TUV11" s="1432"/>
      <c r="TUW11" s="1432"/>
      <c r="TUX11" s="1432"/>
      <c r="TUY11" s="1432"/>
      <c r="TUZ11" s="1432"/>
      <c r="TVA11" s="1432"/>
      <c r="TVB11" s="1432"/>
      <c r="TVC11" s="1432"/>
      <c r="TVD11" s="1432"/>
      <c r="TVE11" s="1432"/>
      <c r="TVF11" s="1432"/>
      <c r="TVG11" s="1432"/>
      <c r="TVH11" s="1432"/>
      <c r="TVI11" s="1432"/>
      <c r="TVJ11" s="1432"/>
      <c r="TVK11" s="1432"/>
      <c r="TVL11" s="1432"/>
      <c r="TVM11" s="1432"/>
      <c r="TVN11" s="1432"/>
      <c r="TVO11" s="1432"/>
      <c r="TVP11" s="1432"/>
      <c r="TVQ11" s="1432"/>
      <c r="TVR11" s="1432"/>
      <c r="TVS11" s="1432"/>
      <c r="TVT11" s="1432"/>
      <c r="TVU11" s="1432"/>
      <c r="TVV11" s="1432"/>
      <c r="TVW11" s="1432"/>
      <c r="TVX11" s="1432"/>
      <c r="TVY11" s="1432"/>
      <c r="TVZ11" s="1432"/>
      <c r="TWA11" s="1432"/>
      <c r="TWB11" s="1432"/>
      <c r="TWC11" s="1432"/>
      <c r="TWD11" s="1432"/>
      <c r="TWE11" s="1432"/>
      <c r="TWF11" s="1432"/>
      <c r="TWG11" s="1432"/>
      <c r="TWH11" s="1432"/>
      <c r="TWI11" s="1432"/>
      <c r="TWJ11" s="1432"/>
      <c r="TWK11" s="1432"/>
      <c r="TWL11" s="1432"/>
      <c r="TWM11" s="1432"/>
      <c r="TWN11" s="1432"/>
      <c r="TWO11" s="1432"/>
      <c r="TWP11" s="1432"/>
      <c r="TWQ11" s="1432"/>
      <c r="TWR11" s="1432"/>
      <c r="TWS11" s="1432"/>
      <c r="TWT11" s="1432"/>
      <c r="TWU11" s="1432"/>
      <c r="TWV11" s="1432"/>
      <c r="TWW11" s="1432"/>
      <c r="TWX11" s="1432"/>
      <c r="TWY11" s="1432"/>
      <c r="TWZ11" s="1432"/>
      <c r="TXA11" s="1432"/>
      <c r="TXB11" s="1432"/>
      <c r="TXC11" s="1432"/>
      <c r="TXD11" s="1432"/>
      <c r="TXE11" s="1432"/>
      <c r="TXF11" s="1432"/>
      <c r="TXG11" s="1432"/>
      <c r="TXH11" s="1432"/>
      <c r="TXI11" s="1432"/>
      <c r="TXJ11" s="1432"/>
      <c r="TXK11" s="1432"/>
      <c r="TXL11" s="1432"/>
      <c r="TXM11" s="1432"/>
      <c r="TXN11" s="1432"/>
      <c r="TXO11" s="1432"/>
      <c r="TXP11" s="1432"/>
      <c r="TXQ11" s="1432"/>
      <c r="TXR11" s="1432"/>
      <c r="TXS11" s="1432"/>
      <c r="TXT11" s="1432"/>
      <c r="TXU11" s="1432"/>
      <c r="TXV11" s="1432"/>
      <c r="TXW11" s="1432"/>
      <c r="TXX11" s="1432"/>
      <c r="TXY11" s="1432"/>
      <c r="TXZ11" s="1432"/>
      <c r="TYA11" s="1432"/>
      <c r="TYB11" s="1432"/>
      <c r="TYC11" s="1432"/>
      <c r="TYD11" s="1432"/>
      <c r="TYE11" s="1432"/>
      <c r="TYF11" s="1432"/>
      <c r="TYG11" s="1432"/>
      <c r="TYH11" s="1432"/>
      <c r="TYI11" s="1432"/>
      <c r="TYJ11" s="1432"/>
      <c r="TYK11" s="1432"/>
      <c r="TYL11" s="1432"/>
      <c r="TYM11" s="1432"/>
      <c r="TYN11" s="1432"/>
      <c r="TYO11" s="1432"/>
      <c r="TYP11" s="1432"/>
      <c r="TYQ11" s="1432"/>
      <c r="TYR11" s="1432"/>
      <c r="TYS11" s="1432"/>
      <c r="TYT11" s="1432"/>
      <c r="TYU11" s="1432"/>
      <c r="TYV11" s="1432"/>
      <c r="TYW11" s="1432"/>
      <c r="TYX11" s="1432"/>
      <c r="TYY11" s="1432"/>
      <c r="TYZ11" s="1432"/>
      <c r="TZA11" s="1432"/>
      <c r="TZB11" s="1432"/>
      <c r="TZC11" s="1432"/>
      <c r="TZD11" s="1432"/>
      <c r="TZE11" s="1432"/>
      <c r="TZF11" s="1432"/>
      <c r="TZG11" s="1432"/>
      <c r="TZH11" s="1432"/>
      <c r="TZI11" s="1432"/>
      <c r="TZJ11" s="1432"/>
      <c r="TZK11" s="1432"/>
      <c r="TZL11" s="1432"/>
      <c r="TZM11" s="1432"/>
      <c r="TZN11" s="1432"/>
      <c r="TZO11" s="1432"/>
      <c r="TZP11" s="1432"/>
      <c r="TZQ11" s="1432"/>
      <c r="TZR11" s="1432"/>
      <c r="TZS11" s="1432"/>
      <c r="TZT11" s="1432"/>
      <c r="TZU11" s="1432"/>
      <c r="TZV11" s="1432"/>
      <c r="TZW11" s="1432"/>
      <c r="TZX11" s="1432"/>
      <c r="TZY11" s="1432"/>
      <c r="TZZ11" s="1432"/>
      <c r="UAA11" s="1432"/>
      <c r="UAB11" s="1432"/>
      <c r="UAC11" s="1432"/>
      <c r="UAD11" s="1432"/>
      <c r="UAE11" s="1432"/>
      <c r="UAF11" s="1432"/>
      <c r="UAG11" s="1432"/>
      <c r="UAH11" s="1432"/>
      <c r="UAI11" s="1432"/>
      <c r="UAJ11" s="1432"/>
      <c r="UAK11" s="1432"/>
      <c r="UAL11" s="1432"/>
      <c r="UAM11" s="1432"/>
      <c r="UAN11" s="1432"/>
      <c r="UAO11" s="1432"/>
      <c r="UAP11" s="1432"/>
      <c r="UAQ11" s="1432"/>
      <c r="UAR11" s="1432"/>
      <c r="UAS11" s="1432"/>
      <c r="UAT11" s="1432"/>
      <c r="UAU11" s="1432"/>
      <c r="UAV11" s="1432"/>
      <c r="UAW11" s="1432"/>
      <c r="UAX11" s="1432"/>
      <c r="UAY11" s="1432"/>
      <c r="UAZ11" s="1432"/>
      <c r="UBA11" s="1432"/>
      <c r="UBB11" s="1432"/>
      <c r="UBC11" s="1432"/>
      <c r="UBD11" s="1432"/>
      <c r="UBE11" s="1432"/>
      <c r="UBF11" s="1432"/>
      <c r="UBG11" s="1432"/>
      <c r="UBH11" s="1432"/>
      <c r="UBI11" s="1432"/>
      <c r="UBJ11" s="1432"/>
      <c r="UBK11" s="1432"/>
      <c r="UBL11" s="1432"/>
      <c r="UBM11" s="1432"/>
      <c r="UBN11" s="1432"/>
      <c r="UBO11" s="1432"/>
      <c r="UBP11" s="1432"/>
      <c r="UBQ11" s="1432"/>
      <c r="UBR11" s="1432"/>
      <c r="UBS11" s="1432"/>
      <c r="UBT11" s="1432"/>
      <c r="UBU11" s="1432"/>
      <c r="UBV11" s="1432"/>
      <c r="UBW11" s="1432"/>
      <c r="UBX11" s="1432"/>
      <c r="UBY11" s="1432"/>
      <c r="UBZ11" s="1432"/>
      <c r="UCA11" s="1432"/>
      <c r="UCB11" s="1432"/>
      <c r="UCC11" s="1432"/>
      <c r="UCD11" s="1432"/>
      <c r="UCE11" s="1432"/>
      <c r="UCF11" s="1432"/>
      <c r="UCG11" s="1432"/>
      <c r="UCH11" s="1432"/>
      <c r="UCI11" s="1432"/>
      <c r="UCJ11" s="1432"/>
      <c r="UCK11" s="1432"/>
      <c r="UCL11" s="1432"/>
      <c r="UCM11" s="1432"/>
      <c r="UCN11" s="1432"/>
      <c r="UCO11" s="1432"/>
      <c r="UCP11" s="1432"/>
      <c r="UCQ11" s="1432"/>
      <c r="UCR11" s="1432"/>
      <c r="UCS11" s="1432"/>
      <c r="UCT11" s="1432"/>
      <c r="UCU11" s="1432"/>
      <c r="UCV11" s="1432"/>
      <c r="UCW11" s="1432"/>
      <c r="UCX11" s="1432"/>
      <c r="UCY11" s="1432"/>
      <c r="UCZ11" s="1432"/>
      <c r="UDA11" s="1432"/>
      <c r="UDB11" s="1432"/>
      <c r="UDC11" s="1432"/>
      <c r="UDD11" s="1432"/>
      <c r="UDE11" s="1432"/>
      <c r="UDF11" s="1432"/>
      <c r="UDG11" s="1432"/>
      <c r="UDH11" s="1432"/>
      <c r="UDI11" s="1432"/>
      <c r="UDJ11" s="1432"/>
      <c r="UDK11" s="1432"/>
      <c r="UDL11" s="1432"/>
      <c r="UDM11" s="1432"/>
      <c r="UDN11" s="1432"/>
      <c r="UDO11" s="1432"/>
      <c r="UDP11" s="1432"/>
      <c r="UDQ11" s="1432"/>
      <c r="UDR11" s="1432"/>
      <c r="UDS11" s="1432"/>
      <c r="UDT11" s="1432"/>
      <c r="UDU11" s="1432"/>
      <c r="UDV11" s="1432"/>
      <c r="UDW11" s="1432"/>
      <c r="UDX11" s="1432"/>
      <c r="UDY11" s="1432"/>
      <c r="UDZ11" s="1432"/>
      <c r="UEA11" s="1432"/>
      <c r="UEB11" s="1432"/>
      <c r="UEC11" s="1432"/>
      <c r="UED11" s="1432"/>
      <c r="UEE11" s="1432"/>
      <c r="UEF11" s="1432"/>
      <c r="UEG11" s="1432"/>
      <c r="UEH11" s="1432"/>
      <c r="UEI11" s="1432"/>
      <c r="UEJ11" s="1432"/>
      <c r="UEK11" s="1432"/>
      <c r="UEL11" s="1432"/>
      <c r="UEM11" s="1432"/>
      <c r="UEN11" s="1432"/>
      <c r="UEO11" s="1432"/>
      <c r="UEP11" s="1432"/>
      <c r="UEQ11" s="1432"/>
      <c r="UER11" s="1432"/>
      <c r="UES11" s="1432"/>
      <c r="UET11" s="1432"/>
      <c r="UEU11" s="1432"/>
      <c r="UEV11" s="1432"/>
      <c r="UEW11" s="1432"/>
      <c r="UEX11" s="1432"/>
      <c r="UEY11" s="1432"/>
      <c r="UEZ11" s="1432"/>
      <c r="UFA11" s="1432"/>
      <c r="UFB11" s="1432"/>
      <c r="UFC11" s="1432"/>
      <c r="UFD11" s="1432"/>
      <c r="UFE11" s="1432"/>
      <c r="UFF11" s="1432"/>
      <c r="UFG11" s="1432"/>
      <c r="UFH11" s="1432"/>
      <c r="UFI11" s="1432"/>
      <c r="UFJ11" s="1432"/>
      <c r="UFK11" s="1432"/>
      <c r="UFL11" s="1432"/>
      <c r="UFM11" s="1432"/>
      <c r="UFN11" s="1432"/>
      <c r="UFO11" s="1432"/>
      <c r="UFP11" s="1432"/>
      <c r="UFQ11" s="1432"/>
      <c r="UFR11" s="1432"/>
      <c r="UFS11" s="1432"/>
      <c r="UFT11" s="1432"/>
      <c r="UFU11" s="1432"/>
      <c r="UFV11" s="1432"/>
      <c r="UFW11" s="1432"/>
      <c r="UFX11" s="1432"/>
      <c r="UFY11" s="1432"/>
      <c r="UFZ11" s="1432"/>
      <c r="UGA11" s="1432"/>
      <c r="UGB11" s="1432"/>
      <c r="UGC11" s="1432"/>
      <c r="UGD11" s="1432"/>
      <c r="UGE11" s="1432"/>
      <c r="UGF11" s="1432"/>
      <c r="UGG11" s="1432"/>
      <c r="UGH11" s="1432"/>
      <c r="UGI11" s="1432"/>
      <c r="UGJ11" s="1432"/>
      <c r="UGK11" s="1432"/>
      <c r="UGL11" s="1432"/>
      <c r="UGM11" s="1432"/>
      <c r="UGN11" s="1432"/>
      <c r="UGO11" s="1432"/>
      <c r="UGP11" s="1432"/>
      <c r="UGQ11" s="1432"/>
      <c r="UGR11" s="1432"/>
      <c r="UGS11" s="1432"/>
      <c r="UGT11" s="1432"/>
      <c r="UGU11" s="1432"/>
      <c r="UGV11" s="1432"/>
      <c r="UGW11" s="1432"/>
      <c r="UGX11" s="1432"/>
      <c r="UGY11" s="1432"/>
      <c r="UGZ11" s="1432"/>
      <c r="UHA11" s="1432"/>
      <c r="UHB11" s="1432"/>
      <c r="UHC11" s="1432"/>
      <c r="UHD11" s="1432"/>
      <c r="UHE11" s="1432"/>
      <c r="UHF11" s="1432"/>
      <c r="UHG11" s="1432"/>
      <c r="UHH11" s="1432"/>
      <c r="UHI11" s="1432"/>
      <c r="UHJ11" s="1432"/>
      <c r="UHK11" s="1432"/>
      <c r="UHL11" s="1432"/>
      <c r="UHM11" s="1432"/>
      <c r="UHN11" s="1432"/>
      <c r="UHO11" s="1432"/>
      <c r="UHP11" s="1432"/>
      <c r="UHQ11" s="1432"/>
      <c r="UHR11" s="1432"/>
      <c r="UHS11" s="1432"/>
      <c r="UHT11" s="1432"/>
      <c r="UHU11" s="1432"/>
      <c r="UHV11" s="1432"/>
      <c r="UHW11" s="1432"/>
      <c r="UHX11" s="1432"/>
      <c r="UHY11" s="1432"/>
      <c r="UHZ11" s="1432"/>
      <c r="UIA11" s="1432"/>
      <c r="UIB11" s="1432"/>
      <c r="UIC11" s="1432"/>
      <c r="UID11" s="1432"/>
      <c r="UIE11" s="1432"/>
      <c r="UIF11" s="1432"/>
      <c r="UIG11" s="1432"/>
      <c r="UIH11" s="1432"/>
      <c r="UII11" s="1432"/>
      <c r="UIJ11" s="1432"/>
      <c r="UIK11" s="1432"/>
      <c r="UIL11" s="1432"/>
      <c r="UIM11" s="1432"/>
      <c r="UIN11" s="1432"/>
      <c r="UIO11" s="1432"/>
      <c r="UIP11" s="1432"/>
      <c r="UIQ11" s="1432"/>
      <c r="UIR11" s="1432"/>
      <c r="UIS11" s="1432"/>
      <c r="UIT11" s="1432"/>
      <c r="UIU11" s="1432"/>
      <c r="UIV11" s="1432"/>
      <c r="UIW11" s="1432"/>
      <c r="UIX11" s="1432"/>
      <c r="UIY11" s="1432"/>
      <c r="UIZ11" s="1432"/>
      <c r="UJA11" s="1432"/>
      <c r="UJB11" s="1432"/>
      <c r="UJC11" s="1432"/>
      <c r="UJD11" s="1432"/>
      <c r="UJE11" s="1432"/>
      <c r="UJF11" s="1432"/>
      <c r="UJG11" s="1432"/>
      <c r="UJH11" s="1432"/>
      <c r="UJI11" s="1432"/>
      <c r="UJJ11" s="1432"/>
      <c r="UJK11" s="1432"/>
      <c r="UJL11" s="1432"/>
      <c r="UJM11" s="1432"/>
      <c r="UJN11" s="1432"/>
      <c r="UJO11" s="1432"/>
      <c r="UJP11" s="1432"/>
      <c r="UJQ11" s="1432"/>
      <c r="UJR11" s="1432"/>
      <c r="UJS11" s="1432"/>
      <c r="UJT11" s="1432"/>
      <c r="UJU11" s="1432"/>
      <c r="UJV11" s="1432"/>
      <c r="UJW11" s="1432"/>
      <c r="UJX11" s="1432"/>
      <c r="UJY11" s="1432"/>
      <c r="UJZ11" s="1432"/>
      <c r="UKA11" s="1432"/>
      <c r="UKB11" s="1432"/>
      <c r="UKC11" s="1432"/>
      <c r="UKD11" s="1432"/>
      <c r="UKE11" s="1432"/>
      <c r="UKF11" s="1432"/>
      <c r="UKG11" s="1432"/>
      <c r="UKH11" s="1432"/>
      <c r="UKI11" s="1432"/>
      <c r="UKJ11" s="1432"/>
      <c r="UKK11" s="1432"/>
      <c r="UKL11" s="1432"/>
      <c r="UKM11" s="1432"/>
      <c r="UKN11" s="1432"/>
      <c r="UKO11" s="1432"/>
      <c r="UKP11" s="1432"/>
      <c r="UKQ11" s="1432"/>
      <c r="UKR11" s="1432"/>
      <c r="UKS11" s="1432"/>
      <c r="UKT11" s="1432"/>
      <c r="UKU11" s="1432"/>
      <c r="UKV11" s="1432"/>
      <c r="UKW11" s="1432"/>
      <c r="UKX11" s="1432"/>
      <c r="UKY11" s="1432"/>
      <c r="UKZ11" s="1432"/>
      <c r="ULA11" s="1432"/>
      <c r="ULB11" s="1432"/>
      <c r="ULC11" s="1432"/>
      <c r="ULD11" s="1432"/>
      <c r="ULE11" s="1432"/>
      <c r="ULF11" s="1432"/>
      <c r="ULG11" s="1432"/>
      <c r="ULH11" s="1432"/>
      <c r="ULI11" s="1432"/>
      <c r="ULJ11" s="1432"/>
      <c r="ULK11" s="1432"/>
      <c r="ULL11" s="1432"/>
      <c r="ULM11" s="1432"/>
      <c r="ULN11" s="1432"/>
      <c r="ULO11" s="1432"/>
      <c r="ULP11" s="1432"/>
      <c r="ULQ11" s="1432"/>
      <c r="ULR11" s="1432"/>
      <c r="ULS11" s="1432"/>
      <c r="ULT11" s="1432"/>
      <c r="ULU11" s="1432"/>
      <c r="ULV11" s="1432"/>
      <c r="ULW11" s="1432"/>
      <c r="ULX11" s="1432"/>
      <c r="ULY11" s="1432"/>
      <c r="ULZ11" s="1432"/>
      <c r="UMA11" s="1432"/>
      <c r="UMB11" s="1432"/>
      <c r="UMC11" s="1432"/>
      <c r="UMD11" s="1432"/>
      <c r="UME11" s="1432"/>
      <c r="UMF11" s="1432"/>
      <c r="UMG11" s="1432"/>
      <c r="UMH11" s="1432"/>
      <c r="UMI11" s="1432"/>
      <c r="UMJ11" s="1432"/>
      <c r="UMK11" s="1432"/>
      <c r="UML11" s="1432"/>
      <c r="UMM11" s="1432"/>
      <c r="UMN11" s="1432"/>
      <c r="UMO11" s="1432"/>
      <c r="UMP11" s="1432"/>
      <c r="UMQ11" s="1432"/>
      <c r="UMR11" s="1432"/>
      <c r="UMS11" s="1432"/>
      <c r="UMT11" s="1432"/>
      <c r="UMU11" s="1432"/>
      <c r="UMV11" s="1432"/>
      <c r="UMW11" s="1432"/>
      <c r="UMX11" s="1432"/>
      <c r="UMY11" s="1432"/>
      <c r="UMZ11" s="1432"/>
      <c r="UNA11" s="1432"/>
      <c r="UNB11" s="1432"/>
      <c r="UNC11" s="1432"/>
      <c r="UND11" s="1432"/>
      <c r="UNE11" s="1432"/>
      <c r="UNF11" s="1432"/>
      <c r="UNG11" s="1432"/>
      <c r="UNH11" s="1432"/>
      <c r="UNI11" s="1432"/>
      <c r="UNJ11" s="1432"/>
      <c r="UNK11" s="1432"/>
      <c r="UNL11" s="1432"/>
      <c r="UNM11" s="1432"/>
      <c r="UNN11" s="1432"/>
      <c r="UNO11" s="1432"/>
      <c r="UNP11" s="1432"/>
      <c r="UNQ11" s="1432"/>
      <c r="UNR11" s="1432"/>
      <c r="UNS11" s="1432"/>
      <c r="UNT11" s="1432"/>
      <c r="UNU11" s="1432"/>
      <c r="UNV11" s="1432"/>
      <c r="UNW11" s="1432"/>
      <c r="UNX11" s="1432"/>
      <c r="UNY11" s="1432"/>
      <c r="UNZ11" s="1432"/>
      <c r="UOA11" s="1432"/>
      <c r="UOB11" s="1432"/>
      <c r="UOC11" s="1432"/>
      <c r="UOD11" s="1432"/>
      <c r="UOE11" s="1432"/>
      <c r="UOF11" s="1432"/>
      <c r="UOG11" s="1432"/>
      <c r="UOH11" s="1432"/>
      <c r="UOI11" s="1432"/>
      <c r="UOJ11" s="1432"/>
      <c r="UOK11" s="1432"/>
      <c r="UOL11" s="1432"/>
      <c r="UOM11" s="1432"/>
      <c r="UON11" s="1432"/>
      <c r="UOO11" s="1432"/>
      <c r="UOP11" s="1432"/>
      <c r="UOQ11" s="1432"/>
      <c r="UOR11" s="1432"/>
      <c r="UOS11" s="1432"/>
      <c r="UOT11" s="1432"/>
      <c r="UOU11" s="1432"/>
      <c r="UOV11" s="1432"/>
      <c r="UOW11" s="1432"/>
      <c r="UOX11" s="1432"/>
      <c r="UOY11" s="1432"/>
      <c r="UOZ11" s="1432"/>
      <c r="UPA11" s="1432"/>
      <c r="UPB11" s="1432"/>
      <c r="UPC11" s="1432"/>
      <c r="UPD11" s="1432"/>
      <c r="UPE11" s="1432"/>
      <c r="UPF11" s="1432"/>
      <c r="UPG11" s="1432"/>
      <c r="UPH11" s="1432"/>
      <c r="UPI11" s="1432"/>
      <c r="UPJ11" s="1432"/>
      <c r="UPK11" s="1432"/>
      <c r="UPL11" s="1432"/>
      <c r="UPM11" s="1432"/>
      <c r="UPN11" s="1432"/>
      <c r="UPO11" s="1432"/>
      <c r="UPP11" s="1432"/>
      <c r="UPQ11" s="1432"/>
      <c r="UPR11" s="1432"/>
      <c r="UPS11" s="1432"/>
      <c r="UPT11" s="1432"/>
      <c r="UPU11" s="1432"/>
      <c r="UPV11" s="1432"/>
      <c r="UPW11" s="1432"/>
      <c r="UPX11" s="1432"/>
      <c r="UPY11" s="1432"/>
      <c r="UPZ11" s="1432"/>
      <c r="UQA11" s="1432"/>
      <c r="UQB11" s="1432"/>
      <c r="UQC11" s="1432"/>
      <c r="UQD11" s="1432"/>
      <c r="UQE11" s="1432"/>
      <c r="UQF11" s="1432"/>
      <c r="UQG11" s="1432"/>
      <c r="UQH11" s="1432"/>
      <c r="UQI11" s="1432"/>
      <c r="UQJ11" s="1432"/>
      <c r="UQK11" s="1432"/>
      <c r="UQL11" s="1432"/>
      <c r="UQM11" s="1432"/>
      <c r="UQN11" s="1432"/>
      <c r="UQO11" s="1432"/>
      <c r="UQP11" s="1432"/>
      <c r="UQQ11" s="1432"/>
      <c r="UQR11" s="1432"/>
      <c r="UQS11" s="1432"/>
      <c r="UQT11" s="1432"/>
      <c r="UQU11" s="1432"/>
      <c r="UQV11" s="1432"/>
      <c r="UQW11" s="1432"/>
      <c r="UQX11" s="1432"/>
      <c r="UQY11" s="1432"/>
      <c r="UQZ11" s="1432"/>
      <c r="URA11" s="1432"/>
      <c r="URB11" s="1432"/>
      <c r="URC11" s="1432"/>
      <c r="URD11" s="1432"/>
      <c r="URE11" s="1432"/>
      <c r="URF11" s="1432"/>
      <c r="URG11" s="1432"/>
      <c r="URH11" s="1432"/>
      <c r="URI11" s="1432"/>
      <c r="URJ11" s="1432"/>
      <c r="URK11" s="1432"/>
      <c r="URL11" s="1432"/>
      <c r="URM11" s="1432"/>
      <c r="URN11" s="1432"/>
      <c r="URO11" s="1432"/>
      <c r="URP11" s="1432"/>
      <c r="URQ11" s="1432"/>
      <c r="URR11" s="1432"/>
      <c r="URS11" s="1432"/>
      <c r="URT11" s="1432"/>
      <c r="URU11" s="1432"/>
      <c r="URV11" s="1432"/>
      <c r="URW11" s="1432"/>
      <c r="URX11" s="1432"/>
      <c r="URY11" s="1432"/>
      <c r="URZ11" s="1432"/>
      <c r="USA11" s="1432"/>
      <c r="USB11" s="1432"/>
      <c r="USC11" s="1432"/>
      <c r="USD11" s="1432"/>
      <c r="USE11" s="1432"/>
      <c r="USF11" s="1432"/>
      <c r="USG11" s="1432"/>
      <c r="USH11" s="1432"/>
      <c r="USI11" s="1432"/>
      <c r="USJ11" s="1432"/>
      <c r="USK11" s="1432"/>
      <c r="USL11" s="1432"/>
      <c r="USM11" s="1432"/>
      <c r="USN11" s="1432"/>
      <c r="USO11" s="1432"/>
      <c r="USP11" s="1432"/>
      <c r="USQ11" s="1432"/>
      <c r="USR11" s="1432"/>
      <c r="USS11" s="1432"/>
      <c r="UST11" s="1432"/>
      <c r="USU11" s="1432"/>
      <c r="USV11" s="1432"/>
      <c r="USW11" s="1432"/>
      <c r="USX11" s="1432"/>
      <c r="USY11" s="1432"/>
      <c r="USZ11" s="1432"/>
      <c r="UTA11" s="1432"/>
      <c r="UTB11" s="1432"/>
      <c r="UTC11" s="1432"/>
      <c r="UTD11" s="1432"/>
      <c r="UTE11" s="1432"/>
      <c r="UTF11" s="1432"/>
      <c r="UTG11" s="1432"/>
      <c r="UTH11" s="1432"/>
      <c r="UTI11" s="1432"/>
      <c r="UTJ11" s="1432"/>
      <c r="UTK11" s="1432"/>
      <c r="UTL11" s="1432"/>
      <c r="UTM11" s="1432"/>
      <c r="UTN11" s="1432"/>
      <c r="UTO11" s="1432"/>
      <c r="UTP11" s="1432"/>
      <c r="UTQ11" s="1432"/>
      <c r="UTR11" s="1432"/>
      <c r="UTS11" s="1432"/>
      <c r="UTT11" s="1432"/>
      <c r="UTU11" s="1432"/>
      <c r="UTV11" s="1432"/>
      <c r="UTW11" s="1432"/>
      <c r="UTX11" s="1432"/>
      <c r="UTY11" s="1432"/>
      <c r="UTZ11" s="1432"/>
      <c r="UUA11" s="1432"/>
      <c r="UUB11" s="1432"/>
      <c r="UUC11" s="1432"/>
      <c r="UUD11" s="1432"/>
      <c r="UUE11" s="1432"/>
      <c r="UUF11" s="1432"/>
      <c r="UUG11" s="1432"/>
      <c r="UUH11" s="1432"/>
      <c r="UUI11" s="1432"/>
      <c r="UUJ11" s="1432"/>
      <c r="UUK11" s="1432"/>
      <c r="UUL11" s="1432"/>
      <c r="UUM11" s="1432"/>
      <c r="UUN11" s="1432"/>
      <c r="UUO11" s="1432"/>
      <c r="UUP11" s="1432"/>
      <c r="UUQ11" s="1432"/>
      <c r="UUR11" s="1432"/>
      <c r="UUS11" s="1432"/>
      <c r="UUT11" s="1432"/>
      <c r="UUU11" s="1432"/>
      <c r="UUV11" s="1432"/>
      <c r="UUW11" s="1432"/>
      <c r="UUX11" s="1432"/>
      <c r="UUY11" s="1432"/>
      <c r="UUZ11" s="1432"/>
      <c r="UVA11" s="1432"/>
      <c r="UVB11" s="1432"/>
      <c r="UVC11" s="1432"/>
      <c r="UVD11" s="1432"/>
      <c r="UVE11" s="1432"/>
      <c r="UVF11" s="1432"/>
      <c r="UVG11" s="1432"/>
      <c r="UVH11" s="1432"/>
      <c r="UVI11" s="1432"/>
      <c r="UVJ11" s="1432"/>
      <c r="UVK11" s="1432"/>
      <c r="UVL11" s="1432"/>
      <c r="UVM11" s="1432"/>
      <c r="UVN11" s="1432"/>
      <c r="UVO11" s="1432"/>
      <c r="UVP11" s="1432"/>
      <c r="UVQ11" s="1432"/>
      <c r="UVR11" s="1432"/>
      <c r="UVS11" s="1432"/>
      <c r="UVT11" s="1432"/>
      <c r="UVU11" s="1432"/>
      <c r="UVV11" s="1432"/>
      <c r="UVW11" s="1432"/>
      <c r="UVX11" s="1432"/>
      <c r="UVY11" s="1432"/>
      <c r="UVZ11" s="1432"/>
      <c r="UWA11" s="1432"/>
      <c r="UWB11" s="1432"/>
      <c r="UWC11" s="1432"/>
      <c r="UWD11" s="1432"/>
      <c r="UWE11" s="1432"/>
      <c r="UWF11" s="1432"/>
      <c r="UWG11" s="1432"/>
      <c r="UWH11" s="1432"/>
      <c r="UWI11" s="1432"/>
      <c r="UWJ11" s="1432"/>
      <c r="UWK11" s="1432"/>
      <c r="UWL11" s="1432"/>
      <c r="UWM11" s="1432"/>
      <c r="UWN11" s="1432"/>
      <c r="UWO11" s="1432"/>
      <c r="UWP11" s="1432"/>
      <c r="UWQ11" s="1432"/>
      <c r="UWR11" s="1432"/>
      <c r="UWS11" s="1432"/>
      <c r="UWT11" s="1432"/>
      <c r="UWU11" s="1432"/>
      <c r="UWV11" s="1432"/>
      <c r="UWW11" s="1432"/>
      <c r="UWX11" s="1432"/>
      <c r="UWY11" s="1432"/>
      <c r="UWZ11" s="1432"/>
      <c r="UXA11" s="1432"/>
      <c r="UXB11" s="1432"/>
      <c r="UXC11" s="1432"/>
      <c r="UXD11" s="1432"/>
      <c r="UXE11" s="1432"/>
      <c r="UXF11" s="1432"/>
      <c r="UXG11" s="1432"/>
      <c r="UXH11" s="1432"/>
      <c r="UXI11" s="1432"/>
      <c r="UXJ11" s="1432"/>
      <c r="UXK11" s="1432"/>
      <c r="UXL11" s="1432"/>
      <c r="UXM11" s="1432"/>
      <c r="UXN11" s="1432"/>
      <c r="UXO11" s="1432"/>
      <c r="UXP11" s="1432"/>
      <c r="UXQ11" s="1432"/>
      <c r="UXR11" s="1432"/>
      <c r="UXS11" s="1432"/>
      <c r="UXT11" s="1432"/>
      <c r="UXU11" s="1432"/>
      <c r="UXV11" s="1432"/>
      <c r="UXW11" s="1432"/>
      <c r="UXX11" s="1432"/>
      <c r="UXY11" s="1432"/>
      <c r="UXZ11" s="1432"/>
      <c r="UYA11" s="1432"/>
      <c r="UYB11" s="1432"/>
      <c r="UYC11" s="1432"/>
      <c r="UYD11" s="1432"/>
      <c r="UYE11" s="1432"/>
      <c r="UYF11" s="1432"/>
      <c r="UYG11" s="1432"/>
      <c r="UYH11" s="1432"/>
      <c r="UYI11" s="1432"/>
      <c r="UYJ11" s="1432"/>
      <c r="UYK11" s="1432"/>
      <c r="UYL11" s="1432"/>
      <c r="UYM11" s="1432"/>
      <c r="UYN11" s="1432"/>
      <c r="UYO11" s="1432"/>
      <c r="UYP11" s="1432"/>
      <c r="UYQ11" s="1432"/>
      <c r="UYR11" s="1432"/>
      <c r="UYS11" s="1432"/>
      <c r="UYT11" s="1432"/>
      <c r="UYU11" s="1432"/>
      <c r="UYV11" s="1432"/>
      <c r="UYW11" s="1432"/>
      <c r="UYX11" s="1432"/>
      <c r="UYY11" s="1432"/>
      <c r="UYZ11" s="1432"/>
      <c r="UZA11" s="1432"/>
      <c r="UZB11" s="1432"/>
      <c r="UZC11" s="1432"/>
      <c r="UZD11" s="1432"/>
      <c r="UZE11" s="1432"/>
      <c r="UZF11" s="1432"/>
      <c r="UZG11" s="1432"/>
      <c r="UZH11" s="1432"/>
      <c r="UZI11" s="1432"/>
      <c r="UZJ11" s="1432"/>
      <c r="UZK11" s="1432"/>
      <c r="UZL11" s="1432"/>
      <c r="UZM11" s="1432"/>
      <c r="UZN11" s="1432"/>
      <c r="UZO11" s="1432"/>
      <c r="UZP11" s="1432"/>
      <c r="UZQ11" s="1432"/>
      <c r="UZR11" s="1432"/>
      <c r="UZS11" s="1432"/>
      <c r="UZT11" s="1432"/>
      <c r="UZU11" s="1432"/>
      <c r="UZV11" s="1432"/>
      <c r="UZW11" s="1432"/>
      <c r="UZX11" s="1432"/>
      <c r="UZY11" s="1432"/>
      <c r="UZZ11" s="1432"/>
      <c r="VAA11" s="1432"/>
      <c r="VAB11" s="1432"/>
      <c r="VAC11" s="1432"/>
      <c r="VAD11" s="1432"/>
      <c r="VAE11" s="1432"/>
      <c r="VAF11" s="1432"/>
      <c r="VAG11" s="1432"/>
      <c r="VAH11" s="1432"/>
      <c r="VAI11" s="1432"/>
      <c r="VAJ11" s="1432"/>
      <c r="VAK11" s="1432"/>
      <c r="VAL11" s="1432"/>
      <c r="VAM11" s="1432"/>
      <c r="VAN11" s="1432"/>
      <c r="VAO11" s="1432"/>
      <c r="VAP11" s="1432"/>
      <c r="VAQ11" s="1432"/>
      <c r="VAR11" s="1432"/>
      <c r="VAS11" s="1432"/>
      <c r="VAT11" s="1432"/>
      <c r="VAU11" s="1432"/>
      <c r="VAV11" s="1432"/>
      <c r="VAW11" s="1432"/>
      <c r="VAX11" s="1432"/>
      <c r="VAY11" s="1432"/>
      <c r="VAZ11" s="1432"/>
      <c r="VBA11" s="1432"/>
      <c r="VBB11" s="1432"/>
      <c r="VBC11" s="1432"/>
      <c r="VBD11" s="1432"/>
      <c r="VBE11" s="1432"/>
      <c r="VBF11" s="1432"/>
      <c r="VBG11" s="1432"/>
      <c r="VBH11" s="1432"/>
      <c r="VBI11" s="1432"/>
      <c r="VBJ11" s="1432"/>
      <c r="VBK11" s="1432"/>
      <c r="VBL11" s="1432"/>
      <c r="VBM11" s="1432"/>
      <c r="VBN11" s="1432"/>
      <c r="VBO11" s="1432"/>
      <c r="VBP11" s="1432"/>
      <c r="VBQ11" s="1432"/>
      <c r="VBR11" s="1432"/>
      <c r="VBS11" s="1432"/>
      <c r="VBT11" s="1432"/>
      <c r="VBU11" s="1432"/>
      <c r="VBV11" s="1432"/>
      <c r="VBW11" s="1432"/>
      <c r="VBX11" s="1432"/>
      <c r="VBY11" s="1432"/>
      <c r="VBZ11" s="1432"/>
      <c r="VCA11" s="1432"/>
      <c r="VCB11" s="1432"/>
      <c r="VCC11" s="1432"/>
      <c r="VCD11" s="1432"/>
      <c r="VCE11" s="1432"/>
      <c r="VCF11" s="1432"/>
      <c r="VCG11" s="1432"/>
      <c r="VCH11" s="1432"/>
      <c r="VCI11" s="1432"/>
      <c r="VCJ11" s="1432"/>
      <c r="VCK11" s="1432"/>
      <c r="VCL11" s="1432"/>
      <c r="VCM11" s="1432"/>
      <c r="VCN11" s="1432"/>
      <c r="VCO11" s="1432"/>
      <c r="VCP11" s="1432"/>
      <c r="VCQ11" s="1432"/>
      <c r="VCR11" s="1432"/>
      <c r="VCS11" s="1432"/>
      <c r="VCT11" s="1432"/>
      <c r="VCU11" s="1432"/>
      <c r="VCV11" s="1432"/>
      <c r="VCW11" s="1432"/>
      <c r="VCX11" s="1432"/>
      <c r="VCY11" s="1432"/>
      <c r="VCZ11" s="1432"/>
      <c r="VDA11" s="1432"/>
      <c r="VDB11" s="1432"/>
      <c r="VDC11" s="1432"/>
      <c r="VDD11" s="1432"/>
      <c r="VDE11" s="1432"/>
      <c r="VDF11" s="1432"/>
      <c r="VDG11" s="1432"/>
      <c r="VDH11" s="1432"/>
      <c r="VDI11" s="1432"/>
      <c r="VDJ11" s="1432"/>
      <c r="VDK11" s="1432"/>
      <c r="VDL11" s="1432"/>
      <c r="VDM11" s="1432"/>
      <c r="VDN11" s="1432"/>
      <c r="VDO11" s="1432"/>
      <c r="VDP11" s="1432"/>
      <c r="VDQ11" s="1432"/>
      <c r="VDR11" s="1432"/>
      <c r="VDS11" s="1432"/>
      <c r="VDT11" s="1432"/>
      <c r="VDU11" s="1432"/>
      <c r="VDV11" s="1432"/>
      <c r="VDW11" s="1432"/>
      <c r="VDX11" s="1432"/>
      <c r="VDY11" s="1432"/>
      <c r="VDZ11" s="1432"/>
      <c r="VEA11" s="1432"/>
      <c r="VEB11" s="1432"/>
      <c r="VEC11" s="1432"/>
      <c r="VED11" s="1432"/>
      <c r="VEE11" s="1432"/>
      <c r="VEF11" s="1432"/>
      <c r="VEG11" s="1432"/>
      <c r="VEH11" s="1432"/>
      <c r="VEI11" s="1432"/>
      <c r="VEJ11" s="1432"/>
      <c r="VEK11" s="1432"/>
      <c r="VEL11" s="1432"/>
      <c r="VEM11" s="1432"/>
      <c r="VEN11" s="1432"/>
      <c r="VEO11" s="1432"/>
      <c r="VEP11" s="1432"/>
      <c r="VEQ11" s="1432"/>
      <c r="VER11" s="1432"/>
      <c r="VES11" s="1432"/>
      <c r="VET11" s="1432"/>
      <c r="VEU11" s="1432"/>
      <c r="VEV11" s="1432"/>
      <c r="VEW11" s="1432"/>
      <c r="VEX11" s="1432"/>
      <c r="VEY11" s="1432"/>
      <c r="VEZ11" s="1432"/>
      <c r="VFA11" s="1432"/>
      <c r="VFB11" s="1432"/>
      <c r="VFC11" s="1432"/>
      <c r="VFD11" s="1432"/>
      <c r="VFE11" s="1432"/>
      <c r="VFF11" s="1432"/>
      <c r="VFG11" s="1432"/>
      <c r="VFH11" s="1432"/>
      <c r="VFI11" s="1432"/>
      <c r="VFJ11" s="1432"/>
      <c r="VFK11" s="1432"/>
      <c r="VFL11" s="1432"/>
      <c r="VFM11" s="1432"/>
      <c r="VFN11" s="1432"/>
      <c r="VFO11" s="1432"/>
      <c r="VFP11" s="1432"/>
      <c r="VFQ11" s="1432"/>
      <c r="VFR11" s="1432"/>
      <c r="VFS11" s="1432"/>
      <c r="VFT11" s="1432"/>
      <c r="VFU11" s="1432"/>
      <c r="VFV11" s="1432"/>
      <c r="VFW11" s="1432"/>
      <c r="VFX11" s="1432"/>
      <c r="VFY11" s="1432"/>
      <c r="VFZ11" s="1432"/>
      <c r="VGA11" s="1432"/>
      <c r="VGB11" s="1432"/>
      <c r="VGC11" s="1432"/>
      <c r="VGD11" s="1432"/>
      <c r="VGE11" s="1432"/>
      <c r="VGF11" s="1432"/>
      <c r="VGG11" s="1432"/>
      <c r="VGH11" s="1432"/>
      <c r="VGI11" s="1432"/>
      <c r="VGJ11" s="1432"/>
      <c r="VGK11" s="1432"/>
      <c r="VGL11" s="1432"/>
      <c r="VGM11" s="1432"/>
      <c r="VGN11" s="1432"/>
      <c r="VGO11" s="1432"/>
      <c r="VGP11" s="1432"/>
      <c r="VGQ11" s="1432"/>
      <c r="VGR11" s="1432"/>
      <c r="VGS11" s="1432"/>
      <c r="VGT11" s="1432"/>
      <c r="VGU11" s="1432"/>
      <c r="VGV11" s="1432"/>
      <c r="VGW11" s="1432"/>
      <c r="VGX11" s="1432"/>
      <c r="VGY11" s="1432"/>
      <c r="VGZ11" s="1432"/>
      <c r="VHA11" s="1432"/>
      <c r="VHB11" s="1432"/>
      <c r="VHC11" s="1432"/>
      <c r="VHD11" s="1432"/>
      <c r="VHE11" s="1432"/>
      <c r="VHF11" s="1432"/>
      <c r="VHG11" s="1432"/>
      <c r="VHH11" s="1432"/>
      <c r="VHI11" s="1432"/>
      <c r="VHJ11" s="1432"/>
      <c r="VHK11" s="1432"/>
      <c r="VHL11" s="1432"/>
      <c r="VHM11" s="1432"/>
      <c r="VHN11" s="1432"/>
      <c r="VHO11" s="1432"/>
      <c r="VHP11" s="1432"/>
      <c r="VHQ11" s="1432"/>
      <c r="VHR11" s="1432"/>
      <c r="VHS11" s="1432"/>
      <c r="VHT11" s="1432"/>
      <c r="VHU11" s="1432"/>
      <c r="VHV11" s="1432"/>
      <c r="VHW11" s="1432"/>
      <c r="VHX11" s="1432"/>
      <c r="VHY11" s="1432"/>
      <c r="VHZ11" s="1432"/>
      <c r="VIA11" s="1432"/>
      <c r="VIB11" s="1432"/>
      <c r="VIC11" s="1432"/>
      <c r="VID11" s="1432"/>
      <c r="VIE11" s="1432"/>
      <c r="VIF11" s="1432"/>
      <c r="VIG11" s="1432"/>
      <c r="VIH11" s="1432"/>
      <c r="VII11" s="1432"/>
      <c r="VIJ11" s="1432"/>
      <c r="VIK11" s="1432"/>
      <c r="VIL11" s="1432"/>
      <c r="VIM11" s="1432"/>
      <c r="VIN11" s="1432"/>
      <c r="VIO11" s="1432"/>
      <c r="VIP11" s="1432"/>
      <c r="VIQ11" s="1432"/>
      <c r="VIR11" s="1432"/>
      <c r="VIS11" s="1432"/>
      <c r="VIT11" s="1432"/>
      <c r="VIU11" s="1432"/>
      <c r="VIV11" s="1432"/>
      <c r="VIW11" s="1432"/>
      <c r="VIX11" s="1432"/>
      <c r="VIY11" s="1432"/>
      <c r="VIZ11" s="1432"/>
      <c r="VJA11" s="1432"/>
      <c r="VJB11" s="1432"/>
      <c r="VJC11" s="1432"/>
      <c r="VJD11" s="1432"/>
      <c r="VJE11" s="1432"/>
      <c r="VJF11" s="1432"/>
      <c r="VJG11" s="1432"/>
      <c r="VJH11" s="1432"/>
      <c r="VJI11" s="1432"/>
      <c r="VJJ11" s="1432"/>
      <c r="VJK11" s="1432"/>
      <c r="VJL11" s="1432"/>
      <c r="VJM11" s="1432"/>
      <c r="VJN11" s="1432"/>
      <c r="VJO11" s="1432"/>
      <c r="VJP11" s="1432"/>
      <c r="VJQ11" s="1432"/>
      <c r="VJR11" s="1432"/>
      <c r="VJS11" s="1432"/>
      <c r="VJT11" s="1432"/>
      <c r="VJU11" s="1432"/>
      <c r="VJV11" s="1432"/>
      <c r="VJW11" s="1432"/>
      <c r="VJX11" s="1432"/>
      <c r="VJY11" s="1432"/>
      <c r="VJZ11" s="1432"/>
      <c r="VKA11" s="1432"/>
      <c r="VKB11" s="1432"/>
      <c r="VKC11" s="1432"/>
      <c r="VKD11" s="1432"/>
      <c r="VKE11" s="1432"/>
      <c r="VKF11" s="1432"/>
      <c r="VKG11" s="1432"/>
      <c r="VKH11" s="1432"/>
      <c r="VKI11" s="1432"/>
      <c r="VKJ11" s="1432"/>
      <c r="VKK11" s="1432"/>
      <c r="VKL11" s="1432"/>
      <c r="VKM11" s="1432"/>
      <c r="VKN11" s="1432"/>
      <c r="VKO11" s="1432"/>
      <c r="VKP11" s="1432"/>
      <c r="VKQ11" s="1432"/>
      <c r="VKR11" s="1432"/>
      <c r="VKS11" s="1432"/>
      <c r="VKT11" s="1432"/>
      <c r="VKU11" s="1432"/>
      <c r="VKV11" s="1432"/>
      <c r="VKW11" s="1432"/>
      <c r="VKX11" s="1432"/>
      <c r="VKY11" s="1432"/>
      <c r="VKZ11" s="1432"/>
      <c r="VLA11" s="1432"/>
      <c r="VLB11" s="1432"/>
      <c r="VLC11" s="1432"/>
      <c r="VLD11" s="1432"/>
      <c r="VLE11" s="1432"/>
      <c r="VLF11" s="1432"/>
      <c r="VLG11" s="1432"/>
      <c r="VLH11" s="1432"/>
      <c r="VLI11" s="1432"/>
      <c r="VLJ11" s="1432"/>
      <c r="VLK11" s="1432"/>
      <c r="VLL11" s="1432"/>
      <c r="VLM11" s="1432"/>
      <c r="VLN11" s="1432"/>
      <c r="VLO11" s="1432"/>
      <c r="VLP11" s="1432"/>
      <c r="VLQ11" s="1432"/>
      <c r="VLR11" s="1432"/>
      <c r="VLS11" s="1432"/>
      <c r="VLT11" s="1432"/>
      <c r="VLU11" s="1432"/>
      <c r="VLV11" s="1432"/>
      <c r="VLW11" s="1432"/>
      <c r="VLX11" s="1432"/>
      <c r="VLY11" s="1432"/>
      <c r="VLZ11" s="1432"/>
      <c r="VMA11" s="1432"/>
      <c r="VMB11" s="1432"/>
      <c r="VMC11" s="1432"/>
      <c r="VMD11" s="1432"/>
      <c r="VME11" s="1432"/>
      <c r="VMF11" s="1432"/>
      <c r="VMG11" s="1432"/>
      <c r="VMH11" s="1432"/>
      <c r="VMI11" s="1432"/>
      <c r="VMJ11" s="1432"/>
      <c r="VMK11" s="1432"/>
      <c r="VML11" s="1432"/>
      <c r="VMM11" s="1432"/>
      <c r="VMN11" s="1432"/>
      <c r="VMO11" s="1432"/>
      <c r="VMP11" s="1432"/>
      <c r="VMQ11" s="1432"/>
      <c r="VMR11" s="1432"/>
      <c r="VMS11" s="1432"/>
      <c r="VMT11" s="1432"/>
      <c r="VMU11" s="1432"/>
      <c r="VMV11" s="1432"/>
      <c r="VMW11" s="1432"/>
      <c r="VMX11" s="1432"/>
      <c r="VMY11" s="1432"/>
      <c r="VMZ11" s="1432"/>
      <c r="VNA11" s="1432"/>
      <c r="VNB11" s="1432"/>
      <c r="VNC11" s="1432"/>
      <c r="VND11" s="1432"/>
      <c r="VNE11" s="1432"/>
      <c r="VNF11" s="1432"/>
      <c r="VNG11" s="1432"/>
      <c r="VNH11" s="1432"/>
      <c r="VNI11" s="1432"/>
      <c r="VNJ11" s="1432"/>
      <c r="VNK11" s="1432"/>
      <c r="VNL11" s="1432"/>
      <c r="VNM11" s="1432"/>
      <c r="VNN11" s="1432"/>
      <c r="VNO11" s="1432"/>
      <c r="VNP11" s="1432"/>
      <c r="VNQ11" s="1432"/>
      <c r="VNR11" s="1432"/>
      <c r="VNS11" s="1432"/>
      <c r="VNT11" s="1432"/>
      <c r="VNU11" s="1432"/>
      <c r="VNV11" s="1432"/>
      <c r="VNW11" s="1432"/>
      <c r="VNX11" s="1432"/>
      <c r="VNY11" s="1432"/>
      <c r="VNZ11" s="1432"/>
      <c r="VOA11" s="1432"/>
      <c r="VOB11" s="1432"/>
      <c r="VOC11" s="1432"/>
      <c r="VOD11" s="1432"/>
      <c r="VOE11" s="1432"/>
      <c r="VOF11" s="1432"/>
      <c r="VOG11" s="1432"/>
      <c r="VOH11" s="1432"/>
      <c r="VOI11" s="1432"/>
      <c r="VOJ11" s="1432"/>
      <c r="VOK11" s="1432"/>
      <c r="VOL11" s="1432"/>
      <c r="VOM11" s="1432"/>
      <c r="VON11" s="1432"/>
      <c r="VOO11" s="1432"/>
      <c r="VOP11" s="1432"/>
      <c r="VOQ11" s="1432"/>
      <c r="VOR11" s="1432"/>
      <c r="VOS11" s="1432"/>
      <c r="VOT11" s="1432"/>
      <c r="VOU11" s="1432"/>
      <c r="VOV11" s="1432"/>
      <c r="VOW11" s="1432"/>
      <c r="VOX11" s="1432"/>
      <c r="VOY11" s="1432"/>
      <c r="VOZ11" s="1432"/>
      <c r="VPA11" s="1432"/>
      <c r="VPB11" s="1432"/>
      <c r="VPC11" s="1432"/>
      <c r="VPD11" s="1432"/>
      <c r="VPE11" s="1432"/>
      <c r="VPF11" s="1432"/>
      <c r="VPG11" s="1432"/>
      <c r="VPH11" s="1432"/>
      <c r="VPI11" s="1432"/>
      <c r="VPJ11" s="1432"/>
      <c r="VPK11" s="1432"/>
      <c r="VPL11" s="1432"/>
      <c r="VPM11" s="1432"/>
      <c r="VPN11" s="1432"/>
      <c r="VPO11" s="1432"/>
      <c r="VPP11" s="1432"/>
      <c r="VPQ11" s="1432"/>
      <c r="VPR11" s="1432"/>
      <c r="VPS11" s="1432"/>
      <c r="VPT11" s="1432"/>
      <c r="VPU11" s="1432"/>
      <c r="VPV11" s="1432"/>
      <c r="VPW11" s="1432"/>
      <c r="VPX11" s="1432"/>
      <c r="VPY11" s="1432"/>
      <c r="VPZ11" s="1432"/>
      <c r="VQA11" s="1432"/>
      <c r="VQB11" s="1432"/>
      <c r="VQC11" s="1432"/>
      <c r="VQD11" s="1432"/>
      <c r="VQE11" s="1432"/>
      <c r="VQF11" s="1432"/>
      <c r="VQG11" s="1432"/>
      <c r="VQH11" s="1432"/>
      <c r="VQI11" s="1432"/>
      <c r="VQJ11" s="1432"/>
      <c r="VQK11" s="1432"/>
      <c r="VQL11" s="1432"/>
      <c r="VQM11" s="1432"/>
      <c r="VQN11" s="1432"/>
      <c r="VQO11" s="1432"/>
      <c r="VQP11" s="1432"/>
      <c r="VQQ11" s="1432"/>
      <c r="VQR11" s="1432"/>
      <c r="VQS11" s="1432"/>
      <c r="VQT11" s="1432"/>
      <c r="VQU11" s="1432"/>
      <c r="VQV11" s="1432"/>
      <c r="VQW11" s="1432"/>
      <c r="VQX11" s="1432"/>
      <c r="VQY11" s="1432"/>
      <c r="VQZ11" s="1432"/>
      <c r="VRA11" s="1432"/>
      <c r="VRB11" s="1432"/>
      <c r="VRC11" s="1432"/>
      <c r="VRD11" s="1432"/>
      <c r="VRE11" s="1432"/>
      <c r="VRF11" s="1432"/>
      <c r="VRG11" s="1432"/>
      <c r="VRH11" s="1432"/>
      <c r="VRI11" s="1432"/>
      <c r="VRJ11" s="1432"/>
      <c r="VRK11" s="1432"/>
      <c r="VRL11" s="1432"/>
      <c r="VRM11" s="1432"/>
      <c r="VRN11" s="1432"/>
      <c r="VRO11" s="1432"/>
      <c r="VRP11" s="1432"/>
      <c r="VRQ11" s="1432"/>
      <c r="VRR11" s="1432"/>
      <c r="VRS11" s="1432"/>
      <c r="VRT11" s="1432"/>
      <c r="VRU11" s="1432"/>
      <c r="VRV11" s="1432"/>
      <c r="VRW11" s="1432"/>
      <c r="VRX11" s="1432"/>
      <c r="VRY11" s="1432"/>
      <c r="VRZ11" s="1432"/>
      <c r="VSA11" s="1432"/>
      <c r="VSB11" s="1432"/>
      <c r="VSC11" s="1432"/>
      <c r="VSD11" s="1432"/>
      <c r="VSE11" s="1432"/>
      <c r="VSF11" s="1432"/>
      <c r="VSG11" s="1432"/>
      <c r="VSH11" s="1432"/>
      <c r="VSI11" s="1432"/>
      <c r="VSJ11" s="1432"/>
      <c r="VSK11" s="1432"/>
      <c r="VSL11" s="1432"/>
      <c r="VSM11" s="1432"/>
      <c r="VSN11" s="1432"/>
      <c r="VSO11" s="1432"/>
      <c r="VSP11" s="1432"/>
      <c r="VSQ11" s="1432"/>
      <c r="VSR11" s="1432"/>
      <c r="VSS11" s="1432"/>
      <c r="VST11" s="1432"/>
      <c r="VSU11" s="1432"/>
      <c r="VSV11" s="1432"/>
      <c r="VSW11" s="1432"/>
      <c r="VSX11" s="1432"/>
      <c r="VSY11" s="1432"/>
      <c r="VSZ11" s="1432"/>
      <c r="VTA11" s="1432"/>
      <c r="VTB11" s="1432"/>
      <c r="VTC11" s="1432"/>
      <c r="VTD11" s="1432"/>
      <c r="VTE11" s="1432"/>
      <c r="VTF11" s="1432"/>
      <c r="VTG11" s="1432"/>
      <c r="VTH11" s="1432"/>
      <c r="VTI11" s="1432"/>
      <c r="VTJ11" s="1432"/>
      <c r="VTK11" s="1432"/>
      <c r="VTL11" s="1432"/>
      <c r="VTM11" s="1432"/>
      <c r="VTN11" s="1432"/>
      <c r="VTO11" s="1432"/>
      <c r="VTP11" s="1432"/>
      <c r="VTQ11" s="1432"/>
      <c r="VTR11" s="1432"/>
      <c r="VTS11" s="1432"/>
      <c r="VTT11" s="1432"/>
      <c r="VTU11" s="1432"/>
      <c r="VTV11" s="1432"/>
      <c r="VTW11" s="1432"/>
      <c r="VTX11" s="1432"/>
      <c r="VTY11" s="1432"/>
      <c r="VTZ11" s="1432"/>
      <c r="VUA11" s="1432"/>
      <c r="VUB11" s="1432"/>
      <c r="VUC11" s="1432"/>
      <c r="VUD11" s="1432"/>
      <c r="VUE11" s="1432"/>
      <c r="VUF11" s="1432"/>
      <c r="VUG11" s="1432"/>
      <c r="VUH11" s="1432"/>
      <c r="VUI11" s="1432"/>
      <c r="VUJ11" s="1432"/>
      <c r="VUK11" s="1432"/>
      <c r="VUL11" s="1432"/>
      <c r="VUM11" s="1432"/>
      <c r="VUN11" s="1432"/>
      <c r="VUO11" s="1432"/>
      <c r="VUP11" s="1432"/>
      <c r="VUQ11" s="1432"/>
      <c r="VUR11" s="1432"/>
      <c r="VUS11" s="1432"/>
      <c r="VUT11" s="1432"/>
      <c r="VUU11" s="1432"/>
      <c r="VUV11" s="1432"/>
      <c r="VUW11" s="1432"/>
      <c r="VUX11" s="1432"/>
      <c r="VUY11" s="1432"/>
      <c r="VUZ11" s="1432"/>
      <c r="VVA11" s="1432"/>
      <c r="VVB11" s="1432"/>
      <c r="VVC11" s="1432"/>
      <c r="VVD11" s="1432"/>
      <c r="VVE11" s="1432"/>
      <c r="VVF11" s="1432"/>
      <c r="VVG11" s="1432"/>
      <c r="VVH11" s="1432"/>
      <c r="VVI11" s="1432"/>
      <c r="VVJ11" s="1432"/>
      <c r="VVK11" s="1432"/>
      <c r="VVL11" s="1432"/>
      <c r="VVM11" s="1432"/>
      <c r="VVN11" s="1432"/>
      <c r="VVO11" s="1432"/>
      <c r="VVP11" s="1432"/>
      <c r="VVQ11" s="1432"/>
      <c r="VVR11" s="1432"/>
      <c r="VVS11" s="1432"/>
      <c r="VVT11" s="1432"/>
      <c r="VVU11" s="1432"/>
      <c r="VVV11" s="1432"/>
      <c r="VVW11" s="1432"/>
      <c r="VVX11" s="1432"/>
      <c r="VVY11" s="1432"/>
      <c r="VVZ11" s="1432"/>
      <c r="VWA11" s="1432"/>
      <c r="VWB11" s="1432"/>
      <c r="VWC11" s="1432"/>
      <c r="VWD11" s="1432"/>
      <c r="VWE11" s="1432"/>
      <c r="VWF11" s="1432"/>
      <c r="VWG11" s="1432"/>
      <c r="VWH11" s="1432"/>
      <c r="VWI11" s="1432"/>
      <c r="VWJ11" s="1432"/>
      <c r="VWK11" s="1432"/>
      <c r="VWL11" s="1432"/>
      <c r="VWM11" s="1432"/>
      <c r="VWN11" s="1432"/>
      <c r="VWO11" s="1432"/>
      <c r="VWP11" s="1432"/>
      <c r="VWQ11" s="1432"/>
      <c r="VWR11" s="1432"/>
      <c r="VWS11" s="1432"/>
      <c r="VWT11" s="1432"/>
      <c r="VWU11" s="1432"/>
      <c r="VWV11" s="1432"/>
      <c r="VWW11" s="1432"/>
      <c r="VWX11" s="1432"/>
      <c r="VWY11" s="1432"/>
      <c r="VWZ11" s="1432"/>
      <c r="VXA11" s="1432"/>
      <c r="VXB11" s="1432"/>
      <c r="VXC11" s="1432"/>
      <c r="VXD11" s="1432"/>
      <c r="VXE11" s="1432"/>
      <c r="VXF11" s="1432"/>
      <c r="VXG11" s="1432"/>
      <c r="VXH11" s="1432"/>
      <c r="VXI11" s="1432"/>
      <c r="VXJ11" s="1432"/>
      <c r="VXK11" s="1432"/>
      <c r="VXL11" s="1432"/>
      <c r="VXM11" s="1432"/>
      <c r="VXN11" s="1432"/>
      <c r="VXO11" s="1432"/>
      <c r="VXP11" s="1432"/>
      <c r="VXQ11" s="1432"/>
      <c r="VXR11" s="1432"/>
      <c r="VXS11" s="1432"/>
      <c r="VXT11" s="1432"/>
      <c r="VXU11" s="1432"/>
      <c r="VXV11" s="1432"/>
      <c r="VXW11" s="1432"/>
      <c r="VXX11" s="1432"/>
      <c r="VXY11" s="1432"/>
      <c r="VXZ11" s="1432"/>
      <c r="VYA11" s="1432"/>
      <c r="VYB11" s="1432"/>
      <c r="VYC11" s="1432"/>
      <c r="VYD11" s="1432"/>
      <c r="VYE11" s="1432"/>
      <c r="VYF11" s="1432"/>
      <c r="VYG11" s="1432"/>
      <c r="VYH11" s="1432"/>
      <c r="VYI11" s="1432"/>
      <c r="VYJ11" s="1432"/>
      <c r="VYK11" s="1432"/>
      <c r="VYL11" s="1432"/>
      <c r="VYM11" s="1432"/>
      <c r="VYN11" s="1432"/>
      <c r="VYO11" s="1432"/>
      <c r="VYP11" s="1432"/>
      <c r="VYQ11" s="1432"/>
      <c r="VYR11" s="1432"/>
      <c r="VYS11" s="1432"/>
      <c r="VYT11" s="1432"/>
      <c r="VYU11" s="1432"/>
      <c r="VYV11" s="1432"/>
      <c r="VYW11" s="1432"/>
      <c r="VYX11" s="1432"/>
      <c r="VYY11" s="1432"/>
      <c r="VYZ11" s="1432"/>
      <c r="VZA11" s="1432"/>
      <c r="VZB11" s="1432"/>
      <c r="VZC11" s="1432"/>
      <c r="VZD11" s="1432"/>
      <c r="VZE11" s="1432"/>
      <c r="VZF11" s="1432"/>
      <c r="VZG11" s="1432"/>
      <c r="VZH11" s="1432"/>
      <c r="VZI11" s="1432"/>
      <c r="VZJ11" s="1432"/>
      <c r="VZK11" s="1432"/>
      <c r="VZL11" s="1432"/>
      <c r="VZM11" s="1432"/>
      <c r="VZN11" s="1432"/>
      <c r="VZO11" s="1432"/>
      <c r="VZP11" s="1432"/>
      <c r="VZQ11" s="1432"/>
      <c r="VZR11" s="1432"/>
      <c r="VZS11" s="1432"/>
      <c r="VZT11" s="1432"/>
      <c r="VZU11" s="1432"/>
      <c r="VZV11" s="1432"/>
      <c r="VZW11" s="1432"/>
      <c r="VZX11" s="1432"/>
      <c r="VZY11" s="1432"/>
      <c r="VZZ11" s="1432"/>
      <c r="WAA11" s="1432"/>
      <c r="WAB11" s="1432"/>
      <c r="WAC11" s="1432"/>
      <c r="WAD11" s="1432"/>
      <c r="WAE11" s="1432"/>
      <c r="WAF11" s="1432"/>
      <c r="WAG11" s="1432"/>
      <c r="WAH11" s="1432"/>
      <c r="WAI11" s="1432"/>
      <c r="WAJ11" s="1432"/>
      <c r="WAK11" s="1432"/>
      <c r="WAL11" s="1432"/>
      <c r="WAM11" s="1432"/>
      <c r="WAN11" s="1432"/>
      <c r="WAO11" s="1432"/>
      <c r="WAP11" s="1432"/>
      <c r="WAQ11" s="1432"/>
      <c r="WAR11" s="1432"/>
      <c r="WAS11" s="1432"/>
      <c r="WAT11" s="1432"/>
      <c r="WAU11" s="1432"/>
      <c r="WAV11" s="1432"/>
      <c r="WAW11" s="1432"/>
      <c r="WAX11" s="1432"/>
      <c r="WAY11" s="1432"/>
      <c r="WAZ11" s="1432"/>
      <c r="WBA11" s="1432"/>
      <c r="WBB11" s="1432"/>
      <c r="WBC11" s="1432"/>
      <c r="WBD11" s="1432"/>
      <c r="WBE11" s="1432"/>
      <c r="WBF11" s="1432"/>
      <c r="WBG11" s="1432"/>
      <c r="WBH11" s="1432"/>
      <c r="WBI11" s="1432"/>
      <c r="WBJ11" s="1432"/>
      <c r="WBK11" s="1432"/>
      <c r="WBL11" s="1432"/>
      <c r="WBM11" s="1432"/>
      <c r="WBN11" s="1432"/>
      <c r="WBO11" s="1432"/>
      <c r="WBP11" s="1432"/>
      <c r="WBQ11" s="1432"/>
      <c r="WBR11" s="1432"/>
      <c r="WBS11" s="1432"/>
      <c r="WBT11" s="1432"/>
      <c r="WBU11" s="1432"/>
      <c r="WBV11" s="1432"/>
      <c r="WBW11" s="1432"/>
      <c r="WBX11" s="1432"/>
      <c r="WBY11" s="1432"/>
      <c r="WBZ11" s="1432"/>
      <c r="WCA11" s="1432"/>
      <c r="WCB11" s="1432"/>
      <c r="WCC11" s="1432"/>
      <c r="WCD11" s="1432"/>
      <c r="WCE11" s="1432"/>
      <c r="WCF11" s="1432"/>
      <c r="WCG11" s="1432"/>
      <c r="WCH11" s="1432"/>
      <c r="WCI11" s="1432"/>
      <c r="WCJ11" s="1432"/>
      <c r="WCK11" s="1432"/>
      <c r="WCL11" s="1432"/>
      <c r="WCM11" s="1432"/>
      <c r="WCN11" s="1432"/>
      <c r="WCO11" s="1432"/>
      <c r="WCP11" s="1432"/>
      <c r="WCQ11" s="1432"/>
      <c r="WCR11" s="1432"/>
      <c r="WCS11" s="1432"/>
      <c r="WCT11" s="1432"/>
      <c r="WCU11" s="1432"/>
      <c r="WCV11" s="1432"/>
      <c r="WCW11" s="1432"/>
      <c r="WCX11" s="1432"/>
      <c r="WCY11" s="1432"/>
      <c r="WCZ11" s="1432"/>
      <c r="WDA11" s="1432"/>
      <c r="WDB11" s="1432"/>
      <c r="WDC11" s="1432"/>
      <c r="WDD11" s="1432"/>
      <c r="WDE11" s="1432"/>
      <c r="WDF11" s="1432"/>
      <c r="WDG11" s="1432"/>
      <c r="WDH11" s="1432"/>
      <c r="WDI11" s="1432"/>
      <c r="WDJ11" s="1432"/>
      <c r="WDK11" s="1432"/>
      <c r="WDL11" s="1432"/>
      <c r="WDM11" s="1432"/>
      <c r="WDN11" s="1432"/>
      <c r="WDO11" s="1432"/>
      <c r="WDP11" s="1432"/>
      <c r="WDQ11" s="1432"/>
      <c r="WDR11" s="1432"/>
      <c r="WDS11" s="1432"/>
      <c r="WDT11" s="1432"/>
      <c r="WDU11" s="1432"/>
      <c r="WDV11" s="1432"/>
      <c r="WDW11" s="1432"/>
      <c r="WDX11" s="1432"/>
      <c r="WDY11" s="1432"/>
      <c r="WDZ11" s="1432"/>
      <c r="WEA11" s="1432"/>
      <c r="WEB11" s="1432"/>
      <c r="WEC11" s="1432"/>
      <c r="WED11" s="1432"/>
      <c r="WEE11" s="1432"/>
      <c r="WEF11" s="1432"/>
      <c r="WEG11" s="1432"/>
      <c r="WEH11" s="1432"/>
      <c r="WEI11" s="1432"/>
      <c r="WEJ11" s="1432"/>
      <c r="WEK11" s="1432"/>
      <c r="WEL11" s="1432"/>
      <c r="WEM11" s="1432"/>
      <c r="WEN11" s="1432"/>
      <c r="WEO11" s="1432"/>
      <c r="WEP11" s="1432"/>
      <c r="WEQ11" s="1432"/>
      <c r="WER11" s="1432"/>
      <c r="WES11" s="1432"/>
      <c r="WET11" s="1432"/>
      <c r="WEU11" s="1432"/>
      <c r="WEV11" s="1432"/>
      <c r="WEW11" s="1432"/>
      <c r="WEX11" s="1432"/>
      <c r="WEY11" s="1432"/>
      <c r="WEZ11" s="1432"/>
      <c r="WFA11" s="1432"/>
      <c r="WFB11" s="1432"/>
      <c r="WFC11" s="1432"/>
      <c r="WFD11" s="1432"/>
      <c r="WFE11" s="1432"/>
      <c r="WFF11" s="1432"/>
      <c r="WFG11" s="1432"/>
      <c r="WFH11" s="1432"/>
      <c r="WFI11" s="1432"/>
      <c r="WFJ11" s="1432"/>
      <c r="WFK11" s="1432"/>
      <c r="WFL11" s="1432"/>
      <c r="WFM11" s="1432"/>
      <c r="WFN11" s="1432"/>
      <c r="WFO11" s="1432"/>
      <c r="WFP11" s="1432"/>
      <c r="WFQ11" s="1432"/>
      <c r="WFR11" s="1432"/>
      <c r="WFS11" s="1432"/>
      <c r="WFT11" s="1432"/>
      <c r="WFU11" s="1432"/>
      <c r="WFV11" s="1432"/>
      <c r="WFW11" s="1432"/>
      <c r="WFX11" s="1432"/>
      <c r="WFY11" s="1432"/>
      <c r="WFZ11" s="1432"/>
      <c r="WGA11" s="1432"/>
      <c r="WGB11" s="1432"/>
      <c r="WGC11" s="1432"/>
      <c r="WGD11" s="1432"/>
      <c r="WGE11" s="1432"/>
      <c r="WGF11" s="1432"/>
      <c r="WGG11" s="1432"/>
      <c r="WGH11" s="1432"/>
      <c r="WGI11" s="1432"/>
      <c r="WGJ11" s="1432"/>
      <c r="WGK11" s="1432"/>
      <c r="WGL11" s="1432"/>
      <c r="WGM11" s="1432"/>
      <c r="WGN11" s="1432"/>
      <c r="WGO11" s="1432"/>
      <c r="WGP11" s="1432"/>
      <c r="WGQ11" s="1432"/>
      <c r="WGR11" s="1432"/>
      <c r="WGS11" s="1432"/>
      <c r="WGT11" s="1432"/>
      <c r="WGU11" s="1432"/>
      <c r="WGV11" s="1432"/>
      <c r="WGW11" s="1432"/>
      <c r="WGX11" s="1432"/>
      <c r="WGY11" s="1432"/>
      <c r="WGZ11" s="1432"/>
      <c r="WHA11" s="1432"/>
      <c r="WHB11" s="1432"/>
      <c r="WHC11" s="1432"/>
      <c r="WHD11" s="1432"/>
      <c r="WHE11" s="1432"/>
      <c r="WHF11" s="1432"/>
      <c r="WHG11" s="1432"/>
      <c r="WHH11" s="1432"/>
      <c r="WHI11" s="1432"/>
      <c r="WHJ11" s="1432"/>
      <c r="WHK11" s="1432"/>
      <c r="WHL11" s="1432"/>
      <c r="WHM11" s="1432"/>
      <c r="WHN11" s="1432"/>
      <c r="WHO11" s="1432"/>
      <c r="WHP11" s="1432"/>
      <c r="WHQ11" s="1432"/>
      <c r="WHR11" s="1432"/>
      <c r="WHS11" s="1432"/>
      <c r="WHT11" s="1432"/>
      <c r="WHU11" s="1432"/>
      <c r="WHV11" s="1432"/>
      <c r="WHW11" s="1432"/>
      <c r="WHX11" s="1432"/>
      <c r="WHY11" s="1432"/>
      <c r="WHZ11" s="1432"/>
      <c r="WIA11" s="1432"/>
      <c r="WIB11" s="1432"/>
      <c r="WIC11" s="1432"/>
      <c r="WID11" s="1432"/>
      <c r="WIE11" s="1432"/>
      <c r="WIF11" s="1432"/>
      <c r="WIG11" s="1432"/>
      <c r="WIH11" s="1432"/>
      <c r="WII11" s="1432"/>
      <c r="WIJ11" s="1432"/>
      <c r="WIK11" s="1432"/>
      <c r="WIL11" s="1432"/>
      <c r="WIM11" s="1432"/>
      <c r="WIN11" s="1432"/>
      <c r="WIO11" s="1432"/>
      <c r="WIP11" s="1432"/>
      <c r="WIQ11" s="1432"/>
      <c r="WIR11" s="1432"/>
      <c r="WIS11" s="1432"/>
      <c r="WIT11" s="1432"/>
      <c r="WIU11" s="1432"/>
      <c r="WIV11" s="1432"/>
      <c r="WIW11" s="1432"/>
      <c r="WIX11" s="1432"/>
      <c r="WIY11" s="1432"/>
      <c r="WIZ11" s="1432"/>
      <c r="WJA11" s="1432"/>
      <c r="WJB11" s="1432"/>
      <c r="WJC11" s="1432"/>
      <c r="WJD11" s="1432"/>
      <c r="WJE11" s="1432"/>
      <c r="WJF11" s="1432"/>
      <c r="WJG11" s="1432"/>
      <c r="WJH11" s="1432"/>
      <c r="WJI11" s="1432"/>
      <c r="WJJ11" s="1432"/>
      <c r="WJK11" s="1432"/>
      <c r="WJL11" s="1432"/>
      <c r="WJM11" s="1432"/>
      <c r="WJN11" s="1432"/>
      <c r="WJO11" s="1432"/>
      <c r="WJP11" s="1432"/>
      <c r="WJQ11" s="1432"/>
      <c r="WJR11" s="1432"/>
      <c r="WJS11" s="1432"/>
      <c r="WJT11" s="1432"/>
      <c r="WJU11" s="1432"/>
      <c r="WJV11" s="1432"/>
      <c r="WJW11" s="1432"/>
      <c r="WJX11" s="1432"/>
      <c r="WJY11" s="1432"/>
      <c r="WJZ11" s="1432"/>
      <c r="WKA11" s="1432"/>
      <c r="WKB11" s="1432"/>
      <c r="WKC11" s="1432"/>
      <c r="WKD11" s="1432"/>
      <c r="WKE11" s="1432"/>
      <c r="WKF11" s="1432"/>
      <c r="WKG11" s="1432"/>
      <c r="WKH11" s="1432"/>
      <c r="WKI11" s="1432"/>
      <c r="WKJ11" s="1432"/>
      <c r="WKK11" s="1432"/>
      <c r="WKL11" s="1432"/>
      <c r="WKM11" s="1432"/>
      <c r="WKN11" s="1432"/>
      <c r="WKO11" s="1432"/>
      <c r="WKP11" s="1432"/>
      <c r="WKQ11" s="1432"/>
      <c r="WKR11" s="1432"/>
      <c r="WKS11" s="1432"/>
      <c r="WKT11" s="1432"/>
      <c r="WKU11" s="1432"/>
      <c r="WKV11" s="1432"/>
      <c r="WKW11" s="1432"/>
      <c r="WKX11" s="1432"/>
      <c r="WKY11" s="1432"/>
      <c r="WKZ11" s="1432"/>
      <c r="WLA11" s="1432"/>
      <c r="WLB11" s="1432"/>
      <c r="WLC11" s="1432"/>
      <c r="WLD11" s="1432"/>
      <c r="WLE11" s="1432"/>
      <c r="WLF11" s="1432"/>
      <c r="WLG11" s="1432"/>
      <c r="WLH11" s="1432"/>
      <c r="WLI11" s="1432"/>
      <c r="WLJ11" s="1432"/>
      <c r="WLK11" s="1432"/>
      <c r="WLL11" s="1432"/>
      <c r="WLM11" s="1432"/>
      <c r="WLN11" s="1432"/>
      <c r="WLO11" s="1432"/>
      <c r="WLP11" s="1432"/>
      <c r="WLQ11" s="1432"/>
      <c r="WLR11" s="1432"/>
      <c r="WLS11" s="1432"/>
      <c r="WLT11" s="1432"/>
      <c r="WLU11" s="1432"/>
      <c r="WLV11" s="1432"/>
      <c r="WLW11" s="1432"/>
      <c r="WLX11" s="1432"/>
      <c r="WLY11" s="1432"/>
      <c r="WLZ11" s="1432"/>
      <c r="WMA11" s="1432"/>
      <c r="WMB11" s="1432"/>
      <c r="WMC11" s="1432"/>
      <c r="WMD11" s="1432"/>
      <c r="WME11" s="1432"/>
      <c r="WMF11" s="1432"/>
      <c r="WMG11" s="1432"/>
      <c r="WMH11" s="1432"/>
      <c r="WMI11" s="1432"/>
      <c r="WMJ11" s="1432"/>
      <c r="WMK11" s="1432"/>
      <c r="WML11" s="1432"/>
      <c r="WMM11" s="1432"/>
      <c r="WMN11" s="1432"/>
      <c r="WMO11" s="1432"/>
      <c r="WMP11" s="1432"/>
      <c r="WMQ11" s="1432"/>
      <c r="WMR11" s="1432"/>
      <c r="WMS11" s="1432"/>
      <c r="WMT11" s="1432"/>
      <c r="WMU11" s="1432"/>
      <c r="WMV11" s="1432"/>
      <c r="WMW11" s="1432"/>
      <c r="WMX11" s="1432"/>
      <c r="WMY11" s="1432"/>
      <c r="WMZ11" s="1432"/>
      <c r="WNA11" s="1432"/>
      <c r="WNB11" s="1432"/>
      <c r="WNC11" s="1432"/>
      <c r="WND11" s="1432"/>
      <c r="WNE11" s="1432"/>
      <c r="WNF11" s="1432"/>
      <c r="WNG11" s="1432"/>
      <c r="WNH11" s="1432"/>
      <c r="WNI11" s="1432"/>
      <c r="WNJ11" s="1432"/>
      <c r="WNK11" s="1432"/>
      <c r="WNL11" s="1432"/>
      <c r="WNM11" s="1432"/>
      <c r="WNN11" s="1432"/>
      <c r="WNO11" s="1432"/>
      <c r="WNP11" s="1432"/>
      <c r="WNQ11" s="1432"/>
      <c r="WNR11" s="1432"/>
      <c r="WNS11" s="1432"/>
      <c r="WNT11" s="1432"/>
      <c r="WNU11" s="1432"/>
      <c r="WNV11" s="1432"/>
      <c r="WNW11" s="1432"/>
      <c r="WNX11" s="1432"/>
      <c r="WNY11" s="1432"/>
      <c r="WNZ11" s="1432"/>
      <c r="WOA11" s="1432"/>
      <c r="WOB11" s="1432"/>
      <c r="WOC11" s="1432"/>
      <c r="WOD11" s="1432"/>
      <c r="WOE11" s="1432"/>
      <c r="WOF11" s="1432"/>
      <c r="WOG11" s="1432"/>
      <c r="WOH11" s="1432"/>
      <c r="WOI11" s="1432"/>
      <c r="WOJ11" s="1432"/>
      <c r="WOK11" s="1432"/>
      <c r="WOL11" s="1432"/>
      <c r="WOM11" s="1432"/>
      <c r="WON11" s="1432"/>
      <c r="WOO11" s="1432"/>
      <c r="WOP11" s="1432"/>
      <c r="WOQ11" s="1432"/>
      <c r="WOR11" s="1432"/>
      <c r="WOS11" s="1432"/>
      <c r="WOT11" s="1432"/>
      <c r="WOU11" s="1432"/>
      <c r="WOV11" s="1432"/>
      <c r="WOW11" s="1432"/>
      <c r="WOX11" s="1432"/>
      <c r="WOY11" s="1432"/>
      <c r="WOZ11" s="1432"/>
      <c r="WPA11" s="1432"/>
      <c r="WPB11" s="1432"/>
      <c r="WPC11" s="1432"/>
      <c r="WPD11" s="1432"/>
      <c r="WPE11" s="1432"/>
      <c r="WPF11" s="1432"/>
      <c r="WPG11" s="1432"/>
      <c r="WPH11" s="1432"/>
      <c r="WPI11" s="1432"/>
      <c r="WPJ11" s="1432"/>
      <c r="WPK11" s="1432"/>
      <c r="WPL11" s="1432"/>
      <c r="WPM11" s="1432"/>
      <c r="WPN11" s="1432"/>
      <c r="WPO11" s="1432"/>
      <c r="WPP11" s="1432"/>
      <c r="WPQ11" s="1432"/>
      <c r="WPR11" s="1432"/>
      <c r="WPS11" s="1432"/>
      <c r="WPT11" s="1432"/>
      <c r="WPU11" s="1432"/>
      <c r="WPV11" s="1432"/>
      <c r="WPW11" s="1432"/>
      <c r="WPX11" s="1432"/>
      <c r="WPY11" s="1432"/>
      <c r="WPZ11" s="1432"/>
      <c r="WQA11" s="1432"/>
      <c r="WQB11" s="1432"/>
      <c r="WQC11" s="1432"/>
      <c r="WQD11" s="1432"/>
      <c r="WQE11" s="1432"/>
      <c r="WQF11" s="1432"/>
      <c r="WQG11" s="1432"/>
      <c r="WQH11" s="1432"/>
      <c r="WQI11" s="1432"/>
      <c r="WQJ11" s="1432"/>
      <c r="WQK11" s="1432"/>
      <c r="WQL11" s="1432"/>
      <c r="WQM11" s="1432"/>
      <c r="WQN11" s="1432"/>
      <c r="WQO11" s="1432"/>
      <c r="WQP11" s="1432"/>
      <c r="WQQ11" s="1432"/>
      <c r="WQR11" s="1432"/>
      <c r="WQS11" s="1432"/>
      <c r="WQT11" s="1432"/>
      <c r="WQU11" s="1432"/>
      <c r="WQV11" s="1432"/>
      <c r="WQW11" s="1432"/>
      <c r="WQX11" s="1432"/>
      <c r="WQY11" s="1432"/>
      <c r="WQZ11" s="1432"/>
      <c r="WRA11" s="1432"/>
      <c r="WRB11" s="1432"/>
      <c r="WRC11" s="1432"/>
      <c r="WRD11" s="1432"/>
      <c r="WRE11" s="1432"/>
      <c r="WRF11" s="1432"/>
      <c r="WRG11" s="1432"/>
      <c r="WRH11" s="1432"/>
      <c r="WRI11" s="1432"/>
      <c r="WRJ11" s="1432"/>
      <c r="WRK11" s="1432"/>
      <c r="WRL11" s="1432"/>
      <c r="WRM11" s="1432"/>
      <c r="WRN11" s="1432"/>
      <c r="WRO11" s="1432"/>
      <c r="WRP11" s="1432"/>
      <c r="WRQ11" s="1432"/>
      <c r="WRR11" s="1432"/>
      <c r="WRS11" s="1432"/>
      <c r="WRT11" s="1432"/>
      <c r="WRU11" s="1432"/>
      <c r="WRV11" s="1432"/>
      <c r="WRW11" s="1432"/>
      <c r="WRX11" s="1432"/>
      <c r="WRY11" s="1432"/>
      <c r="WRZ11" s="1432"/>
      <c r="WSA11" s="1432"/>
      <c r="WSB11" s="1432"/>
      <c r="WSC11" s="1432"/>
      <c r="WSD11" s="1432"/>
      <c r="WSE11" s="1432"/>
      <c r="WSF11" s="1432"/>
      <c r="WSG11" s="1432"/>
      <c r="WSH11" s="1432"/>
      <c r="WSI11" s="1432"/>
      <c r="WSJ11" s="1432"/>
      <c r="WSK11" s="1432"/>
      <c r="WSL11" s="1432"/>
      <c r="WSM11" s="1432"/>
      <c r="WSN11" s="1432"/>
      <c r="WSO11" s="1432"/>
      <c r="WSP11" s="1432"/>
      <c r="WSQ11" s="1432"/>
      <c r="WSR11" s="1432"/>
      <c r="WSS11" s="1432"/>
      <c r="WST11" s="1432"/>
      <c r="WSU11" s="1432"/>
      <c r="WSV11" s="1432"/>
      <c r="WSW11" s="1432"/>
      <c r="WSX11" s="1432"/>
      <c r="WSY11" s="1432"/>
      <c r="WSZ11" s="1432"/>
      <c r="WTA11" s="1432"/>
      <c r="WTB11" s="1432"/>
      <c r="WTC11" s="1432"/>
      <c r="WTD11" s="1432"/>
      <c r="WTE11" s="1432"/>
      <c r="WTF11" s="1432"/>
      <c r="WTG11" s="1432"/>
      <c r="WTH11" s="1432"/>
      <c r="WTI11" s="1432"/>
      <c r="WTJ11" s="1432"/>
      <c r="WTK11" s="1432"/>
      <c r="WTL11" s="1432"/>
      <c r="WTM11" s="1432"/>
      <c r="WTN11" s="1432"/>
      <c r="WTO11" s="1432"/>
      <c r="WTP11" s="1432"/>
      <c r="WTQ11" s="1432"/>
      <c r="WTR11" s="1432"/>
      <c r="WTS11" s="1432"/>
      <c r="WTT11" s="1432"/>
      <c r="WTU11" s="1432"/>
      <c r="WTV11" s="1432"/>
      <c r="WTW11" s="1432"/>
      <c r="WTX11" s="1432"/>
      <c r="WTY11" s="1432"/>
      <c r="WTZ11" s="1432"/>
      <c r="WUA11" s="1432"/>
      <c r="WUB11" s="1432"/>
      <c r="WUC11" s="1432"/>
      <c r="WUD11" s="1432"/>
      <c r="WUE11" s="1432"/>
      <c r="WUF11" s="1432"/>
      <c r="WUG11" s="1432"/>
      <c r="WUH11" s="1432"/>
      <c r="WUI11" s="1432"/>
      <c r="WUJ11" s="1432"/>
      <c r="WUK11" s="1432"/>
      <c r="WUL11" s="1432"/>
      <c r="WUM11" s="1432"/>
      <c r="WUN11" s="1432"/>
      <c r="WUO11" s="1432"/>
      <c r="WUP11" s="1432"/>
      <c r="WUQ11" s="1432"/>
      <c r="WUR11" s="1432"/>
      <c r="WUS11" s="1432"/>
      <c r="WUT11" s="1432"/>
      <c r="WUU11" s="1432"/>
      <c r="WUV11" s="1432"/>
      <c r="WUW11" s="1432"/>
      <c r="WUX11" s="1432"/>
      <c r="WUY11" s="1432"/>
      <c r="WUZ11" s="1432"/>
      <c r="WVA11" s="1432"/>
      <c r="WVB11" s="1432"/>
      <c r="WVC11" s="1432"/>
      <c r="WVD11" s="1432"/>
      <c r="WVE11" s="1432"/>
      <c r="WVF11" s="1432"/>
      <c r="WVG11" s="1432"/>
      <c r="WVH11" s="1432"/>
      <c r="WVI11" s="1432"/>
      <c r="WVJ11" s="1432"/>
      <c r="WVK11" s="1432"/>
      <c r="WVL11" s="1432"/>
      <c r="WVM11" s="1432"/>
      <c r="WVN11" s="1432"/>
      <c r="WVO11" s="1432"/>
      <c r="WVP11" s="1432"/>
      <c r="WVQ11" s="1432"/>
      <c r="WVR11" s="1432"/>
      <c r="WVS11" s="1432"/>
      <c r="WVT11" s="1432"/>
      <c r="WVU11" s="1432"/>
      <c r="WVV11" s="1432"/>
      <c r="WVW11" s="1432"/>
      <c r="WVX11" s="1432"/>
      <c r="WVY11" s="1432"/>
      <c r="WVZ11" s="1432"/>
      <c r="WWA11" s="1432"/>
      <c r="WWB11" s="1432"/>
      <c r="WWC11" s="1432"/>
      <c r="WWD11" s="1432"/>
      <c r="WWE11" s="1432"/>
      <c r="WWF11" s="1432"/>
      <c r="WWG11" s="1432"/>
      <c r="WWH11" s="1432"/>
      <c r="WWI11" s="1432"/>
      <c r="WWJ11" s="1432"/>
      <c r="WWK11" s="1432"/>
      <c r="WWL11" s="1432"/>
      <c r="WWM11" s="1432"/>
      <c r="WWN11" s="1432"/>
      <c r="WWO11" s="1432"/>
      <c r="WWP11" s="1432"/>
      <c r="WWQ11" s="1432"/>
      <c r="WWR11" s="1432"/>
      <c r="WWS11" s="1432"/>
      <c r="WWT11" s="1432"/>
      <c r="WWU11" s="1432"/>
      <c r="WWV11" s="1432"/>
      <c r="WWW11" s="1432"/>
      <c r="WWX11" s="1432"/>
      <c r="WWY11" s="1432"/>
      <c r="WWZ11" s="1432"/>
      <c r="WXA11" s="1432"/>
      <c r="WXB11" s="1432"/>
      <c r="WXC11" s="1432"/>
      <c r="WXD11" s="1432"/>
      <c r="WXE11" s="1432"/>
      <c r="WXF11" s="1432"/>
      <c r="WXG11" s="1432"/>
      <c r="WXH11" s="1432"/>
      <c r="WXI11" s="1432"/>
      <c r="WXJ11" s="1432"/>
      <c r="WXK11" s="1432"/>
      <c r="WXL11" s="1432"/>
      <c r="WXM11" s="1432"/>
      <c r="WXN11" s="1432"/>
      <c r="WXO11" s="1432"/>
      <c r="WXP11" s="1432"/>
      <c r="WXQ11" s="1432"/>
      <c r="WXR11" s="1432"/>
      <c r="WXS11" s="1432"/>
      <c r="WXT11" s="1432"/>
      <c r="WXU11" s="1432"/>
      <c r="WXV11" s="1432"/>
      <c r="WXW11" s="1432"/>
      <c r="WXX11" s="1432"/>
      <c r="WXY11" s="1432"/>
      <c r="WXZ11" s="1432"/>
      <c r="WYA11" s="1432"/>
      <c r="WYB11" s="1432"/>
      <c r="WYC11" s="1432"/>
      <c r="WYD11" s="1432"/>
      <c r="WYE11" s="1432"/>
      <c r="WYF11" s="1432"/>
      <c r="WYG11" s="1432"/>
      <c r="WYH11" s="1432"/>
      <c r="WYI11" s="1432"/>
      <c r="WYJ11" s="1432"/>
      <c r="WYK11" s="1432"/>
      <c r="WYL11" s="1432"/>
      <c r="WYM11" s="1432"/>
      <c r="WYN11" s="1432"/>
      <c r="WYO11" s="1432"/>
      <c r="WYP11" s="1432"/>
      <c r="WYQ11" s="1432"/>
      <c r="WYR11" s="1432"/>
      <c r="WYS11" s="1432"/>
      <c r="WYT11" s="1432"/>
      <c r="WYU11" s="1432"/>
      <c r="WYV11" s="1432"/>
      <c r="WYW11" s="1432"/>
      <c r="WYX11" s="1432"/>
      <c r="WYY11" s="1432"/>
      <c r="WYZ11" s="1432"/>
      <c r="WZA11" s="1432"/>
      <c r="WZB11" s="1432"/>
      <c r="WZC11" s="1432"/>
      <c r="WZD11" s="1432"/>
      <c r="WZE11" s="1432"/>
      <c r="WZF11" s="1432"/>
      <c r="WZG11" s="1432"/>
      <c r="WZH11" s="1432"/>
      <c r="WZI11" s="1432"/>
      <c r="WZJ11" s="1432"/>
      <c r="WZK11" s="1432"/>
      <c r="WZL11" s="1432"/>
      <c r="WZM11" s="1432"/>
      <c r="WZN11" s="1432"/>
      <c r="WZO11" s="1432"/>
      <c r="WZP11" s="1432"/>
      <c r="WZQ11" s="1432"/>
      <c r="WZR11" s="1432"/>
      <c r="WZS11" s="1432"/>
      <c r="WZT11" s="1432"/>
      <c r="WZU11" s="1432"/>
      <c r="WZV11" s="1432"/>
      <c r="WZW11" s="1432"/>
      <c r="WZX11" s="1432"/>
      <c r="WZY11" s="1432"/>
      <c r="WZZ11" s="1432"/>
      <c r="XAA11" s="1432"/>
      <c r="XAB11" s="1432"/>
      <c r="XAC11" s="1432"/>
      <c r="XAD11" s="1432"/>
      <c r="XAE11" s="1432"/>
      <c r="XAF11" s="1432"/>
      <c r="XAG11" s="1432"/>
      <c r="XAH11" s="1432"/>
      <c r="XAI11" s="1432"/>
      <c r="XAJ11" s="1432"/>
      <c r="XAK11" s="1432"/>
      <c r="XAL11" s="1432"/>
      <c r="XAM11" s="1432"/>
      <c r="XAN11" s="1432"/>
      <c r="XAO11" s="1432"/>
      <c r="XAP11" s="1432"/>
      <c r="XAQ11" s="1432"/>
      <c r="XAR11" s="1432"/>
      <c r="XAS11" s="1432"/>
      <c r="XAT11" s="1432"/>
      <c r="XAU11" s="1432"/>
      <c r="XAV11" s="1432"/>
      <c r="XAW11" s="1432"/>
      <c r="XAX11" s="1432"/>
      <c r="XAY11" s="1432"/>
      <c r="XAZ11" s="1432"/>
      <c r="XBA11" s="1432"/>
      <c r="XBB11" s="1432"/>
      <c r="XBC11" s="1432"/>
      <c r="XBD11" s="1432"/>
      <c r="XBE11" s="1432"/>
      <c r="XBF11" s="1432"/>
      <c r="XBG11" s="1432"/>
      <c r="XBH11" s="1432"/>
      <c r="XBI11" s="1432"/>
      <c r="XBJ11" s="1432"/>
      <c r="XBK11" s="1432"/>
      <c r="XBL11" s="1432"/>
      <c r="XBM11" s="1432"/>
      <c r="XBN11" s="1432"/>
      <c r="XBO11" s="1432"/>
      <c r="XBP11" s="1432"/>
      <c r="XBQ11" s="1432"/>
      <c r="XBR11" s="1432"/>
      <c r="XBS11" s="1432"/>
      <c r="XBT11" s="1432"/>
      <c r="XBU11" s="1432"/>
      <c r="XBV11" s="1432"/>
      <c r="XBW11" s="1432"/>
      <c r="XBX11" s="1432"/>
      <c r="XBY11" s="1432"/>
      <c r="XBZ11" s="1432"/>
      <c r="XCA11" s="1432"/>
      <c r="XCB11" s="1432"/>
      <c r="XCC11" s="1432"/>
      <c r="XCD11" s="1432"/>
      <c r="XCE11" s="1432"/>
      <c r="XCF11" s="1432"/>
      <c r="XCG11" s="1432"/>
      <c r="XCH11" s="1432"/>
      <c r="XCI11" s="1432"/>
      <c r="XCJ11" s="1432"/>
      <c r="XCK11" s="1432"/>
      <c r="XCL11" s="1432"/>
      <c r="XCM11" s="1432"/>
      <c r="XCN11" s="1432"/>
      <c r="XCO11" s="1432"/>
      <c r="XCP11" s="1432"/>
      <c r="XCQ11" s="1432"/>
      <c r="XCR11" s="1432"/>
      <c r="XCS11" s="1432"/>
      <c r="XCT11" s="1432"/>
      <c r="XCU11" s="1432"/>
      <c r="XCV11" s="1432"/>
      <c r="XCW11" s="1432"/>
      <c r="XCX11" s="1432"/>
      <c r="XCY11" s="1432"/>
      <c r="XCZ11" s="1432"/>
      <c r="XDA11" s="1432"/>
      <c r="XDB11" s="1432"/>
      <c r="XDC11" s="1432"/>
      <c r="XDD11" s="1432"/>
      <c r="XDE11" s="1432"/>
      <c r="XDF11" s="1432"/>
      <c r="XDG11" s="1432"/>
      <c r="XDH11" s="1432"/>
      <c r="XDI11" s="1432"/>
      <c r="XDJ11" s="1432"/>
      <c r="XDK11" s="1432"/>
      <c r="XDL11" s="1432"/>
      <c r="XDM11" s="1432"/>
      <c r="XDN11" s="1432"/>
      <c r="XDO11" s="1432"/>
      <c r="XDP11" s="1432"/>
      <c r="XDQ11" s="1432"/>
      <c r="XDR11" s="1432"/>
      <c r="XDS11" s="1432"/>
      <c r="XDT11" s="1432"/>
      <c r="XDU11" s="1432"/>
      <c r="XDV11" s="1432"/>
      <c r="XDW11" s="1432"/>
      <c r="XDX11" s="1432"/>
      <c r="XDY11" s="1432"/>
      <c r="XDZ11" s="1432"/>
      <c r="XEA11" s="1432"/>
      <c r="XEB11" s="1432"/>
      <c r="XEC11" s="1432"/>
      <c r="XED11" s="1432"/>
      <c r="XEE11" s="1432"/>
      <c r="XEF11" s="1432"/>
      <c r="XEG11" s="1432"/>
      <c r="XEH11" s="1432"/>
      <c r="XEI11" s="1432"/>
      <c r="XEJ11" s="1432"/>
      <c r="XEK11" s="1432"/>
      <c r="XEL11" s="1432"/>
      <c r="XEM11" s="1432"/>
      <c r="XEN11" s="1432"/>
      <c r="XEO11" s="1432"/>
      <c r="XEP11" s="1432"/>
      <c r="XEQ11" s="1432"/>
      <c r="XER11" s="1432"/>
      <c r="XES11" s="1432"/>
      <c r="XET11" s="1432"/>
      <c r="XEU11" s="1432"/>
      <c r="XEV11" s="1432"/>
      <c r="XEW11" s="1432"/>
      <c r="XEX11" s="1432"/>
      <c r="XEY11" s="1432"/>
      <c r="XEZ11" s="1432"/>
      <c r="XFA11" s="1432"/>
      <c r="XFB11" s="1432"/>
      <c r="XFC11" s="1432"/>
      <c r="XFD11" s="1432"/>
    </row>
    <row r="12" spans="1:16384" ht="24.65" customHeight="1">
      <c r="A12" s="1434" t="s">
        <v>257</v>
      </c>
      <c r="B12" s="1434"/>
      <c r="C12" s="1434"/>
      <c r="D12" s="1434"/>
      <c r="E12" s="1434"/>
      <c r="F12" s="1433"/>
      <c r="G12" s="1433"/>
      <c r="H12" s="1433"/>
      <c r="I12" s="1433"/>
      <c r="J12" s="1433"/>
      <c r="K12" s="1432"/>
      <c r="L12" s="1432"/>
      <c r="M12" s="1432"/>
      <c r="N12" s="1432"/>
      <c r="O12" s="1432"/>
      <c r="P12" s="1432"/>
      <c r="Q12" s="1432"/>
      <c r="R12" s="1432"/>
      <c r="S12" s="1432"/>
      <c r="T12" s="1432"/>
      <c r="U12" s="1432"/>
      <c r="V12" s="1432"/>
      <c r="W12" s="1432"/>
      <c r="X12" s="1432"/>
      <c r="Y12" s="1432"/>
      <c r="Z12" s="1432"/>
      <c r="AA12" s="1432"/>
      <c r="AB12" s="1432"/>
      <c r="AC12" s="1432"/>
      <c r="AD12" s="1432"/>
      <c r="AE12" s="1432"/>
      <c r="AF12" s="1432"/>
      <c r="AG12" s="1432"/>
      <c r="AH12" s="1432"/>
      <c r="AI12" s="1432"/>
      <c r="AJ12" s="1432"/>
      <c r="AK12" s="1432"/>
      <c r="AL12" s="1432"/>
      <c r="AM12" s="1432"/>
      <c r="AN12" s="1432"/>
      <c r="AO12" s="1432"/>
      <c r="AP12" s="1432"/>
      <c r="AQ12" s="1432"/>
      <c r="AR12" s="1432"/>
      <c r="AS12" s="1432"/>
      <c r="AT12" s="1432"/>
      <c r="AU12" s="1432"/>
      <c r="AV12" s="1432"/>
      <c r="AW12" s="1432"/>
      <c r="AX12" s="1432"/>
      <c r="AY12" s="1432"/>
      <c r="AZ12" s="1432"/>
      <c r="BA12" s="1432"/>
      <c r="BB12" s="1432"/>
      <c r="BC12" s="1432"/>
      <c r="BD12" s="1432"/>
      <c r="BE12" s="1432"/>
      <c r="BF12" s="1432"/>
      <c r="BG12" s="1432"/>
      <c r="BH12" s="1432"/>
      <c r="BI12" s="1432"/>
      <c r="BJ12" s="1432"/>
      <c r="BK12" s="1432"/>
      <c r="BL12" s="1432"/>
      <c r="BM12" s="1432"/>
      <c r="BN12" s="1432"/>
      <c r="BO12" s="1432"/>
      <c r="BP12" s="1432"/>
      <c r="BQ12" s="1432"/>
      <c r="BR12" s="1432"/>
      <c r="BS12" s="1432"/>
      <c r="BT12" s="1432"/>
      <c r="BU12" s="1432"/>
      <c r="BV12" s="1432"/>
      <c r="BW12" s="1432"/>
      <c r="BX12" s="1432"/>
      <c r="BY12" s="1432"/>
      <c r="BZ12" s="1432"/>
      <c r="CA12" s="1432"/>
      <c r="CB12" s="1432"/>
      <c r="CC12" s="1432"/>
      <c r="CD12" s="1432"/>
      <c r="CE12" s="1432"/>
      <c r="CF12" s="1432"/>
      <c r="CG12" s="1432"/>
      <c r="CH12" s="1432"/>
      <c r="CI12" s="1432"/>
      <c r="CJ12" s="1432"/>
      <c r="CK12" s="1432"/>
      <c r="CL12" s="1432"/>
      <c r="CM12" s="1432"/>
      <c r="CN12" s="1432"/>
      <c r="CO12" s="1432"/>
      <c r="CP12" s="1432"/>
      <c r="CQ12" s="1432"/>
      <c r="CR12" s="1432"/>
      <c r="CS12" s="1432"/>
      <c r="CT12" s="1432"/>
      <c r="CU12" s="1432"/>
      <c r="CV12" s="1432"/>
      <c r="CW12" s="1432"/>
      <c r="CX12" s="1432"/>
      <c r="CY12" s="1432"/>
      <c r="CZ12" s="1432"/>
      <c r="DA12" s="1432"/>
      <c r="DB12" s="1432"/>
      <c r="DC12" s="1432"/>
      <c r="DD12" s="1432"/>
      <c r="DE12" s="1432"/>
      <c r="DF12" s="1432"/>
      <c r="DG12" s="1432"/>
      <c r="DH12" s="1432"/>
      <c r="DI12" s="1432"/>
      <c r="DJ12" s="1432"/>
      <c r="DK12" s="1432"/>
      <c r="DL12" s="1432"/>
      <c r="DM12" s="1432"/>
      <c r="DN12" s="1432"/>
      <c r="DO12" s="1432"/>
      <c r="DP12" s="1432"/>
      <c r="DQ12" s="1432"/>
      <c r="DR12" s="1432"/>
      <c r="DS12" s="1432"/>
      <c r="DT12" s="1432"/>
      <c r="DU12" s="1432"/>
      <c r="DV12" s="1432"/>
      <c r="DW12" s="1432"/>
      <c r="DX12" s="1432"/>
      <c r="DY12" s="1432"/>
      <c r="DZ12" s="1432"/>
      <c r="EA12" s="1432"/>
      <c r="EB12" s="1432"/>
      <c r="EC12" s="1432"/>
      <c r="ED12" s="1432"/>
      <c r="EE12" s="1432"/>
      <c r="EF12" s="1432"/>
      <c r="EG12" s="1432"/>
      <c r="EH12" s="1432"/>
      <c r="EI12" s="1432"/>
      <c r="EJ12" s="1432"/>
      <c r="EK12" s="1432"/>
      <c r="EL12" s="1432"/>
      <c r="EM12" s="1432"/>
      <c r="EN12" s="1432"/>
      <c r="EO12" s="1432"/>
      <c r="EP12" s="1432"/>
      <c r="EQ12" s="1432"/>
      <c r="ER12" s="1432"/>
      <c r="ES12" s="1432"/>
      <c r="ET12" s="1432"/>
      <c r="EU12" s="1432"/>
      <c r="EV12" s="1432"/>
      <c r="EW12" s="1432"/>
      <c r="EX12" s="1432"/>
      <c r="EY12" s="1432"/>
      <c r="EZ12" s="1432"/>
      <c r="FA12" s="1432"/>
      <c r="FB12" s="1432"/>
      <c r="FC12" s="1432"/>
      <c r="FD12" s="1432"/>
      <c r="FE12" s="1432"/>
      <c r="FF12" s="1432"/>
      <c r="FG12" s="1432"/>
      <c r="FH12" s="1432"/>
      <c r="FI12" s="1432"/>
      <c r="FJ12" s="1432"/>
      <c r="FK12" s="1432"/>
      <c r="FL12" s="1432"/>
      <c r="FM12" s="1432"/>
      <c r="FN12" s="1432"/>
      <c r="FO12" s="1432"/>
      <c r="FP12" s="1432"/>
      <c r="FQ12" s="1432"/>
      <c r="FR12" s="1432"/>
      <c r="FS12" s="1432"/>
      <c r="FT12" s="1432"/>
      <c r="FU12" s="1432"/>
      <c r="FV12" s="1432"/>
      <c r="FW12" s="1432"/>
      <c r="FX12" s="1432"/>
      <c r="FY12" s="1432"/>
      <c r="FZ12" s="1432"/>
      <c r="GA12" s="1432"/>
      <c r="GB12" s="1432"/>
      <c r="GC12" s="1432"/>
      <c r="GD12" s="1432"/>
      <c r="GE12" s="1432"/>
      <c r="GF12" s="1432"/>
      <c r="GG12" s="1432"/>
      <c r="GH12" s="1432"/>
      <c r="GI12" s="1432"/>
      <c r="GJ12" s="1432"/>
      <c r="GK12" s="1432"/>
      <c r="GL12" s="1432"/>
      <c r="GM12" s="1432"/>
      <c r="GN12" s="1432"/>
      <c r="GO12" s="1432"/>
      <c r="GP12" s="1432"/>
      <c r="GQ12" s="1432"/>
      <c r="GR12" s="1432"/>
      <c r="GS12" s="1432"/>
      <c r="GT12" s="1432"/>
      <c r="GU12" s="1432"/>
      <c r="GV12" s="1432"/>
      <c r="GW12" s="1432"/>
      <c r="GX12" s="1432"/>
      <c r="GY12" s="1432"/>
      <c r="GZ12" s="1432"/>
      <c r="HA12" s="1432"/>
      <c r="HB12" s="1432"/>
      <c r="HC12" s="1432"/>
      <c r="HD12" s="1432"/>
      <c r="HE12" s="1432"/>
      <c r="HF12" s="1432"/>
      <c r="HG12" s="1432"/>
      <c r="HH12" s="1432"/>
      <c r="HI12" s="1432"/>
      <c r="HJ12" s="1432"/>
      <c r="HK12" s="1432"/>
      <c r="HL12" s="1432"/>
      <c r="HM12" s="1432"/>
      <c r="HN12" s="1432"/>
      <c r="HO12" s="1432"/>
      <c r="HP12" s="1432"/>
      <c r="HQ12" s="1432"/>
      <c r="HR12" s="1432"/>
      <c r="HS12" s="1432"/>
      <c r="HT12" s="1432"/>
      <c r="HU12" s="1432"/>
      <c r="HV12" s="1432"/>
      <c r="HW12" s="1432"/>
      <c r="HX12" s="1432"/>
      <c r="HY12" s="1432"/>
      <c r="HZ12" s="1432"/>
      <c r="IA12" s="1432"/>
      <c r="IB12" s="1432"/>
      <c r="IC12" s="1432"/>
      <c r="ID12" s="1432"/>
      <c r="IE12" s="1432"/>
      <c r="IF12" s="1432"/>
      <c r="IG12" s="1432"/>
      <c r="IH12" s="1432"/>
      <c r="II12" s="1432"/>
      <c r="IJ12" s="1432"/>
      <c r="IK12" s="1432"/>
      <c r="IL12" s="1432"/>
      <c r="IM12" s="1432"/>
      <c r="IN12" s="1432"/>
      <c r="IO12" s="1432"/>
      <c r="IP12" s="1432"/>
      <c r="IQ12" s="1432"/>
      <c r="IR12" s="1432"/>
      <c r="IS12" s="1432"/>
      <c r="IT12" s="1432"/>
      <c r="IU12" s="1432"/>
      <c r="IV12" s="1432"/>
      <c r="IW12" s="1432"/>
      <c r="IX12" s="1432"/>
      <c r="IY12" s="1432"/>
      <c r="IZ12" s="1432"/>
      <c r="JA12" s="1432"/>
      <c r="JB12" s="1432"/>
      <c r="JC12" s="1432"/>
      <c r="JD12" s="1432"/>
      <c r="JE12" s="1432"/>
      <c r="JF12" s="1432"/>
      <c r="JG12" s="1432"/>
      <c r="JH12" s="1432"/>
      <c r="JI12" s="1432"/>
      <c r="JJ12" s="1432"/>
      <c r="JK12" s="1432"/>
      <c r="JL12" s="1432"/>
      <c r="JM12" s="1432"/>
      <c r="JN12" s="1432"/>
      <c r="JO12" s="1432"/>
      <c r="JP12" s="1432"/>
      <c r="JQ12" s="1432"/>
      <c r="JR12" s="1432"/>
      <c r="JS12" s="1432"/>
      <c r="JT12" s="1432"/>
      <c r="JU12" s="1432"/>
      <c r="JV12" s="1432"/>
      <c r="JW12" s="1432"/>
      <c r="JX12" s="1432"/>
      <c r="JY12" s="1432"/>
      <c r="JZ12" s="1432"/>
      <c r="KA12" s="1432"/>
      <c r="KB12" s="1432"/>
      <c r="KC12" s="1432"/>
      <c r="KD12" s="1432"/>
      <c r="KE12" s="1432"/>
      <c r="KF12" s="1432"/>
      <c r="KG12" s="1432"/>
      <c r="KH12" s="1432"/>
      <c r="KI12" s="1432"/>
      <c r="KJ12" s="1432"/>
      <c r="KK12" s="1432"/>
      <c r="KL12" s="1432"/>
      <c r="KM12" s="1432"/>
      <c r="KN12" s="1432"/>
      <c r="KO12" s="1432"/>
      <c r="KP12" s="1432"/>
      <c r="KQ12" s="1432"/>
      <c r="KR12" s="1432"/>
      <c r="KS12" s="1432"/>
      <c r="KT12" s="1432"/>
      <c r="KU12" s="1432"/>
      <c r="KV12" s="1432"/>
      <c r="KW12" s="1432"/>
      <c r="KX12" s="1432"/>
      <c r="KY12" s="1432"/>
      <c r="KZ12" s="1432"/>
      <c r="LA12" s="1432"/>
      <c r="LB12" s="1432"/>
      <c r="LC12" s="1432"/>
      <c r="LD12" s="1432"/>
      <c r="LE12" s="1432"/>
      <c r="LF12" s="1432"/>
      <c r="LG12" s="1432"/>
      <c r="LH12" s="1432"/>
      <c r="LI12" s="1432"/>
      <c r="LJ12" s="1432"/>
      <c r="LK12" s="1432"/>
      <c r="LL12" s="1432"/>
      <c r="LM12" s="1432"/>
      <c r="LN12" s="1432"/>
      <c r="LO12" s="1432"/>
      <c r="LP12" s="1432"/>
      <c r="LQ12" s="1432"/>
      <c r="LR12" s="1432"/>
      <c r="LS12" s="1432"/>
      <c r="LT12" s="1432"/>
      <c r="LU12" s="1432"/>
      <c r="LV12" s="1432"/>
      <c r="LW12" s="1432"/>
      <c r="LX12" s="1432"/>
      <c r="LY12" s="1432"/>
      <c r="LZ12" s="1432"/>
      <c r="MA12" s="1432"/>
      <c r="MB12" s="1432"/>
      <c r="MC12" s="1432"/>
      <c r="MD12" s="1432"/>
      <c r="ME12" s="1432"/>
      <c r="MF12" s="1432"/>
      <c r="MG12" s="1432"/>
      <c r="MH12" s="1432"/>
      <c r="MI12" s="1432"/>
      <c r="MJ12" s="1432"/>
      <c r="MK12" s="1432"/>
      <c r="ML12" s="1432"/>
      <c r="MM12" s="1432"/>
      <c r="MN12" s="1432"/>
      <c r="MO12" s="1432"/>
      <c r="MP12" s="1432"/>
      <c r="MQ12" s="1432"/>
      <c r="MR12" s="1432"/>
      <c r="MS12" s="1432"/>
      <c r="MT12" s="1432"/>
      <c r="MU12" s="1432"/>
      <c r="MV12" s="1432"/>
      <c r="MW12" s="1432"/>
      <c r="MX12" s="1432"/>
      <c r="MY12" s="1432"/>
      <c r="MZ12" s="1432"/>
      <c r="NA12" s="1432"/>
      <c r="NB12" s="1432"/>
      <c r="NC12" s="1432"/>
      <c r="ND12" s="1432"/>
      <c r="NE12" s="1432"/>
      <c r="NF12" s="1432"/>
      <c r="NG12" s="1432"/>
      <c r="NH12" s="1432"/>
      <c r="NI12" s="1432"/>
      <c r="NJ12" s="1432"/>
      <c r="NK12" s="1432"/>
      <c r="NL12" s="1432"/>
      <c r="NM12" s="1432"/>
      <c r="NN12" s="1432"/>
      <c r="NO12" s="1432"/>
      <c r="NP12" s="1432"/>
      <c r="NQ12" s="1432"/>
      <c r="NR12" s="1432"/>
      <c r="NS12" s="1432"/>
      <c r="NT12" s="1432"/>
      <c r="NU12" s="1432"/>
      <c r="NV12" s="1432"/>
      <c r="NW12" s="1432"/>
      <c r="NX12" s="1432"/>
      <c r="NY12" s="1432"/>
      <c r="NZ12" s="1432"/>
      <c r="OA12" s="1432"/>
      <c r="OB12" s="1432"/>
      <c r="OC12" s="1432"/>
      <c r="OD12" s="1432"/>
      <c r="OE12" s="1432"/>
      <c r="OF12" s="1432"/>
      <c r="OG12" s="1432"/>
      <c r="OH12" s="1432"/>
      <c r="OI12" s="1432"/>
      <c r="OJ12" s="1432"/>
      <c r="OK12" s="1432"/>
      <c r="OL12" s="1432"/>
      <c r="OM12" s="1432"/>
      <c r="ON12" s="1432"/>
      <c r="OO12" s="1432"/>
      <c r="OP12" s="1432"/>
      <c r="OQ12" s="1432"/>
      <c r="OR12" s="1432"/>
      <c r="OS12" s="1432"/>
      <c r="OT12" s="1432"/>
      <c r="OU12" s="1432"/>
      <c r="OV12" s="1432"/>
      <c r="OW12" s="1432"/>
      <c r="OX12" s="1432"/>
      <c r="OY12" s="1432"/>
      <c r="OZ12" s="1432"/>
      <c r="PA12" s="1432"/>
      <c r="PB12" s="1432"/>
      <c r="PC12" s="1432"/>
      <c r="PD12" s="1432"/>
      <c r="PE12" s="1432"/>
      <c r="PF12" s="1432"/>
      <c r="PG12" s="1432"/>
      <c r="PH12" s="1432"/>
      <c r="PI12" s="1432"/>
      <c r="PJ12" s="1432"/>
      <c r="PK12" s="1432"/>
      <c r="PL12" s="1432"/>
      <c r="PM12" s="1432"/>
      <c r="PN12" s="1432"/>
      <c r="PO12" s="1432"/>
      <c r="PP12" s="1432"/>
      <c r="PQ12" s="1432"/>
      <c r="PR12" s="1432"/>
      <c r="PS12" s="1432"/>
      <c r="PT12" s="1432"/>
      <c r="PU12" s="1432"/>
      <c r="PV12" s="1432"/>
      <c r="PW12" s="1432"/>
      <c r="PX12" s="1432"/>
      <c r="PY12" s="1432"/>
      <c r="PZ12" s="1432"/>
      <c r="QA12" s="1432"/>
      <c r="QB12" s="1432"/>
      <c r="QC12" s="1432"/>
      <c r="QD12" s="1432"/>
      <c r="QE12" s="1432"/>
      <c r="QF12" s="1432"/>
      <c r="QG12" s="1432"/>
      <c r="QH12" s="1432"/>
      <c r="QI12" s="1432"/>
      <c r="QJ12" s="1432"/>
      <c r="QK12" s="1432"/>
      <c r="QL12" s="1432"/>
      <c r="QM12" s="1432"/>
      <c r="QN12" s="1432"/>
      <c r="QO12" s="1432"/>
      <c r="QP12" s="1432"/>
      <c r="QQ12" s="1432"/>
      <c r="QR12" s="1432"/>
      <c r="QS12" s="1432"/>
      <c r="QT12" s="1432"/>
      <c r="QU12" s="1432"/>
      <c r="QV12" s="1432"/>
      <c r="QW12" s="1432"/>
      <c r="QX12" s="1432"/>
      <c r="QY12" s="1432"/>
      <c r="QZ12" s="1432"/>
      <c r="RA12" s="1432"/>
      <c r="RB12" s="1432"/>
      <c r="RC12" s="1432"/>
      <c r="RD12" s="1432"/>
      <c r="RE12" s="1432"/>
      <c r="RF12" s="1432"/>
      <c r="RG12" s="1432"/>
      <c r="RH12" s="1432"/>
      <c r="RI12" s="1432"/>
      <c r="RJ12" s="1432"/>
      <c r="RK12" s="1432"/>
      <c r="RL12" s="1432"/>
      <c r="RM12" s="1432"/>
      <c r="RN12" s="1432"/>
      <c r="RO12" s="1432"/>
      <c r="RP12" s="1432"/>
      <c r="RQ12" s="1432"/>
      <c r="RR12" s="1432"/>
      <c r="RS12" s="1432"/>
      <c r="RT12" s="1432"/>
      <c r="RU12" s="1432"/>
      <c r="RV12" s="1432"/>
      <c r="RW12" s="1432"/>
      <c r="RX12" s="1432"/>
      <c r="RY12" s="1432"/>
      <c r="RZ12" s="1432"/>
      <c r="SA12" s="1432"/>
      <c r="SB12" s="1432"/>
      <c r="SC12" s="1432"/>
      <c r="SD12" s="1432"/>
      <c r="SE12" s="1432"/>
      <c r="SF12" s="1432"/>
      <c r="SG12" s="1432"/>
      <c r="SH12" s="1432"/>
      <c r="SI12" s="1432"/>
      <c r="SJ12" s="1432"/>
      <c r="SK12" s="1432"/>
      <c r="SL12" s="1432"/>
      <c r="SM12" s="1432"/>
      <c r="SN12" s="1432"/>
      <c r="SO12" s="1432"/>
      <c r="SP12" s="1432"/>
      <c r="SQ12" s="1432"/>
      <c r="SR12" s="1432"/>
      <c r="SS12" s="1432"/>
      <c r="ST12" s="1432"/>
      <c r="SU12" s="1432"/>
      <c r="SV12" s="1432"/>
      <c r="SW12" s="1432"/>
      <c r="SX12" s="1432"/>
      <c r="SY12" s="1432"/>
      <c r="SZ12" s="1432"/>
      <c r="TA12" s="1432"/>
      <c r="TB12" s="1432"/>
      <c r="TC12" s="1432"/>
      <c r="TD12" s="1432"/>
      <c r="TE12" s="1432"/>
      <c r="TF12" s="1432"/>
      <c r="TG12" s="1432"/>
      <c r="TH12" s="1432"/>
      <c r="TI12" s="1432"/>
      <c r="TJ12" s="1432"/>
      <c r="TK12" s="1432"/>
      <c r="TL12" s="1432"/>
      <c r="TM12" s="1432"/>
      <c r="TN12" s="1432"/>
      <c r="TO12" s="1432"/>
      <c r="TP12" s="1432"/>
      <c r="TQ12" s="1432"/>
      <c r="TR12" s="1432"/>
      <c r="TS12" s="1432"/>
      <c r="TT12" s="1432"/>
      <c r="TU12" s="1432"/>
      <c r="TV12" s="1432"/>
      <c r="TW12" s="1432"/>
      <c r="TX12" s="1432"/>
      <c r="TY12" s="1432"/>
      <c r="TZ12" s="1432"/>
      <c r="UA12" s="1432"/>
      <c r="UB12" s="1432"/>
      <c r="UC12" s="1432"/>
      <c r="UD12" s="1432"/>
      <c r="UE12" s="1432"/>
      <c r="UF12" s="1432"/>
      <c r="UG12" s="1432"/>
      <c r="UH12" s="1432"/>
      <c r="UI12" s="1432"/>
      <c r="UJ12" s="1432"/>
      <c r="UK12" s="1432"/>
      <c r="UL12" s="1432"/>
      <c r="UM12" s="1432"/>
      <c r="UN12" s="1432"/>
      <c r="UO12" s="1432"/>
      <c r="UP12" s="1432"/>
      <c r="UQ12" s="1432"/>
      <c r="UR12" s="1432"/>
      <c r="US12" s="1432"/>
      <c r="UT12" s="1432"/>
      <c r="UU12" s="1432"/>
      <c r="UV12" s="1432"/>
      <c r="UW12" s="1432"/>
      <c r="UX12" s="1432"/>
      <c r="UY12" s="1432"/>
      <c r="UZ12" s="1432"/>
      <c r="VA12" s="1432"/>
      <c r="VB12" s="1432"/>
      <c r="VC12" s="1432"/>
      <c r="VD12" s="1432"/>
      <c r="VE12" s="1432"/>
      <c r="VF12" s="1432"/>
      <c r="VG12" s="1432"/>
      <c r="VH12" s="1432"/>
      <c r="VI12" s="1432"/>
      <c r="VJ12" s="1432"/>
      <c r="VK12" s="1432"/>
      <c r="VL12" s="1432"/>
      <c r="VM12" s="1432"/>
      <c r="VN12" s="1432"/>
      <c r="VO12" s="1432"/>
      <c r="VP12" s="1432"/>
      <c r="VQ12" s="1432"/>
      <c r="VR12" s="1432"/>
      <c r="VS12" s="1432"/>
      <c r="VT12" s="1432"/>
      <c r="VU12" s="1432"/>
      <c r="VV12" s="1432"/>
      <c r="VW12" s="1432"/>
      <c r="VX12" s="1432"/>
      <c r="VY12" s="1432"/>
      <c r="VZ12" s="1432"/>
      <c r="WA12" s="1432"/>
      <c r="WB12" s="1432"/>
      <c r="WC12" s="1432"/>
      <c r="WD12" s="1432"/>
      <c r="WE12" s="1432"/>
      <c r="WF12" s="1432"/>
      <c r="WG12" s="1432"/>
      <c r="WH12" s="1432"/>
      <c r="WI12" s="1432"/>
      <c r="WJ12" s="1432"/>
      <c r="WK12" s="1432"/>
      <c r="WL12" s="1432"/>
      <c r="WM12" s="1432"/>
      <c r="WN12" s="1432"/>
      <c r="WO12" s="1432"/>
      <c r="WP12" s="1432"/>
      <c r="WQ12" s="1432"/>
      <c r="WR12" s="1432"/>
      <c r="WS12" s="1432"/>
      <c r="WT12" s="1432"/>
      <c r="WU12" s="1432"/>
      <c r="WV12" s="1432"/>
      <c r="WW12" s="1432"/>
      <c r="WX12" s="1432"/>
      <c r="WY12" s="1432"/>
      <c r="WZ12" s="1432"/>
      <c r="XA12" s="1432"/>
      <c r="XB12" s="1432"/>
      <c r="XC12" s="1432"/>
      <c r="XD12" s="1432"/>
      <c r="XE12" s="1432"/>
      <c r="XF12" s="1432"/>
      <c r="XG12" s="1432"/>
      <c r="XH12" s="1432"/>
      <c r="XI12" s="1432"/>
      <c r="XJ12" s="1432"/>
      <c r="XK12" s="1432"/>
      <c r="XL12" s="1432"/>
      <c r="XM12" s="1432"/>
      <c r="XN12" s="1432"/>
      <c r="XO12" s="1432"/>
      <c r="XP12" s="1432"/>
      <c r="XQ12" s="1432"/>
      <c r="XR12" s="1432"/>
      <c r="XS12" s="1432"/>
      <c r="XT12" s="1432"/>
      <c r="XU12" s="1432"/>
      <c r="XV12" s="1432"/>
      <c r="XW12" s="1432"/>
      <c r="XX12" s="1432"/>
      <c r="XY12" s="1432"/>
      <c r="XZ12" s="1432"/>
      <c r="YA12" s="1432"/>
      <c r="YB12" s="1432"/>
      <c r="YC12" s="1432"/>
      <c r="YD12" s="1432"/>
      <c r="YE12" s="1432"/>
      <c r="YF12" s="1432"/>
      <c r="YG12" s="1432"/>
      <c r="YH12" s="1432"/>
      <c r="YI12" s="1432"/>
      <c r="YJ12" s="1432"/>
      <c r="YK12" s="1432"/>
      <c r="YL12" s="1432"/>
      <c r="YM12" s="1432"/>
      <c r="YN12" s="1432"/>
      <c r="YO12" s="1432"/>
      <c r="YP12" s="1432"/>
      <c r="YQ12" s="1432"/>
      <c r="YR12" s="1432"/>
      <c r="YS12" s="1432"/>
      <c r="YT12" s="1432"/>
      <c r="YU12" s="1432"/>
      <c r="YV12" s="1432"/>
      <c r="YW12" s="1432"/>
      <c r="YX12" s="1432"/>
      <c r="YY12" s="1432"/>
      <c r="YZ12" s="1432"/>
      <c r="ZA12" s="1432"/>
      <c r="ZB12" s="1432"/>
      <c r="ZC12" s="1432"/>
      <c r="ZD12" s="1432"/>
      <c r="ZE12" s="1432"/>
      <c r="ZF12" s="1432"/>
      <c r="ZG12" s="1432"/>
      <c r="ZH12" s="1432"/>
      <c r="ZI12" s="1432"/>
      <c r="ZJ12" s="1432"/>
      <c r="ZK12" s="1432"/>
      <c r="ZL12" s="1432"/>
      <c r="ZM12" s="1432"/>
      <c r="ZN12" s="1432"/>
      <c r="ZO12" s="1432"/>
      <c r="ZP12" s="1432"/>
      <c r="ZQ12" s="1432"/>
      <c r="ZR12" s="1432"/>
      <c r="ZS12" s="1432"/>
      <c r="ZT12" s="1432"/>
      <c r="ZU12" s="1432"/>
      <c r="ZV12" s="1432"/>
      <c r="ZW12" s="1432"/>
      <c r="ZX12" s="1432"/>
      <c r="ZY12" s="1432"/>
      <c r="ZZ12" s="1432"/>
      <c r="AAA12" s="1432"/>
      <c r="AAB12" s="1432"/>
      <c r="AAC12" s="1432"/>
      <c r="AAD12" s="1432"/>
      <c r="AAE12" s="1432"/>
      <c r="AAF12" s="1432"/>
      <c r="AAG12" s="1432"/>
      <c r="AAH12" s="1432"/>
      <c r="AAI12" s="1432"/>
      <c r="AAJ12" s="1432"/>
      <c r="AAK12" s="1432"/>
      <c r="AAL12" s="1432"/>
      <c r="AAM12" s="1432"/>
      <c r="AAN12" s="1432"/>
      <c r="AAO12" s="1432"/>
      <c r="AAP12" s="1432"/>
      <c r="AAQ12" s="1432"/>
      <c r="AAR12" s="1432"/>
      <c r="AAS12" s="1432"/>
      <c r="AAT12" s="1432"/>
      <c r="AAU12" s="1432"/>
      <c r="AAV12" s="1432"/>
      <c r="AAW12" s="1432"/>
      <c r="AAX12" s="1432"/>
      <c r="AAY12" s="1432"/>
      <c r="AAZ12" s="1432"/>
      <c r="ABA12" s="1432"/>
      <c r="ABB12" s="1432"/>
      <c r="ABC12" s="1432"/>
      <c r="ABD12" s="1432"/>
      <c r="ABE12" s="1432"/>
      <c r="ABF12" s="1432"/>
      <c r="ABG12" s="1432"/>
      <c r="ABH12" s="1432"/>
      <c r="ABI12" s="1432"/>
      <c r="ABJ12" s="1432"/>
      <c r="ABK12" s="1432"/>
      <c r="ABL12" s="1432"/>
      <c r="ABM12" s="1432"/>
      <c r="ABN12" s="1432"/>
      <c r="ABO12" s="1432"/>
      <c r="ABP12" s="1432"/>
      <c r="ABQ12" s="1432"/>
      <c r="ABR12" s="1432"/>
      <c r="ABS12" s="1432"/>
      <c r="ABT12" s="1432"/>
      <c r="ABU12" s="1432"/>
      <c r="ABV12" s="1432"/>
      <c r="ABW12" s="1432"/>
      <c r="ABX12" s="1432"/>
      <c r="ABY12" s="1432"/>
      <c r="ABZ12" s="1432"/>
      <c r="ACA12" s="1432"/>
      <c r="ACB12" s="1432"/>
      <c r="ACC12" s="1432"/>
      <c r="ACD12" s="1432"/>
      <c r="ACE12" s="1432"/>
      <c r="ACF12" s="1432"/>
      <c r="ACG12" s="1432"/>
      <c r="ACH12" s="1432"/>
      <c r="ACI12" s="1432"/>
      <c r="ACJ12" s="1432"/>
      <c r="ACK12" s="1432"/>
      <c r="ACL12" s="1432"/>
      <c r="ACM12" s="1432"/>
      <c r="ACN12" s="1432"/>
      <c r="ACO12" s="1432"/>
      <c r="ACP12" s="1432"/>
      <c r="ACQ12" s="1432"/>
      <c r="ACR12" s="1432"/>
      <c r="ACS12" s="1432"/>
      <c r="ACT12" s="1432"/>
      <c r="ACU12" s="1432"/>
      <c r="ACV12" s="1432"/>
      <c r="ACW12" s="1432"/>
      <c r="ACX12" s="1432"/>
      <c r="ACY12" s="1432"/>
      <c r="ACZ12" s="1432"/>
      <c r="ADA12" s="1432"/>
      <c r="ADB12" s="1432"/>
      <c r="ADC12" s="1432"/>
      <c r="ADD12" s="1432"/>
      <c r="ADE12" s="1432"/>
      <c r="ADF12" s="1432"/>
      <c r="ADG12" s="1432"/>
      <c r="ADH12" s="1432"/>
      <c r="ADI12" s="1432"/>
      <c r="ADJ12" s="1432"/>
      <c r="ADK12" s="1432"/>
      <c r="ADL12" s="1432"/>
      <c r="ADM12" s="1432"/>
      <c r="ADN12" s="1432"/>
      <c r="ADO12" s="1432"/>
      <c r="ADP12" s="1432"/>
      <c r="ADQ12" s="1432"/>
      <c r="ADR12" s="1432"/>
      <c r="ADS12" s="1432"/>
      <c r="ADT12" s="1432"/>
      <c r="ADU12" s="1432"/>
      <c r="ADV12" s="1432"/>
      <c r="ADW12" s="1432"/>
      <c r="ADX12" s="1432"/>
      <c r="ADY12" s="1432"/>
      <c r="ADZ12" s="1432"/>
      <c r="AEA12" s="1432"/>
      <c r="AEB12" s="1432"/>
      <c r="AEC12" s="1432"/>
      <c r="AED12" s="1432"/>
      <c r="AEE12" s="1432"/>
      <c r="AEF12" s="1432"/>
      <c r="AEG12" s="1432"/>
      <c r="AEH12" s="1432"/>
      <c r="AEI12" s="1432"/>
      <c r="AEJ12" s="1432"/>
      <c r="AEK12" s="1432"/>
      <c r="AEL12" s="1432"/>
      <c r="AEM12" s="1432"/>
      <c r="AEN12" s="1432"/>
      <c r="AEO12" s="1432"/>
      <c r="AEP12" s="1432"/>
      <c r="AEQ12" s="1432"/>
      <c r="AER12" s="1432"/>
      <c r="AES12" s="1432"/>
      <c r="AET12" s="1432"/>
      <c r="AEU12" s="1432"/>
      <c r="AEV12" s="1432"/>
      <c r="AEW12" s="1432"/>
      <c r="AEX12" s="1432"/>
      <c r="AEY12" s="1432"/>
      <c r="AEZ12" s="1432"/>
      <c r="AFA12" s="1432"/>
      <c r="AFB12" s="1432"/>
      <c r="AFC12" s="1432"/>
      <c r="AFD12" s="1432"/>
      <c r="AFE12" s="1432"/>
      <c r="AFF12" s="1432"/>
      <c r="AFG12" s="1432"/>
      <c r="AFH12" s="1432"/>
      <c r="AFI12" s="1432"/>
      <c r="AFJ12" s="1432"/>
      <c r="AFK12" s="1432"/>
      <c r="AFL12" s="1432"/>
      <c r="AFM12" s="1432"/>
      <c r="AFN12" s="1432"/>
      <c r="AFO12" s="1432"/>
      <c r="AFP12" s="1432"/>
      <c r="AFQ12" s="1432"/>
      <c r="AFR12" s="1432"/>
      <c r="AFS12" s="1432"/>
      <c r="AFT12" s="1432"/>
      <c r="AFU12" s="1432"/>
      <c r="AFV12" s="1432"/>
      <c r="AFW12" s="1432"/>
      <c r="AFX12" s="1432"/>
      <c r="AFY12" s="1432"/>
      <c r="AFZ12" s="1432"/>
      <c r="AGA12" s="1432"/>
      <c r="AGB12" s="1432"/>
      <c r="AGC12" s="1432"/>
      <c r="AGD12" s="1432"/>
      <c r="AGE12" s="1432"/>
      <c r="AGF12" s="1432"/>
      <c r="AGG12" s="1432"/>
      <c r="AGH12" s="1432"/>
      <c r="AGI12" s="1432"/>
      <c r="AGJ12" s="1432"/>
      <c r="AGK12" s="1432"/>
      <c r="AGL12" s="1432"/>
      <c r="AGM12" s="1432"/>
      <c r="AGN12" s="1432"/>
      <c r="AGO12" s="1432"/>
      <c r="AGP12" s="1432"/>
      <c r="AGQ12" s="1432"/>
      <c r="AGR12" s="1432"/>
      <c r="AGS12" s="1432"/>
      <c r="AGT12" s="1432"/>
      <c r="AGU12" s="1432"/>
      <c r="AGV12" s="1432"/>
      <c r="AGW12" s="1432"/>
      <c r="AGX12" s="1432"/>
      <c r="AGY12" s="1432"/>
      <c r="AGZ12" s="1432"/>
      <c r="AHA12" s="1432"/>
      <c r="AHB12" s="1432"/>
      <c r="AHC12" s="1432"/>
      <c r="AHD12" s="1432"/>
      <c r="AHE12" s="1432"/>
      <c r="AHF12" s="1432"/>
      <c r="AHG12" s="1432"/>
      <c r="AHH12" s="1432"/>
      <c r="AHI12" s="1432"/>
      <c r="AHJ12" s="1432"/>
      <c r="AHK12" s="1432"/>
      <c r="AHL12" s="1432"/>
      <c r="AHM12" s="1432"/>
      <c r="AHN12" s="1432"/>
      <c r="AHO12" s="1432"/>
      <c r="AHP12" s="1432"/>
      <c r="AHQ12" s="1432"/>
      <c r="AHR12" s="1432"/>
      <c r="AHS12" s="1432"/>
      <c r="AHT12" s="1432"/>
      <c r="AHU12" s="1432"/>
      <c r="AHV12" s="1432"/>
      <c r="AHW12" s="1432"/>
      <c r="AHX12" s="1432"/>
      <c r="AHY12" s="1432"/>
      <c r="AHZ12" s="1432"/>
      <c r="AIA12" s="1432"/>
      <c r="AIB12" s="1432"/>
      <c r="AIC12" s="1432"/>
      <c r="AID12" s="1432"/>
      <c r="AIE12" s="1432"/>
      <c r="AIF12" s="1432"/>
      <c r="AIG12" s="1432"/>
      <c r="AIH12" s="1432"/>
      <c r="AII12" s="1432"/>
      <c r="AIJ12" s="1432"/>
      <c r="AIK12" s="1432"/>
      <c r="AIL12" s="1432"/>
      <c r="AIM12" s="1432"/>
      <c r="AIN12" s="1432"/>
      <c r="AIO12" s="1432"/>
      <c r="AIP12" s="1432"/>
      <c r="AIQ12" s="1432"/>
      <c r="AIR12" s="1432"/>
      <c r="AIS12" s="1432"/>
      <c r="AIT12" s="1432"/>
      <c r="AIU12" s="1432"/>
      <c r="AIV12" s="1432"/>
      <c r="AIW12" s="1432"/>
      <c r="AIX12" s="1432"/>
      <c r="AIY12" s="1432"/>
      <c r="AIZ12" s="1432"/>
      <c r="AJA12" s="1432"/>
      <c r="AJB12" s="1432"/>
      <c r="AJC12" s="1432"/>
      <c r="AJD12" s="1432"/>
      <c r="AJE12" s="1432"/>
      <c r="AJF12" s="1432"/>
      <c r="AJG12" s="1432"/>
      <c r="AJH12" s="1432"/>
      <c r="AJI12" s="1432"/>
      <c r="AJJ12" s="1432"/>
      <c r="AJK12" s="1432"/>
      <c r="AJL12" s="1432"/>
      <c r="AJM12" s="1432"/>
      <c r="AJN12" s="1432"/>
      <c r="AJO12" s="1432"/>
      <c r="AJP12" s="1432"/>
      <c r="AJQ12" s="1432"/>
      <c r="AJR12" s="1432"/>
      <c r="AJS12" s="1432"/>
      <c r="AJT12" s="1432"/>
      <c r="AJU12" s="1432"/>
      <c r="AJV12" s="1432"/>
      <c r="AJW12" s="1432"/>
      <c r="AJX12" s="1432"/>
      <c r="AJY12" s="1432"/>
      <c r="AJZ12" s="1432"/>
      <c r="AKA12" s="1432"/>
      <c r="AKB12" s="1432"/>
      <c r="AKC12" s="1432"/>
      <c r="AKD12" s="1432"/>
      <c r="AKE12" s="1432"/>
      <c r="AKF12" s="1432"/>
      <c r="AKG12" s="1432"/>
      <c r="AKH12" s="1432"/>
      <c r="AKI12" s="1432"/>
      <c r="AKJ12" s="1432"/>
      <c r="AKK12" s="1432"/>
      <c r="AKL12" s="1432"/>
      <c r="AKM12" s="1432"/>
      <c r="AKN12" s="1432"/>
      <c r="AKO12" s="1432"/>
      <c r="AKP12" s="1432"/>
      <c r="AKQ12" s="1432"/>
      <c r="AKR12" s="1432"/>
      <c r="AKS12" s="1432"/>
      <c r="AKT12" s="1432"/>
      <c r="AKU12" s="1432"/>
      <c r="AKV12" s="1432"/>
      <c r="AKW12" s="1432"/>
      <c r="AKX12" s="1432"/>
      <c r="AKY12" s="1432"/>
      <c r="AKZ12" s="1432"/>
      <c r="ALA12" s="1432"/>
      <c r="ALB12" s="1432"/>
      <c r="ALC12" s="1432"/>
      <c r="ALD12" s="1432"/>
      <c r="ALE12" s="1432"/>
      <c r="ALF12" s="1432"/>
      <c r="ALG12" s="1432"/>
      <c r="ALH12" s="1432"/>
      <c r="ALI12" s="1432"/>
      <c r="ALJ12" s="1432"/>
      <c r="ALK12" s="1432"/>
      <c r="ALL12" s="1432"/>
      <c r="ALM12" s="1432"/>
      <c r="ALN12" s="1432"/>
      <c r="ALO12" s="1432"/>
      <c r="ALP12" s="1432"/>
      <c r="ALQ12" s="1432"/>
      <c r="ALR12" s="1432"/>
      <c r="ALS12" s="1432"/>
      <c r="ALT12" s="1432"/>
      <c r="ALU12" s="1432"/>
      <c r="ALV12" s="1432"/>
      <c r="ALW12" s="1432"/>
      <c r="ALX12" s="1432"/>
      <c r="ALY12" s="1432"/>
      <c r="ALZ12" s="1432"/>
      <c r="AMA12" s="1432"/>
      <c r="AMB12" s="1432"/>
      <c r="AMC12" s="1432"/>
      <c r="AMD12" s="1432"/>
      <c r="AME12" s="1432"/>
      <c r="AMF12" s="1432"/>
      <c r="AMG12" s="1432"/>
      <c r="AMH12" s="1432"/>
      <c r="AMI12" s="1432"/>
      <c r="AMJ12" s="1432"/>
      <c r="AMK12" s="1432"/>
      <c r="AML12" s="1432"/>
      <c r="AMM12" s="1432"/>
      <c r="AMN12" s="1432"/>
      <c r="AMO12" s="1432"/>
      <c r="AMP12" s="1432"/>
      <c r="AMQ12" s="1432"/>
      <c r="AMR12" s="1432"/>
      <c r="AMS12" s="1432"/>
      <c r="AMT12" s="1432"/>
      <c r="AMU12" s="1432"/>
      <c r="AMV12" s="1432"/>
      <c r="AMW12" s="1432"/>
      <c r="AMX12" s="1432"/>
      <c r="AMY12" s="1432"/>
      <c r="AMZ12" s="1432"/>
      <c r="ANA12" s="1432"/>
      <c r="ANB12" s="1432"/>
      <c r="ANC12" s="1432"/>
      <c r="AND12" s="1432"/>
      <c r="ANE12" s="1432"/>
      <c r="ANF12" s="1432"/>
      <c r="ANG12" s="1432"/>
      <c r="ANH12" s="1432"/>
      <c r="ANI12" s="1432"/>
      <c r="ANJ12" s="1432"/>
      <c r="ANK12" s="1432"/>
      <c r="ANL12" s="1432"/>
      <c r="ANM12" s="1432"/>
      <c r="ANN12" s="1432"/>
      <c r="ANO12" s="1432"/>
      <c r="ANP12" s="1432"/>
      <c r="ANQ12" s="1432"/>
      <c r="ANR12" s="1432"/>
      <c r="ANS12" s="1432"/>
      <c r="ANT12" s="1432"/>
      <c r="ANU12" s="1432"/>
      <c r="ANV12" s="1432"/>
      <c r="ANW12" s="1432"/>
      <c r="ANX12" s="1432"/>
      <c r="ANY12" s="1432"/>
      <c r="ANZ12" s="1432"/>
      <c r="AOA12" s="1432"/>
      <c r="AOB12" s="1432"/>
      <c r="AOC12" s="1432"/>
      <c r="AOD12" s="1432"/>
      <c r="AOE12" s="1432"/>
      <c r="AOF12" s="1432"/>
      <c r="AOG12" s="1432"/>
      <c r="AOH12" s="1432"/>
      <c r="AOI12" s="1432"/>
      <c r="AOJ12" s="1432"/>
      <c r="AOK12" s="1432"/>
      <c r="AOL12" s="1432"/>
      <c r="AOM12" s="1432"/>
      <c r="AON12" s="1432"/>
      <c r="AOO12" s="1432"/>
      <c r="AOP12" s="1432"/>
      <c r="AOQ12" s="1432"/>
      <c r="AOR12" s="1432"/>
      <c r="AOS12" s="1432"/>
      <c r="AOT12" s="1432"/>
      <c r="AOU12" s="1432"/>
      <c r="AOV12" s="1432"/>
      <c r="AOW12" s="1432"/>
      <c r="AOX12" s="1432"/>
      <c r="AOY12" s="1432"/>
      <c r="AOZ12" s="1432"/>
      <c r="APA12" s="1432"/>
      <c r="APB12" s="1432"/>
      <c r="APC12" s="1432"/>
      <c r="APD12" s="1432"/>
      <c r="APE12" s="1432"/>
      <c r="APF12" s="1432"/>
      <c r="APG12" s="1432"/>
      <c r="APH12" s="1432"/>
      <c r="API12" s="1432"/>
      <c r="APJ12" s="1432"/>
      <c r="APK12" s="1432"/>
      <c r="APL12" s="1432"/>
      <c r="APM12" s="1432"/>
      <c r="APN12" s="1432"/>
      <c r="APO12" s="1432"/>
      <c r="APP12" s="1432"/>
      <c r="APQ12" s="1432"/>
      <c r="APR12" s="1432"/>
      <c r="APS12" s="1432"/>
      <c r="APT12" s="1432"/>
      <c r="APU12" s="1432"/>
      <c r="APV12" s="1432"/>
      <c r="APW12" s="1432"/>
      <c r="APX12" s="1432"/>
      <c r="APY12" s="1432"/>
      <c r="APZ12" s="1432"/>
      <c r="AQA12" s="1432"/>
      <c r="AQB12" s="1432"/>
      <c r="AQC12" s="1432"/>
      <c r="AQD12" s="1432"/>
      <c r="AQE12" s="1432"/>
      <c r="AQF12" s="1432"/>
      <c r="AQG12" s="1432"/>
      <c r="AQH12" s="1432"/>
      <c r="AQI12" s="1432"/>
      <c r="AQJ12" s="1432"/>
      <c r="AQK12" s="1432"/>
      <c r="AQL12" s="1432"/>
      <c r="AQM12" s="1432"/>
      <c r="AQN12" s="1432"/>
      <c r="AQO12" s="1432"/>
      <c r="AQP12" s="1432"/>
      <c r="AQQ12" s="1432"/>
      <c r="AQR12" s="1432"/>
      <c r="AQS12" s="1432"/>
      <c r="AQT12" s="1432"/>
      <c r="AQU12" s="1432"/>
      <c r="AQV12" s="1432"/>
      <c r="AQW12" s="1432"/>
      <c r="AQX12" s="1432"/>
      <c r="AQY12" s="1432"/>
      <c r="AQZ12" s="1432"/>
      <c r="ARA12" s="1432"/>
      <c r="ARB12" s="1432"/>
      <c r="ARC12" s="1432"/>
      <c r="ARD12" s="1432"/>
      <c r="ARE12" s="1432"/>
      <c r="ARF12" s="1432"/>
      <c r="ARG12" s="1432"/>
      <c r="ARH12" s="1432"/>
      <c r="ARI12" s="1432"/>
      <c r="ARJ12" s="1432"/>
      <c r="ARK12" s="1432"/>
      <c r="ARL12" s="1432"/>
      <c r="ARM12" s="1432"/>
      <c r="ARN12" s="1432"/>
      <c r="ARO12" s="1432"/>
      <c r="ARP12" s="1432"/>
      <c r="ARQ12" s="1432"/>
      <c r="ARR12" s="1432"/>
      <c r="ARS12" s="1432"/>
      <c r="ART12" s="1432"/>
      <c r="ARU12" s="1432"/>
      <c r="ARV12" s="1432"/>
      <c r="ARW12" s="1432"/>
      <c r="ARX12" s="1432"/>
      <c r="ARY12" s="1432"/>
      <c r="ARZ12" s="1432"/>
      <c r="ASA12" s="1432"/>
      <c r="ASB12" s="1432"/>
      <c r="ASC12" s="1432"/>
      <c r="ASD12" s="1432"/>
      <c r="ASE12" s="1432"/>
      <c r="ASF12" s="1432"/>
      <c r="ASG12" s="1432"/>
      <c r="ASH12" s="1432"/>
      <c r="ASI12" s="1432"/>
      <c r="ASJ12" s="1432"/>
      <c r="ASK12" s="1432"/>
      <c r="ASL12" s="1432"/>
      <c r="ASM12" s="1432"/>
      <c r="ASN12" s="1432"/>
      <c r="ASO12" s="1432"/>
      <c r="ASP12" s="1432"/>
      <c r="ASQ12" s="1432"/>
      <c r="ASR12" s="1432"/>
      <c r="ASS12" s="1432"/>
      <c r="AST12" s="1432"/>
      <c r="ASU12" s="1432"/>
      <c r="ASV12" s="1432"/>
      <c r="ASW12" s="1432"/>
      <c r="ASX12" s="1432"/>
      <c r="ASY12" s="1432"/>
      <c r="ASZ12" s="1432"/>
      <c r="ATA12" s="1432"/>
      <c r="ATB12" s="1432"/>
      <c r="ATC12" s="1432"/>
      <c r="ATD12" s="1432"/>
      <c r="ATE12" s="1432"/>
      <c r="ATF12" s="1432"/>
      <c r="ATG12" s="1432"/>
      <c r="ATH12" s="1432"/>
      <c r="ATI12" s="1432"/>
      <c r="ATJ12" s="1432"/>
      <c r="ATK12" s="1432"/>
      <c r="ATL12" s="1432"/>
      <c r="ATM12" s="1432"/>
      <c r="ATN12" s="1432"/>
      <c r="ATO12" s="1432"/>
      <c r="ATP12" s="1432"/>
      <c r="ATQ12" s="1432"/>
      <c r="ATR12" s="1432"/>
      <c r="ATS12" s="1432"/>
      <c r="ATT12" s="1432"/>
      <c r="ATU12" s="1432"/>
      <c r="ATV12" s="1432"/>
      <c r="ATW12" s="1432"/>
      <c r="ATX12" s="1432"/>
      <c r="ATY12" s="1432"/>
      <c r="ATZ12" s="1432"/>
      <c r="AUA12" s="1432"/>
      <c r="AUB12" s="1432"/>
      <c r="AUC12" s="1432"/>
      <c r="AUD12" s="1432"/>
      <c r="AUE12" s="1432"/>
      <c r="AUF12" s="1432"/>
      <c r="AUG12" s="1432"/>
      <c r="AUH12" s="1432"/>
      <c r="AUI12" s="1432"/>
      <c r="AUJ12" s="1432"/>
      <c r="AUK12" s="1432"/>
      <c r="AUL12" s="1432"/>
      <c r="AUM12" s="1432"/>
      <c r="AUN12" s="1432"/>
      <c r="AUO12" s="1432"/>
      <c r="AUP12" s="1432"/>
      <c r="AUQ12" s="1432"/>
      <c r="AUR12" s="1432"/>
      <c r="AUS12" s="1432"/>
      <c r="AUT12" s="1432"/>
      <c r="AUU12" s="1432"/>
      <c r="AUV12" s="1432"/>
      <c r="AUW12" s="1432"/>
      <c r="AUX12" s="1432"/>
      <c r="AUY12" s="1432"/>
      <c r="AUZ12" s="1432"/>
      <c r="AVA12" s="1432"/>
      <c r="AVB12" s="1432"/>
      <c r="AVC12" s="1432"/>
      <c r="AVD12" s="1432"/>
      <c r="AVE12" s="1432"/>
      <c r="AVF12" s="1432"/>
      <c r="AVG12" s="1432"/>
      <c r="AVH12" s="1432"/>
      <c r="AVI12" s="1432"/>
      <c r="AVJ12" s="1432"/>
      <c r="AVK12" s="1432"/>
      <c r="AVL12" s="1432"/>
      <c r="AVM12" s="1432"/>
      <c r="AVN12" s="1432"/>
      <c r="AVO12" s="1432"/>
      <c r="AVP12" s="1432"/>
      <c r="AVQ12" s="1432"/>
      <c r="AVR12" s="1432"/>
      <c r="AVS12" s="1432"/>
      <c r="AVT12" s="1432"/>
      <c r="AVU12" s="1432"/>
      <c r="AVV12" s="1432"/>
      <c r="AVW12" s="1432"/>
      <c r="AVX12" s="1432"/>
      <c r="AVY12" s="1432"/>
      <c r="AVZ12" s="1432"/>
      <c r="AWA12" s="1432"/>
      <c r="AWB12" s="1432"/>
      <c r="AWC12" s="1432"/>
      <c r="AWD12" s="1432"/>
      <c r="AWE12" s="1432"/>
      <c r="AWF12" s="1432"/>
      <c r="AWG12" s="1432"/>
      <c r="AWH12" s="1432"/>
      <c r="AWI12" s="1432"/>
      <c r="AWJ12" s="1432"/>
      <c r="AWK12" s="1432"/>
      <c r="AWL12" s="1432"/>
      <c r="AWM12" s="1432"/>
      <c r="AWN12" s="1432"/>
      <c r="AWO12" s="1432"/>
      <c r="AWP12" s="1432"/>
      <c r="AWQ12" s="1432"/>
      <c r="AWR12" s="1432"/>
      <c r="AWS12" s="1432"/>
      <c r="AWT12" s="1432"/>
      <c r="AWU12" s="1432"/>
      <c r="AWV12" s="1432"/>
      <c r="AWW12" s="1432"/>
      <c r="AWX12" s="1432"/>
      <c r="AWY12" s="1432"/>
      <c r="AWZ12" s="1432"/>
      <c r="AXA12" s="1432"/>
      <c r="AXB12" s="1432"/>
      <c r="AXC12" s="1432"/>
      <c r="AXD12" s="1432"/>
      <c r="AXE12" s="1432"/>
      <c r="AXF12" s="1432"/>
      <c r="AXG12" s="1432"/>
      <c r="AXH12" s="1432"/>
      <c r="AXI12" s="1432"/>
      <c r="AXJ12" s="1432"/>
      <c r="AXK12" s="1432"/>
      <c r="AXL12" s="1432"/>
      <c r="AXM12" s="1432"/>
      <c r="AXN12" s="1432"/>
      <c r="AXO12" s="1432"/>
      <c r="AXP12" s="1432"/>
      <c r="AXQ12" s="1432"/>
      <c r="AXR12" s="1432"/>
      <c r="AXS12" s="1432"/>
      <c r="AXT12" s="1432"/>
      <c r="AXU12" s="1432"/>
      <c r="AXV12" s="1432"/>
      <c r="AXW12" s="1432"/>
      <c r="AXX12" s="1432"/>
      <c r="AXY12" s="1432"/>
      <c r="AXZ12" s="1432"/>
      <c r="AYA12" s="1432"/>
      <c r="AYB12" s="1432"/>
      <c r="AYC12" s="1432"/>
      <c r="AYD12" s="1432"/>
      <c r="AYE12" s="1432"/>
      <c r="AYF12" s="1432"/>
      <c r="AYG12" s="1432"/>
      <c r="AYH12" s="1432"/>
      <c r="AYI12" s="1432"/>
      <c r="AYJ12" s="1432"/>
      <c r="AYK12" s="1432"/>
      <c r="AYL12" s="1432"/>
      <c r="AYM12" s="1432"/>
      <c r="AYN12" s="1432"/>
      <c r="AYO12" s="1432"/>
      <c r="AYP12" s="1432"/>
      <c r="AYQ12" s="1432"/>
      <c r="AYR12" s="1432"/>
      <c r="AYS12" s="1432"/>
      <c r="AYT12" s="1432"/>
      <c r="AYU12" s="1432"/>
      <c r="AYV12" s="1432"/>
      <c r="AYW12" s="1432"/>
      <c r="AYX12" s="1432"/>
      <c r="AYY12" s="1432"/>
      <c r="AYZ12" s="1432"/>
      <c r="AZA12" s="1432"/>
      <c r="AZB12" s="1432"/>
      <c r="AZC12" s="1432"/>
      <c r="AZD12" s="1432"/>
      <c r="AZE12" s="1432"/>
      <c r="AZF12" s="1432"/>
      <c r="AZG12" s="1432"/>
      <c r="AZH12" s="1432"/>
      <c r="AZI12" s="1432"/>
      <c r="AZJ12" s="1432"/>
      <c r="AZK12" s="1432"/>
      <c r="AZL12" s="1432"/>
      <c r="AZM12" s="1432"/>
      <c r="AZN12" s="1432"/>
      <c r="AZO12" s="1432"/>
      <c r="AZP12" s="1432"/>
      <c r="AZQ12" s="1432"/>
      <c r="AZR12" s="1432"/>
      <c r="AZS12" s="1432"/>
      <c r="AZT12" s="1432"/>
      <c r="AZU12" s="1432"/>
      <c r="AZV12" s="1432"/>
      <c r="AZW12" s="1432"/>
      <c r="AZX12" s="1432"/>
      <c r="AZY12" s="1432"/>
      <c r="AZZ12" s="1432"/>
      <c r="BAA12" s="1432"/>
      <c r="BAB12" s="1432"/>
      <c r="BAC12" s="1432"/>
      <c r="BAD12" s="1432"/>
      <c r="BAE12" s="1432"/>
      <c r="BAF12" s="1432"/>
      <c r="BAG12" s="1432"/>
      <c r="BAH12" s="1432"/>
      <c r="BAI12" s="1432"/>
      <c r="BAJ12" s="1432"/>
      <c r="BAK12" s="1432"/>
      <c r="BAL12" s="1432"/>
      <c r="BAM12" s="1432"/>
      <c r="BAN12" s="1432"/>
      <c r="BAO12" s="1432"/>
      <c r="BAP12" s="1432"/>
      <c r="BAQ12" s="1432"/>
      <c r="BAR12" s="1432"/>
      <c r="BAS12" s="1432"/>
      <c r="BAT12" s="1432"/>
      <c r="BAU12" s="1432"/>
      <c r="BAV12" s="1432"/>
      <c r="BAW12" s="1432"/>
      <c r="BAX12" s="1432"/>
      <c r="BAY12" s="1432"/>
      <c r="BAZ12" s="1432"/>
      <c r="BBA12" s="1432"/>
      <c r="BBB12" s="1432"/>
      <c r="BBC12" s="1432"/>
      <c r="BBD12" s="1432"/>
      <c r="BBE12" s="1432"/>
      <c r="BBF12" s="1432"/>
      <c r="BBG12" s="1432"/>
      <c r="BBH12" s="1432"/>
      <c r="BBI12" s="1432"/>
      <c r="BBJ12" s="1432"/>
      <c r="BBK12" s="1432"/>
      <c r="BBL12" s="1432"/>
      <c r="BBM12" s="1432"/>
      <c r="BBN12" s="1432"/>
      <c r="BBO12" s="1432"/>
      <c r="BBP12" s="1432"/>
      <c r="BBQ12" s="1432"/>
      <c r="BBR12" s="1432"/>
      <c r="BBS12" s="1432"/>
      <c r="BBT12" s="1432"/>
      <c r="BBU12" s="1432"/>
      <c r="BBV12" s="1432"/>
      <c r="BBW12" s="1432"/>
      <c r="BBX12" s="1432"/>
      <c r="BBY12" s="1432"/>
      <c r="BBZ12" s="1432"/>
      <c r="BCA12" s="1432"/>
      <c r="BCB12" s="1432"/>
      <c r="BCC12" s="1432"/>
      <c r="BCD12" s="1432"/>
      <c r="BCE12" s="1432"/>
      <c r="BCF12" s="1432"/>
      <c r="BCG12" s="1432"/>
      <c r="BCH12" s="1432"/>
      <c r="BCI12" s="1432"/>
      <c r="BCJ12" s="1432"/>
      <c r="BCK12" s="1432"/>
      <c r="BCL12" s="1432"/>
      <c r="BCM12" s="1432"/>
      <c r="BCN12" s="1432"/>
      <c r="BCO12" s="1432"/>
      <c r="BCP12" s="1432"/>
      <c r="BCQ12" s="1432"/>
      <c r="BCR12" s="1432"/>
      <c r="BCS12" s="1432"/>
      <c r="BCT12" s="1432"/>
      <c r="BCU12" s="1432"/>
      <c r="BCV12" s="1432"/>
      <c r="BCW12" s="1432"/>
      <c r="BCX12" s="1432"/>
      <c r="BCY12" s="1432"/>
      <c r="BCZ12" s="1432"/>
      <c r="BDA12" s="1432"/>
      <c r="BDB12" s="1432"/>
      <c r="BDC12" s="1432"/>
      <c r="BDD12" s="1432"/>
      <c r="BDE12" s="1432"/>
      <c r="BDF12" s="1432"/>
      <c r="BDG12" s="1432"/>
      <c r="BDH12" s="1432"/>
      <c r="BDI12" s="1432"/>
      <c r="BDJ12" s="1432"/>
      <c r="BDK12" s="1432"/>
      <c r="BDL12" s="1432"/>
      <c r="BDM12" s="1432"/>
      <c r="BDN12" s="1432"/>
      <c r="BDO12" s="1432"/>
      <c r="BDP12" s="1432"/>
      <c r="BDQ12" s="1432"/>
      <c r="BDR12" s="1432"/>
      <c r="BDS12" s="1432"/>
      <c r="BDT12" s="1432"/>
      <c r="BDU12" s="1432"/>
      <c r="BDV12" s="1432"/>
      <c r="BDW12" s="1432"/>
      <c r="BDX12" s="1432"/>
      <c r="BDY12" s="1432"/>
      <c r="BDZ12" s="1432"/>
      <c r="BEA12" s="1432"/>
      <c r="BEB12" s="1432"/>
      <c r="BEC12" s="1432"/>
      <c r="BED12" s="1432"/>
      <c r="BEE12" s="1432"/>
      <c r="BEF12" s="1432"/>
      <c r="BEG12" s="1432"/>
      <c r="BEH12" s="1432"/>
      <c r="BEI12" s="1432"/>
      <c r="BEJ12" s="1432"/>
      <c r="BEK12" s="1432"/>
      <c r="BEL12" s="1432"/>
      <c r="BEM12" s="1432"/>
      <c r="BEN12" s="1432"/>
      <c r="BEO12" s="1432"/>
      <c r="BEP12" s="1432"/>
      <c r="BEQ12" s="1432"/>
      <c r="BER12" s="1432"/>
      <c r="BES12" s="1432"/>
      <c r="BET12" s="1432"/>
      <c r="BEU12" s="1432"/>
      <c r="BEV12" s="1432"/>
      <c r="BEW12" s="1432"/>
      <c r="BEX12" s="1432"/>
      <c r="BEY12" s="1432"/>
      <c r="BEZ12" s="1432"/>
      <c r="BFA12" s="1432"/>
      <c r="BFB12" s="1432"/>
      <c r="BFC12" s="1432"/>
      <c r="BFD12" s="1432"/>
      <c r="BFE12" s="1432"/>
      <c r="BFF12" s="1432"/>
      <c r="BFG12" s="1432"/>
      <c r="BFH12" s="1432"/>
      <c r="BFI12" s="1432"/>
      <c r="BFJ12" s="1432"/>
      <c r="BFK12" s="1432"/>
      <c r="BFL12" s="1432"/>
      <c r="BFM12" s="1432"/>
      <c r="BFN12" s="1432"/>
      <c r="BFO12" s="1432"/>
      <c r="BFP12" s="1432"/>
      <c r="BFQ12" s="1432"/>
      <c r="BFR12" s="1432"/>
      <c r="BFS12" s="1432"/>
      <c r="BFT12" s="1432"/>
      <c r="BFU12" s="1432"/>
      <c r="BFV12" s="1432"/>
      <c r="BFW12" s="1432"/>
      <c r="BFX12" s="1432"/>
      <c r="BFY12" s="1432"/>
      <c r="BFZ12" s="1432"/>
      <c r="BGA12" s="1432"/>
      <c r="BGB12" s="1432"/>
      <c r="BGC12" s="1432"/>
      <c r="BGD12" s="1432"/>
      <c r="BGE12" s="1432"/>
      <c r="BGF12" s="1432"/>
      <c r="BGG12" s="1432"/>
      <c r="BGH12" s="1432"/>
      <c r="BGI12" s="1432"/>
      <c r="BGJ12" s="1432"/>
      <c r="BGK12" s="1432"/>
      <c r="BGL12" s="1432"/>
      <c r="BGM12" s="1432"/>
      <c r="BGN12" s="1432"/>
      <c r="BGO12" s="1432"/>
      <c r="BGP12" s="1432"/>
      <c r="BGQ12" s="1432"/>
      <c r="BGR12" s="1432"/>
      <c r="BGS12" s="1432"/>
      <c r="BGT12" s="1432"/>
      <c r="BGU12" s="1432"/>
      <c r="BGV12" s="1432"/>
      <c r="BGW12" s="1432"/>
      <c r="BGX12" s="1432"/>
      <c r="BGY12" s="1432"/>
      <c r="BGZ12" s="1432"/>
      <c r="BHA12" s="1432"/>
      <c r="BHB12" s="1432"/>
      <c r="BHC12" s="1432"/>
      <c r="BHD12" s="1432"/>
      <c r="BHE12" s="1432"/>
      <c r="BHF12" s="1432"/>
      <c r="BHG12" s="1432"/>
      <c r="BHH12" s="1432"/>
      <c r="BHI12" s="1432"/>
      <c r="BHJ12" s="1432"/>
      <c r="BHK12" s="1432"/>
      <c r="BHL12" s="1432"/>
      <c r="BHM12" s="1432"/>
      <c r="BHN12" s="1432"/>
      <c r="BHO12" s="1432"/>
      <c r="BHP12" s="1432"/>
      <c r="BHQ12" s="1432"/>
      <c r="BHR12" s="1432"/>
      <c r="BHS12" s="1432"/>
      <c r="BHT12" s="1432"/>
      <c r="BHU12" s="1432"/>
      <c r="BHV12" s="1432"/>
      <c r="BHW12" s="1432"/>
      <c r="BHX12" s="1432"/>
      <c r="BHY12" s="1432"/>
      <c r="BHZ12" s="1432"/>
      <c r="BIA12" s="1432"/>
      <c r="BIB12" s="1432"/>
      <c r="BIC12" s="1432"/>
      <c r="BID12" s="1432"/>
      <c r="BIE12" s="1432"/>
      <c r="BIF12" s="1432"/>
      <c r="BIG12" s="1432"/>
      <c r="BIH12" s="1432"/>
      <c r="BII12" s="1432"/>
      <c r="BIJ12" s="1432"/>
      <c r="BIK12" s="1432"/>
      <c r="BIL12" s="1432"/>
      <c r="BIM12" s="1432"/>
      <c r="BIN12" s="1432"/>
      <c r="BIO12" s="1432"/>
      <c r="BIP12" s="1432"/>
      <c r="BIQ12" s="1432"/>
      <c r="BIR12" s="1432"/>
      <c r="BIS12" s="1432"/>
      <c r="BIT12" s="1432"/>
      <c r="BIU12" s="1432"/>
      <c r="BIV12" s="1432"/>
      <c r="BIW12" s="1432"/>
      <c r="BIX12" s="1432"/>
      <c r="BIY12" s="1432"/>
      <c r="BIZ12" s="1432"/>
      <c r="BJA12" s="1432"/>
      <c r="BJB12" s="1432"/>
      <c r="BJC12" s="1432"/>
      <c r="BJD12" s="1432"/>
      <c r="BJE12" s="1432"/>
      <c r="BJF12" s="1432"/>
      <c r="BJG12" s="1432"/>
      <c r="BJH12" s="1432"/>
      <c r="BJI12" s="1432"/>
      <c r="BJJ12" s="1432"/>
      <c r="BJK12" s="1432"/>
      <c r="BJL12" s="1432"/>
      <c r="BJM12" s="1432"/>
      <c r="BJN12" s="1432"/>
      <c r="BJO12" s="1432"/>
      <c r="BJP12" s="1432"/>
      <c r="BJQ12" s="1432"/>
      <c r="BJR12" s="1432"/>
      <c r="BJS12" s="1432"/>
      <c r="BJT12" s="1432"/>
      <c r="BJU12" s="1432"/>
      <c r="BJV12" s="1432"/>
      <c r="BJW12" s="1432"/>
      <c r="BJX12" s="1432"/>
      <c r="BJY12" s="1432"/>
      <c r="BJZ12" s="1432"/>
      <c r="BKA12" s="1432"/>
      <c r="BKB12" s="1432"/>
      <c r="BKC12" s="1432"/>
      <c r="BKD12" s="1432"/>
      <c r="BKE12" s="1432"/>
      <c r="BKF12" s="1432"/>
      <c r="BKG12" s="1432"/>
      <c r="BKH12" s="1432"/>
      <c r="BKI12" s="1432"/>
      <c r="BKJ12" s="1432"/>
      <c r="BKK12" s="1432"/>
      <c r="BKL12" s="1432"/>
      <c r="BKM12" s="1432"/>
      <c r="BKN12" s="1432"/>
      <c r="BKO12" s="1432"/>
      <c r="BKP12" s="1432"/>
      <c r="BKQ12" s="1432"/>
      <c r="BKR12" s="1432"/>
      <c r="BKS12" s="1432"/>
      <c r="BKT12" s="1432"/>
      <c r="BKU12" s="1432"/>
      <c r="BKV12" s="1432"/>
      <c r="BKW12" s="1432"/>
      <c r="BKX12" s="1432"/>
      <c r="BKY12" s="1432"/>
      <c r="BKZ12" s="1432"/>
      <c r="BLA12" s="1432"/>
      <c r="BLB12" s="1432"/>
      <c r="BLC12" s="1432"/>
      <c r="BLD12" s="1432"/>
      <c r="BLE12" s="1432"/>
      <c r="BLF12" s="1432"/>
      <c r="BLG12" s="1432"/>
      <c r="BLH12" s="1432"/>
      <c r="BLI12" s="1432"/>
      <c r="BLJ12" s="1432"/>
      <c r="BLK12" s="1432"/>
      <c r="BLL12" s="1432"/>
      <c r="BLM12" s="1432"/>
      <c r="BLN12" s="1432"/>
      <c r="BLO12" s="1432"/>
      <c r="BLP12" s="1432"/>
      <c r="BLQ12" s="1432"/>
      <c r="BLR12" s="1432"/>
      <c r="BLS12" s="1432"/>
      <c r="BLT12" s="1432"/>
      <c r="BLU12" s="1432"/>
      <c r="BLV12" s="1432"/>
      <c r="BLW12" s="1432"/>
      <c r="BLX12" s="1432"/>
      <c r="BLY12" s="1432"/>
      <c r="BLZ12" s="1432"/>
      <c r="BMA12" s="1432"/>
      <c r="BMB12" s="1432"/>
      <c r="BMC12" s="1432"/>
      <c r="BMD12" s="1432"/>
      <c r="BME12" s="1432"/>
      <c r="BMF12" s="1432"/>
      <c r="BMG12" s="1432"/>
      <c r="BMH12" s="1432"/>
      <c r="BMI12" s="1432"/>
      <c r="BMJ12" s="1432"/>
      <c r="BMK12" s="1432"/>
      <c r="BML12" s="1432"/>
      <c r="BMM12" s="1432"/>
      <c r="BMN12" s="1432"/>
      <c r="BMO12" s="1432"/>
      <c r="BMP12" s="1432"/>
      <c r="BMQ12" s="1432"/>
      <c r="BMR12" s="1432"/>
      <c r="BMS12" s="1432"/>
      <c r="BMT12" s="1432"/>
      <c r="BMU12" s="1432"/>
      <c r="BMV12" s="1432"/>
      <c r="BMW12" s="1432"/>
      <c r="BMX12" s="1432"/>
      <c r="BMY12" s="1432"/>
      <c r="BMZ12" s="1432"/>
      <c r="BNA12" s="1432"/>
      <c r="BNB12" s="1432"/>
      <c r="BNC12" s="1432"/>
      <c r="BND12" s="1432"/>
      <c r="BNE12" s="1432"/>
      <c r="BNF12" s="1432"/>
      <c r="BNG12" s="1432"/>
      <c r="BNH12" s="1432"/>
      <c r="BNI12" s="1432"/>
      <c r="BNJ12" s="1432"/>
      <c r="BNK12" s="1432"/>
      <c r="BNL12" s="1432"/>
      <c r="BNM12" s="1432"/>
      <c r="BNN12" s="1432"/>
      <c r="BNO12" s="1432"/>
      <c r="BNP12" s="1432"/>
      <c r="BNQ12" s="1432"/>
      <c r="BNR12" s="1432"/>
      <c r="BNS12" s="1432"/>
      <c r="BNT12" s="1432"/>
      <c r="BNU12" s="1432"/>
      <c r="BNV12" s="1432"/>
      <c r="BNW12" s="1432"/>
      <c r="BNX12" s="1432"/>
      <c r="BNY12" s="1432"/>
      <c r="BNZ12" s="1432"/>
      <c r="BOA12" s="1432"/>
      <c r="BOB12" s="1432"/>
      <c r="BOC12" s="1432"/>
      <c r="BOD12" s="1432"/>
      <c r="BOE12" s="1432"/>
      <c r="BOF12" s="1432"/>
      <c r="BOG12" s="1432"/>
      <c r="BOH12" s="1432"/>
      <c r="BOI12" s="1432"/>
      <c r="BOJ12" s="1432"/>
      <c r="BOK12" s="1432"/>
      <c r="BOL12" s="1432"/>
      <c r="BOM12" s="1432"/>
      <c r="BON12" s="1432"/>
      <c r="BOO12" s="1432"/>
      <c r="BOP12" s="1432"/>
      <c r="BOQ12" s="1432"/>
      <c r="BOR12" s="1432"/>
      <c r="BOS12" s="1432"/>
      <c r="BOT12" s="1432"/>
      <c r="BOU12" s="1432"/>
      <c r="BOV12" s="1432"/>
      <c r="BOW12" s="1432"/>
      <c r="BOX12" s="1432"/>
      <c r="BOY12" s="1432"/>
      <c r="BOZ12" s="1432"/>
      <c r="BPA12" s="1432"/>
      <c r="BPB12" s="1432"/>
      <c r="BPC12" s="1432"/>
      <c r="BPD12" s="1432"/>
      <c r="BPE12" s="1432"/>
      <c r="BPF12" s="1432"/>
      <c r="BPG12" s="1432"/>
      <c r="BPH12" s="1432"/>
      <c r="BPI12" s="1432"/>
      <c r="BPJ12" s="1432"/>
      <c r="BPK12" s="1432"/>
      <c r="BPL12" s="1432"/>
      <c r="BPM12" s="1432"/>
      <c r="BPN12" s="1432"/>
      <c r="BPO12" s="1432"/>
      <c r="BPP12" s="1432"/>
      <c r="BPQ12" s="1432"/>
      <c r="BPR12" s="1432"/>
      <c r="BPS12" s="1432"/>
      <c r="BPT12" s="1432"/>
      <c r="BPU12" s="1432"/>
      <c r="BPV12" s="1432"/>
      <c r="BPW12" s="1432"/>
      <c r="BPX12" s="1432"/>
      <c r="BPY12" s="1432"/>
      <c r="BPZ12" s="1432"/>
      <c r="BQA12" s="1432"/>
      <c r="BQB12" s="1432"/>
      <c r="BQC12" s="1432"/>
      <c r="BQD12" s="1432"/>
      <c r="BQE12" s="1432"/>
      <c r="BQF12" s="1432"/>
      <c r="BQG12" s="1432"/>
      <c r="BQH12" s="1432"/>
      <c r="BQI12" s="1432"/>
      <c r="BQJ12" s="1432"/>
      <c r="BQK12" s="1432"/>
      <c r="BQL12" s="1432"/>
      <c r="BQM12" s="1432"/>
      <c r="BQN12" s="1432"/>
      <c r="BQO12" s="1432"/>
      <c r="BQP12" s="1432"/>
      <c r="BQQ12" s="1432"/>
      <c r="BQR12" s="1432"/>
      <c r="BQS12" s="1432"/>
      <c r="BQT12" s="1432"/>
      <c r="BQU12" s="1432"/>
      <c r="BQV12" s="1432"/>
      <c r="BQW12" s="1432"/>
      <c r="BQX12" s="1432"/>
      <c r="BQY12" s="1432"/>
      <c r="BQZ12" s="1432"/>
      <c r="BRA12" s="1432"/>
      <c r="BRB12" s="1432"/>
      <c r="BRC12" s="1432"/>
      <c r="BRD12" s="1432"/>
      <c r="BRE12" s="1432"/>
      <c r="BRF12" s="1432"/>
      <c r="BRG12" s="1432"/>
      <c r="BRH12" s="1432"/>
      <c r="BRI12" s="1432"/>
      <c r="BRJ12" s="1432"/>
      <c r="BRK12" s="1432"/>
      <c r="BRL12" s="1432"/>
      <c r="BRM12" s="1432"/>
      <c r="BRN12" s="1432"/>
      <c r="BRO12" s="1432"/>
      <c r="BRP12" s="1432"/>
      <c r="BRQ12" s="1432"/>
      <c r="BRR12" s="1432"/>
      <c r="BRS12" s="1432"/>
      <c r="BRT12" s="1432"/>
      <c r="BRU12" s="1432"/>
      <c r="BRV12" s="1432"/>
      <c r="BRW12" s="1432"/>
      <c r="BRX12" s="1432"/>
      <c r="BRY12" s="1432"/>
      <c r="BRZ12" s="1432"/>
      <c r="BSA12" s="1432"/>
      <c r="BSB12" s="1432"/>
      <c r="BSC12" s="1432"/>
      <c r="BSD12" s="1432"/>
      <c r="BSE12" s="1432"/>
      <c r="BSF12" s="1432"/>
      <c r="BSG12" s="1432"/>
      <c r="BSH12" s="1432"/>
      <c r="BSI12" s="1432"/>
      <c r="BSJ12" s="1432"/>
      <c r="BSK12" s="1432"/>
      <c r="BSL12" s="1432"/>
      <c r="BSM12" s="1432"/>
      <c r="BSN12" s="1432"/>
      <c r="BSO12" s="1432"/>
      <c r="BSP12" s="1432"/>
      <c r="BSQ12" s="1432"/>
      <c r="BSR12" s="1432"/>
      <c r="BSS12" s="1432"/>
      <c r="BST12" s="1432"/>
      <c r="BSU12" s="1432"/>
      <c r="BSV12" s="1432"/>
      <c r="BSW12" s="1432"/>
      <c r="BSX12" s="1432"/>
      <c r="BSY12" s="1432"/>
      <c r="BSZ12" s="1432"/>
      <c r="BTA12" s="1432"/>
      <c r="BTB12" s="1432"/>
      <c r="BTC12" s="1432"/>
      <c r="BTD12" s="1432"/>
      <c r="BTE12" s="1432"/>
      <c r="BTF12" s="1432"/>
      <c r="BTG12" s="1432"/>
      <c r="BTH12" s="1432"/>
      <c r="BTI12" s="1432"/>
      <c r="BTJ12" s="1432"/>
      <c r="BTK12" s="1432"/>
      <c r="BTL12" s="1432"/>
      <c r="BTM12" s="1432"/>
      <c r="BTN12" s="1432"/>
      <c r="BTO12" s="1432"/>
      <c r="BTP12" s="1432"/>
      <c r="BTQ12" s="1432"/>
      <c r="BTR12" s="1432"/>
      <c r="BTS12" s="1432"/>
      <c r="BTT12" s="1432"/>
      <c r="BTU12" s="1432"/>
      <c r="BTV12" s="1432"/>
      <c r="BTW12" s="1432"/>
      <c r="BTX12" s="1432"/>
      <c r="BTY12" s="1432"/>
      <c r="BTZ12" s="1432"/>
      <c r="BUA12" s="1432"/>
      <c r="BUB12" s="1432"/>
      <c r="BUC12" s="1432"/>
      <c r="BUD12" s="1432"/>
      <c r="BUE12" s="1432"/>
      <c r="BUF12" s="1432"/>
      <c r="BUG12" s="1432"/>
      <c r="BUH12" s="1432"/>
      <c r="BUI12" s="1432"/>
      <c r="BUJ12" s="1432"/>
      <c r="BUK12" s="1432"/>
      <c r="BUL12" s="1432"/>
      <c r="BUM12" s="1432"/>
      <c r="BUN12" s="1432"/>
      <c r="BUO12" s="1432"/>
      <c r="BUP12" s="1432"/>
      <c r="BUQ12" s="1432"/>
      <c r="BUR12" s="1432"/>
      <c r="BUS12" s="1432"/>
      <c r="BUT12" s="1432"/>
      <c r="BUU12" s="1432"/>
      <c r="BUV12" s="1432"/>
      <c r="BUW12" s="1432"/>
      <c r="BUX12" s="1432"/>
      <c r="BUY12" s="1432"/>
      <c r="BUZ12" s="1432"/>
      <c r="BVA12" s="1432"/>
      <c r="BVB12" s="1432"/>
      <c r="BVC12" s="1432"/>
      <c r="BVD12" s="1432"/>
      <c r="BVE12" s="1432"/>
      <c r="BVF12" s="1432"/>
      <c r="BVG12" s="1432"/>
      <c r="BVH12" s="1432"/>
      <c r="BVI12" s="1432"/>
      <c r="BVJ12" s="1432"/>
      <c r="BVK12" s="1432"/>
      <c r="BVL12" s="1432"/>
      <c r="BVM12" s="1432"/>
      <c r="BVN12" s="1432"/>
      <c r="BVO12" s="1432"/>
      <c r="BVP12" s="1432"/>
      <c r="BVQ12" s="1432"/>
      <c r="BVR12" s="1432"/>
      <c r="BVS12" s="1432"/>
      <c r="BVT12" s="1432"/>
      <c r="BVU12" s="1432"/>
      <c r="BVV12" s="1432"/>
      <c r="BVW12" s="1432"/>
      <c r="BVX12" s="1432"/>
      <c r="BVY12" s="1432"/>
      <c r="BVZ12" s="1432"/>
      <c r="BWA12" s="1432"/>
      <c r="BWB12" s="1432"/>
      <c r="BWC12" s="1432"/>
      <c r="BWD12" s="1432"/>
      <c r="BWE12" s="1432"/>
      <c r="BWF12" s="1432"/>
      <c r="BWG12" s="1432"/>
      <c r="BWH12" s="1432"/>
      <c r="BWI12" s="1432"/>
      <c r="BWJ12" s="1432"/>
      <c r="BWK12" s="1432"/>
      <c r="BWL12" s="1432"/>
      <c r="BWM12" s="1432"/>
      <c r="BWN12" s="1432"/>
      <c r="BWO12" s="1432"/>
      <c r="BWP12" s="1432"/>
      <c r="BWQ12" s="1432"/>
      <c r="BWR12" s="1432"/>
      <c r="BWS12" s="1432"/>
      <c r="BWT12" s="1432"/>
      <c r="BWU12" s="1432"/>
      <c r="BWV12" s="1432"/>
      <c r="BWW12" s="1432"/>
      <c r="BWX12" s="1432"/>
      <c r="BWY12" s="1432"/>
      <c r="BWZ12" s="1432"/>
      <c r="BXA12" s="1432"/>
      <c r="BXB12" s="1432"/>
      <c r="BXC12" s="1432"/>
      <c r="BXD12" s="1432"/>
      <c r="BXE12" s="1432"/>
      <c r="BXF12" s="1432"/>
      <c r="BXG12" s="1432"/>
      <c r="BXH12" s="1432"/>
      <c r="BXI12" s="1432"/>
      <c r="BXJ12" s="1432"/>
      <c r="BXK12" s="1432"/>
      <c r="BXL12" s="1432"/>
      <c r="BXM12" s="1432"/>
      <c r="BXN12" s="1432"/>
      <c r="BXO12" s="1432"/>
      <c r="BXP12" s="1432"/>
      <c r="BXQ12" s="1432"/>
      <c r="BXR12" s="1432"/>
      <c r="BXS12" s="1432"/>
      <c r="BXT12" s="1432"/>
      <c r="BXU12" s="1432"/>
      <c r="BXV12" s="1432"/>
      <c r="BXW12" s="1432"/>
      <c r="BXX12" s="1432"/>
      <c r="BXY12" s="1432"/>
      <c r="BXZ12" s="1432"/>
      <c r="BYA12" s="1432"/>
      <c r="BYB12" s="1432"/>
      <c r="BYC12" s="1432"/>
      <c r="BYD12" s="1432"/>
      <c r="BYE12" s="1432"/>
      <c r="BYF12" s="1432"/>
      <c r="BYG12" s="1432"/>
      <c r="BYH12" s="1432"/>
      <c r="BYI12" s="1432"/>
      <c r="BYJ12" s="1432"/>
      <c r="BYK12" s="1432"/>
      <c r="BYL12" s="1432"/>
      <c r="BYM12" s="1432"/>
      <c r="BYN12" s="1432"/>
      <c r="BYO12" s="1432"/>
      <c r="BYP12" s="1432"/>
      <c r="BYQ12" s="1432"/>
      <c r="BYR12" s="1432"/>
      <c r="BYS12" s="1432"/>
      <c r="BYT12" s="1432"/>
      <c r="BYU12" s="1432"/>
      <c r="BYV12" s="1432"/>
      <c r="BYW12" s="1432"/>
      <c r="BYX12" s="1432"/>
      <c r="BYY12" s="1432"/>
      <c r="BYZ12" s="1432"/>
      <c r="BZA12" s="1432"/>
      <c r="BZB12" s="1432"/>
      <c r="BZC12" s="1432"/>
      <c r="BZD12" s="1432"/>
      <c r="BZE12" s="1432"/>
      <c r="BZF12" s="1432"/>
      <c r="BZG12" s="1432"/>
      <c r="BZH12" s="1432"/>
      <c r="BZI12" s="1432"/>
      <c r="BZJ12" s="1432"/>
      <c r="BZK12" s="1432"/>
      <c r="BZL12" s="1432"/>
      <c r="BZM12" s="1432"/>
      <c r="BZN12" s="1432"/>
      <c r="BZO12" s="1432"/>
      <c r="BZP12" s="1432"/>
      <c r="BZQ12" s="1432"/>
      <c r="BZR12" s="1432"/>
      <c r="BZS12" s="1432"/>
      <c r="BZT12" s="1432"/>
      <c r="BZU12" s="1432"/>
      <c r="BZV12" s="1432"/>
      <c r="BZW12" s="1432"/>
      <c r="BZX12" s="1432"/>
      <c r="BZY12" s="1432"/>
      <c r="BZZ12" s="1432"/>
      <c r="CAA12" s="1432"/>
      <c r="CAB12" s="1432"/>
      <c r="CAC12" s="1432"/>
      <c r="CAD12" s="1432"/>
      <c r="CAE12" s="1432"/>
      <c r="CAF12" s="1432"/>
      <c r="CAG12" s="1432"/>
      <c r="CAH12" s="1432"/>
      <c r="CAI12" s="1432"/>
      <c r="CAJ12" s="1432"/>
      <c r="CAK12" s="1432"/>
      <c r="CAL12" s="1432"/>
      <c r="CAM12" s="1432"/>
      <c r="CAN12" s="1432"/>
      <c r="CAO12" s="1432"/>
      <c r="CAP12" s="1432"/>
      <c r="CAQ12" s="1432"/>
      <c r="CAR12" s="1432"/>
      <c r="CAS12" s="1432"/>
      <c r="CAT12" s="1432"/>
      <c r="CAU12" s="1432"/>
      <c r="CAV12" s="1432"/>
      <c r="CAW12" s="1432"/>
      <c r="CAX12" s="1432"/>
      <c r="CAY12" s="1432"/>
      <c r="CAZ12" s="1432"/>
      <c r="CBA12" s="1432"/>
      <c r="CBB12" s="1432"/>
      <c r="CBC12" s="1432"/>
      <c r="CBD12" s="1432"/>
      <c r="CBE12" s="1432"/>
      <c r="CBF12" s="1432"/>
      <c r="CBG12" s="1432"/>
      <c r="CBH12" s="1432"/>
      <c r="CBI12" s="1432"/>
      <c r="CBJ12" s="1432"/>
      <c r="CBK12" s="1432"/>
      <c r="CBL12" s="1432"/>
      <c r="CBM12" s="1432"/>
      <c r="CBN12" s="1432"/>
      <c r="CBO12" s="1432"/>
      <c r="CBP12" s="1432"/>
      <c r="CBQ12" s="1432"/>
      <c r="CBR12" s="1432"/>
      <c r="CBS12" s="1432"/>
      <c r="CBT12" s="1432"/>
      <c r="CBU12" s="1432"/>
      <c r="CBV12" s="1432"/>
      <c r="CBW12" s="1432"/>
      <c r="CBX12" s="1432"/>
      <c r="CBY12" s="1432"/>
      <c r="CBZ12" s="1432"/>
      <c r="CCA12" s="1432"/>
      <c r="CCB12" s="1432"/>
      <c r="CCC12" s="1432"/>
      <c r="CCD12" s="1432"/>
      <c r="CCE12" s="1432"/>
      <c r="CCF12" s="1432"/>
      <c r="CCG12" s="1432"/>
      <c r="CCH12" s="1432"/>
      <c r="CCI12" s="1432"/>
      <c r="CCJ12" s="1432"/>
      <c r="CCK12" s="1432"/>
      <c r="CCL12" s="1432"/>
      <c r="CCM12" s="1432"/>
      <c r="CCN12" s="1432"/>
      <c r="CCO12" s="1432"/>
      <c r="CCP12" s="1432"/>
      <c r="CCQ12" s="1432"/>
      <c r="CCR12" s="1432"/>
      <c r="CCS12" s="1432"/>
      <c r="CCT12" s="1432"/>
      <c r="CCU12" s="1432"/>
      <c r="CCV12" s="1432"/>
      <c r="CCW12" s="1432"/>
      <c r="CCX12" s="1432"/>
      <c r="CCY12" s="1432"/>
      <c r="CCZ12" s="1432"/>
      <c r="CDA12" s="1432"/>
      <c r="CDB12" s="1432"/>
      <c r="CDC12" s="1432"/>
      <c r="CDD12" s="1432"/>
      <c r="CDE12" s="1432"/>
      <c r="CDF12" s="1432"/>
      <c r="CDG12" s="1432"/>
      <c r="CDH12" s="1432"/>
      <c r="CDI12" s="1432"/>
      <c r="CDJ12" s="1432"/>
      <c r="CDK12" s="1432"/>
      <c r="CDL12" s="1432"/>
      <c r="CDM12" s="1432"/>
      <c r="CDN12" s="1432"/>
      <c r="CDO12" s="1432"/>
      <c r="CDP12" s="1432"/>
      <c r="CDQ12" s="1432"/>
      <c r="CDR12" s="1432"/>
      <c r="CDS12" s="1432"/>
      <c r="CDT12" s="1432"/>
      <c r="CDU12" s="1432"/>
      <c r="CDV12" s="1432"/>
      <c r="CDW12" s="1432"/>
      <c r="CDX12" s="1432"/>
      <c r="CDY12" s="1432"/>
      <c r="CDZ12" s="1432"/>
      <c r="CEA12" s="1432"/>
      <c r="CEB12" s="1432"/>
      <c r="CEC12" s="1432"/>
      <c r="CED12" s="1432"/>
      <c r="CEE12" s="1432"/>
      <c r="CEF12" s="1432"/>
      <c r="CEG12" s="1432"/>
      <c r="CEH12" s="1432"/>
      <c r="CEI12" s="1432"/>
      <c r="CEJ12" s="1432"/>
      <c r="CEK12" s="1432"/>
      <c r="CEL12" s="1432"/>
      <c r="CEM12" s="1432"/>
      <c r="CEN12" s="1432"/>
      <c r="CEO12" s="1432"/>
      <c r="CEP12" s="1432"/>
      <c r="CEQ12" s="1432"/>
      <c r="CER12" s="1432"/>
      <c r="CES12" s="1432"/>
      <c r="CET12" s="1432"/>
      <c r="CEU12" s="1432"/>
      <c r="CEV12" s="1432"/>
      <c r="CEW12" s="1432"/>
      <c r="CEX12" s="1432"/>
      <c r="CEY12" s="1432"/>
      <c r="CEZ12" s="1432"/>
      <c r="CFA12" s="1432"/>
      <c r="CFB12" s="1432"/>
      <c r="CFC12" s="1432"/>
      <c r="CFD12" s="1432"/>
      <c r="CFE12" s="1432"/>
      <c r="CFF12" s="1432"/>
      <c r="CFG12" s="1432"/>
      <c r="CFH12" s="1432"/>
      <c r="CFI12" s="1432"/>
      <c r="CFJ12" s="1432"/>
      <c r="CFK12" s="1432"/>
      <c r="CFL12" s="1432"/>
      <c r="CFM12" s="1432"/>
      <c r="CFN12" s="1432"/>
      <c r="CFO12" s="1432"/>
      <c r="CFP12" s="1432"/>
      <c r="CFQ12" s="1432"/>
      <c r="CFR12" s="1432"/>
      <c r="CFS12" s="1432"/>
      <c r="CFT12" s="1432"/>
      <c r="CFU12" s="1432"/>
      <c r="CFV12" s="1432"/>
      <c r="CFW12" s="1432"/>
      <c r="CFX12" s="1432"/>
      <c r="CFY12" s="1432"/>
      <c r="CFZ12" s="1432"/>
      <c r="CGA12" s="1432"/>
      <c r="CGB12" s="1432"/>
      <c r="CGC12" s="1432"/>
      <c r="CGD12" s="1432"/>
      <c r="CGE12" s="1432"/>
      <c r="CGF12" s="1432"/>
      <c r="CGG12" s="1432"/>
      <c r="CGH12" s="1432"/>
      <c r="CGI12" s="1432"/>
      <c r="CGJ12" s="1432"/>
      <c r="CGK12" s="1432"/>
      <c r="CGL12" s="1432"/>
      <c r="CGM12" s="1432"/>
      <c r="CGN12" s="1432"/>
      <c r="CGO12" s="1432"/>
      <c r="CGP12" s="1432"/>
      <c r="CGQ12" s="1432"/>
      <c r="CGR12" s="1432"/>
      <c r="CGS12" s="1432"/>
      <c r="CGT12" s="1432"/>
      <c r="CGU12" s="1432"/>
      <c r="CGV12" s="1432"/>
      <c r="CGW12" s="1432"/>
      <c r="CGX12" s="1432"/>
      <c r="CGY12" s="1432"/>
      <c r="CGZ12" s="1432"/>
      <c r="CHA12" s="1432"/>
      <c r="CHB12" s="1432"/>
      <c r="CHC12" s="1432"/>
      <c r="CHD12" s="1432"/>
      <c r="CHE12" s="1432"/>
      <c r="CHF12" s="1432"/>
      <c r="CHG12" s="1432"/>
      <c r="CHH12" s="1432"/>
      <c r="CHI12" s="1432"/>
      <c r="CHJ12" s="1432"/>
      <c r="CHK12" s="1432"/>
      <c r="CHL12" s="1432"/>
      <c r="CHM12" s="1432"/>
      <c r="CHN12" s="1432"/>
      <c r="CHO12" s="1432"/>
      <c r="CHP12" s="1432"/>
      <c r="CHQ12" s="1432"/>
      <c r="CHR12" s="1432"/>
      <c r="CHS12" s="1432"/>
      <c r="CHT12" s="1432"/>
      <c r="CHU12" s="1432"/>
      <c r="CHV12" s="1432"/>
      <c r="CHW12" s="1432"/>
      <c r="CHX12" s="1432"/>
      <c r="CHY12" s="1432"/>
      <c r="CHZ12" s="1432"/>
      <c r="CIA12" s="1432"/>
      <c r="CIB12" s="1432"/>
      <c r="CIC12" s="1432"/>
      <c r="CID12" s="1432"/>
      <c r="CIE12" s="1432"/>
      <c r="CIF12" s="1432"/>
      <c r="CIG12" s="1432"/>
      <c r="CIH12" s="1432"/>
      <c r="CII12" s="1432"/>
      <c r="CIJ12" s="1432"/>
      <c r="CIK12" s="1432"/>
      <c r="CIL12" s="1432"/>
      <c r="CIM12" s="1432"/>
      <c r="CIN12" s="1432"/>
      <c r="CIO12" s="1432"/>
      <c r="CIP12" s="1432"/>
      <c r="CIQ12" s="1432"/>
      <c r="CIR12" s="1432"/>
      <c r="CIS12" s="1432"/>
      <c r="CIT12" s="1432"/>
      <c r="CIU12" s="1432"/>
      <c r="CIV12" s="1432"/>
      <c r="CIW12" s="1432"/>
      <c r="CIX12" s="1432"/>
      <c r="CIY12" s="1432"/>
      <c r="CIZ12" s="1432"/>
      <c r="CJA12" s="1432"/>
      <c r="CJB12" s="1432"/>
      <c r="CJC12" s="1432"/>
      <c r="CJD12" s="1432"/>
      <c r="CJE12" s="1432"/>
      <c r="CJF12" s="1432"/>
      <c r="CJG12" s="1432"/>
      <c r="CJH12" s="1432"/>
      <c r="CJI12" s="1432"/>
      <c r="CJJ12" s="1432"/>
      <c r="CJK12" s="1432"/>
      <c r="CJL12" s="1432"/>
      <c r="CJM12" s="1432"/>
      <c r="CJN12" s="1432"/>
      <c r="CJO12" s="1432"/>
      <c r="CJP12" s="1432"/>
      <c r="CJQ12" s="1432"/>
      <c r="CJR12" s="1432"/>
      <c r="CJS12" s="1432"/>
      <c r="CJT12" s="1432"/>
      <c r="CJU12" s="1432"/>
      <c r="CJV12" s="1432"/>
      <c r="CJW12" s="1432"/>
      <c r="CJX12" s="1432"/>
      <c r="CJY12" s="1432"/>
      <c r="CJZ12" s="1432"/>
      <c r="CKA12" s="1432"/>
      <c r="CKB12" s="1432"/>
      <c r="CKC12" s="1432"/>
      <c r="CKD12" s="1432"/>
      <c r="CKE12" s="1432"/>
      <c r="CKF12" s="1432"/>
      <c r="CKG12" s="1432"/>
      <c r="CKH12" s="1432"/>
      <c r="CKI12" s="1432"/>
      <c r="CKJ12" s="1432"/>
      <c r="CKK12" s="1432"/>
      <c r="CKL12" s="1432"/>
      <c r="CKM12" s="1432"/>
      <c r="CKN12" s="1432"/>
      <c r="CKO12" s="1432"/>
      <c r="CKP12" s="1432"/>
      <c r="CKQ12" s="1432"/>
      <c r="CKR12" s="1432"/>
      <c r="CKS12" s="1432"/>
      <c r="CKT12" s="1432"/>
      <c r="CKU12" s="1432"/>
      <c r="CKV12" s="1432"/>
      <c r="CKW12" s="1432"/>
      <c r="CKX12" s="1432"/>
      <c r="CKY12" s="1432"/>
      <c r="CKZ12" s="1432"/>
      <c r="CLA12" s="1432"/>
      <c r="CLB12" s="1432"/>
      <c r="CLC12" s="1432"/>
      <c r="CLD12" s="1432"/>
      <c r="CLE12" s="1432"/>
      <c r="CLF12" s="1432"/>
      <c r="CLG12" s="1432"/>
      <c r="CLH12" s="1432"/>
      <c r="CLI12" s="1432"/>
      <c r="CLJ12" s="1432"/>
      <c r="CLK12" s="1432"/>
      <c r="CLL12" s="1432"/>
      <c r="CLM12" s="1432"/>
      <c r="CLN12" s="1432"/>
      <c r="CLO12" s="1432"/>
      <c r="CLP12" s="1432"/>
      <c r="CLQ12" s="1432"/>
      <c r="CLR12" s="1432"/>
      <c r="CLS12" s="1432"/>
      <c r="CLT12" s="1432"/>
      <c r="CLU12" s="1432"/>
      <c r="CLV12" s="1432"/>
      <c r="CLW12" s="1432"/>
      <c r="CLX12" s="1432"/>
      <c r="CLY12" s="1432"/>
      <c r="CLZ12" s="1432"/>
      <c r="CMA12" s="1432"/>
      <c r="CMB12" s="1432"/>
      <c r="CMC12" s="1432"/>
      <c r="CMD12" s="1432"/>
      <c r="CME12" s="1432"/>
      <c r="CMF12" s="1432"/>
      <c r="CMG12" s="1432"/>
      <c r="CMH12" s="1432"/>
      <c r="CMI12" s="1432"/>
      <c r="CMJ12" s="1432"/>
      <c r="CMK12" s="1432"/>
      <c r="CML12" s="1432"/>
      <c r="CMM12" s="1432"/>
      <c r="CMN12" s="1432"/>
      <c r="CMO12" s="1432"/>
      <c r="CMP12" s="1432"/>
      <c r="CMQ12" s="1432"/>
      <c r="CMR12" s="1432"/>
      <c r="CMS12" s="1432"/>
      <c r="CMT12" s="1432"/>
      <c r="CMU12" s="1432"/>
      <c r="CMV12" s="1432"/>
      <c r="CMW12" s="1432"/>
      <c r="CMX12" s="1432"/>
      <c r="CMY12" s="1432"/>
      <c r="CMZ12" s="1432"/>
      <c r="CNA12" s="1432"/>
      <c r="CNB12" s="1432"/>
      <c r="CNC12" s="1432"/>
      <c r="CND12" s="1432"/>
      <c r="CNE12" s="1432"/>
      <c r="CNF12" s="1432"/>
      <c r="CNG12" s="1432"/>
      <c r="CNH12" s="1432"/>
      <c r="CNI12" s="1432"/>
      <c r="CNJ12" s="1432"/>
      <c r="CNK12" s="1432"/>
      <c r="CNL12" s="1432"/>
      <c r="CNM12" s="1432"/>
      <c r="CNN12" s="1432"/>
      <c r="CNO12" s="1432"/>
      <c r="CNP12" s="1432"/>
      <c r="CNQ12" s="1432"/>
      <c r="CNR12" s="1432"/>
      <c r="CNS12" s="1432"/>
      <c r="CNT12" s="1432"/>
      <c r="CNU12" s="1432"/>
      <c r="CNV12" s="1432"/>
      <c r="CNW12" s="1432"/>
      <c r="CNX12" s="1432"/>
      <c r="CNY12" s="1432"/>
      <c r="CNZ12" s="1432"/>
      <c r="COA12" s="1432"/>
      <c r="COB12" s="1432"/>
      <c r="COC12" s="1432"/>
      <c r="COD12" s="1432"/>
      <c r="COE12" s="1432"/>
      <c r="COF12" s="1432"/>
      <c r="COG12" s="1432"/>
      <c r="COH12" s="1432"/>
      <c r="COI12" s="1432"/>
      <c r="COJ12" s="1432"/>
      <c r="COK12" s="1432"/>
      <c r="COL12" s="1432"/>
      <c r="COM12" s="1432"/>
      <c r="CON12" s="1432"/>
      <c r="COO12" s="1432"/>
      <c r="COP12" s="1432"/>
      <c r="COQ12" s="1432"/>
      <c r="COR12" s="1432"/>
      <c r="COS12" s="1432"/>
      <c r="COT12" s="1432"/>
      <c r="COU12" s="1432"/>
      <c r="COV12" s="1432"/>
      <c r="COW12" s="1432"/>
      <c r="COX12" s="1432"/>
      <c r="COY12" s="1432"/>
      <c r="COZ12" s="1432"/>
      <c r="CPA12" s="1432"/>
      <c r="CPB12" s="1432"/>
      <c r="CPC12" s="1432"/>
      <c r="CPD12" s="1432"/>
      <c r="CPE12" s="1432"/>
      <c r="CPF12" s="1432"/>
      <c r="CPG12" s="1432"/>
      <c r="CPH12" s="1432"/>
      <c r="CPI12" s="1432"/>
      <c r="CPJ12" s="1432"/>
      <c r="CPK12" s="1432"/>
      <c r="CPL12" s="1432"/>
      <c r="CPM12" s="1432"/>
      <c r="CPN12" s="1432"/>
      <c r="CPO12" s="1432"/>
      <c r="CPP12" s="1432"/>
      <c r="CPQ12" s="1432"/>
      <c r="CPR12" s="1432"/>
      <c r="CPS12" s="1432"/>
      <c r="CPT12" s="1432"/>
      <c r="CPU12" s="1432"/>
      <c r="CPV12" s="1432"/>
      <c r="CPW12" s="1432"/>
      <c r="CPX12" s="1432"/>
      <c r="CPY12" s="1432"/>
      <c r="CPZ12" s="1432"/>
      <c r="CQA12" s="1432"/>
      <c r="CQB12" s="1432"/>
      <c r="CQC12" s="1432"/>
      <c r="CQD12" s="1432"/>
      <c r="CQE12" s="1432"/>
      <c r="CQF12" s="1432"/>
      <c r="CQG12" s="1432"/>
      <c r="CQH12" s="1432"/>
      <c r="CQI12" s="1432"/>
      <c r="CQJ12" s="1432"/>
      <c r="CQK12" s="1432"/>
      <c r="CQL12" s="1432"/>
      <c r="CQM12" s="1432"/>
      <c r="CQN12" s="1432"/>
      <c r="CQO12" s="1432"/>
      <c r="CQP12" s="1432"/>
      <c r="CQQ12" s="1432"/>
      <c r="CQR12" s="1432"/>
      <c r="CQS12" s="1432"/>
      <c r="CQT12" s="1432"/>
      <c r="CQU12" s="1432"/>
      <c r="CQV12" s="1432"/>
      <c r="CQW12" s="1432"/>
      <c r="CQX12" s="1432"/>
      <c r="CQY12" s="1432"/>
      <c r="CQZ12" s="1432"/>
      <c r="CRA12" s="1432"/>
      <c r="CRB12" s="1432"/>
      <c r="CRC12" s="1432"/>
      <c r="CRD12" s="1432"/>
      <c r="CRE12" s="1432"/>
      <c r="CRF12" s="1432"/>
      <c r="CRG12" s="1432"/>
      <c r="CRH12" s="1432"/>
      <c r="CRI12" s="1432"/>
      <c r="CRJ12" s="1432"/>
      <c r="CRK12" s="1432"/>
      <c r="CRL12" s="1432"/>
      <c r="CRM12" s="1432"/>
      <c r="CRN12" s="1432"/>
      <c r="CRO12" s="1432"/>
      <c r="CRP12" s="1432"/>
      <c r="CRQ12" s="1432"/>
      <c r="CRR12" s="1432"/>
      <c r="CRS12" s="1432"/>
      <c r="CRT12" s="1432"/>
      <c r="CRU12" s="1432"/>
      <c r="CRV12" s="1432"/>
      <c r="CRW12" s="1432"/>
      <c r="CRX12" s="1432"/>
      <c r="CRY12" s="1432"/>
      <c r="CRZ12" s="1432"/>
      <c r="CSA12" s="1432"/>
      <c r="CSB12" s="1432"/>
      <c r="CSC12" s="1432"/>
      <c r="CSD12" s="1432"/>
      <c r="CSE12" s="1432"/>
      <c r="CSF12" s="1432"/>
      <c r="CSG12" s="1432"/>
      <c r="CSH12" s="1432"/>
      <c r="CSI12" s="1432"/>
      <c r="CSJ12" s="1432"/>
      <c r="CSK12" s="1432"/>
      <c r="CSL12" s="1432"/>
      <c r="CSM12" s="1432"/>
      <c r="CSN12" s="1432"/>
      <c r="CSO12" s="1432"/>
      <c r="CSP12" s="1432"/>
      <c r="CSQ12" s="1432"/>
      <c r="CSR12" s="1432"/>
      <c r="CSS12" s="1432"/>
      <c r="CST12" s="1432"/>
      <c r="CSU12" s="1432"/>
      <c r="CSV12" s="1432"/>
      <c r="CSW12" s="1432"/>
      <c r="CSX12" s="1432"/>
      <c r="CSY12" s="1432"/>
      <c r="CSZ12" s="1432"/>
      <c r="CTA12" s="1432"/>
      <c r="CTB12" s="1432"/>
      <c r="CTC12" s="1432"/>
      <c r="CTD12" s="1432"/>
      <c r="CTE12" s="1432"/>
      <c r="CTF12" s="1432"/>
      <c r="CTG12" s="1432"/>
      <c r="CTH12" s="1432"/>
      <c r="CTI12" s="1432"/>
      <c r="CTJ12" s="1432"/>
      <c r="CTK12" s="1432"/>
      <c r="CTL12" s="1432"/>
      <c r="CTM12" s="1432"/>
      <c r="CTN12" s="1432"/>
      <c r="CTO12" s="1432"/>
      <c r="CTP12" s="1432"/>
      <c r="CTQ12" s="1432"/>
      <c r="CTR12" s="1432"/>
      <c r="CTS12" s="1432"/>
      <c r="CTT12" s="1432"/>
      <c r="CTU12" s="1432"/>
      <c r="CTV12" s="1432"/>
      <c r="CTW12" s="1432"/>
      <c r="CTX12" s="1432"/>
      <c r="CTY12" s="1432"/>
      <c r="CTZ12" s="1432"/>
      <c r="CUA12" s="1432"/>
      <c r="CUB12" s="1432"/>
      <c r="CUC12" s="1432"/>
      <c r="CUD12" s="1432"/>
      <c r="CUE12" s="1432"/>
      <c r="CUF12" s="1432"/>
      <c r="CUG12" s="1432"/>
      <c r="CUH12" s="1432"/>
      <c r="CUI12" s="1432"/>
      <c r="CUJ12" s="1432"/>
      <c r="CUK12" s="1432"/>
      <c r="CUL12" s="1432"/>
      <c r="CUM12" s="1432"/>
      <c r="CUN12" s="1432"/>
      <c r="CUO12" s="1432"/>
      <c r="CUP12" s="1432"/>
      <c r="CUQ12" s="1432"/>
      <c r="CUR12" s="1432"/>
      <c r="CUS12" s="1432"/>
      <c r="CUT12" s="1432"/>
      <c r="CUU12" s="1432"/>
      <c r="CUV12" s="1432"/>
      <c r="CUW12" s="1432"/>
      <c r="CUX12" s="1432"/>
      <c r="CUY12" s="1432"/>
      <c r="CUZ12" s="1432"/>
      <c r="CVA12" s="1432"/>
      <c r="CVB12" s="1432"/>
      <c r="CVC12" s="1432"/>
      <c r="CVD12" s="1432"/>
      <c r="CVE12" s="1432"/>
      <c r="CVF12" s="1432"/>
      <c r="CVG12" s="1432"/>
      <c r="CVH12" s="1432"/>
      <c r="CVI12" s="1432"/>
      <c r="CVJ12" s="1432"/>
      <c r="CVK12" s="1432"/>
      <c r="CVL12" s="1432"/>
      <c r="CVM12" s="1432"/>
      <c r="CVN12" s="1432"/>
      <c r="CVO12" s="1432"/>
      <c r="CVP12" s="1432"/>
      <c r="CVQ12" s="1432"/>
      <c r="CVR12" s="1432"/>
      <c r="CVS12" s="1432"/>
      <c r="CVT12" s="1432"/>
      <c r="CVU12" s="1432"/>
      <c r="CVV12" s="1432"/>
      <c r="CVW12" s="1432"/>
      <c r="CVX12" s="1432"/>
      <c r="CVY12" s="1432"/>
      <c r="CVZ12" s="1432"/>
      <c r="CWA12" s="1432"/>
      <c r="CWB12" s="1432"/>
      <c r="CWC12" s="1432"/>
      <c r="CWD12" s="1432"/>
      <c r="CWE12" s="1432"/>
      <c r="CWF12" s="1432"/>
      <c r="CWG12" s="1432"/>
      <c r="CWH12" s="1432"/>
      <c r="CWI12" s="1432"/>
      <c r="CWJ12" s="1432"/>
      <c r="CWK12" s="1432"/>
      <c r="CWL12" s="1432"/>
      <c r="CWM12" s="1432"/>
      <c r="CWN12" s="1432"/>
      <c r="CWO12" s="1432"/>
      <c r="CWP12" s="1432"/>
      <c r="CWQ12" s="1432"/>
      <c r="CWR12" s="1432"/>
      <c r="CWS12" s="1432"/>
      <c r="CWT12" s="1432"/>
      <c r="CWU12" s="1432"/>
      <c r="CWV12" s="1432"/>
      <c r="CWW12" s="1432"/>
      <c r="CWX12" s="1432"/>
      <c r="CWY12" s="1432"/>
      <c r="CWZ12" s="1432"/>
      <c r="CXA12" s="1432"/>
      <c r="CXB12" s="1432"/>
      <c r="CXC12" s="1432"/>
      <c r="CXD12" s="1432"/>
      <c r="CXE12" s="1432"/>
      <c r="CXF12" s="1432"/>
      <c r="CXG12" s="1432"/>
      <c r="CXH12" s="1432"/>
      <c r="CXI12" s="1432"/>
      <c r="CXJ12" s="1432"/>
      <c r="CXK12" s="1432"/>
      <c r="CXL12" s="1432"/>
      <c r="CXM12" s="1432"/>
      <c r="CXN12" s="1432"/>
      <c r="CXO12" s="1432"/>
      <c r="CXP12" s="1432"/>
      <c r="CXQ12" s="1432"/>
      <c r="CXR12" s="1432"/>
      <c r="CXS12" s="1432"/>
      <c r="CXT12" s="1432"/>
      <c r="CXU12" s="1432"/>
      <c r="CXV12" s="1432"/>
      <c r="CXW12" s="1432"/>
      <c r="CXX12" s="1432"/>
      <c r="CXY12" s="1432"/>
      <c r="CXZ12" s="1432"/>
      <c r="CYA12" s="1432"/>
      <c r="CYB12" s="1432"/>
      <c r="CYC12" s="1432"/>
      <c r="CYD12" s="1432"/>
      <c r="CYE12" s="1432"/>
      <c r="CYF12" s="1432"/>
      <c r="CYG12" s="1432"/>
      <c r="CYH12" s="1432"/>
      <c r="CYI12" s="1432"/>
      <c r="CYJ12" s="1432"/>
      <c r="CYK12" s="1432"/>
      <c r="CYL12" s="1432"/>
      <c r="CYM12" s="1432"/>
      <c r="CYN12" s="1432"/>
      <c r="CYO12" s="1432"/>
      <c r="CYP12" s="1432"/>
      <c r="CYQ12" s="1432"/>
      <c r="CYR12" s="1432"/>
      <c r="CYS12" s="1432"/>
      <c r="CYT12" s="1432"/>
      <c r="CYU12" s="1432"/>
      <c r="CYV12" s="1432"/>
      <c r="CYW12" s="1432"/>
      <c r="CYX12" s="1432"/>
      <c r="CYY12" s="1432"/>
      <c r="CYZ12" s="1432"/>
      <c r="CZA12" s="1432"/>
      <c r="CZB12" s="1432"/>
      <c r="CZC12" s="1432"/>
      <c r="CZD12" s="1432"/>
      <c r="CZE12" s="1432"/>
      <c r="CZF12" s="1432"/>
      <c r="CZG12" s="1432"/>
      <c r="CZH12" s="1432"/>
      <c r="CZI12" s="1432"/>
      <c r="CZJ12" s="1432"/>
      <c r="CZK12" s="1432"/>
      <c r="CZL12" s="1432"/>
      <c r="CZM12" s="1432"/>
      <c r="CZN12" s="1432"/>
      <c r="CZO12" s="1432"/>
      <c r="CZP12" s="1432"/>
      <c r="CZQ12" s="1432"/>
      <c r="CZR12" s="1432"/>
      <c r="CZS12" s="1432"/>
      <c r="CZT12" s="1432"/>
      <c r="CZU12" s="1432"/>
      <c r="CZV12" s="1432"/>
      <c r="CZW12" s="1432"/>
      <c r="CZX12" s="1432"/>
      <c r="CZY12" s="1432"/>
      <c r="CZZ12" s="1432"/>
      <c r="DAA12" s="1432"/>
      <c r="DAB12" s="1432"/>
      <c r="DAC12" s="1432"/>
      <c r="DAD12" s="1432"/>
      <c r="DAE12" s="1432"/>
      <c r="DAF12" s="1432"/>
      <c r="DAG12" s="1432"/>
      <c r="DAH12" s="1432"/>
      <c r="DAI12" s="1432"/>
      <c r="DAJ12" s="1432"/>
      <c r="DAK12" s="1432"/>
      <c r="DAL12" s="1432"/>
      <c r="DAM12" s="1432"/>
      <c r="DAN12" s="1432"/>
      <c r="DAO12" s="1432"/>
      <c r="DAP12" s="1432"/>
      <c r="DAQ12" s="1432"/>
      <c r="DAR12" s="1432"/>
      <c r="DAS12" s="1432"/>
      <c r="DAT12" s="1432"/>
      <c r="DAU12" s="1432"/>
      <c r="DAV12" s="1432"/>
      <c r="DAW12" s="1432"/>
      <c r="DAX12" s="1432"/>
      <c r="DAY12" s="1432"/>
      <c r="DAZ12" s="1432"/>
      <c r="DBA12" s="1432"/>
      <c r="DBB12" s="1432"/>
      <c r="DBC12" s="1432"/>
      <c r="DBD12" s="1432"/>
      <c r="DBE12" s="1432"/>
      <c r="DBF12" s="1432"/>
      <c r="DBG12" s="1432"/>
      <c r="DBH12" s="1432"/>
      <c r="DBI12" s="1432"/>
      <c r="DBJ12" s="1432"/>
      <c r="DBK12" s="1432"/>
      <c r="DBL12" s="1432"/>
      <c r="DBM12" s="1432"/>
      <c r="DBN12" s="1432"/>
      <c r="DBO12" s="1432"/>
      <c r="DBP12" s="1432"/>
      <c r="DBQ12" s="1432"/>
      <c r="DBR12" s="1432"/>
      <c r="DBS12" s="1432"/>
      <c r="DBT12" s="1432"/>
      <c r="DBU12" s="1432"/>
      <c r="DBV12" s="1432"/>
      <c r="DBW12" s="1432"/>
      <c r="DBX12" s="1432"/>
      <c r="DBY12" s="1432"/>
      <c r="DBZ12" s="1432"/>
      <c r="DCA12" s="1432"/>
      <c r="DCB12" s="1432"/>
      <c r="DCC12" s="1432"/>
      <c r="DCD12" s="1432"/>
      <c r="DCE12" s="1432"/>
      <c r="DCF12" s="1432"/>
      <c r="DCG12" s="1432"/>
      <c r="DCH12" s="1432"/>
      <c r="DCI12" s="1432"/>
      <c r="DCJ12" s="1432"/>
      <c r="DCK12" s="1432"/>
      <c r="DCL12" s="1432"/>
      <c r="DCM12" s="1432"/>
      <c r="DCN12" s="1432"/>
      <c r="DCO12" s="1432"/>
      <c r="DCP12" s="1432"/>
      <c r="DCQ12" s="1432"/>
      <c r="DCR12" s="1432"/>
      <c r="DCS12" s="1432"/>
      <c r="DCT12" s="1432"/>
      <c r="DCU12" s="1432"/>
      <c r="DCV12" s="1432"/>
      <c r="DCW12" s="1432"/>
      <c r="DCX12" s="1432"/>
      <c r="DCY12" s="1432"/>
      <c r="DCZ12" s="1432"/>
      <c r="DDA12" s="1432"/>
      <c r="DDB12" s="1432"/>
      <c r="DDC12" s="1432"/>
      <c r="DDD12" s="1432"/>
      <c r="DDE12" s="1432"/>
      <c r="DDF12" s="1432"/>
      <c r="DDG12" s="1432"/>
      <c r="DDH12" s="1432"/>
      <c r="DDI12" s="1432"/>
      <c r="DDJ12" s="1432"/>
      <c r="DDK12" s="1432"/>
      <c r="DDL12" s="1432"/>
      <c r="DDM12" s="1432"/>
      <c r="DDN12" s="1432"/>
      <c r="DDO12" s="1432"/>
      <c r="DDP12" s="1432"/>
      <c r="DDQ12" s="1432"/>
      <c r="DDR12" s="1432"/>
      <c r="DDS12" s="1432"/>
      <c r="DDT12" s="1432"/>
      <c r="DDU12" s="1432"/>
      <c r="DDV12" s="1432"/>
      <c r="DDW12" s="1432"/>
      <c r="DDX12" s="1432"/>
      <c r="DDY12" s="1432"/>
      <c r="DDZ12" s="1432"/>
      <c r="DEA12" s="1432"/>
      <c r="DEB12" s="1432"/>
      <c r="DEC12" s="1432"/>
      <c r="DED12" s="1432"/>
      <c r="DEE12" s="1432"/>
      <c r="DEF12" s="1432"/>
      <c r="DEG12" s="1432"/>
      <c r="DEH12" s="1432"/>
      <c r="DEI12" s="1432"/>
      <c r="DEJ12" s="1432"/>
      <c r="DEK12" s="1432"/>
      <c r="DEL12" s="1432"/>
      <c r="DEM12" s="1432"/>
      <c r="DEN12" s="1432"/>
      <c r="DEO12" s="1432"/>
      <c r="DEP12" s="1432"/>
      <c r="DEQ12" s="1432"/>
      <c r="DER12" s="1432"/>
      <c r="DES12" s="1432"/>
      <c r="DET12" s="1432"/>
      <c r="DEU12" s="1432"/>
      <c r="DEV12" s="1432"/>
      <c r="DEW12" s="1432"/>
      <c r="DEX12" s="1432"/>
      <c r="DEY12" s="1432"/>
      <c r="DEZ12" s="1432"/>
      <c r="DFA12" s="1432"/>
      <c r="DFB12" s="1432"/>
      <c r="DFC12" s="1432"/>
      <c r="DFD12" s="1432"/>
      <c r="DFE12" s="1432"/>
      <c r="DFF12" s="1432"/>
      <c r="DFG12" s="1432"/>
      <c r="DFH12" s="1432"/>
      <c r="DFI12" s="1432"/>
      <c r="DFJ12" s="1432"/>
      <c r="DFK12" s="1432"/>
      <c r="DFL12" s="1432"/>
      <c r="DFM12" s="1432"/>
      <c r="DFN12" s="1432"/>
      <c r="DFO12" s="1432"/>
      <c r="DFP12" s="1432"/>
      <c r="DFQ12" s="1432"/>
      <c r="DFR12" s="1432"/>
      <c r="DFS12" s="1432"/>
      <c r="DFT12" s="1432"/>
      <c r="DFU12" s="1432"/>
      <c r="DFV12" s="1432"/>
      <c r="DFW12" s="1432"/>
      <c r="DFX12" s="1432"/>
      <c r="DFY12" s="1432"/>
      <c r="DFZ12" s="1432"/>
      <c r="DGA12" s="1432"/>
      <c r="DGB12" s="1432"/>
      <c r="DGC12" s="1432"/>
      <c r="DGD12" s="1432"/>
      <c r="DGE12" s="1432"/>
      <c r="DGF12" s="1432"/>
      <c r="DGG12" s="1432"/>
      <c r="DGH12" s="1432"/>
      <c r="DGI12" s="1432"/>
      <c r="DGJ12" s="1432"/>
      <c r="DGK12" s="1432"/>
      <c r="DGL12" s="1432"/>
      <c r="DGM12" s="1432"/>
      <c r="DGN12" s="1432"/>
      <c r="DGO12" s="1432"/>
      <c r="DGP12" s="1432"/>
      <c r="DGQ12" s="1432"/>
      <c r="DGR12" s="1432"/>
      <c r="DGS12" s="1432"/>
      <c r="DGT12" s="1432"/>
      <c r="DGU12" s="1432"/>
      <c r="DGV12" s="1432"/>
      <c r="DGW12" s="1432"/>
      <c r="DGX12" s="1432"/>
      <c r="DGY12" s="1432"/>
      <c r="DGZ12" s="1432"/>
      <c r="DHA12" s="1432"/>
      <c r="DHB12" s="1432"/>
      <c r="DHC12" s="1432"/>
      <c r="DHD12" s="1432"/>
      <c r="DHE12" s="1432"/>
      <c r="DHF12" s="1432"/>
      <c r="DHG12" s="1432"/>
      <c r="DHH12" s="1432"/>
      <c r="DHI12" s="1432"/>
      <c r="DHJ12" s="1432"/>
      <c r="DHK12" s="1432"/>
      <c r="DHL12" s="1432"/>
      <c r="DHM12" s="1432"/>
      <c r="DHN12" s="1432"/>
      <c r="DHO12" s="1432"/>
      <c r="DHP12" s="1432"/>
      <c r="DHQ12" s="1432"/>
      <c r="DHR12" s="1432"/>
      <c r="DHS12" s="1432"/>
      <c r="DHT12" s="1432"/>
      <c r="DHU12" s="1432"/>
      <c r="DHV12" s="1432"/>
      <c r="DHW12" s="1432"/>
      <c r="DHX12" s="1432"/>
      <c r="DHY12" s="1432"/>
      <c r="DHZ12" s="1432"/>
      <c r="DIA12" s="1432"/>
      <c r="DIB12" s="1432"/>
      <c r="DIC12" s="1432"/>
      <c r="DID12" s="1432"/>
      <c r="DIE12" s="1432"/>
      <c r="DIF12" s="1432"/>
      <c r="DIG12" s="1432"/>
      <c r="DIH12" s="1432"/>
      <c r="DII12" s="1432"/>
      <c r="DIJ12" s="1432"/>
      <c r="DIK12" s="1432"/>
      <c r="DIL12" s="1432"/>
      <c r="DIM12" s="1432"/>
      <c r="DIN12" s="1432"/>
      <c r="DIO12" s="1432"/>
      <c r="DIP12" s="1432"/>
      <c r="DIQ12" s="1432"/>
      <c r="DIR12" s="1432"/>
      <c r="DIS12" s="1432"/>
      <c r="DIT12" s="1432"/>
      <c r="DIU12" s="1432"/>
      <c r="DIV12" s="1432"/>
      <c r="DIW12" s="1432"/>
      <c r="DIX12" s="1432"/>
      <c r="DIY12" s="1432"/>
      <c r="DIZ12" s="1432"/>
      <c r="DJA12" s="1432"/>
      <c r="DJB12" s="1432"/>
      <c r="DJC12" s="1432"/>
      <c r="DJD12" s="1432"/>
      <c r="DJE12" s="1432"/>
      <c r="DJF12" s="1432"/>
      <c r="DJG12" s="1432"/>
      <c r="DJH12" s="1432"/>
      <c r="DJI12" s="1432"/>
      <c r="DJJ12" s="1432"/>
      <c r="DJK12" s="1432"/>
      <c r="DJL12" s="1432"/>
      <c r="DJM12" s="1432"/>
      <c r="DJN12" s="1432"/>
      <c r="DJO12" s="1432"/>
      <c r="DJP12" s="1432"/>
      <c r="DJQ12" s="1432"/>
      <c r="DJR12" s="1432"/>
      <c r="DJS12" s="1432"/>
      <c r="DJT12" s="1432"/>
      <c r="DJU12" s="1432"/>
      <c r="DJV12" s="1432"/>
      <c r="DJW12" s="1432"/>
      <c r="DJX12" s="1432"/>
      <c r="DJY12" s="1432"/>
      <c r="DJZ12" s="1432"/>
      <c r="DKA12" s="1432"/>
      <c r="DKB12" s="1432"/>
      <c r="DKC12" s="1432"/>
      <c r="DKD12" s="1432"/>
      <c r="DKE12" s="1432"/>
      <c r="DKF12" s="1432"/>
      <c r="DKG12" s="1432"/>
      <c r="DKH12" s="1432"/>
      <c r="DKI12" s="1432"/>
      <c r="DKJ12" s="1432"/>
      <c r="DKK12" s="1432"/>
      <c r="DKL12" s="1432"/>
      <c r="DKM12" s="1432"/>
      <c r="DKN12" s="1432"/>
      <c r="DKO12" s="1432"/>
      <c r="DKP12" s="1432"/>
      <c r="DKQ12" s="1432"/>
      <c r="DKR12" s="1432"/>
      <c r="DKS12" s="1432"/>
      <c r="DKT12" s="1432"/>
      <c r="DKU12" s="1432"/>
      <c r="DKV12" s="1432"/>
      <c r="DKW12" s="1432"/>
      <c r="DKX12" s="1432"/>
      <c r="DKY12" s="1432"/>
      <c r="DKZ12" s="1432"/>
      <c r="DLA12" s="1432"/>
      <c r="DLB12" s="1432"/>
      <c r="DLC12" s="1432"/>
      <c r="DLD12" s="1432"/>
      <c r="DLE12" s="1432"/>
      <c r="DLF12" s="1432"/>
      <c r="DLG12" s="1432"/>
      <c r="DLH12" s="1432"/>
      <c r="DLI12" s="1432"/>
      <c r="DLJ12" s="1432"/>
      <c r="DLK12" s="1432"/>
      <c r="DLL12" s="1432"/>
      <c r="DLM12" s="1432"/>
      <c r="DLN12" s="1432"/>
      <c r="DLO12" s="1432"/>
      <c r="DLP12" s="1432"/>
      <c r="DLQ12" s="1432"/>
      <c r="DLR12" s="1432"/>
      <c r="DLS12" s="1432"/>
      <c r="DLT12" s="1432"/>
      <c r="DLU12" s="1432"/>
      <c r="DLV12" s="1432"/>
      <c r="DLW12" s="1432"/>
      <c r="DLX12" s="1432"/>
      <c r="DLY12" s="1432"/>
      <c r="DLZ12" s="1432"/>
      <c r="DMA12" s="1432"/>
      <c r="DMB12" s="1432"/>
      <c r="DMC12" s="1432"/>
      <c r="DMD12" s="1432"/>
      <c r="DME12" s="1432"/>
      <c r="DMF12" s="1432"/>
      <c r="DMG12" s="1432"/>
      <c r="DMH12" s="1432"/>
      <c r="DMI12" s="1432"/>
      <c r="DMJ12" s="1432"/>
      <c r="DMK12" s="1432"/>
      <c r="DML12" s="1432"/>
      <c r="DMM12" s="1432"/>
      <c r="DMN12" s="1432"/>
      <c r="DMO12" s="1432"/>
      <c r="DMP12" s="1432"/>
      <c r="DMQ12" s="1432"/>
      <c r="DMR12" s="1432"/>
      <c r="DMS12" s="1432"/>
      <c r="DMT12" s="1432"/>
      <c r="DMU12" s="1432"/>
      <c r="DMV12" s="1432"/>
      <c r="DMW12" s="1432"/>
      <c r="DMX12" s="1432"/>
      <c r="DMY12" s="1432"/>
      <c r="DMZ12" s="1432"/>
      <c r="DNA12" s="1432"/>
      <c r="DNB12" s="1432"/>
      <c r="DNC12" s="1432"/>
      <c r="DND12" s="1432"/>
      <c r="DNE12" s="1432"/>
      <c r="DNF12" s="1432"/>
      <c r="DNG12" s="1432"/>
      <c r="DNH12" s="1432"/>
      <c r="DNI12" s="1432"/>
      <c r="DNJ12" s="1432"/>
      <c r="DNK12" s="1432"/>
      <c r="DNL12" s="1432"/>
      <c r="DNM12" s="1432"/>
      <c r="DNN12" s="1432"/>
      <c r="DNO12" s="1432"/>
      <c r="DNP12" s="1432"/>
      <c r="DNQ12" s="1432"/>
      <c r="DNR12" s="1432"/>
      <c r="DNS12" s="1432"/>
      <c r="DNT12" s="1432"/>
      <c r="DNU12" s="1432"/>
      <c r="DNV12" s="1432"/>
      <c r="DNW12" s="1432"/>
      <c r="DNX12" s="1432"/>
      <c r="DNY12" s="1432"/>
      <c r="DNZ12" s="1432"/>
      <c r="DOA12" s="1432"/>
      <c r="DOB12" s="1432"/>
      <c r="DOC12" s="1432"/>
      <c r="DOD12" s="1432"/>
      <c r="DOE12" s="1432"/>
      <c r="DOF12" s="1432"/>
      <c r="DOG12" s="1432"/>
      <c r="DOH12" s="1432"/>
      <c r="DOI12" s="1432"/>
      <c r="DOJ12" s="1432"/>
      <c r="DOK12" s="1432"/>
      <c r="DOL12" s="1432"/>
      <c r="DOM12" s="1432"/>
      <c r="DON12" s="1432"/>
      <c r="DOO12" s="1432"/>
      <c r="DOP12" s="1432"/>
      <c r="DOQ12" s="1432"/>
      <c r="DOR12" s="1432"/>
      <c r="DOS12" s="1432"/>
      <c r="DOT12" s="1432"/>
      <c r="DOU12" s="1432"/>
      <c r="DOV12" s="1432"/>
      <c r="DOW12" s="1432"/>
      <c r="DOX12" s="1432"/>
      <c r="DOY12" s="1432"/>
      <c r="DOZ12" s="1432"/>
      <c r="DPA12" s="1432"/>
      <c r="DPB12" s="1432"/>
      <c r="DPC12" s="1432"/>
      <c r="DPD12" s="1432"/>
      <c r="DPE12" s="1432"/>
      <c r="DPF12" s="1432"/>
      <c r="DPG12" s="1432"/>
      <c r="DPH12" s="1432"/>
      <c r="DPI12" s="1432"/>
      <c r="DPJ12" s="1432"/>
      <c r="DPK12" s="1432"/>
      <c r="DPL12" s="1432"/>
      <c r="DPM12" s="1432"/>
      <c r="DPN12" s="1432"/>
      <c r="DPO12" s="1432"/>
      <c r="DPP12" s="1432"/>
      <c r="DPQ12" s="1432"/>
      <c r="DPR12" s="1432"/>
      <c r="DPS12" s="1432"/>
      <c r="DPT12" s="1432"/>
      <c r="DPU12" s="1432"/>
      <c r="DPV12" s="1432"/>
      <c r="DPW12" s="1432"/>
      <c r="DPX12" s="1432"/>
      <c r="DPY12" s="1432"/>
      <c r="DPZ12" s="1432"/>
      <c r="DQA12" s="1432"/>
      <c r="DQB12" s="1432"/>
      <c r="DQC12" s="1432"/>
      <c r="DQD12" s="1432"/>
      <c r="DQE12" s="1432"/>
      <c r="DQF12" s="1432"/>
      <c r="DQG12" s="1432"/>
      <c r="DQH12" s="1432"/>
      <c r="DQI12" s="1432"/>
      <c r="DQJ12" s="1432"/>
      <c r="DQK12" s="1432"/>
      <c r="DQL12" s="1432"/>
      <c r="DQM12" s="1432"/>
      <c r="DQN12" s="1432"/>
      <c r="DQO12" s="1432"/>
      <c r="DQP12" s="1432"/>
      <c r="DQQ12" s="1432"/>
      <c r="DQR12" s="1432"/>
      <c r="DQS12" s="1432"/>
      <c r="DQT12" s="1432"/>
      <c r="DQU12" s="1432"/>
      <c r="DQV12" s="1432"/>
      <c r="DQW12" s="1432"/>
      <c r="DQX12" s="1432"/>
      <c r="DQY12" s="1432"/>
      <c r="DQZ12" s="1432"/>
      <c r="DRA12" s="1432"/>
      <c r="DRB12" s="1432"/>
      <c r="DRC12" s="1432"/>
      <c r="DRD12" s="1432"/>
      <c r="DRE12" s="1432"/>
      <c r="DRF12" s="1432"/>
      <c r="DRG12" s="1432"/>
      <c r="DRH12" s="1432"/>
      <c r="DRI12" s="1432"/>
      <c r="DRJ12" s="1432"/>
      <c r="DRK12" s="1432"/>
      <c r="DRL12" s="1432"/>
      <c r="DRM12" s="1432"/>
      <c r="DRN12" s="1432"/>
      <c r="DRO12" s="1432"/>
      <c r="DRP12" s="1432"/>
      <c r="DRQ12" s="1432"/>
      <c r="DRR12" s="1432"/>
      <c r="DRS12" s="1432"/>
      <c r="DRT12" s="1432"/>
      <c r="DRU12" s="1432"/>
      <c r="DRV12" s="1432"/>
      <c r="DRW12" s="1432"/>
      <c r="DRX12" s="1432"/>
      <c r="DRY12" s="1432"/>
      <c r="DRZ12" s="1432"/>
      <c r="DSA12" s="1432"/>
      <c r="DSB12" s="1432"/>
      <c r="DSC12" s="1432"/>
      <c r="DSD12" s="1432"/>
      <c r="DSE12" s="1432"/>
      <c r="DSF12" s="1432"/>
      <c r="DSG12" s="1432"/>
      <c r="DSH12" s="1432"/>
      <c r="DSI12" s="1432"/>
      <c r="DSJ12" s="1432"/>
      <c r="DSK12" s="1432"/>
      <c r="DSL12" s="1432"/>
      <c r="DSM12" s="1432"/>
      <c r="DSN12" s="1432"/>
      <c r="DSO12" s="1432"/>
      <c r="DSP12" s="1432"/>
      <c r="DSQ12" s="1432"/>
      <c r="DSR12" s="1432"/>
      <c r="DSS12" s="1432"/>
      <c r="DST12" s="1432"/>
      <c r="DSU12" s="1432"/>
      <c r="DSV12" s="1432"/>
      <c r="DSW12" s="1432"/>
      <c r="DSX12" s="1432"/>
      <c r="DSY12" s="1432"/>
      <c r="DSZ12" s="1432"/>
      <c r="DTA12" s="1432"/>
      <c r="DTB12" s="1432"/>
      <c r="DTC12" s="1432"/>
      <c r="DTD12" s="1432"/>
      <c r="DTE12" s="1432"/>
      <c r="DTF12" s="1432"/>
      <c r="DTG12" s="1432"/>
      <c r="DTH12" s="1432"/>
      <c r="DTI12" s="1432"/>
      <c r="DTJ12" s="1432"/>
      <c r="DTK12" s="1432"/>
      <c r="DTL12" s="1432"/>
      <c r="DTM12" s="1432"/>
      <c r="DTN12" s="1432"/>
      <c r="DTO12" s="1432"/>
      <c r="DTP12" s="1432"/>
      <c r="DTQ12" s="1432"/>
      <c r="DTR12" s="1432"/>
      <c r="DTS12" s="1432"/>
      <c r="DTT12" s="1432"/>
      <c r="DTU12" s="1432"/>
      <c r="DTV12" s="1432"/>
      <c r="DTW12" s="1432"/>
      <c r="DTX12" s="1432"/>
      <c r="DTY12" s="1432"/>
      <c r="DTZ12" s="1432"/>
      <c r="DUA12" s="1432"/>
      <c r="DUB12" s="1432"/>
      <c r="DUC12" s="1432"/>
      <c r="DUD12" s="1432"/>
      <c r="DUE12" s="1432"/>
      <c r="DUF12" s="1432"/>
      <c r="DUG12" s="1432"/>
      <c r="DUH12" s="1432"/>
      <c r="DUI12" s="1432"/>
      <c r="DUJ12" s="1432"/>
      <c r="DUK12" s="1432"/>
      <c r="DUL12" s="1432"/>
      <c r="DUM12" s="1432"/>
      <c r="DUN12" s="1432"/>
      <c r="DUO12" s="1432"/>
      <c r="DUP12" s="1432"/>
      <c r="DUQ12" s="1432"/>
      <c r="DUR12" s="1432"/>
      <c r="DUS12" s="1432"/>
      <c r="DUT12" s="1432"/>
      <c r="DUU12" s="1432"/>
      <c r="DUV12" s="1432"/>
      <c r="DUW12" s="1432"/>
      <c r="DUX12" s="1432"/>
      <c r="DUY12" s="1432"/>
      <c r="DUZ12" s="1432"/>
      <c r="DVA12" s="1432"/>
      <c r="DVB12" s="1432"/>
      <c r="DVC12" s="1432"/>
      <c r="DVD12" s="1432"/>
      <c r="DVE12" s="1432"/>
      <c r="DVF12" s="1432"/>
      <c r="DVG12" s="1432"/>
      <c r="DVH12" s="1432"/>
      <c r="DVI12" s="1432"/>
      <c r="DVJ12" s="1432"/>
      <c r="DVK12" s="1432"/>
      <c r="DVL12" s="1432"/>
      <c r="DVM12" s="1432"/>
      <c r="DVN12" s="1432"/>
      <c r="DVO12" s="1432"/>
      <c r="DVP12" s="1432"/>
      <c r="DVQ12" s="1432"/>
      <c r="DVR12" s="1432"/>
      <c r="DVS12" s="1432"/>
      <c r="DVT12" s="1432"/>
      <c r="DVU12" s="1432"/>
      <c r="DVV12" s="1432"/>
      <c r="DVW12" s="1432"/>
      <c r="DVX12" s="1432"/>
      <c r="DVY12" s="1432"/>
      <c r="DVZ12" s="1432"/>
      <c r="DWA12" s="1432"/>
      <c r="DWB12" s="1432"/>
      <c r="DWC12" s="1432"/>
      <c r="DWD12" s="1432"/>
      <c r="DWE12" s="1432"/>
      <c r="DWF12" s="1432"/>
      <c r="DWG12" s="1432"/>
      <c r="DWH12" s="1432"/>
      <c r="DWI12" s="1432"/>
      <c r="DWJ12" s="1432"/>
      <c r="DWK12" s="1432"/>
      <c r="DWL12" s="1432"/>
      <c r="DWM12" s="1432"/>
      <c r="DWN12" s="1432"/>
      <c r="DWO12" s="1432"/>
      <c r="DWP12" s="1432"/>
      <c r="DWQ12" s="1432"/>
      <c r="DWR12" s="1432"/>
      <c r="DWS12" s="1432"/>
      <c r="DWT12" s="1432"/>
      <c r="DWU12" s="1432"/>
      <c r="DWV12" s="1432"/>
      <c r="DWW12" s="1432"/>
      <c r="DWX12" s="1432"/>
      <c r="DWY12" s="1432"/>
      <c r="DWZ12" s="1432"/>
      <c r="DXA12" s="1432"/>
      <c r="DXB12" s="1432"/>
      <c r="DXC12" s="1432"/>
      <c r="DXD12" s="1432"/>
      <c r="DXE12" s="1432"/>
      <c r="DXF12" s="1432"/>
      <c r="DXG12" s="1432"/>
      <c r="DXH12" s="1432"/>
      <c r="DXI12" s="1432"/>
      <c r="DXJ12" s="1432"/>
      <c r="DXK12" s="1432"/>
      <c r="DXL12" s="1432"/>
      <c r="DXM12" s="1432"/>
      <c r="DXN12" s="1432"/>
      <c r="DXO12" s="1432"/>
      <c r="DXP12" s="1432"/>
      <c r="DXQ12" s="1432"/>
      <c r="DXR12" s="1432"/>
      <c r="DXS12" s="1432"/>
      <c r="DXT12" s="1432"/>
      <c r="DXU12" s="1432"/>
      <c r="DXV12" s="1432"/>
      <c r="DXW12" s="1432"/>
      <c r="DXX12" s="1432"/>
      <c r="DXY12" s="1432"/>
      <c r="DXZ12" s="1432"/>
      <c r="DYA12" s="1432"/>
      <c r="DYB12" s="1432"/>
      <c r="DYC12" s="1432"/>
      <c r="DYD12" s="1432"/>
      <c r="DYE12" s="1432"/>
      <c r="DYF12" s="1432"/>
      <c r="DYG12" s="1432"/>
      <c r="DYH12" s="1432"/>
      <c r="DYI12" s="1432"/>
      <c r="DYJ12" s="1432"/>
      <c r="DYK12" s="1432"/>
      <c r="DYL12" s="1432"/>
      <c r="DYM12" s="1432"/>
      <c r="DYN12" s="1432"/>
      <c r="DYO12" s="1432"/>
      <c r="DYP12" s="1432"/>
      <c r="DYQ12" s="1432"/>
      <c r="DYR12" s="1432"/>
      <c r="DYS12" s="1432"/>
      <c r="DYT12" s="1432"/>
      <c r="DYU12" s="1432"/>
      <c r="DYV12" s="1432"/>
      <c r="DYW12" s="1432"/>
      <c r="DYX12" s="1432"/>
      <c r="DYY12" s="1432"/>
      <c r="DYZ12" s="1432"/>
      <c r="DZA12" s="1432"/>
      <c r="DZB12" s="1432"/>
      <c r="DZC12" s="1432"/>
      <c r="DZD12" s="1432"/>
      <c r="DZE12" s="1432"/>
      <c r="DZF12" s="1432"/>
      <c r="DZG12" s="1432"/>
      <c r="DZH12" s="1432"/>
      <c r="DZI12" s="1432"/>
      <c r="DZJ12" s="1432"/>
      <c r="DZK12" s="1432"/>
      <c r="DZL12" s="1432"/>
      <c r="DZM12" s="1432"/>
      <c r="DZN12" s="1432"/>
      <c r="DZO12" s="1432"/>
      <c r="DZP12" s="1432"/>
      <c r="DZQ12" s="1432"/>
      <c r="DZR12" s="1432"/>
      <c r="DZS12" s="1432"/>
      <c r="DZT12" s="1432"/>
      <c r="DZU12" s="1432"/>
      <c r="DZV12" s="1432"/>
      <c r="DZW12" s="1432"/>
      <c r="DZX12" s="1432"/>
      <c r="DZY12" s="1432"/>
      <c r="DZZ12" s="1432"/>
      <c r="EAA12" s="1432"/>
      <c r="EAB12" s="1432"/>
      <c r="EAC12" s="1432"/>
      <c r="EAD12" s="1432"/>
      <c r="EAE12" s="1432"/>
      <c r="EAF12" s="1432"/>
      <c r="EAG12" s="1432"/>
      <c r="EAH12" s="1432"/>
      <c r="EAI12" s="1432"/>
      <c r="EAJ12" s="1432"/>
      <c r="EAK12" s="1432"/>
      <c r="EAL12" s="1432"/>
      <c r="EAM12" s="1432"/>
      <c r="EAN12" s="1432"/>
      <c r="EAO12" s="1432"/>
      <c r="EAP12" s="1432"/>
      <c r="EAQ12" s="1432"/>
      <c r="EAR12" s="1432"/>
      <c r="EAS12" s="1432"/>
      <c r="EAT12" s="1432"/>
      <c r="EAU12" s="1432"/>
      <c r="EAV12" s="1432"/>
      <c r="EAW12" s="1432"/>
      <c r="EAX12" s="1432"/>
      <c r="EAY12" s="1432"/>
      <c r="EAZ12" s="1432"/>
      <c r="EBA12" s="1432"/>
      <c r="EBB12" s="1432"/>
      <c r="EBC12" s="1432"/>
      <c r="EBD12" s="1432"/>
      <c r="EBE12" s="1432"/>
      <c r="EBF12" s="1432"/>
      <c r="EBG12" s="1432"/>
      <c r="EBH12" s="1432"/>
      <c r="EBI12" s="1432"/>
      <c r="EBJ12" s="1432"/>
      <c r="EBK12" s="1432"/>
      <c r="EBL12" s="1432"/>
      <c r="EBM12" s="1432"/>
      <c r="EBN12" s="1432"/>
      <c r="EBO12" s="1432"/>
      <c r="EBP12" s="1432"/>
      <c r="EBQ12" s="1432"/>
      <c r="EBR12" s="1432"/>
      <c r="EBS12" s="1432"/>
      <c r="EBT12" s="1432"/>
      <c r="EBU12" s="1432"/>
      <c r="EBV12" s="1432"/>
      <c r="EBW12" s="1432"/>
      <c r="EBX12" s="1432"/>
      <c r="EBY12" s="1432"/>
      <c r="EBZ12" s="1432"/>
      <c r="ECA12" s="1432"/>
      <c r="ECB12" s="1432"/>
      <c r="ECC12" s="1432"/>
      <c r="ECD12" s="1432"/>
      <c r="ECE12" s="1432"/>
      <c r="ECF12" s="1432"/>
      <c r="ECG12" s="1432"/>
      <c r="ECH12" s="1432"/>
      <c r="ECI12" s="1432"/>
      <c r="ECJ12" s="1432"/>
      <c r="ECK12" s="1432"/>
      <c r="ECL12" s="1432"/>
      <c r="ECM12" s="1432"/>
      <c r="ECN12" s="1432"/>
      <c r="ECO12" s="1432"/>
      <c r="ECP12" s="1432"/>
      <c r="ECQ12" s="1432"/>
      <c r="ECR12" s="1432"/>
      <c r="ECS12" s="1432"/>
      <c r="ECT12" s="1432"/>
      <c r="ECU12" s="1432"/>
      <c r="ECV12" s="1432"/>
      <c r="ECW12" s="1432"/>
      <c r="ECX12" s="1432"/>
      <c r="ECY12" s="1432"/>
      <c r="ECZ12" s="1432"/>
      <c r="EDA12" s="1432"/>
      <c r="EDB12" s="1432"/>
      <c r="EDC12" s="1432"/>
      <c r="EDD12" s="1432"/>
      <c r="EDE12" s="1432"/>
      <c r="EDF12" s="1432"/>
      <c r="EDG12" s="1432"/>
      <c r="EDH12" s="1432"/>
      <c r="EDI12" s="1432"/>
      <c r="EDJ12" s="1432"/>
      <c r="EDK12" s="1432"/>
      <c r="EDL12" s="1432"/>
      <c r="EDM12" s="1432"/>
      <c r="EDN12" s="1432"/>
      <c r="EDO12" s="1432"/>
      <c r="EDP12" s="1432"/>
      <c r="EDQ12" s="1432"/>
      <c r="EDR12" s="1432"/>
      <c r="EDS12" s="1432"/>
      <c r="EDT12" s="1432"/>
      <c r="EDU12" s="1432"/>
      <c r="EDV12" s="1432"/>
      <c r="EDW12" s="1432"/>
      <c r="EDX12" s="1432"/>
      <c r="EDY12" s="1432"/>
      <c r="EDZ12" s="1432"/>
      <c r="EEA12" s="1432"/>
      <c r="EEB12" s="1432"/>
      <c r="EEC12" s="1432"/>
      <c r="EED12" s="1432"/>
      <c r="EEE12" s="1432"/>
      <c r="EEF12" s="1432"/>
      <c r="EEG12" s="1432"/>
      <c r="EEH12" s="1432"/>
      <c r="EEI12" s="1432"/>
      <c r="EEJ12" s="1432"/>
      <c r="EEK12" s="1432"/>
      <c r="EEL12" s="1432"/>
      <c r="EEM12" s="1432"/>
      <c r="EEN12" s="1432"/>
      <c r="EEO12" s="1432"/>
      <c r="EEP12" s="1432"/>
      <c r="EEQ12" s="1432"/>
      <c r="EER12" s="1432"/>
      <c r="EES12" s="1432"/>
      <c r="EET12" s="1432"/>
      <c r="EEU12" s="1432"/>
      <c r="EEV12" s="1432"/>
      <c r="EEW12" s="1432"/>
      <c r="EEX12" s="1432"/>
      <c r="EEY12" s="1432"/>
      <c r="EEZ12" s="1432"/>
      <c r="EFA12" s="1432"/>
      <c r="EFB12" s="1432"/>
      <c r="EFC12" s="1432"/>
      <c r="EFD12" s="1432"/>
      <c r="EFE12" s="1432"/>
      <c r="EFF12" s="1432"/>
      <c r="EFG12" s="1432"/>
      <c r="EFH12" s="1432"/>
      <c r="EFI12" s="1432"/>
      <c r="EFJ12" s="1432"/>
      <c r="EFK12" s="1432"/>
      <c r="EFL12" s="1432"/>
      <c r="EFM12" s="1432"/>
      <c r="EFN12" s="1432"/>
      <c r="EFO12" s="1432"/>
      <c r="EFP12" s="1432"/>
      <c r="EFQ12" s="1432"/>
      <c r="EFR12" s="1432"/>
      <c r="EFS12" s="1432"/>
      <c r="EFT12" s="1432"/>
      <c r="EFU12" s="1432"/>
      <c r="EFV12" s="1432"/>
      <c r="EFW12" s="1432"/>
      <c r="EFX12" s="1432"/>
      <c r="EFY12" s="1432"/>
      <c r="EFZ12" s="1432"/>
      <c r="EGA12" s="1432"/>
      <c r="EGB12" s="1432"/>
      <c r="EGC12" s="1432"/>
      <c r="EGD12" s="1432"/>
      <c r="EGE12" s="1432"/>
      <c r="EGF12" s="1432"/>
      <c r="EGG12" s="1432"/>
      <c r="EGH12" s="1432"/>
      <c r="EGI12" s="1432"/>
      <c r="EGJ12" s="1432"/>
      <c r="EGK12" s="1432"/>
      <c r="EGL12" s="1432"/>
      <c r="EGM12" s="1432"/>
      <c r="EGN12" s="1432"/>
      <c r="EGO12" s="1432"/>
      <c r="EGP12" s="1432"/>
      <c r="EGQ12" s="1432"/>
      <c r="EGR12" s="1432"/>
      <c r="EGS12" s="1432"/>
      <c r="EGT12" s="1432"/>
      <c r="EGU12" s="1432"/>
      <c r="EGV12" s="1432"/>
      <c r="EGW12" s="1432"/>
      <c r="EGX12" s="1432"/>
      <c r="EGY12" s="1432"/>
      <c r="EGZ12" s="1432"/>
      <c r="EHA12" s="1432"/>
      <c r="EHB12" s="1432"/>
      <c r="EHC12" s="1432"/>
      <c r="EHD12" s="1432"/>
      <c r="EHE12" s="1432"/>
      <c r="EHF12" s="1432"/>
      <c r="EHG12" s="1432"/>
      <c r="EHH12" s="1432"/>
      <c r="EHI12" s="1432"/>
      <c r="EHJ12" s="1432"/>
      <c r="EHK12" s="1432"/>
      <c r="EHL12" s="1432"/>
      <c r="EHM12" s="1432"/>
      <c r="EHN12" s="1432"/>
      <c r="EHO12" s="1432"/>
      <c r="EHP12" s="1432"/>
      <c r="EHQ12" s="1432"/>
      <c r="EHR12" s="1432"/>
      <c r="EHS12" s="1432"/>
      <c r="EHT12" s="1432"/>
      <c r="EHU12" s="1432"/>
      <c r="EHV12" s="1432"/>
      <c r="EHW12" s="1432"/>
      <c r="EHX12" s="1432"/>
      <c r="EHY12" s="1432"/>
      <c r="EHZ12" s="1432"/>
      <c r="EIA12" s="1432"/>
      <c r="EIB12" s="1432"/>
      <c r="EIC12" s="1432"/>
      <c r="EID12" s="1432"/>
      <c r="EIE12" s="1432"/>
      <c r="EIF12" s="1432"/>
      <c r="EIG12" s="1432"/>
      <c r="EIH12" s="1432"/>
      <c r="EII12" s="1432"/>
      <c r="EIJ12" s="1432"/>
      <c r="EIK12" s="1432"/>
      <c r="EIL12" s="1432"/>
      <c r="EIM12" s="1432"/>
      <c r="EIN12" s="1432"/>
      <c r="EIO12" s="1432"/>
      <c r="EIP12" s="1432"/>
      <c r="EIQ12" s="1432"/>
      <c r="EIR12" s="1432"/>
      <c r="EIS12" s="1432"/>
      <c r="EIT12" s="1432"/>
      <c r="EIU12" s="1432"/>
      <c r="EIV12" s="1432"/>
      <c r="EIW12" s="1432"/>
      <c r="EIX12" s="1432"/>
      <c r="EIY12" s="1432"/>
      <c r="EIZ12" s="1432"/>
      <c r="EJA12" s="1432"/>
      <c r="EJB12" s="1432"/>
      <c r="EJC12" s="1432"/>
      <c r="EJD12" s="1432"/>
      <c r="EJE12" s="1432"/>
      <c r="EJF12" s="1432"/>
      <c r="EJG12" s="1432"/>
      <c r="EJH12" s="1432"/>
      <c r="EJI12" s="1432"/>
      <c r="EJJ12" s="1432"/>
      <c r="EJK12" s="1432"/>
      <c r="EJL12" s="1432"/>
      <c r="EJM12" s="1432"/>
      <c r="EJN12" s="1432"/>
      <c r="EJO12" s="1432"/>
      <c r="EJP12" s="1432"/>
      <c r="EJQ12" s="1432"/>
      <c r="EJR12" s="1432"/>
      <c r="EJS12" s="1432"/>
      <c r="EJT12" s="1432"/>
      <c r="EJU12" s="1432"/>
      <c r="EJV12" s="1432"/>
      <c r="EJW12" s="1432"/>
      <c r="EJX12" s="1432"/>
      <c r="EJY12" s="1432"/>
      <c r="EJZ12" s="1432"/>
      <c r="EKA12" s="1432"/>
      <c r="EKB12" s="1432"/>
      <c r="EKC12" s="1432"/>
      <c r="EKD12" s="1432"/>
      <c r="EKE12" s="1432"/>
      <c r="EKF12" s="1432"/>
      <c r="EKG12" s="1432"/>
      <c r="EKH12" s="1432"/>
      <c r="EKI12" s="1432"/>
      <c r="EKJ12" s="1432"/>
      <c r="EKK12" s="1432"/>
      <c r="EKL12" s="1432"/>
      <c r="EKM12" s="1432"/>
      <c r="EKN12" s="1432"/>
      <c r="EKO12" s="1432"/>
      <c r="EKP12" s="1432"/>
      <c r="EKQ12" s="1432"/>
      <c r="EKR12" s="1432"/>
      <c r="EKS12" s="1432"/>
      <c r="EKT12" s="1432"/>
      <c r="EKU12" s="1432"/>
      <c r="EKV12" s="1432"/>
      <c r="EKW12" s="1432"/>
      <c r="EKX12" s="1432"/>
      <c r="EKY12" s="1432"/>
      <c r="EKZ12" s="1432"/>
      <c r="ELA12" s="1432"/>
      <c r="ELB12" s="1432"/>
      <c r="ELC12" s="1432"/>
      <c r="ELD12" s="1432"/>
      <c r="ELE12" s="1432"/>
      <c r="ELF12" s="1432"/>
      <c r="ELG12" s="1432"/>
      <c r="ELH12" s="1432"/>
      <c r="ELI12" s="1432"/>
      <c r="ELJ12" s="1432"/>
      <c r="ELK12" s="1432"/>
      <c r="ELL12" s="1432"/>
      <c r="ELM12" s="1432"/>
      <c r="ELN12" s="1432"/>
      <c r="ELO12" s="1432"/>
      <c r="ELP12" s="1432"/>
      <c r="ELQ12" s="1432"/>
      <c r="ELR12" s="1432"/>
      <c r="ELS12" s="1432"/>
      <c r="ELT12" s="1432"/>
      <c r="ELU12" s="1432"/>
      <c r="ELV12" s="1432"/>
      <c r="ELW12" s="1432"/>
      <c r="ELX12" s="1432"/>
      <c r="ELY12" s="1432"/>
      <c r="ELZ12" s="1432"/>
      <c r="EMA12" s="1432"/>
      <c r="EMB12" s="1432"/>
      <c r="EMC12" s="1432"/>
      <c r="EMD12" s="1432"/>
      <c r="EME12" s="1432"/>
      <c r="EMF12" s="1432"/>
      <c r="EMG12" s="1432"/>
      <c r="EMH12" s="1432"/>
      <c r="EMI12" s="1432"/>
      <c r="EMJ12" s="1432"/>
      <c r="EMK12" s="1432"/>
      <c r="EML12" s="1432"/>
      <c r="EMM12" s="1432"/>
      <c r="EMN12" s="1432"/>
      <c r="EMO12" s="1432"/>
      <c r="EMP12" s="1432"/>
      <c r="EMQ12" s="1432"/>
      <c r="EMR12" s="1432"/>
      <c r="EMS12" s="1432"/>
      <c r="EMT12" s="1432"/>
      <c r="EMU12" s="1432"/>
      <c r="EMV12" s="1432"/>
      <c r="EMW12" s="1432"/>
      <c r="EMX12" s="1432"/>
      <c r="EMY12" s="1432"/>
      <c r="EMZ12" s="1432"/>
      <c r="ENA12" s="1432"/>
      <c r="ENB12" s="1432"/>
      <c r="ENC12" s="1432"/>
      <c r="END12" s="1432"/>
      <c r="ENE12" s="1432"/>
      <c r="ENF12" s="1432"/>
      <c r="ENG12" s="1432"/>
      <c r="ENH12" s="1432"/>
      <c r="ENI12" s="1432"/>
      <c r="ENJ12" s="1432"/>
      <c r="ENK12" s="1432"/>
      <c r="ENL12" s="1432"/>
      <c r="ENM12" s="1432"/>
      <c r="ENN12" s="1432"/>
      <c r="ENO12" s="1432"/>
      <c r="ENP12" s="1432"/>
      <c r="ENQ12" s="1432"/>
      <c r="ENR12" s="1432"/>
      <c r="ENS12" s="1432"/>
      <c r="ENT12" s="1432"/>
      <c r="ENU12" s="1432"/>
      <c r="ENV12" s="1432"/>
      <c r="ENW12" s="1432"/>
      <c r="ENX12" s="1432"/>
      <c r="ENY12" s="1432"/>
      <c r="ENZ12" s="1432"/>
      <c r="EOA12" s="1432"/>
      <c r="EOB12" s="1432"/>
      <c r="EOC12" s="1432"/>
      <c r="EOD12" s="1432"/>
      <c r="EOE12" s="1432"/>
      <c r="EOF12" s="1432"/>
      <c r="EOG12" s="1432"/>
      <c r="EOH12" s="1432"/>
      <c r="EOI12" s="1432"/>
      <c r="EOJ12" s="1432"/>
      <c r="EOK12" s="1432"/>
      <c r="EOL12" s="1432"/>
      <c r="EOM12" s="1432"/>
      <c r="EON12" s="1432"/>
      <c r="EOO12" s="1432"/>
      <c r="EOP12" s="1432"/>
      <c r="EOQ12" s="1432"/>
      <c r="EOR12" s="1432"/>
      <c r="EOS12" s="1432"/>
      <c r="EOT12" s="1432"/>
      <c r="EOU12" s="1432"/>
      <c r="EOV12" s="1432"/>
      <c r="EOW12" s="1432"/>
      <c r="EOX12" s="1432"/>
      <c r="EOY12" s="1432"/>
      <c r="EOZ12" s="1432"/>
      <c r="EPA12" s="1432"/>
      <c r="EPB12" s="1432"/>
      <c r="EPC12" s="1432"/>
      <c r="EPD12" s="1432"/>
      <c r="EPE12" s="1432"/>
      <c r="EPF12" s="1432"/>
      <c r="EPG12" s="1432"/>
      <c r="EPH12" s="1432"/>
      <c r="EPI12" s="1432"/>
      <c r="EPJ12" s="1432"/>
      <c r="EPK12" s="1432"/>
      <c r="EPL12" s="1432"/>
      <c r="EPM12" s="1432"/>
      <c r="EPN12" s="1432"/>
      <c r="EPO12" s="1432"/>
      <c r="EPP12" s="1432"/>
      <c r="EPQ12" s="1432"/>
      <c r="EPR12" s="1432"/>
      <c r="EPS12" s="1432"/>
      <c r="EPT12" s="1432"/>
      <c r="EPU12" s="1432"/>
      <c r="EPV12" s="1432"/>
      <c r="EPW12" s="1432"/>
      <c r="EPX12" s="1432"/>
      <c r="EPY12" s="1432"/>
      <c r="EPZ12" s="1432"/>
      <c r="EQA12" s="1432"/>
      <c r="EQB12" s="1432"/>
      <c r="EQC12" s="1432"/>
      <c r="EQD12" s="1432"/>
      <c r="EQE12" s="1432"/>
      <c r="EQF12" s="1432"/>
      <c r="EQG12" s="1432"/>
      <c r="EQH12" s="1432"/>
      <c r="EQI12" s="1432"/>
      <c r="EQJ12" s="1432"/>
      <c r="EQK12" s="1432"/>
      <c r="EQL12" s="1432"/>
      <c r="EQM12" s="1432"/>
      <c r="EQN12" s="1432"/>
      <c r="EQO12" s="1432"/>
      <c r="EQP12" s="1432"/>
      <c r="EQQ12" s="1432"/>
      <c r="EQR12" s="1432"/>
      <c r="EQS12" s="1432"/>
      <c r="EQT12" s="1432"/>
      <c r="EQU12" s="1432"/>
      <c r="EQV12" s="1432"/>
      <c r="EQW12" s="1432"/>
      <c r="EQX12" s="1432"/>
      <c r="EQY12" s="1432"/>
      <c r="EQZ12" s="1432"/>
      <c r="ERA12" s="1432"/>
      <c r="ERB12" s="1432"/>
      <c r="ERC12" s="1432"/>
      <c r="ERD12" s="1432"/>
      <c r="ERE12" s="1432"/>
      <c r="ERF12" s="1432"/>
      <c r="ERG12" s="1432"/>
      <c r="ERH12" s="1432"/>
      <c r="ERI12" s="1432"/>
      <c r="ERJ12" s="1432"/>
      <c r="ERK12" s="1432"/>
      <c r="ERL12" s="1432"/>
      <c r="ERM12" s="1432"/>
      <c r="ERN12" s="1432"/>
      <c r="ERO12" s="1432"/>
      <c r="ERP12" s="1432"/>
      <c r="ERQ12" s="1432"/>
      <c r="ERR12" s="1432"/>
      <c r="ERS12" s="1432"/>
      <c r="ERT12" s="1432"/>
      <c r="ERU12" s="1432"/>
      <c r="ERV12" s="1432"/>
      <c r="ERW12" s="1432"/>
      <c r="ERX12" s="1432"/>
      <c r="ERY12" s="1432"/>
      <c r="ERZ12" s="1432"/>
      <c r="ESA12" s="1432"/>
      <c r="ESB12" s="1432"/>
      <c r="ESC12" s="1432"/>
      <c r="ESD12" s="1432"/>
      <c r="ESE12" s="1432"/>
      <c r="ESF12" s="1432"/>
      <c r="ESG12" s="1432"/>
      <c r="ESH12" s="1432"/>
      <c r="ESI12" s="1432"/>
      <c r="ESJ12" s="1432"/>
      <c r="ESK12" s="1432"/>
      <c r="ESL12" s="1432"/>
      <c r="ESM12" s="1432"/>
      <c r="ESN12" s="1432"/>
      <c r="ESO12" s="1432"/>
      <c r="ESP12" s="1432"/>
      <c r="ESQ12" s="1432"/>
      <c r="ESR12" s="1432"/>
      <c r="ESS12" s="1432"/>
      <c r="EST12" s="1432"/>
      <c r="ESU12" s="1432"/>
      <c r="ESV12" s="1432"/>
      <c r="ESW12" s="1432"/>
      <c r="ESX12" s="1432"/>
      <c r="ESY12" s="1432"/>
      <c r="ESZ12" s="1432"/>
      <c r="ETA12" s="1432"/>
      <c r="ETB12" s="1432"/>
      <c r="ETC12" s="1432"/>
      <c r="ETD12" s="1432"/>
      <c r="ETE12" s="1432"/>
      <c r="ETF12" s="1432"/>
      <c r="ETG12" s="1432"/>
      <c r="ETH12" s="1432"/>
      <c r="ETI12" s="1432"/>
      <c r="ETJ12" s="1432"/>
      <c r="ETK12" s="1432"/>
      <c r="ETL12" s="1432"/>
      <c r="ETM12" s="1432"/>
      <c r="ETN12" s="1432"/>
      <c r="ETO12" s="1432"/>
      <c r="ETP12" s="1432"/>
      <c r="ETQ12" s="1432"/>
      <c r="ETR12" s="1432"/>
      <c r="ETS12" s="1432"/>
      <c r="ETT12" s="1432"/>
      <c r="ETU12" s="1432"/>
      <c r="ETV12" s="1432"/>
      <c r="ETW12" s="1432"/>
      <c r="ETX12" s="1432"/>
      <c r="ETY12" s="1432"/>
      <c r="ETZ12" s="1432"/>
      <c r="EUA12" s="1432"/>
      <c r="EUB12" s="1432"/>
      <c r="EUC12" s="1432"/>
      <c r="EUD12" s="1432"/>
      <c r="EUE12" s="1432"/>
      <c r="EUF12" s="1432"/>
      <c r="EUG12" s="1432"/>
      <c r="EUH12" s="1432"/>
      <c r="EUI12" s="1432"/>
      <c r="EUJ12" s="1432"/>
      <c r="EUK12" s="1432"/>
      <c r="EUL12" s="1432"/>
      <c r="EUM12" s="1432"/>
      <c r="EUN12" s="1432"/>
      <c r="EUO12" s="1432"/>
      <c r="EUP12" s="1432"/>
      <c r="EUQ12" s="1432"/>
      <c r="EUR12" s="1432"/>
      <c r="EUS12" s="1432"/>
      <c r="EUT12" s="1432"/>
      <c r="EUU12" s="1432"/>
      <c r="EUV12" s="1432"/>
      <c r="EUW12" s="1432"/>
      <c r="EUX12" s="1432"/>
      <c r="EUY12" s="1432"/>
      <c r="EUZ12" s="1432"/>
      <c r="EVA12" s="1432"/>
      <c r="EVB12" s="1432"/>
      <c r="EVC12" s="1432"/>
      <c r="EVD12" s="1432"/>
      <c r="EVE12" s="1432"/>
      <c r="EVF12" s="1432"/>
      <c r="EVG12" s="1432"/>
      <c r="EVH12" s="1432"/>
      <c r="EVI12" s="1432"/>
      <c r="EVJ12" s="1432"/>
      <c r="EVK12" s="1432"/>
      <c r="EVL12" s="1432"/>
      <c r="EVM12" s="1432"/>
      <c r="EVN12" s="1432"/>
      <c r="EVO12" s="1432"/>
      <c r="EVP12" s="1432"/>
      <c r="EVQ12" s="1432"/>
      <c r="EVR12" s="1432"/>
      <c r="EVS12" s="1432"/>
      <c r="EVT12" s="1432"/>
      <c r="EVU12" s="1432"/>
      <c r="EVV12" s="1432"/>
      <c r="EVW12" s="1432"/>
      <c r="EVX12" s="1432"/>
      <c r="EVY12" s="1432"/>
      <c r="EVZ12" s="1432"/>
      <c r="EWA12" s="1432"/>
      <c r="EWB12" s="1432"/>
      <c r="EWC12" s="1432"/>
      <c r="EWD12" s="1432"/>
      <c r="EWE12" s="1432"/>
      <c r="EWF12" s="1432"/>
      <c r="EWG12" s="1432"/>
      <c r="EWH12" s="1432"/>
      <c r="EWI12" s="1432"/>
      <c r="EWJ12" s="1432"/>
      <c r="EWK12" s="1432"/>
      <c r="EWL12" s="1432"/>
      <c r="EWM12" s="1432"/>
      <c r="EWN12" s="1432"/>
      <c r="EWO12" s="1432"/>
      <c r="EWP12" s="1432"/>
      <c r="EWQ12" s="1432"/>
      <c r="EWR12" s="1432"/>
      <c r="EWS12" s="1432"/>
      <c r="EWT12" s="1432"/>
      <c r="EWU12" s="1432"/>
      <c r="EWV12" s="1432"/>
      <c r="EWW12" s="1432"/>
      <c r="EWX12" s="1432"/>
      <c r="EWY12" s="1432"/>
      <c r="EWZ12" s="1432"/>
      <c r="EXA12" s="1432"/>
      <c r="EXB12" s="1432"/>
      <c r="EXC12" s="1432"/>
      <c r="EXD12" s="1432"/>
      <c r="EXE12" s="1432"/>
      <c r="EXF12" s="1432"/>
      <c r="EXG12" s="1432"/>
      <c r="EXH12" s="1432"/>
      <c r="EXI12" s="1432"/>
      <c r="EXJ12" s="1432"/>
      <c r="EXK12" s="1432"/>
      <c r="EXL12" s="1432"/>
      <c r="EXM12" s="1432"/>
      <c r="EXN12" s="1432"/>
      <c r="EXO12" s="1432"/>
      <c r="EXP12" s="1432"/>
      <c r="EXQ12" s="1432"/>
      <c r="EXR12" s="1432"/>
      <c r="EXS12" s="1432"/>
      <c r="EXT12" s="1432"/>
      <c r="EXU12" s="1432"/>
      <c r="EXV12" s="1432"/>
      <c r="EXW12" s="1432"/>
      <c r="EXX12" s="1432"/>
      <c r="EXY12" s="1432"/>
      <c r="EXZ12" s="1432"/>
      <c r="EYA12" s="1432"/>
      <c r="EYB12" s="1432"/>
      <c r="EYC12" s="1432"/>
      <c r="EYD12" s="1432"/>
      <c r="EYE12" s="1432"/>
      <c r="EYF12" s="1432"/>
      <c r="EYG12" s="1432"/>
      <c r="EYH12" s="1432"/>
      <c r="EYI12" s="1432"/>
      <c r="EYJ12" s="1432"/>
      <c r="EYK12" s="1432"/>
      <c r="EYL12" s="1432"/>
      <c r="EYM12" s="1432"/>
      <c r="EYN12" s="1432"/>
      <c r="EYO12" s="1432"/>
      <c r="EYP12" s="1432"/>
      <c r="EYQ12" s="1432"/>
      <c r="EYR12" s="1432"/>
      <c r="EYS12" s="1432"/>
      <c r="EYT12" s="1432"/>
      <c r="EYU12" s="1432"/>
      <c r="EYV12" s="1432"/>
      <c r="EYW12" s="1432"/>
      <c r="EYX12" s="1432"/>
      <c r="EYY12" s="1432"/>
      <c r="EYZ12" s="1432"/>
      <c r="EZA12" s="1432"/>
      <c r="EZB12" s="1432"/>
      <c r="EZC12" s="1432"/>
      <c r="EZD12" s="1432"/>
      <c r="EZE12" s="1432"/>
      <c r="EZF12" s="1432"/>
      <c r="EZG12" s="1432"/>
      <c r="EZH12" s="1432"/>
      <c r="EZI12" s="1432"/>
      <c r="EZJ12" s="1432"/>
      <c r="EZK12" s="1432"/>
      <c r="EZL12" s="1432"/>
      <c r="EZM12" s="1432"/>
      <c r="EZN12" s="1432"/>
      <c r="EZO12" s="1432"/>
      <c r="EZP12" s="1432"/>
      <c r="EZQ12" s="1432"/>
      <c r="EZR12" s="1432"/>
      <c r="EZS12" s="1432"/>
      <c r="EZT12" s="1432"/>
      <c r="EZU12" s="1432"/>
      <c r="EZV12" s="1432"/>
      <c r="EZW12" s="1432"/>
      <c r="EZX12" s="1432"/>
      <c r="EZY12" s="1432"/>
      <c r="EZZ12" s="1432"/>
      <c r="FAA12" s="1432"/>
      <c r="FAB12" s="1432"/>
      <c r="FAC12" s="1432"/>
      <c r="FAD12" s="1432"/>
      <c r="FAE12" s="1432"/>
      <c r="FAF12" s="1432"/>
      <c r="FAG12" s="1432"/>
      <c r="FAH12" s="1432"/>
      <c r="FAI12" s="1432"/>
      <c r="FAJ12" s="1432"/>
      <c r="FAK12" s="1432"/>
      <c r="FAL12" s="1432"/>
      <c r="FAM12" s="1432"/>
      <c r="FAN12" s="1432"/>
      <c r="FAO12" s="1432"/>
      <c r="FAP12" s="1432"/>
      <c r="FAQ12" s="1432"/>
      <c r="FAR12" s="1432"/>
      <c r="FAS12" s="1432"/>
      <c r="FAT12" s="1432"/>
      <c r="FAU12" s="1432"/>
      <c r="FAV12" s="1432"/>
      <c r="FAW12" s="1432"/>
      <c r="FAX12" s="1432"/>
      <c r="FAY12" s="1432"/>
      <c r="FAZ12" s="1432"/>
      <c r="FBA12" s="1432"/>
      <c r="FBB12" s="1432"/>
      <c r="FBC12" s="1432"/>
      <c r="FBD12" s="1432"/>
      <c r="FBE12" s="1432"/>
      <c r="FBF12" s="1432"/>
      <c r="FBG12" s="1432"/>
      <c r="FBH12" s="1432"/>
      <c r="FBI12" s="1432"/>
      <c r="FBJ12" s="1432"/>
      <c r="FBK12" s="1432"/>
      <c r="FBL12" s="1432"/>
      <c r="FBM12" s="1432"/>
      <c r="FBN12" s="1432"/>
      <c r="FBO12" s="1432"/>
      <c r="FBP12" s="1432"/>
      <c r="FBQ12" s="1432"/>
      <c r="FBR12" s="1432"/>
      <c r="FBS12" s="1432"/>
      <c r="FBT12" s="1432"/>
      <c r="FBU12" s="1432"/>
      <c r="FBV12" s="1432"/>
      <c r="FBW12" s="1432"/>
      <c r="FBX12" s="1432"/>
      <c r="FBY12" s="1432"/>
      <c r="FBZ12" s="1432"/>
      <c r="FCA12" s="1432"/>
      <c r="FCB12" s="1432"/>
      <c r="FCC12" s="1432"/>
      <c r="FCD12" s="1432"/>
      <c r="FCE12" s="1432"/>
      <c r="FCF12" s="1432"/>
      <c r="FCG12" s="1432"/>
      <c r="FCH12" s="1432"/>
      <c r="FCI12" s="1432"/>
      <c r="FCJ12" s="1432"/>
      <c r="FCK12" s="1432"/>
      <c r="FCL12" s="1432"/>
      <c r="FCM12" s="1432"/>
      <c r="FCN12" s="1432"/>
      <c r="FCO12" s="1432"/>
      <c r="FCP12" s="1432"/>
      <c r="FCQ12" s="1432"/>
      <c r="FCR12" s="1432"/>
      <c r="FCS12" s="1432"/>
      <c r="FCT12" s="1432"/>
      <c r="FCU12" s="1432"/>
      <c r="FCV12" s="1432"/>
      <c r="FCW12" s="1432"/>
      <c r="FCX12" s="1432"/>
      <c r="FCY12" s="1432"/>
      <c r="FCZ12" s="1432"/>
      <c r="FDA12" s="1432"/>
      <c r="FDB12" s="1432"/>
      <c r="FDC12" s="1432"/>
      <c r="FDD12" s="1432"/>
      <c r="FDE12" s="1432"/>
      <c r="FDF12" s="1432"/>
      <c r="FDG12" s="1432"/>
      <c r="FDH12" s="1432"/>
      <c r="FDI12" s="1432"/>
      <c r="FDJ12" s="1432"/>
      <c r="FDK12" s="1432"/>
      <c r="FDL12" s="1432"/>
      <c r="FDM12" s="1432"/>
      <c r="FDN12" s="1432"/>
      <c r="FDO12" s="1432"/>
      <c r="FDP12" s="1432"/>
      <c r="FDQ12" s="1432"/>
      <c r="FDR12" s="1432"/>
      <c r="FDS12" s="1432"/>
      <c r="FDT12" s="1432"/>
      <c r="FDU12" s="1432"/>
      <c r="FDV12" s="1432"/>
      <c r="FDW12" s="1432"/>
      <c r="FDX12" s="1432"/>
      <c r="FDY12" s="1432"/>
      <c r="FDZ12" s="1432"/>
      <c r="FEA12" s="1432"/>
      <c r="FEB12" s="1432"/>
      <c r="FEC12" s="1432"/>
      <c r="FED12" s="1432"/>
      <c r="FEE12" s="1432"/>
      <c r="FEF12" s="1432"/>
      <c r="FEG12" s="1432"/>
      <c r="FEH12" s="1432"/>
      <c r="FEI12" s="1432"/>
      <c r="FEJ12" s="1432"/>
      <c r="FEK12" s="1432"/>
      <c r="FEL12" s="1432"/>
      <c r="FEM12" s="1432"/>
      <c r="FEN12" s="1432"/>
      <c r="FEO12" s="1432"/>
      <c r="FEP12" s="1432"/>
      <c r="FEQ12" s="1432"/>
      <c r="FER12" s="1432"/>
      <c r="FES12" s="1432"/>
      <c r="FET12" s="1432"/>
      <c r="FEU12" s="1432"/>
      <c r="FEV12" s="1432"/>
      <c r="FEW12" s="1432"/>
      <c r="FEX12" s="1432"/>
      <c r="FEY12" s="1432"/>
      <c r="FEZ12" s="1432"/>
      <c r="FFA12" s="1432"/>
      <c r="FFB12" s="1432"/>
      <c r="FFC12" s="1432"/>
      <c r="FFD12" s="1432"/>
      <c r="FFE12" s="1432"/>
      <c r="FFF12" s="1432"/>
      <c r="FFG12" s="1432"/>
      <c r="FFH12" s="1432"/>
      <c r="FFI12" s="1432"/>
      <c r="FFJ12" s="1432"/>
      <c r="FFK12" s="1432"/>
      <c r="FFL12" s="1432"/>
      <c r="FFM12" s="1432"/>
      <c r="FFN12" s="1432"/>
      <c r="FFO12" s="1432"/>
      <c r="FFP12" s="1432"/>
      <c r="FFQ12" s="1432"/>
      <c r="FFR12" s="1432"/>
      <c r="FFS12" s="1432"/>
      <c r="FFT12" s="1432"/>
      <c r="FFU12" s="1432"/>
      <c r="FFV12" s="1432"/>
      <c r="FFW12" s="1432"/>
      <c r="FFX12" s="1432"/>
      <c r="FFY12" s="1432"/>
      <c r="FFZ12" s="1432"/>
      <c r="FGA12" s="1432"/>
      <c r="FGB12" s="1432"/>
      <c r="FGC12" s="1432"/>
      <c r="FGD12" s="1432"/>
      <c r="FGE12" s="1432"/>
      <c r="FGF12" s="1432"/>
      <c r="FGG12" s="1432"/>
      <c r="FGH12" s="1432"/>
      <c r="FGI12" s="1432"/>
      <c r="FGJ12" s="1432"/>
      <c r="FGK12" s="1432"/>
      <c r="FGL12" s="1432"/>
      <c r="FGM12" s="1432"/>
      <c r="FGN12" s="1432"/>
      <c r="FGO12" s="1432"/>
      <c r="FGP12" s="1432"/>
      <c r="FGQ12" s="1432"/>
      <c r="FGR12" s="1432"/>
      <c r="FGS12" s="1432"/>
      <c r="FGT12" s="1432"/>
      <c r="FGU12" s="1432"/>
      <c r="FGV12" s="1432"/>
      <c r="FGW12" s="1432"/>
      <c r="FGX12" s="1432"/>
      <c r="FGY12" s="1432"/>
      <c r="FGZ12" s="1432"/>
      <c r="FHA12" s="1432"/>
      <c r="FHB12" s="1432"/>
      <c r="FHC12" s="1432"/>
      <c r="FHD12" s="1432"/>
      <c r="FHE12" s="1432"/>
      <c r="FHF12" s="1432"/>
      <c r="FHG12" s="1432"/>
      <c r="FHH12" s="1432"/>
      <c r="FHI12" s="1432"/>
      <c r="FHJ12" s="1432"/>
      <c r="FHK12" s="1432"/>
      <c r="FHL12" s="1432"/>
      <c r="FHM12" s="1432"/>
      <c r="FHN12" s="1432"/>
      <c r="FHO12" s="1432"/>
      <c r="FHP12" s="1432"/>
      <c r="FHQ12" s="1432"/>
      <c r="FHR12" s="1432"/>
      <c r="FHS12" s="1432"/>
      <c r="FHT12" s="1432"/>
      <c r="FHU12" s="1432"/>
      <c r="FHV12" s="1432"/>
      <c r="FHW12" s="1432"/>
      <c r="FHX12" s="1432"/>
      <c r="FHY12" s="1432"/>
      <c r="FHZ12" s="1432"/>
      <c r="FIA12" s="1432"/>
      <c r="FIB12" s="1432"/>
      <c r="FIC12" s="1432"/>
      <c r="FID12" s="1432"/>
      <c r="FIE12" s="1432"/>
      <c r="FIF12" s="1432"/>
      <c r="FIG12" s="1432"/>
      <c r="FIH12" s="1432"/>
      <c r="FII12" s="1432"/>
      <c r="FIJ12" s="1432"/>
      <c r="FIK12" s="1432"/>
      <c r="FIL12" s="1432"/>
      <c r="FIM12" s="1432"/>
      <c r="FIN12" s="1432"/>
      <c r="FIO12" s="1432"/>
      <c r="FIP12" s="1432"/>
      <c r="FIQ12" s="1432"/>
      <c r="FIR12" s="1432"/>
      <c r="FIS12" s="1432"/>
      <c r="FIT12" s="1432"/>
      <c r="FIU12" s="1432"/>
      <c r="FIV12" s="1432"/>
      <c r="FIW12" s="1432"/>
      <c r="FIX12" s="1432"/>
      <c r="FIY12" s="1432"/>
      <c r="FIZ12" s="1432"/>
      <c r="FJA12" s="1432"/>
      <c r="FJB12" s="1432"/>
      <c r="FJC12" s="1432"/>
      <c r="FJD12" s="1432"/>
      <c r="FJE12" s="1432"/>
      <c r="FJF12" s="1432"/>
      <c r="FJG12" s="1432"/>
      <c r="FJH12" s="1432"/>
      <c r="FJI12" s="1432"/>
      <c r="FJJ12" s="1432"/>
      <c r="FJK12" s="1432"/>
      <c r="FJL12" s="1432"/>
      <c r="FJM12" s="1432"/>
      <c r="FJN12" s="1432"/>
      <c r="FJO12" s="1432"/>
      <c r="FJP12" s="1432"/>
      <c r="FJQ12" s="1432"/>
      <c r="FJR12" s="1432"/>
      <c r="FJS12" s="1432"/>
      <c r="FJT12" s="1432"/>
      <c r="FJU12" s="1432"/>
      <c r="FJV12" s="1432"/>
      <c r="FJW12" s="1432"/>
      <c r="FJX12" s="1432"/>
      <c r="FJY12" s="1432"/>
      <c r="FJZ12" s="1432"/>
      <c r="FKA12" s="1432"/>
      <c r="FKB12" s="1432"/>
      <c r="FKC12" s="1432"/>
      <c r="FKD12" s="1432"/>
      <c r="FKE12" s="1432"/>
      <c r="FKF12" s="1432"/>
      <c r="FKG12" s="1432"/>
      <c r="FKH12" s="1432"/>
      <c r="FKI12" s="1432"/>
      <c r="FKJ12" s="1432"/>
      <c r="FKK12" s="1432"/>
      <c r="FKL12" s="1432"/>
      <c r="FKM12" s="1432"/>
      <c r="FKN12" s="1432"/>
      <c r="FKO12" s="1432"/>
      <c r="FKP12" s="1432"/>
      <c r="FKQ12" s="1432"/>
      <c r="FKR12" s="1432"/>
      <c r="FKS12" s="1432"/>
      <c r="FKT12" s="1432"/>
      <c r="FKU12" s="1432"/>
      <c r="FKV12" s="1432"/>
      <c r="FKW12" s="1432"/>
      <c r="FKX12" s="1432"/>
      <c r="FKY12" s="1432"/>
      <c r="FKZ12" s="1432"/>
      <c r="FLA12" s="1432"/>
      <c r="FLB12" s="1432"/>
      <c r="FLC12" s="1432"/>
      <c r="FLD12" s="1432"/>
      <c r="FLE12" s="1432"/>
      <c r="FLF12" s="1432"/>
      <c r="FLG12" s="1432"/>
      <c r="FLH12" s="1432"/>
      <c r="FLI12" s="1432"/>
      <c r="FLJ12" s="1432"/>
      <c r="FLK12" s="1432"/>
      <c r="FLL12" s="1432"/>
      <c r="FLM12" s="1432"/>
      <c r="FLN12" s="1432"/>
      <c r="FLO12" s="1432"/>
      <c r="FLP12" s="1432"/>
      <c r="FLQ12" s="1432"/>
      <c r="FLR12" s="1432"/>
      <c r="FLS12" s="1432"/>
      <c r="FLT12" s="1432"/>
      <c r="FLU12" s="1432"/>
      <c r="FLV12" s="1432"/>
      <c r="FLW12" s="1432"/>
      <c r="FLX12" s="1432"/>
      <c r="FLY12" s="1432"/>
      <c r="FLZ12" s="1432"/>
      <c r="FMA12" s="1432"/>
      <c r="FMB12" s="1432"/>
      <c r="FMC12" s="1432"/>
      <c r="FMD12" s="1432"/>
      <c r="FME12" s="1432"/>
      <c r="FMF12" s="1432"/>
      <c r="FMG12" s="1432"/>
      <c r="FMH12" s="1432"/>
      <c r="FMI12" s="1432"/>
      <c r="FMJ12" s="1432"/>
      <c r="FMK12" s="1432"/>
      <c r="FML12" s="1432"/>
      <c r="FMM12" s="1432"/>
      <c r="FMN12" s="1432"/>
      <c r="FMO12" s="1432"/>
      <c r="FMP12" s="1432"/>
      <c r="FMQ12" s="1432"/>
      <c r="FMR12" s="1432"/>
      <c r="FMS12" s="1432"/>
      <c r="FMT12" s="1432"/>
      <c r="FMU12" s="1432"/>
      <c r="FMV12" s="1432"/>
      <c r="FMW12" s="1432"/>
      <c r="FMX12" s="1432"/>
      <c r="FMY12" s="1432"/>
      <c r="FMZ12" s="1432"/>
      <c r="FNA12" s="1432"/>
      <c r="FNB12" s="1432"/>
      <c r="FNC12" s="1432"/>
      <c r="FND12" s="1432"/>
      <c r="FNE12" s="1432"/>
      <c r="FNF12" s="1432"/>
      <c r="FNG12" s="1432"/>
      <c r="FNH12" s="1432"/>
      <c r="FNI12" s="1432"/>
      <c r="FNJ12" s="1432"/>
      <c r="FNK12" s="1432"/>
      <c r="FNL12" s="1432"/>
      <c r="FNM12" s="1432"/>
      <c r="FNN12" s="1432"/>
      <c r="FNO12" s="1432"/>
      <c r="FNP12" s="1432"/>
      <c r="FNQ12" s="1432"/>
      <c r="FNR12" s="1432"/>
      <c r="FNS12" s="1432"/>
      <c r="FNT12" s="1432"/>
      <c r="FNU12" s="1432"/>
      <c r="FNV12" s="1432"/>
      <c r="FNW12" s="1432"/>
      <c r="FNX12" s="1432"/>
      <c r="FNY12" s="1432"/>
      <c r="FNZ12" s="1432"/>
      <c r="FOA12" s="1432"/>
      <c r="FOB12" s="1432"/>
      <c r="FOC12" s="1432"/>
      <c r="FOD12" s="1432"/>
      <c r="FOE12" s="1432"/>
      <c r="FOF12" s="1432"/>
      <c r="FOG12" s="1432"/>
      <c r="FOH12" s="1432"/>
      <c r="FOI12" s="1432"/>
      <c r="FOJ12" s="1432"/>
      <c r="FOK12" s="1432"/>
      <c r="FOL12" s="1432"/>
      <c r="FOM12" s="1432"/>
      <c r="FON12" s="1432"/>
      <c r="FOO12" s="1432"/>
      <c r="FOP12" s="1432"/>
      <c r="FOQ12" s="1432"/>
      <c r="FOR12" s="1432"/>
      <c r="FOS12" s="1432"/>
      <c r="FOT12" s="1432"/>
      <c r="FOU12" s="1432"/>
      <c r="FOV12" s="1432"/>
      <c r="FOW12" s="1432"/>
      <c r="FOX12" s="1432"/>
      <c r="FOY12" s="1432"/>
      <c r="FOZ12" s="1432"/>
      <c r="FPA12" s="1432"/>
      <c r="FPB12" s="1432"/>
      <c r="FPC12" s="1432"/>
      <c r="FPD12" s="1432"/>
      <c r="FPE12" s="1432"/>
      <c r="FPF12" s="1432"/>
      <c r="FPG12" s="1432"/>
      <c r="FPH12" s="1432"/>
      <c r="FPI12" s="1432"/>
      <c r="FPJ12" s="1432"/>
      <c r="FPK12" s="1432"/>
      <c r="FPL12" s="1432"/>
      <c r="FPM12" s="1432"/>
      <c r="FPN12" s="1432"/>
      <c r="FPO12" s="1432"/>
      <c r="FPP12" s="1432"/>
      <c r="FPQ12" s="1432"/>
      <c r="FPR12" s="1432"/>
      <c r="FPS12" s="1432"/>
      <c r="FPT12" s="1432"/>
      <c r="FPU12" s="1432"/>
      <c r="FPV12" s="1432"/>
      <c r="FPW12" s="1432"/>
      <c r="FPX12" s="1432"/>
      <c r="FPY12" s="1432"/>
      <c r="FPZ12" s="1432"/>
      <c r="FQA12" s="1432"/>
      <c r="FQB12" s="1432"/>
      <c r="FQC12" s="1432"/>
      <c r="FQD12" s="1432"/>
      <c r="FQE12" s="1432"/>
      <c r="FQF12" s="1432"/>
      <c r="FQG12" s="1432"/>
      <c r="FQH12" s="1432"/>
      <c r="FQI12" s="1432"/>
      <c r="FQJ12" s="1432"/>
      <c r="FQK12" s="1432"/>
      <c r="FQL12" s="1432"/>
      <c r="FQM12" s="1432"/>
      <c r="FQN12" s="1432"/>
      <c r="FQO12" s="1432"/>
      <c r="FQP12" s="1432"/>
      <c r="FQQ12" s="1432"/>
      <c r="FQR12" s="1432"/>
      <c r="FQS12" s="1432"/>
      <c r="FQT12" s="1432"/>
      <c r="FQU12" s="1432"/>
      <c r="FQV12" s="1432"/>
      <c r="FQW12" s="1432"/>
      <c r="FQX12" s="1432"/>
      <c r="FQY12" s="1432"/>
      <c r="FQZ12" s="1432"/>
      <c r="FRA12" s="1432"/>
      <c r="FRB12" s="1432"/>
      <c r="FRC12" s="1432"/>
      <c r="FRD12" s="1432"/>
      <c r="FRE12" s="1432"/>
      <c r="FRF12" s="1432"/>
      <c r="FRG12" s="1432"/>
      <c r="FRH12" s="1432"/>
      <c r="FRI12" s="1432"/>
      <c r="FRJ12" s="1432"/>
      <c r="FRK12" s="1432"/>
      <c r="FRL12" s="1432"/>
      <c r="FRM12" s="1432"/>
      <c r="FRN12" s="1432"/>
      <c r="FRO12" s="1432"/>
      <c r="FRP12" s="1432"/>
      <c r="FRQ12" s="1432"/>
      <c r="FRR12" s="1432"/>
      <c r="FRS12" s="1432"/>
      <c r="FRT12" s="1432"/>
      <c r="FRU12" s="1432"/>
      <c r="FRV12" s="1432"/>
      <c r="FRW12" s="1432"/>
      <c r="FRX12" s="1432"/>
      <c r="FRY12" s="1432"/>
      <c r="FRZ12" s="1432"/>
      <c r="FSA12" s="1432"/>
      <c r="FSB12" s="1432"/>
      <c r="FSC12" s="1432"/>
      <c r="FSD12" s="1432"/>
      <c r="FSE12" s="1432"/>
      <c r="FSF12" s="1432"/>
      <c r="FSG12" s="1432"/>
      <c r="FSH12" s="1432"/>
      <c r="FSI12" s="1432"/>
      <c r="FSJ12" s="1432"/>
      <c r="FSK12" s="1432"/>
      <c r="FSL12" s="1432"/>
      <c r="FSM12" s="1432"/>
      <c r="FSN12" s="1432"/>
      <c r="FSO12" s="1432"/>
      <c r="FSP12" s="1432"/>
      <c r="FSQ12" s="1432"/>
      <c r="FSR12" s="1432"/>
      <c r="FSS12" s="1432"/>
      <c r="FST12" s="1432"/>
      <c r="FSU12" s="1432"/>
      <c r="FSV12" s="1432"/>
      <c r="FSW12" s="1432"/>
      <c r="FSX12" s="1432"/>
      <c r="FSY12" s="1432"/>
      <c r="FSZ12" s="1432"/>
      <c r="FTA12" s="1432"/>
      <c r="FTB12" s="1432"/>
      <c r="FTC12" s="1432"/>
      <c r="FTD12" s="1432"/>
      <c r="FTE12" s="1432"/>
      <c r="FTF12" s="1432"/>
      <c r="FTG12" s="1432"/>
      <c r="FTH12" s="1432"/>
      <c r="FTI12" s="1432"/>
      <c r="FTJ12" s="1432"/>
      <c r="FTK12" s="1432"/>
      <c r="FTL12" s="1432"/>
      <c r="FTM12" s="1432"/>
      <c r="FTN12" s="1432"/>
      <c r="FTO12" s="1432"/>
      <c r="FTP12" s="1432"/>
      <c r="FTQ12" s="1432"/>
      <c r="FTR12" s="1432"/>
      <c r="FTS12" s="1432"/>
      <c r="FTT12" s="1432"/>
      <c r="FTU12" s="1432"/>
      <c r="FTV12" s="1432"/>
      <c r="FTW12" s="1432"/>
      <c r="FTX12" s="1432"/>
      <c r="FTY12" s="1432"/>
      <c r="FTZ12" s="1432"/>
      <c r="FUA12" s="1432"/>
      <c r="FUB12" s="1432"/>
      <c r="FUC12" s="1432"/>
      <c r="FUD12" s="1432"/>
      <c r="FUE12" s="1432"/>
      <c r="FUF12" s="1432"/>
      <c r="FUG12" s="1432"/>
      <c r="FUH12" s="1432"/>
      <c r="FUI12" s="1432"/>
      <c r="FUJ12" s="1432"/>
      <c r="FUK12" s="1432"/>
      <c r="FUL12" s="1432"/>
      <c r="FUM12" s="1432"/>
      <c r="FUN12" s="1432"/>
      <c r="FUO12" s="1432"/>
      <c r="FUP12" s="1432"/>
      <c r="FUQ12" s="1432"/>
      <c r="FUR12" s="1432"/>
      <c r="FUS12" s="1432"/>
      <c r="FUT12" s="1432"/>
      <c r="FUU12" s="1432"/>
      <c r="FUV12" s="1432"/>
      <c r="FUW12" s="1432"/>
      <c r="FUX12" s="1432"/>
      <c r="FUY12" s="1432"/>
      <c r="FUZ12" s="1432"/>
      <c r="FVA12" s="1432"/>
      <c r="FVB12" s="1432"/>
      <c r="FVC12" s="1432"/>
      <c r="FVD12" s="1432"/>
      <c r="FVE12" s="1432"/>
      <c r="FVF12" s="1432"/>
      <c r="FVG12" s="1432"/>
      <c r="FVH12" s="1432"/>
      <c r="FVI12" s="1432"/>
      <c r="FVJ12" s="1432"/>
      <c r="FVK12" s="1432"/>
      <c r="FVL12" s="1432"/>
      <c r="FVM12" s="1432"/>
      <c r="FVN12" s="1432"/>
      <c r="FVO12" s="1432"/>
      <c r="FVP12" s="1432"/>
      <c r="FVQ12" s="1432"/>
      <c r="FVR12" s="1432"/>
      <c r="FVS12" s="1432"/>
      <c r="FVT12" s="1432"/>
      <c r="FVU12" s="1432"/>
      <c r="FVV12" s="1432"/>
      <c r="FVW12" s="1432"/>
      <c r="FVX12" s="1432"/>
      <c r="FVY12" s="1432"/>
      <c r="FVZ12" s="1432"/>
      <c r="FWA12" s="1432"/>
      <c r="FWB12" s="1432"/>
      <c r="FWC12" s="1432"/>
      <c r="FWD12" s="1432"/>
      <c r="FWE12" s="1432"/>
      <c r="FWF12" s="1432"/>
      <c r="FWG12" s="1432"/>
      <c r="FWH12" s="1432"/>
      <c r="FWI12" s="1432"/>
      <c r="FWJ12" s="1432"/>
      <c r="FWK12" s="1432"/>
      <c r="FWL12" s="1432"/>
      <c r="FWM12" s="1432"/>
      <c r="FWN12" s="1432"/>
      <c r="FWO12" s="1432"/>
      <c r="FWP12" s="1432"/>
      <c r="FWQ12" s="1432"/>
      <c r="FWR12" s="1432"/>
      <c r="FWS12" s="1432"/>
      <c r="FWT12" s="1432"/>
      <c r="FWU12" s="1432"/>
      <c r="FWV12" s="1432"/>
      <c r="FWW12" s="1432"/>
      <c r="FWX12" s="1432"/>
      <c r="FWY12" s="1432"/>
      <c r="FWZ12" s="1432"/>
      <c r="FXA12" s="1432"/>
      <c r="FXB12" s="1432"/>
      <c r="FXC12" s="1432"/>
      <c r="FXD12" s="1432"/>
      <c r="FXE12" s="1432"/>
      <c r="FXF12" s="1432"/>
      <c r="FXG12" s="1432"/>
      <c r="FXH12" s="1432"/>
      <c r="FXI12" s="1432"/>
      <c r="FXJ12" s="1432"/>
      <c r="FXK12" s="1432"/>
      <c r="FXL12" s="1432"/>
      <c r="FXM12" s="1432"/>
      <c r="FXN12" s="1432"/>
      <c r="FXO12" s="1432"/>
      <c r="FXP12" s="1432"/>
      <c r="FXQ12" s="1432"/>
      <c r="FXR12" s="1432"/>
      <c r="FXS12" s="1432"/>
      <c r="FXT12" s="1432"/>
      <c r="FXU12" s="1432"/>
      <c r="FXV12" s="1432"/>
      <c r="FXW12" s="1432"/>
      <c r="FXX12" s="1432"/>
      <c r="FXY12" s="1432"/>
      <c r="FXZ12" s="1432"/>
      <c r="FYA12" s="1432"/>
      <c r="FYB12" s="1432"/>
      <c r="FYC12" s="1432"/>
      <c r="FYD12" s="1432"/>
      <c r="FYE12" s="1432"/>
      <c r="FYF12" s="1432"/>
      <c r="FYG12" s="1432"/>
      <c r="FYH12" s="1432"/>
      <c r="FYI12" s="1432"/>
      <c r="FYJ12" s="1432"/>
      <c r="FYK12" s="1432"/>
      <c r="FYL12" s="1432"/>
      <c r="FYM12" s="1432"/>
      <c r="FYN12" s="1432"/>
      <c r="FYO12" s="1432"/>
      <c r="FYP12" s="1432"/>
      <c r="FYQ12" s="1432"/>
      <c r="FYR12" s="1432"/>
      <c r="FYS12" s="1432"/>
      <c r="FYT12" s="1432"/>
      <c r="FYU12" s="1432"/>
      <c r="FYV12" s="1432"/>
      <c r="FYW12" s="1432"/>
      <c r="FYX12" s="1432"/>
      <c r="FYY12" s="1432"/>
      <c r="FYZ12" s="1432"/>
      <c r="FZA12" s="1432"/>
      <c r="FZB12" s="1432"/>
      <c r="FZC12" s="1432"/>
      <c r="FZD12" s="1432"/>
      <c r="FZE12" s="1432"/>
      <c r="FZF12" s="1432"/>
      <c r="FZG12" s="1432"/>
      <c r="FZH12" s="1432"/>
      <c r="FZI12" s="1432"/>
      <c r="FZJ12" s="1432"/>
      <c r="FZK12" s="1432"/>
      <c r="FZL12" s="1432"/>
      <c r="FZM12" s="1432"/>
      <c r="FZN12" s="1432"/>
      <c r="FZO12" s="1432"/>
      <c r="FZP12" s="1432"/>
      <c r="FZQ12" s="1432"/>
      <c r="FZR12" s="1432"/>
      <c r="FZS12" s="1432"/>
      <c r="FZT12" s="1432"/>
      <c r="FZU12" s="1432"/>
      <c r="FZV12" s="1432"/>
      <c r="FZW12" s="1432"/>
      <c r="FZX12" s="1432"/>
      <c r="FZY12" s="1432"/>
      <c r="FZZ12" s="1432"/>
      <c r="GAA12" s="1432"/>
      <c r="GAB12" s="1432"/>
      <c r="GAC12" s="1432"/>
      <c r="GAD12" s="1432"/>
      <c r="GAE12" s="1432"/>
      <c r="GAF12" s="1432"/>
      <c r="GAG12" s="1432"/>
      <c r="GAH12" s="1432"/>
      <c r="GAI12" s="1432"/>
      <c r="GAJ12" s="1432"/>
      <c r="GAK12" s="1432"/>
      <c r="GAL12" s="1432"/>
      <c r="GAM12" s="1432"/>
      <c r="GAN12" s="1432"/>
      <c r="GAO12" s="1432"/>
      <c r="GAP12" s="1432"/>
      <c r="GAQ12" s="1432"/>
      <c r="GAR12" s="1432"/>
      <c r="GAS12" s="1432"/>
      <c r="GAT12" s="1432"/>
      <c r="GAU12" s="1432"/>
      <c r="GAV12" s="1432"/>
      <c r="GAW12" s="1432"/>
      <c r="GAX12" s="1432"/>
      <c r="GAY12" s="1432"/>
      <c r="GAZ12" s="1432"/>
      <c r="GBA12" s="1432"/>
      <c r="GBB12" s="1432"/>
      <c r="GBC12" s="1432"/>
      <c r="GBD12" s="1432"/>
      <c r="GBE12" s="1432"/>
      <c r="GBF12" s="1432"/>
      <c r="GBG12" s="1432"/>
      <c r="GBH12" s="1432"/>
      <c r="GBI12" s="1432"/>
      <c r="GBJ12" s="1432"/>
      <c r="GBK12" s="1432"/>
      <c r="GBL12" s="1432"/>
      <c r="GBM12" s="1432"/>
      <c r="GBN12" s="1432"/>
      <c r="GBO12" s="1432"/>
      <c r="GBP12" s="1432"/>
      <c r="GBQ12" s="1432"/>
      <c r="GBR12" s="1432"/>
      <c r="GBS12" s="1432"/>
      <c r="GBT12" s="1432"/>
      <c r="GBU12" s="1432"/>
      <c r="GBV12" s="1432"/>
      <c r="GBW12" s="1432"/>
      <c r="GBX12" s="1432"/>
      <c r="GBY12" s="1432"/>
      <c r="GBZ12" s="1432"/>
      <c r="GCA12" s="1432"/>
      <c r="GCB12" s="1432"/>
      <c r="GCC12" s="1432"/>
      <c r="GCD12" s="1432"/>
      <c r="GCE12" s="1432"/>
      <c r="GCF12" s="1432"/>
      <c r="GCG12" s="1432"/>
      <c r="GCH12" s="1432"/>
      <c r="GCI12" s="1432"/>
      <c r="GCJ12" s="1432"/>
      <c r="GCK12" s="1432"/>
      <c r="GCL12" s="1432"/>
      <c r="GCM12" s="1432"/>
      <c r="GCN12" s="1432"/>
      <c r="GCO12" s="1432"/>
      <c r="GCP12" s="1432"/>
      <c r="GCQ12" s="1432"/>
      <c r="GCR12" s="1432"/>
      <c r="GCS12" s="1432"/>
      <c r="GCT12" s="1432"/>
      <c r="GCU12" s="1432"/>
      <c r="GCV12" s="1432"/>
      <c r="GCW12" s="1432"/>
      <c r="GCX12" s="1432"/>
      <c r="GCY12" s="1432"/>
      <c r="GCZ12" s="1432"/>
      <c r="GDA12" s="1432"/>
      <c r="GDB12" s="1432"/>
      <c r="GDC12" s="1432"/>
      <c r="GDD12" s="1432"/>
      <c r="GDE12" s="1432"/>
      <c r="GDF12" s="1432"/>
      <c r="GDG12" s="1432"/>
      <c r="GDH12" s="1432"/>
      <c r="GDI12" s="1432"/>
      <c r="GDJ12" s="1432"/>
      <c r="GDK12" s="1432"/>
      <c r="GDL12" s="1432"/>
      <c r="GDM12" s="1432"/>
      <c r="GDN12" s="1432"/>
      <c r="GDO12" s="1432"/>
      <c r="GDP12" s="1432"/>
      <c r="GDQ12" s="1432"/>
      <c r="GDR12" s="1432"/>
      <c r="GDS12" s="1432"/>
      <c r="GDT12" s="1432"/>
      <c r="GDU12" s="1432"/>
      <c r="GDV12" s="1432"/>
      <c r="GDW12" s="1432"/>
      <c r="GDX12" s="1432"/>
      <c r="GDY12" s="1432"/>
      <c r="GDZ12" s="1432"/>
      <c r="GEA12" s="1432"/>
      <c r="GEB12" s="1432"/>
      <c r="GEC12" s="1432"/>
      <c r="GED12" s="1432"/>
      <c r="GEE12" s="1432"/>
      <c r="GEF12" s="1432"/>
      <c r="GEG12" s="1432"/>
      <c r="GEH12" s="1432"/>
      <c r="GEI12" s="1432"/>
      <c r="GEJ12" s="1432"/>
      <c r="GEK12" s="1432"/>
      <c r="GEL12" s="1432"/>
      <c r="GEM12" s="1432"/>
      <c r="GEN12" s="1432"/>
      <c r="GEO12" s="1432"/>
      <c r="GEP12" s="1432"/>
      <c r="GEQ12" s="1432"/>
      <c r="GER12" s="1432"/>
      <c r="GES12" s="1432"/>
      <c r="GET12" s="1432"/>
      <c r="GEU12" s="1432"/>
      <c r="GEV12" s="1432"/>
      <c r="GEW12" s="1432"/>
      <c r="GEX12" s="1432"/>
      <c r="GEY12" s="1432"/>
      <c r="GEZ12" s="1432"/>
      <c r="GFA12" s="1432"/>
      <c r="GFB12" s="1432"/>
      <c r="GFC12" s="1432"/>
      <c r="GFD12" s="1432"/>
      <c r="GFE12" s="1432"/>
      <c r="GFF12" s="1432"/>
      <c r="GFG12" s="1432"/>
      <c r="GFH12" s="1432"/>
      <c r="GFI12" s="1432"/>
      <c r="GFJ12" s="1432"/>
      <c r="GFK12" s="1432"/>
      <c r="GFL12" s="1432"/>
      <c r="GFM12" s="1432"/>
      <c r="GFN12" s="1432"/>
      <c r="GFO12" s="1432"/>
      <c r="GFP12" s="1432"/>
      <c r="GFQ12" s="1432"/>
      <c r="GFR12" s="1432"/>
      <c r="GFS12" s="1432"/>
      <c r="GFT12" s="1432"/>
      <c r="GFU12" s="1432"/>
      <c r="GFV12" s="1432"/>
      <c r="GFW12" s="1432"/>
      <c r="GFX12" s="1432"/>
      <c r="GFY12" s="1432"/>
      <c r="GFZ12" s="1432"/>
      <c r="GGA12" s="1432"/>
      <c r="GGB12" s="1432"/>
      <c r="GGC12" s="1432"/>
      <c r="GGD12" s="1432"/>
      <c r="GGE12" s="1432"/>
      <c r="GGF12" s="1432"/>
      <c r="GGG12" s="1432"/>
      <c r="GGH12" s="1432"/>
      <c r="GGI12" s="1432"/>
      <c r="GGJ12" s="1432"/>
      <c r="GGK12" s="1432"/>
      <c r="GGL12" s="1432"/>
      <c r="GGM12" s="1432"/>
      <c r="GGN12" s="1432"/>
      <c r="GGO12" s="1432"/>
      <c r="GGP12" s="1432"/>
      <c r="GGQ12" s="1432"/>
      <c r="GGR12" s="1432"/>
      <c r="GGS12" s="1432"/>
      <c r="GGT12" s="1432"/>
      <c r="GGU12" s="1432"/>
      <c r="GGV12" s="1432"/>
      <c r="GGW12" s="1432"/>
      <c r="GGX12" s="1432"/>
      <c r="GGY12" s="1432"/>
      <c r="GGZ12" s="1432"/>
      <c r="GHA12" s="1432"/>
      <c r="GHB12" s="1432"/>
      <c r="GHC12" s="1432"/>
      <c r="GHD12" s="1432"/>
      <c r="GHE12" s="1432"/>
      <c r="GHF12" s="1432"/>
      <c r="GHG12" s="1432"/>
      <c r="GHH12" s="1432"/>
      <c r="GHI12" s="1432"/>
      <c r="GHJ12" s="1432"/>
      <c r="GHK12" s="1432"/>
      <c r="GHL12" s="1432"/>
      <c r="GHM12" s="1432"/>
      <c r="GHN12" s="1432"/>
      <c r="GHO12" s="1432"/>
      <c r="GHP12" s="1432"/>
      <c r="GHQ12" s="1432"/>
      <c r="GHR12" s="1432"/>
      <c r="GHS12" s="1432"/>
      <c r="GHT12" s="1432"/>
      <c r="GHU12" s="1432"/>
      <c r="GHV12" s="1432"/>
      <c r="GHW12" s="1432"/>
      <c r="GHX12" s="1432"/>
      <c r="GHY12" s="1432"/>
      <c r="GHZ12" s="1432"/>
      <c r="GIA12" s="1432"/>
      <c r="GIB12" s="1432"/>
      <c r="GIC12" s="1432"/>
      <c r="GID12" s="1432"/>
      <c r="GIE12" s="1432"/>
      <c r="GIF12" s="1432"/>
      <c r="GIG12" s="1432"/>
      <c r="GIH12" s="1432"/>
      <c r="GII12" s="1432"/>
      <c r="GIJ12" s="1432"/>
      <c r="GIK12" s="1432"/>
      <c r="GIL12" s="1432"/>
      <c r="GIM12" s="1432"/>
      <c r="GIN12" s="1432"/>
      <c r="GIO12" s="1432"/>
      <c r="GIP12" s="1432"/>
      <c r="GIQ12" s="1432"/>
      <c r="GIR12" s="1432"/>
      <c r="GIS12" s="1432"/>
      <c r="GIT12" s="1432"/>
      <c r="GIU12" s="1432"/>
      <c r="GIV12" s="1432"/>
      <c r="GIW12" s="1432"/>
      <c r="GIX12" s="1432"/>
      <c r="GIY12" s="1432"/>
      <c r="GIZ12" s="1432"/>
      <c r="GJA12" s="1432"/>
      <c r="GJB12" s="1432"/>
      <c r="GJC12" s="1432"/>
      <c r="GJD12" s="1432"/>
      <c r="GJE12" s="1432"/>
      <c r="GJF12" s="1432"/>
      <c r="GJG12" s="1432"/>
      <c r="GJH12" s="1432"/>
      <c r="GJI12" s="1432"/>
      <c r="GJJ12" s="1432"/>
      <c r="GJK12" s="1432"/>
      <c r="GJL12" s="1432"/>
      <c r="GJM12" s="1432"/>
      <c r="GJN12" s="1432"/>
      <c r="GJO12" s="1432"/>
      <c r="GJP12" s="1432"/>
      <c r="GJQ12" s="1432"/>
      <c r="GJR12" s="1432"/>
      <c r="GJS12" s="1432"/>
      <c r="GJT12" s="1432"/>
      <c r="GJU12" s="1432"/>
      <c r="GJV12" s="1432"/>
      <c r="GJW12" s="1432"/>
      <c r="GJX12" s="1432"/>
      <c r="GJY12" s="1432"/>
      <c r="GJZ12" s="1432"/>
      <c r="GKA12" s="1432"/>
      <c r="GKB12" s="1432"/>
      <c r="GKC12" s="1432"/>
      <c r="GKD12" s="1432"/>
      <c r="GKE12" s="1432"/>
      <c r="GKF12" s="1432"/>
      <c r="GKG12" s="1432"/>
      <c r="GKH12" s="1432"/>
      <c r="GKI12" s="1432"/>
      <c r="GKJ12" s="1432"/>
      <c r="GKK12" s="1432"/>
      <c r="GKL12" s="1432"/>
      <c r="GKM12" s="1432"/>
      <c r="GKN12" s="1432"/>
      <c r="GKO12" s="1432"/>
      <c r="GKP12" s="1432"/>
      <c r="GKQ12" s="1432"/>
      <c r="GKR12" s="1432"/>
      <c r="GKS12" s="1432"/>
      <c r="GKT12" s="1432"/>
      <c r="GKU12" s="1432"/>
      <c r="GKV12" s="1432"/>
      <c r="GKW12" s="1432"/>
      <c r="GKX12" s="1432"/>
      <c r="GKY12" s="1432"/>
      <c r="GKZ12" s="1432"/>
      <c r="GLA12" s="1432"/>
      <c r="GLB12" s="1432"/>
      <c r="GLC12" s="1432"/>
      <c r="GLD12" s="1432"/>
      <c r="GLE12" s="1432"/>
      <c r="GLF12" s="1432"/>
      <c r="GLG12" s="1432"/>
      <c r="GLH12" s="1432"/>
      <c r="GLI12" s="1432"/>
      <c r="GLJ12" s="1432"/>
      <c r="GLK12" s="1432"/>
      <c r="GLL12" s="1432"/>
      <c r="GLM12" s="1432"/>
      <c r="GLN12" s="1432"/>
      <c r="GLO12" s="1432"/>
      <c r="GLP12" s="1432"/>
      <c r="GLQ12" s="1432"/>
      <c r="GLR12" s="1432"/>
      <c r="GLS12" s="1432"/>
      <c r="GLT12" s="1432"/>
      <c r="GLU12" s="1432"/>
      <c r="GLV12" s="1432"/>
      <c r="GLW12" s="1432"/>
      <c r="GLX12" s="1432"/>
      <c r="GLY12" s="1432"/>
      <c r="GLZ12" s="1432"/>
      <c r="GMA12" s="1432"/>
      <c r="GMB12" s="1432"/>
      <c r="GMC12" s="1432"/>
      <c r="GMD12" s="1432"/>
      <c r="GME12" s="1432"/>
      <c r="GMF12" s="1432"/>
      <c r="GMG12" s="1432"/>
      <c r="GMH12" s="1432"/>
      <c r="GMI12" s="1432"/>
      <c r="GMJ12" s="1432"/>
      <c r="GMK12" s="1432"/>
      <c r="GML12" s="1432"/>
      <c r="GMM12" s="1432"/>
      <c r="GMN12" s="1432"/>
      <c r="GMO12" s="1432"/>
      <c r="GMP12" s="1432"/>
      <c r="GMQ12" s="1432"/>
      <c r="GMR12" s="1432"/>
      <c r="GMS12" s="1432"/>
      <c r="GMT12" s="1432"/>
      <c r="GMU12" s="1432"/>
      <c r="GMV12" s="1432"/>
      <c r="GMW12" s="1432"/>
      <c r="GMX12" s="1432"/>
      <c r="GMY12" s="1432"/>
      <c r="GMZ12" s="1432"/>
      <c r="GNA12" s="1432"/>
      <c r="GNB12" s="1432"/>
      <c r="GNC12" s="1432"/>
      <c r="GND12" s="1432"/>
      <c r="GNE12" s="1432"/>
      <c r="GNF12" s="1432"/>
      <c r="GNG12" s="1432"/>
      <c r="GNH12" s="1432"/>
      <c r="GNI12" s="1432"/>
      <c r="GNJ12" s="1432"/>
      <c r="GNK12" s="1432"/>
      <c r="GNL12" s="1432"/>
      <c r="GNM12" s="1432"/>
      <c r="GNN12" s="1432"/>
      <c r="GNO12" s="1432"/>
      <c r="GNP12" s="1432"/>
      <c r="GNQ12" s="1432"/>
      <c r="GNR12" s="1432"/>
      <c r="GNS12" s="1432"/>
      <c r="GNT12" s="1432"/>
      <c r="GNU12" s="1432"/>
      <c r="GNV12" s="1432"/>
      <c r="GNW12" s="1432"/>
      <c r="GNX12" s="1432"/>
      <c r="GNY12" s="1432"/>
      <c r="GNZ12" s="1432"/>
      <c r="GOA12" s="1432"/>
      <c r="GOB12" s="1432"/>
      <c r="GOC12" s="1432"/>
      <c r="GOD12" s="1432"/>
      <c r="GOE12" s="1432"/>
      <c r="GOF12" s="1432"/>
      <c r="GOG12" s="1432"/>
      <c r="GOH12" s="1432"/>
      <c r="GOI12" s="1432"/>
      <c r="GOJ12" s="1432"/>
      <c r="GOK12" s="1432"/>
      <c r="GOL12" s="1432"/>
      <c r="GOM12" s="1432"/>
      <c r="GON12" s="1432"/>
      <c r="GOO12" s="1432"/>
      <c r="GOP12" s="1432"/>
      <c r="GOQ12" s="1432"/>
      <c r="GOR12" s="1432"/>
      <c r="GOS12" s="1432"/>
      <c r="GOT12" s="1432"/>
      <c r="GOU12" s="1432"/>
      <c r="GOV12" s="1432"/>
      <c r="GOW12" s="1432"/>
      <c r="GOX12" s="1432"/>
      <c r="GOY12" s="1432"/>
      <c r="GOZ12" s="1432"/>
      <c r="GPA12" s="1432"/>
      <c r="GPB12" s="1432"/>
      <c r="GPC12" s="1432"/>
      <c r="GPD12" s="1432"/>
      <c r="GPE12" s="1432"/>
      <c r="GPF12" s="1432"/>
      <c r="GPG12" s="1432"/>
      <c r="GPH12" s="1432"/>
      <c r="GPI12" s="1432"/>
      <c r="GPJ12" s="1432"/>
      <c r="GPK12" s="1432"/>
      <c r="GPL12" s="1432"/>
      <c r="GPM12" s="1432"/>
      <c r="GPN12" s="1432"/>
      <c r="GPO12" s="1432"/>
      <c r="GPP12" s="1432"/>
      <c r="GPQ12" s="1432"/>
      <c r="GPR12" s="1432"/>
      <c r="GPS12" s="1432"/>
      <c r="GPT12" s="1432"/>
      <c r="GPU12" s="1432"/>
      <c r="GPV12" s="1432"/>
      <c r="GPW12" s="1432"/>
      <c r="GPX12" s="1432"/>
      <c r="GPY12" s="1432"/>
      <c r="GPZ12" s="1432"/>
      <c r="GQA12" s="1432"/>
      <c r="GQB12" s="1432"/>
      <c r="GQC12" s="1432"/>
      <c r="GQD12" s="1432"/>
      <c r="GQE12" s="1432"/>
      <c r="GQF12" s="1432"/>
      <c r="GQG12" s="1432"/>
      <c r="GQH12" s="1432"/>
      <c r="GQI12" s="1432"/>
      <c r="GQJ12" s="1432"/>
      <c r="GQK12" s="1432"/>
      <c r="GQL12" s="1432"/>
      <c r="GQM12" s="1432"/>
      <c r="GQN12" s="1432"/>
      <c r="GQO12" s="1432"/>
      <c r="GQP12" s="1432"/>
      <c r="GQQ12" s="1432"/>
      <c r="GQR12" s="1432"/>
      <c r="GQS12" s="1432"/>
      <c r="GQT12" s="1432"/>
      <c r="GQU12" s="1432"/>
      <c r="GQV12" s="1432"/>
      <c r="GQW12" s="1432"/>
      <c r="GQX12" s="1432"/>
      <c r="GQY12" s="1432"/>
      <c r="GQZ12" s="1432"/>
      <c r="GRA12" s="1432"/>
      <c r="GRB12" s="1432"/>
      <c r="GRC12" s="1432"/>
      <c r="GRD12" s="1432"/>
      <c r="GRE12" s="1432"/>
      <c r="GRF12" s="1432"/>
      <c r="GRG12" s="1432"/>
      <c r="GRH12" s="1432"/>
      <c r="GRI12" s="1432"/>
      <c r="GRJ12" s="1432"/>
      <c r="GRK12" s="1432"/>
      <c r="GRL12" s="1432"/>
      <c r="GRM12" s="1432"/>
      <c r="GRN12" s="1432"/>
      <c r="GRO12" s="1432"/>
      <c r="GRP12" s="1432"/>
      <c r="GRQ12" s="1432"/>
      <c r="GRR12" s="1432"/>
      <c r="GRS12" s="1432"/>
      <c r="GRT12" s="1432"/>
      <c r="GRU12" s="1432"/>
      <c r="GRV12" s="1432"/>
      <c r="GRW12" s="1432"/>
      <c r="GRX12" s="1432"/>
      <c r="GRY12" s="1432"/>
      <c r="GRZ12" s="1432"/>
      <c r="GSA12" s="1432"/>
      <c r="GSB12" s="1432"/>
      <c r="GSC12" s="1432"/>
      <c r="GSD12" s="1432"/>
      <c r="GSE12" s="1432"/>
      <c r="GSF12" s="1432"/>
      <c r="GSG12" s="1432"/>
      <c r="GSH12" s="1432"/>
      <c r="GSI12" s="1432"/>
      <c r="GSJ12" s="1432"/>
      <c r="GSK12" s="1432"/>
      <c r="GSL12" s="1432"/>
      <c r="GSM12" s="1432"/>
      <c r="GSN12" s="1432"/>
      <c r="GSO12" s="1432"/>
      <c r="GSP12" s="1432"/>
      <c r="GSQ12" s="1432"/>
      <c r="GSR12" s="1432"/>
      <c r="GSS12" s="1432"/>
      <c r="GST12" s="1432"/>
      <c r="GSU12" s="1432"/>
      <c r="GSV12" s="1432"/>
      <c r="GSW12" s="1432"/>
      <c r="GSX12" s="1432"/>
      <c r="GSY12" s="1432"/>
      <c r="GSZ12" s="1432"/>
      <c r="GTA12" s="1432"/>
      <c r="GTB12" s="1432"/>
      <c r="GTC12" s="1432"/>
      <c r="GTD12" s="1432"/>
      <c r="GTE12" s="1432"/>
      <c r="GTF12" s="1432"/>
      <c r="GTG12" s="1432"/>
      <c r="GTH12" s="1432"/>
      <c r="GTI12" s="1432"/>
      <c r="GTJ12" s="1432"/>
      <c r="GTK12" s="1432"/>
      <c r="GTL12" s="1432"/>
      <c r="GTM12" s="1432"/>
      <c r="GTN12" s="1432"/>
      <c r="GTO12" s="1432"/>
      <c r="GTP12" s="1432"/>
      <c r="GTQ12" s="1432"/>
      <c r="GTR12" s="1432"/>
      <c r="GTS12" s="1432"/>
      <c r="GTT12" s="1432"/>
      <c r="GTU12" s="1432"/>
      <c r="GTV12" s="1432"/>
      <c r="GTW12" s="1432"/>
      <c r="GTX12" s="1432"/>
      <c r="GTY12" s="1432"/>
      <c r="GTZ12" s="1432"/>
      <c r="GUA12" s="1432"/>
      <c r="GUB12" s="1432"/>
      <c r="GUC12" s="1432"/>
      <c r="GUD12" s="1432"/>
      <c r="GUE12" s="1432"/>
      <c r="GUF12" s="1432"/>
      <c r="GUG12" s="1432"/>
      <c r="GUH12" s="1432"/>
      <c r="GUI12" s="1432"/>
      <c r="GUJ12" s="1432"/>
      <c r="GUK12" s="1432"/>
      <c r="GUL12" s="1432"/>
      <c r="GUM12" s="1432"/>
      <c r="GUN12" s="1432"/>
      <c r="GUO12" s="1432"/>
      <c r="GUP12" s="1432"/>
      <c r="GUQ12" s="1432"/>
      <c r="GUR12" s="1432"/>
      <c r="GUS12" s="1432"/>
      <c r="GUT12" s="1432"/>
      <c r="GUU12" s="1432"/>
      <c r="GUV12" s="1432"/>
      <c r="GUW12" s="1432"/>
      <c r="GUX12" s="1432"/>
      <c r="GUY12" s="1432"/>
      <c r="GUZ12" s="1432"/>
      <c r="GVA12" s="1432"/>
      <c r="GVB12" s="1432"/>
      <c r="GVC12" s="1432"/>
      <c r="GVD12" s="1432"/>
      <c r="GVE12" s="1432"/>
      <c r="GVF12" s="1432"/>
      <c r="GVG12" s="1432"/>
      <c r="GVH12" s="1432"/>
      <c r="GVI12" s="1432"/>
      <c r="GVJ12" s="1432"/>
      <c r="GVK12" s="1432"/>
      <c r="GVL12" s="1432"/>
      <c r="GVM12" s="1432"/>
      <c r="GVN12" s="1432"/>
      <c r="GVO12" s="1432"/>
      <c r="GVP12" s="1432"/>
      <c r="GVQ12" s="1432"/>
      <c r="GVR12" s="1432"/>
      <c r="GVS12" s="1432"/>
      <c r="GVT12" s="1432"/>
      <c r="GVU12" s="1432"/>
      <c r="GVV12" s="1432"/>
      <c r="GVW12" s="1432"/>
      <c r="GVX12" s="1432"/>
      <c r="GVY12" s="1432"/>
      <c r="GVZ12" s="1432"/>
      <c r="GWA12" s="1432"/>
      <c r="GWB12" s="1432"/>
      <c r="GWC12" s="1432"/>
      <c r="GWD12" s="1432"/>
      <c r="GWE12" s="1432"/>
      <c r="GWF12" s="1432"/>
      <c r="GWG12" s="1432"/>
      <c r="GWH12" s="1432"/>
      <c r="GWI12" s="1432"/>
      <c r="GWJ12" s="1432"/>
      <c r="GWK12" s="1432"/>
      <c r="GWL12" s="1432"/>
      <c r="GWM12" s="1432"/>
      <c r="GWN12" s="1432"/>
      <c r="GWO12" s="1432"/>
      <c r="GWP12" s="1432"/>
      <c r="GWQ12" s="1432"/>
      <c r="GWR12" s="1432"/>
      <c r="GWS12" s="1432"/>
      <c r="GWT12" s="1432"/>
      <c r="GWU12" s="1432"/>
      <c r="GWV12" s="1432"/>
      <c r="GWW12" s="1432"/>
      <c r="GWX12" s="1432"/>
      <c r="GWY12" s="1432"/>
      <c r="GWZ12" s="1432"/>
      <c r="GXA12" s="1432"/>
      <c r="GXB12" s="1432"/>
      <c r="GXC12" s="1432"/>
      <c r="GXD12" s="1432"/>
      <c r="GXE12" s="1432"/>
      <c r="GXF12" s="1432"/>
      <c r="GXG12" s="1432"/>
      <c r="GXH12" s="1432"/>
      <c r="GXI12" s="1432"/>
      <c r="GXJ12" s="1432"/>
      <c r="GXK12" s="1432"/>
      <c r="GXL12" s="1432"/>
      <c r="GXM12" s="1432"/>
      <c r="GXN12" s="1432"/>
      <c r="GXO12" s="1432"/>
      <c r="GXP12" s="1432"/>
      <c r="GXQ12" s="1432"/>
      <c r="GXR12" s="1432"/>
      <c r="GXS12" s="1432"/>
      <c r="GXT12" s="1432"/>
      <c r="GXU12" s="1432"/>
      <c r="GXV12" s="1432"/>
      <c r="GXW12" s="1432"/>
      <c r="GXX12" s="1432"/>
      <c r="GXY12" s="1432"/>
      <c r="GXZ12" s="1432"/>
      <c r="GYA12" s="1432"/>
      <c r="GYB12" s="1432"/>
      <c r="GYC12" s="1432"/>
      <c r="GYD12" s="1432"/>
      <c r="GYE12" s="1432"/>
      <c r="GYF12" s="1432"/>
      <c r="GYG12" s="1432"/>
      <c r="GYH12" s="1432"/>
      <c r="GYI12" s="1432"/>
      <c r="GYJ12" s="1432"/>
      <c r="GYK12" s="1432"/>
      <c r="GYL12" s="1432"/>
      <c r="GYM12" s="1432"/>
      <c r="GYN12" s="1432"/>
      <c r="GYO12" s="1432"/>
      <c r="GYP12" s="1432"/>
      <c r="GYQ12" s="1432"/>
      <c r="GYR12" s="1432"/>
      <c r="GYS12" s="1432"/>
      <c r="GYT12" s="1432"/>
      <c r="GYU12" s="1432"/>
      <c r="GYV12" s="1432"/>
      <c r="GYW12" s="1432"/>
      <c r="GYX12" s="1432"/>
      <c r="GYY12" s="1432"/>
      <c r="GYZ12" s="1432"/>
      <c r="GZA12" s="1432"/>
      <c r="GZB12" s="1432"/>
      <c r="GZC12" s="1432"/>
      <c r="GZD12" s="1432"/>
      <c r="GZE12" s="1432"/>
      <c r="GZF12" s="1432"/>
      <c r="GZG12" s="1432"/>
      <c r="GZH12" s="1432"/>
      <c r="GZI12" s="1432"/>
      <c r="GZJ12" s="1432"/>
      <c r="GZK12" s="1432"/>
      <c r="GZL12" s="1432"/>
      <c r="GZM12" s="1432"/>
      <c r="GZN12" s="1432"/>
      <c r="GZO12" s="1432"/>
      <c r="GZP12" s="1432"/>
      <c r="GZQ12" s="1432"/>
      <c r="GZR12" s="1432"/>
      <c r="GZS12" s="1432"/>
      <c r="GZT12" s="1432"/>
      <c r="GZU12" s="1432"/>
      <c r="GZV12" s="1432"/>
      <c r="GZW12" s="1432"/>
      <c r="GZX12" s="1432"/>
      <c r="GZY12" s="1432"/>
      <c r="GZZ12" s="1432"/>
      <c r="HAA12" s="1432"/>
      <c r="HAB12" s="1432"/>
      <c r="HAC12" s="1432"/>
      <c r="HAD12" s="1432"/>
      <c r="HAE12" s="1432"/>
      <c r="HAF12" s="1432"/>
      <c r="HAG12" s="1432"/>
      <c r="HAH12" s="1432"/>
      <c r="HAI12" s="1432"/>
      <c r="HAJ12" s="1432"/>
      <c r="HAK12" s="1432"/>
      <c r="HAL12" s="1432"/>
      <c r="HAM12" s="1432"/>
      <c r="HAN12" s="1432"/>
      <c r="HAO12" s="1432"/>
      <c r="HAP12" s="1432"/>
      <c r="HAQ12" s="1432"/>
      <c r="HAR12" s="1432"/>
      <c r="HAS12" s="1432"/>
      <c r="HAT12" s="1432"/>
      <c r="HAU12" s="1432"/>
      <c r="HAV12" s="1432"/>
      <c r="HAW12" s="1432"/>
      <c r="HAX12" s="1432"/>
      <c r="HAY12" s="1432"/>
      <c r="HAZ12" s="1432"/>
      <c r="HBA12" s="1432"/>
      <c r="HBB12" s="1432"/>
      <c r="HBC12" s="1432"/>
      <c r="HBD12" s="1432"/>
      <c r="HBE12" s="1432"/>
      <c r="HBF12" s="1432"/>
      <c r="HBG12" s="1432"/>
      <c r="HBH12" s="1432"/>
      <c r="HBI12" s="1432"/>
      <c r="HBJ12" s="1432"/>
      <c r="HBK12" s="1432"/>
      <c r="HBL12" s="1432"/>
      <c r="HBM12" s="1432"/>
      <c r="HBN12" s="1432"/>
      <c r="HBO12" s="1432"/>
      <c r="HBP12" s="1432"/>
      <c r="HBQ12" s="1432"/>
      <c r="HBR12" s="1432"/>
      <c r="HBS12" s="1432"/>
      <c r="HBT12" s="1432"/>
      <c r="HBU12" s="1432"/>
      <c r="HBV12" s="1432"/>
      <c r="HBW12" s="1432"/>
      <c r="HBX12" s="1432"/>
      <c r="HBY12" s="1432"/>
      <c r="HBZ12" s="1432"/>
      <c r="HCA12" s="1432"/>
      <c r="HCB12" s="1432"/>
      <c r="HCC12" s="1432"/>
      <c r="HCD12" s="1432"/>
      <c r="HCE12" s="1432"/>
      <c r="HCF12" s="1432"/>
      <c r="HCG12" s="1432"/>
      <c r="HCH12" s="1432"/>
      <c r="HCI12" s="1432"/>
      <c r="HCJ12" s="1432"/>
      <c r="HCK12" s="1432"/>
      <c r="HCL12" s="1432"/>
      <c r="HCM12" s="1432"/>
      <c r="HCN12" s="1432"/>
      <c r="HCO12" s="1432"/>
      <c r="HCP12" s="1432"/>
      <c r="HCQ12" s="1432"/>
      <c r="HCR12" s="1432"/>
      <c r="HCS12" s="1432"/>
      <c r="HCT12" s="1432"/>
      <c r="HCU12" s="1432"/>
      <c r="HCV12" s="1432"/>
      <c r="HCW12" s="1432"/>
      <c r="HCX12" s="1432"/>
      <c r="HCY12" s="1432"/>
      <c r="HCZ12" s="1432"/>
      <c r="HDA12" s="1432"/>
      <c r="HDB12" s="1432"/>
      <c r="HDC12" s="1432"/>
      <c r="HDD12" s="1432"/>
      <c r="HDE12" s="1432"/>
      <c r="HDF12" s="1432"/>
      <c r="HDG12" s="1432"/>
      <c r="HDH12" s="1432"/>
      <c r="HDI12" s="1432"/>
      <c r="HDJ12" s="1432"/>
      <c r="HDK12" s="1432"/>
      <c r="HDL12" s="1432"/>
      <c r="HDM12" s="1432"/>
      <c r="HDN12" s="1432"/>
      <c r="HDO12" s="1432"/>
      <c r="HDP12" s="1432"/>
      <c r="HDQ12" s="1432"/>
      <c r="HDR12" s="1432"/>
      <c r="HDS12" s="1432"/>
      <c r="HDT12" s="1432"/>
      <c r="HDU12" s="1432"/>
      <c r="HDV12" s="1432"/>
      <c r="HDW12" s="1432"/>
      <c r="HDX12" s="1432"/>
      <c r="HDY12" s="1432"/>
      <c r="HDZ12" s="1432"/>
      <c r="HEA12" s="1432"/>
      <c r="HEB12" s="1432"/>
      <c r="HEC12" s="1432"/>
      <c r="HED12" s="1432"/>
      <c r="HEE12" s="1432"/>
      <c r="HEF12" s="1432"/>
      <c r="HEG12" s="1432"/>
      <c r="HEH12" s="1432"/>
      <c r="HEI12" s="1432"/>
      <c r="HEJ12" s="1432"/>
      <c r="HEK12" s="1432"/>
      <c r="HEL12" s="1432"/>
      <c r="HEM12" s="1432"/>
      <c r="HEN12" s="1432"/>
      <c r="HEO12" s="1432"/>
      <c r="HEP12" s="1432"/>
      <c r="HEQ12" s="1432"/>
      <c r="HER12" s="1432"/>
      <c r="HES12" s="1432"/>
      <c r="HET12" s="1432"/>
      <c r="HEU12" s="1432"/>
      <c r="HEV12" s="1432"/>
      <c r="HEW12" s="1432"/>
      <c r="HEX12" s="1432"/>
      <c r="HEY12" s="1432"/>
      <c r="HEZ12" s="1432"/>
      <c r="HFA12" s="1432"/>
      <c r="HFB12" s="1432"/>
      <c r="HFC12" s="1432"/>
      <c r="HFD12" s="1432"/>
      <c r="HFE12" s="1432"/>
      <c r="HFF12" s="1432"/>
      <c r="HFG12" s="1432"/>
      <c r="HFH12" s="1432"/>
      <c r="HFI12" s="1432"/>
      <c r="HFJ12" s="1432"/>
      <c r="HFK12" s="1432"/>
      <c r="HFL12" s="1432"/>
      <c r="HFM12" s="1432"/>
      <c r="HFN12" s="1432"/>
      <c r="HFO12" s="1432"/>
      <c r="HFP12" s="1432"/>
      <c r="HFQ12" s="1432"/>
      <c r="HFR12" s="1432"/>
      <c r="HFS12" s="1432"/>
      <c r="HFT12" s="1432"/>
      <c r="HFU12" s="1432"/>
      <c r="HFV12" s="1432"/>
      <c r="HFW12" s="1432"/>
      <c r="HFX12" s="1432"/>
      <c r="HFY12" s="1432"/>
      <c r="HFZ12" s="1432"/>
      <c r="HGA12" s="1432"/>
      <c r="HGB12" s="1432"/>
      <c r="HGC12" s="1432"/>
      <c r="HGD12" s="1432"/>
      <c r="HGE12" s="1432"/>
      <c r="HGF12" s="1432"/>
      <c r="HGG12" s="1432"/>
      <c r="HGH12" s="1432"/>
      <c r="HGI12" s="1432"/>
      <c r="HGJ12" s="1432"/>
      <c r="HGK12" s="1432"/>
      <c r="HGL12" s="1432"/>
      <c r="HGM12" s="1432"/>
      <c r="HGN12" s="1432"/>
      <c r="HGO12" s="1432"/>
      <c r="HGP12" s="1432"/>
      <c r="HGQ12" s="1432"/>
      <c r="HGR12" s="1432"/>
      <c r="HGS12" s="1432"/>
      <c r="HGT12" s="1432"/>
      <c r="HGU12" s="1432"/>
      <c r="HGV12" s="1432"/>
      <c r="HGW12" s="1432"/>
      <c r="HGX12" s="1432"/>
      <c r="HGY12" s="1432"/>
      <c r="HGZ12" s="1432"/>
      <c r="HHA12" s="1432"/>
      <c r="HHB12" s="1432"/>
      <c r="HHC12" s="1432"/>
      <c r="HHD12" s="1432"/>
      <c r="HHE12" s="1432"/>
      <c r="HHF12" s="1432"/>
      <c r="HHG12" s="1432"/>
      <c r="HHH12" s="1432"/>
      <c r="HHI12" s="1432"/>
      <c r="HHJ12" s="1432"/>
      <c r="HHK12" s="1432"/>
      <c r="HHL12" s="1432"/>
      <c r="HHM12" s="1432"/>
      <c r="HHN12" s="1432"/>
      <c r="HHO12" s="1432"/>
      <c r="HHP12" s="1432"/>
      <c r="HHQ12" s="1432"/>
      <c r="HHR12" s="1432"/>
      <c r="HHS12" s="1432"/>
      <c r="HHT12" s="1432"/>
      <c r="HHU12" s="1432"/>
      <c r="HHV12" s="1432"/>
      <c r="HHW12" s="1432"/>
      <c r="HHX12" s="1432"/>
      <c r="HHY12" s="1432"/>
      <c r="HHZ12" s="1432"/>
      <c r="HIA12" s="1432"/>
      <c r="HIB12" s="1432"/>
      <c r="HIC12" s="1432"/>
      <c r="HID12" s="1432"/>
      <c r="HIE12" s="1432"/>
      <c r="HIF12" s="1432"/>
      <c r="HIG12" s="1432"/>
      <c r="HIH12" s="1432"/>
      <c r="HII12" s="1432"/>
      <c r="HIJ12" s="1432"/>
      <c r="HIK12" s="1432"/>
      <c r="HIL12" s="1432"/>
      <c r="HIM12" s="1432"/>
      <c r="HIN12" s="1432"/>
      <c r="HIO12" s="1432"/>
      <c r="HIP12" s="1432"/>
      <c r="HIQ12" s="1432"/>
      <c r="HIR12" s="1432"/>
      <c r="HIS12" s="1432"/>
      <c r="HIT12" s="1432"/>
      <c r="HIU12" s="1432"/>
      <c r="HIV12" s="1432"/>
      <c r="HIW12" s="1432"/>
      <c r="HIX12" s="1432"/>
      <c r="HIY12" s="1432"/>
      <c r="HIZ12" s="1432"/>
      <c r="HJA12" s="1432"/>
      <c r="HJB12" s="1432"/>
      <c r="HJC12" s="1432"/>
      <c r="HJD12" s="1432"/>
      <c r="HJE12" s="1432"/>
      <c r="HJF12" s="1432"/>
      <c r="HJG12" s="1432"/>
      <c r="HJH12" s="1432"/>
      <c r="HJI12" s="1432"/>
      <c r="HJJ12" s="1432"/>
      <c r="HJK12" s="1432"/>
      <c r="HJL12" s="1432"/>
      <c r="HJM12" s="1432"/>
      <c r="HJN12" s="1432"/>
      <c r="HJO12" s="1432"/>
      <c r="HJP12" s="1432"/>
      <c r="HJQ12" s="1432"/>
      <c r="HJR12" s="1432"/>
      <c r="HJS12" s="1432"/>
      <c r="HJT12" s="1432"/>
      <c r="HJU12" s="1432"/>
      <c r="HJV12" s="1432"/>
      <c r="HJW12" s="1432"/>
      <c r="HJX12" s="1432"/>
      <c r="HJY12" s="1432"/>
      <c r="HJZ12" s="1432"/>
      <c r="HKA12" s="1432"/>
      <c r="HKB12" s="1432"/>
      <c r="HKC12" s="1432"/>
      <c r="HKD12" s="1432"/>
      <c r="HKE12" s="1432"/>
      <c r="HKF12" s="1432"/>
      <c r="HKG12" s="1432"/>
      <c r="HKH12" s="1432"/>
      <c r="HKI12" s="1432"/>
      <c r="HKJ12" s="1432"/>
      <c r="HKK12" s="1432"/>
      <c r="HKL12" s="1432"/>
      <c r="HKM12" s="1432"/>
      <c r="HKN12" s="1432"/>
      <c r="HKO12" s="1432"/>
      <c r="HKP12" s="1432"/>
      <c r="HKQ12" s="1432"/>
      <c r="HKR12" s="1432"/>
      <c r="HKS12" s="1432"/>
      <c r="HKT12" s="1432"/>
      <c r="HKU12" s="1432"/>
      <c r="HKV12" s="1432"/>
      <c r="HKW12" s="1432"/>
      <c r="HKX12" s="1432"/>
      <c r="HKY12" s="1432"/>
      <c r="HKZ12" s="1432"/>
      <c r="HLA12" s="1432"/>
      <c r="HLB12" s="1432"/>
      <c r="HLC12" s="1432"/>
      <c r="HLD12" s="1432"/>
      <c r="HLE12" s="1432"/>
      <c r="HLF12" s="1432"/>
      <c r="HLG12" s="1432"/>
      <c r="HLH12" s="1432"/>
      <c r="HLI12" s="1432"/>
      <c r="HLJ12" s="1432"/>
      <c r="HLK12" s="1432"/>
      <c r="HLL12" s="1432"/>
      <c r="HLM12" s="1432"/>
      <c r="HLN12" s="1432"/>
      <c r="HLO12" s="1432"/>
      <c r="HLP12" s="1432"/>
      <c r="HLQ12" s="1432"/>
      <c r="HLR12" s="1432"/>
      <c r="HLS12" s="1432"/>
      <c r="HLT12" s="1432"/>
      <c r="HLU12" s="1432"/>
      <c r="HLV12" s="1432"/>
      <c r="HLW12" s="1432"/>
      <c r="HLX12" s="1432"/>
      <c r="HLY12" s="1432"/>
      <c r="HLZ12" s="1432"/>
      <c r="HMA12" s="1432"/>
      <c r="HMB12" s="1432"/>
      <c r="HMC12" s="1432"/>
      <c r="HMD12" s="1432"/>
      <c r="HME12" s="1432"/>
      <c r="HMF12" s="1432"/>
      <c r="HMG12" s="1432"/>
      <c r="HMH12" s="1432"/>
      <c r="HMI12" s="1432"/>
      <c r="HMJ12" s="1432"/>
      <c r="HMK12" s="1432"/>
      <c r="HML12" s="1432"/>
      <c r="HMM12" s="1432"/>
      <c r="HMN12" s="1432"/>
      <c r="HMO12" s="1432"/>
      <c r="HMP12" s="1432"/>
      <c r="HMQ12" s="1432"/>
      <c r="HMR12" s="1432"/>
      <c r="HMS12" s="1432"/>
      <c r="HMT12" s="1432"/>
      <c r="HMU12" s="1432"/>
      <c r="HMV12" s="1432"/>
      <c r="HMW12" s="1432"/>
      <c r="HMX12" s="1432"/>
      <c r="HMY12" s="1432"/>
      <c r="HMZ12" s="1432"/>
      <c r="HNA12" s="1432"/>
      <c r="HNB12" s="1432"/>
      <c r="HNC12" s="1432"/>
      <c r="HND12" s="1432"/>
      <c r="HNE12" s="1432"/>
      <c r="HNF12" s="1432"/>
      <c r="HNG12" s="1432"/>
      <c r="HNH12" s="1432"/>
      <c r="HNI12" s="1432"/>
      <c r="HNJ12" s="1432"/>
      <c r="HNK12" s="1432"/>
      <c r="HNL12" s="1432"/>
      <c r="HNM12" s="1432"/>
      <c r="HNN12" s="1432"/>
      <c r="HNO12" s="1432"/>
      <c r="HNP12" s="1432"/>
      <c r="HNQ12" s="1432"/>
      <c r="HNR12" s="1432"/>
      <c r="HNS12" s="1432"/>
      <c r="HNT12" s="1432"/>
      <c r="HNU12" s="1432"/>
      <c r="HNV12" s="1432"/>
      <c r="HNW12" s="1432"/>
      <c r="HNX12" s="1432"/>
      <c r="HNY12" s="1432"/>
      <c r="HNZ12" s="1432"/>
      <c r="HOA12" s="1432"/>
      <c r="HOB12" s="1432"/>
      <c r="HOC12" s="1432"/>
      <c r="HOD12" s="1432"/>
      <c r="HOE12" s="1432"/>
      <c r="HOF12" s="1432"/>
      <c r="HOG12" s="1432"/>
      <c r="HOH12" s="1432"/>
      <c r="HOI12" s="1432"/>
      <c r="HOJ12" s="1432"/>
      <c r="HOK12" s="1432"/>
      <c r="HOL12" s="1432"/>
      <c r="HOM12" s="1432"/>
      <c r="HON12" s="1432"/>
      <c r="HOO12" s="1432"/>
      <c r="HOP12" s="1432"/>
      <c r="HOQ12" s="1432"/>
      <c r="HOR12" s="1432"/>
      <c r="HOS12" s="1432"/>
      <c r="HOT12" s="1432"/>
      <c r="HOU12" s="1432"/>
      <c r="HOV12" s="1432"/>
      <c r="HOW12" s="1432"/>
      <c r="HOX12" s="1432"/>
      <c r="HOY12" s="1432"/>
      <c r="HOZ12" s="1432"/>
      <c r="HPA12" s="1432"/>
      <c r="HPB12" s="1432"/>
      <c r="HPC12" s="1432"/>
      <c r="HPD12" s="1432"/>
      <c r="HPE12" s="1432"/>
      <c r="HPF12" s="1432"/>
      <c r="HPG12" s="1432"/>
      <c r="HPH12" s="1432"/>
      <c r="HPI12" s="1432"/>
      <c r="HPJ12" s="1432"/>
      <c r="HPK12" s="1432"/>
      <c r="HPL12" s="1432"/>
      <c r="HPM12" s="1432"/>
      <c r="HPN12" s="1432"/>
      <c r="HPO12" s="1432"/>
      <c r="HPP12" s="1432"/>
      <c r="HPQ12" s="1432"/>
      <c r="HPR12" s="1432"/>
      <c r="HPS12" s="1432"/>
      <c r="HPT12" s="1432"/>
      <c r="HPU12" s="1432"/>
      <c r="HPV12" s="1432"/>
      <c r="HPW12" s="1432"/>
      <c r="HPX12" s="1432"/>
      <c r="HPY12" s="1432"/>
      <c r="HPZ12" s="1432"/>
      <c r="HQA12" s="1432"/>
      <c r="HQB12" s="1432"/>
      <c r="HQC12" s="1432"/>
      <c r="HQD12" s="1432"/>
      <c r="HQE12" s="1432"/>
      <c r="HQF12" s="1432"/>
      <c r="HQG12" s="1432"/>
      <c r="HQH12" s="1432"/>
      <c r="HQI12" s="1432"/>
      <c r="HQJ12" s="1432"/>
      <c r="HQK12" s="1432"/>
      <c r="HQL12" s="1432"/>
      <c r="HQM12" s="1432"/>
      <c r="HQN12" s="1432"/>
      <c r="HQO12" s="1432"/>
      <c r="HQP12" s="1432"/>
      <c r="HQQ12" s="1432"/>
      <c r="HQR12" s="1432"/>
      <c r="HQS12" s="1432"/>
      <c r="HQT12" s="1432"/>
      <c r="HQU12" s="1432"/>
      <c r="HQV12" s="1432"/>
      <c r="HQW12" s="1432"/>
      <c r="HQX12" s="1432"/>
      <c r="HQY12" s="1432"/>
      <c r="HQZ12" s="1432"/>
      <c r="HRA12" s="1432"/>
      <c r="HRB12" s="1432"/>
      <c r="HRC12" s="1432"/>
      <c r="HRD12" s="1432"/>
      <c r="HRE12" s="1432"/>
      <c r="HRF12" s="1432"/>
      <c r="HRG12" s="1432"/>
      <c r="HRH12" s="1432"/>
      <c r="HRI12" s="1432"/>
      <c r="HRJ12" s="1432"/>
      <c r="HRK12" s="1432"/>
      <c r="HRL12" s="1432"/>
      <c r="HRM12" s="1432"/>
      <c r="HRN12" s="1432"/>
      <c r="HRO12" s="1432"/>
      <c r="HRP12" s="1432"/>
      <c r="HRQ12" s="1432"/>
      <c r="HRR12" s="1432"/>
      <c r="HRS12" s="1432"/>
      <c r="HRT12" s="1432"/>
      <c r="HRU12" s="1432"/>
      <c r="HRV12" s="1432"/>
      <c r="HRW12" s="1432"/>
      <c r="HRX12" s="1432"/>
      <c r="HRY12" s="1432"/>
      <c r="HRZ12" s="1432"/>
      <c r="HSA12" s="1432"/>
      <c r="HSB12" s="1432"/>
      <c r="HSC12" s="1432"/>
      <c r="HSD12" s="1432"/>
      <c r="HSE12" s="1432"/>
      <c r="HSF12" s="1432"/>
      <c r="HSG12" s="1432"/>
      <c r="HSH12" s="1432"/>
      <c r="HSI12" s="1432"/>
      <c r="HSJ12" s="1432"/>
      <c r="HSK12" s="1432"/>
      <c r="HSL12" s="1432"/>
      <c r="HSM12" s="1432"/>
      <c r="HSN12" s="1432"/>
      <c r="HSO12" s="1432"/>
      <c r="HSP12" s="1432"/>
      <c r="HSQ12" s="1432"/>
      <c r="HSR12" s="1432"/>
      <c r="HSS12" s="1432"/>
      <c r="HST12" s="1432"/>
      <c r="HSU12" s="1432"/>
      <c r="HSV12" s="1432"/>
      <c r="HSW12" s="1432"/>
      <c r="HSX12" s="1432"/>
      <c r="HSY12" s="1432"/>
      <c r="HSZ12" s="1432"/>
      <c r="HTA12" s="1432"/>
      <c r="HTB12" s="1432"/>
      <c r="HTC12" s="1432"/>
      <c r="HTD12" s="1432"/>
      <c r="HTE12" s="1432"/>
      <c r="HTF12" s="1432"/>
      <c r="HTG12" s="1432"/>
      <c r="HTH12" s="1432"/>
      <c r="HTI12" s="1432"/>
      <c r="HTJ12" s="1432"/>
      <c r="HTK12" s="1432"/>
      <c r="HTL12" s="1432"/>
      <c r="HTM12" s="1432"/>
      <c r="HTN12" s="1432"/>
      <c r="HTO12" s="1432"/>
      <c r="HTP12" s="1432"/>
      <c r="HTQ12" s="1432"/>
      <c r="HTR12" s="1432"/>
      <c r="HTS12" s="1432"/>
      <c r="HTT12" s="1432"/>
      <c r="HTU12" s="1432"/>
      <c r="HTV12" s="1432"/>
      <c r="HTW12" s="1432"/>
      <c r="HTX12" s="1432"/>
      <c r="HTY12" s="1432"/>
      <c r="HTZ12" s="1432"/>
      <c r="HUA12" s="1432"/>
      <c r="HUB12" s="1432"/>
      <c r="HUC12" s="1432"/>
      <c r="HUD12" s="1432"/>
      <c r="HUE12" s="1432"/>
      <c r="HUF12" s="1432"/>
      <c r="HUG12" s="1432"/>
      <c r="HUH12" s="1432"/>
      <c r="HUI12" s="1432"/>
      <c r="HUJ12" s="1432"/>
      <c r="HUK12" s="1432"/>
      <c r="HUL12" s="1432"/>
      <c r="HUM12" s="1432"/>
      <c r="HUN12" s="1432"/>
      <c r="HUO12" s="1432"/>
      <c r="HUP12" s="1432"/>
      <c r="HUQ12" s="1432"/>
      <c r="HUR12" s="1432"/>
      <c r="HUS12" s="1432"/>
      <c r="HUT12" s="1432"/>
      <c r="HUU12" s="1432"/>
      <c r="HUV12" s="1432"/>
      <c r="HUW12" s="1432"/>
      <c r="HUX12" s="1432"/>
      <c r="HUY12" s="1432"/>
      <c r="HUZ12" s="1432"/>
      <c r="HVA12" s="1432"/>
      <c r="HVB12" s="1432"/>
      <c r="HVC12" s="1432"/>
      <c r="HVD12" s="1432"/>
      <c r="HVE12" s="1432"/>
      <c r="HVF12" s="1432"/>
      <c r="HVG12" s="1432"/>
      <c r="HVH12" s="1432"/>
      <c r="HVI12" s="1432"/>
      <c r="HVJ12" s="1432"/>
      <c r="HVK12" s="1432"/>
      <c r="HVL12" s="1432"/>
      <c r="HVM12" s="1432"/>
      <c r="HVN12" s="1432"/>
      <c r="HVO12" s="1432"/>
      <c r="HVP12" s="1432"/>
      <c r="HVQ12" s="1432"/>
      <c r="HVR12" s="1432"/>
      <c r="HVS12" s="1432"/>
      <c r="HVT12" s="1432"/>
      <c r="HVU12" s="1432"/>
      <c r="HVV12" s="1432"/>
      <c r="HVW12" s="1432"/>
      <c r="HVX12" s="1432"/>
      <c r="HVY12" s="1432"/>
      <c r="HVZ12" s="1432"/>
      <c r="HWA12" s="1432"/>
      <c r="HWB12" s="1432"/>
      <c r="HWC12" s="1432"/>
      <c r="HWD12" s="1432"/>
      <c r="HWE12" s="1432"/>
      <c r="HWF12" s="1432"/>
      <c r="HWG12" s="1432"/>
      <c r="HWH12" s="1432"/>
      <c r="HWI12" s="1432"/>
      <c r="HWJ12" s="1432"/>
      <c r="HWK12" s="1432"/>
      <c r="HWL12" s="1432"/>
      <c r="HWM12" s="1432"/>
      <c r="HWN12" s="1432"/>
      <c r="HWO12" s="1432"/>
      <c r="HWP12" s="1432"/>
      <c r="HWQ12" s="1432"/>
      <c r="HWR12" s="1432"/>
      <c r="HWS12" s="1432"/>
      <c r="HWT12" s="1432"/>
      <c r="HWU12" s="1432"/>
      <c r="HWV12" s="1432"/>
      <c r="HWW12" s="1432"/>
      <c r="HWX12" s="1432"/>
      <c r="HWY12" s="1432"/>
      <c r="HWZ12" s="1432"/>
      <c r="HXA12" s="1432"/>
      <c r="HXB12" s="1432"/>
      <c r="HXC12" s="1432"/>
      <c r="HXD12" s="1432"/>
      <c r="HXE12" s="1432"/>
      <c r="HXF12" s="1432"/>
      <c r="HXG12" s="1432"/>
      <c r="HXH12" s="1432"/>
      <c r="HXI12" s="1432"/>
      <c r="HXJ12" s="1432"/>
      <c r="HXK12" s="1432"/>
      <c r="HXL12" s="1432"/>
      <c r="HXM12" s="1432"/>
      <c r="HXN12" s="1432"/>
      <c r="HXO12" s="1432"/>
      <c r="HXP12" s="1432"/>
      <c r="HXQ12" s="1432"/>
      <c r="HXR12" s="1432"/>
      <c r="HXS12" s="1432"/>
      <c r="HXT12" s="1432"/>
      <c r="HXU12" s="1432"/>
      <c r="HXV12" s="1432"/>
      <c r="HXW12" s="1432"/>
      <c r="HXX12" s="1432"/>
      <c r="HXY12" s="1432"/>
      <c r="HXZ12" s="1432"/>
      <c r="HYA12" s="1432"/>
      <c r="HYB12" s="1432"/>
      <c r="HYC12" s="1432"/>
      <c r="HYD12" s="1432"/>
      <c r="HYE12" s="1432"/>
      <c r="HYF12" s="1432"/>
      <c r="HYG12" s="1432"/>
      <c r="HYH12" s="1432"/>
      <c r="HYI12" s="1432"/>
      <c r="HYJ12" s="1432"/>
      <c r="HYK12" s="1432"/>
      <c r="HYL12" s="1432"/>
      <c r="HYM12" s="1432"/>
      <c r="HYN12" s="1432"/>
      <c r="HYO12" s="1432"/>
      <c r="HYP12" s="1432"/>
      <c r="HYQ12" s="1432"/>
      <c r="HYR12" s="1432"/>
      <c r="HYS12" s="1432"/>
      <c r="HYT12" s="1432"/>
      <c r="HYU12" s="1432"/>
      <c r="HYV12" s="1432"/>
      <c r="HYW12" s="1432"/>
      <c r="HYX12" s="1432"/>
      <c r="HYY12" s="1432"/>
      <c r="HYZ12" s="1432"/>
      <c r="HZA12" s="1432"/>
      <c r="HZB12" s="1432"/>
      <c r="HZC12" s="1432"/>
      <c r="HZD12" s="1432"/>
      <c r="HZE12" s="1432"/>
      <c r="HZF12" s="1432"/>
      <c r="HZG12" s="1432"/>
      <c r="HZH12" s="1432"/>
      <c r="HZI12" s="1432"/>
      <c r="HZJ12" s="1432"/>
      <c r="HZK12" s="1432"/>
      <c r="HZL12" s="1432"/>
      <c r="HZM12" s="1432"/>
      <c r="HZN12" s="1432"/>
      <c r="HZO12" s="1432"/>
      <c r="HZP12" s="1432"/>
      <c r="HZQ12" s="1432"/>
      <c r="HZR12" s="1432"/>
      <c r="HZS12" s="1432"/>
      <c r="HZT12" s="1432"/>
      <c r="HZU12" s="1432"/>
      <c r="HZV12" s="1432"/>
      <c r="HZW12" s="1432"/>
      <c r="HZX12" s="1432"/>
      <c r="HZY12" s="1432"/>
      <c r="HZZ12" s="1432"/>
      <c r="IAA12" s="1432"/>
      <c r="IAB12" s="1432"/>
      <c r="IAC12" s="1432"/>
      <c r="IAD12" s="1432"/>
      <c r="IAE12" s="1432"/>
      <c r="IAF12" s="1432"/>
      <c r="IAG12" s="1432"/>
      <c r="IAH12" s="1432"/>
      <c r="IAI12" s="1432"/>
      <c r="IAJ12" s="1432"/>
      <c r="IAK12" s="1432"/>
      <c r="IAL12" s="1432"/>
      <c r="IAM12" s="1432"/>
      <c r="IAN12" s="1432"/>
      <c r="IAO12" s="1432"/>
      <c r="IAP12" s="1432"/>
      <c r="IAQ12" s="1432"/>
      <c r="IAR12" s="1432"/>
      <c r="IAS12" s="1432"/>
      <c r="IAT12" s="1432"/>
      <c r="IAU12" s="1432"/>
      <c r="IAV12" s="1432"/>
      <c r="IAW12" s="1432"/>
      <c r="IAX12" s="1432"/>
      <c r="IAY12" s="1432"/>
      <c r="IAZ12" s="1432"/>
      <c r="IBA12" s="1432"/>
      <c r="IBB12" s="1432"/>
      <c r="IBC12" s="1432"/>
      <c r="IBD12" s="1432"/>
      <c r="IBE12" s="1432"/>
      <c r="IBF12" s="1432"/>
      <c r="IBG12" s="1432"/>
      <c r="IBH12" s="1432"/>
      <c r="IBI12" s="1432"/>
      <c r="IBJ12" s="1432"/>
      <c r="IBK12" s="1432"/>
      <c r="IBL12" s="1432"/>
      <c r="IBM12" s="1432"/>
      <c r="IBN12" s="1432"/>
      <c r="IBO12" s="1432"/>
      <c r="IBP12" s="1432"/>
      <c r="IBQ12" s="1432"/>
      <c r="IBR12" s="1432"/>
      <c r="IBS12" s="1432"/>
      <c r="IBT12" s="1432"/>
      <c r="IBU12" s="1432"/>
      <c r="IBV12" s="1432"/>
      <c r="IBW12" s="1432"/>
      <c r="IBX12" s="1432"/>
      <c r="IBY12" s="1432"/>
      <c r="IBZ12" s="1432"/>
      <c r="ICA12" s="1432"/>
      <c r="ICB12" s="1432"/>
      <c r="ICC12" s="1432"/>
      <c r="ICD12" s="1432"/>
      <c r="ICE12" s="1432"/>
      <c r="ICF12" s="1432"/>
      <c r="ICG12" s="1432"/>
      <c r="ICH12" s="1432"/>
      <c r="ICI12" s="1432"/>
      <c r="ICJ12" s="1432"/>
      <c r="ICK12" s="1432"/>
      <c r="ICL12" s="1432"/>
      <c r="ICM12" s="1432"/>
      <c r="ICN12" s="1432"/>
      <c r="ICO12" s="1432"/>
      <c r="ICP12" s="1432"/>
      <c r="ICQ12" s="1432"/>
      <c r="ICR12" s="1432"/>
      <c r="ICS12" s="1432"/>
      <c r="ICT12" s="1432"/>
      <c r="ICU12" s="1432"/>
      <c r="ICV12" s="1432"/>
      <c r="ICW12" s="1432"/>
      <c r="ICX12" s="1432"/>
      <c r="ICY12" s="1432"/>
      <c r="ICZ12" s="1432"/>
      <c r="IDA12" s="1432"/>
      <c r="IDB12" s="1432"/>
      <c r="IDC12" s="1432"/>
      <c r="IDD12" s="1432"/>
      <c r="IDE12" s="1432"/>
      <c r="IDF12" s="1432"/>
      <c r="IDG12" s="1432"/>
      <c r="IDH12" s="1432"/>
      <c r="IDI12" s="1432"/>
      <c r="IDJ12" s="1432"/>
      <c r="IDK12" s="1432"/>
      <c r="IDL12" s="1432"/>
      <c r="IDM12" s="1432"/>
      <c r="IDN12" s="1432"/>
      <c r="IDO12" s="1432"/>
      <c r="IDP12" s="1432"/>
      <c r="IDQ12" s="1432"/>
      <c r="IDR12" s="1432"/>
      <c r="IDS12" s="1432"/>
      <c r="IDT12" s="1432"/>
      <c r="IDU12" s="1432"/>
      <c r="IDV12" s="1432"/>
      <c r="IDW12" s="1432"/>
      <c r="IDX12" s="1432"/>
      <c r="IDY12" s="1432"/>
      <c r="IDZ12" s="1432"/>
      <c r="IEA12" s="1432"/>
      <c r="IEB12" s="1432"/>
      <c r="IEC12" s="1432"/>
      <c r="IED12" s="1432"/>
      <c r="IEE12" s="1432"/>
      <c r="IEF12" s="1432"/>
      <c r="IEG12" s="1432"/>
      <c r="IEH12" s="1432"/>
      <c r="IEI12" s="1432"/>
      <c r="IEJ12" s="1432"/>
      <c r="IEK12" s="1432"/>
      <c r="IEL12" s="1432"/>
      <c r="IEM12" s="1432"/>
      <c r="IEN12" s="1432"/>
      <c r="IEO12" s="1432"/>
      <c r="IEP12" s="1432"/>
      <c r="IEQ12" s="1432"/>
      <c r="IER12" s="1432"/>
      <c r="IES12" s="1432"/>
      <c r="IET12" s="1432"/>
      <c r="IEU12" s="1432"/>
      <c r="IEV12" s="1432"/>
      <c r="IEW12" s="1432"/>
      <c r="IEX12" s="1432"/>
      <c r="IEY12" s="1432"/>
      <c r="IEZ12" s="1432"/>
      <c r="IFA12" s="1432"/>
      <c r="IFB12" s="1432"/>
      <c r="IFC12" s="1432"/>
      <c r="IFD12" s="1432"/>
      <c r="IFE12" s="1432"/>
      <c r="IFF12" s="1432"/>
      <c r="IFG12" s="1432"/>
      <c r="IFH12" s="1432"/>
      <c r="IFI12" s="1432"/>
      <c r="IFJ12" s="1432"/>
      <c r="IFK12" s="1432"/>
      <c r="IFL12" s="1432"/>
      <c r="IFM12" s="1432"/>
      <c r="IFN12" s="1432"/>
      <c r="IFO12" s="1432"/>
      <c r="IFP12" s="1432"/>
      <c r="IFQ12" s="1432"/>
      <c r="IFR12" s="1432"/>
      <c r="IFS12" s="1432"/>
      <c r="IFT12" s="1432"/>
      <c r="IFU12" s="1432"/>
      <c r="IFV12" s="1432"/>
      <c r="IFW12" s="1432"/>
      <c r="IFX12" s="1432"/>
      <c r="IFY12" s="1432"/>
      <c r="IFZ12" s="1432"/>
      <c r="IGA12" s="1432"/>
      <c r="IGB12" s="1432"/>
      <c r="IGC12" s="1432"/>
      <c r="IGD12" s="1432"/>
      <c r="IGE12" s="1432"/>
      <c r="IGF12" s="1432"/>
      <c r="IGG12" s="1432"/>
      <c r="IGH12" s="1432"/>
      <c r="IGI12" s="1432"/>
      <c r="IGJ12" s="1432"/>
      <c r="IGK12" s="1432"/>
      <c r="IGL12" s="1432"/>
      <c r="IGM12" s="1432"/>
      <c r="IGN12" s="1432"/>
      <c r="IGO12" s="1432"/>
      <c r="IGP12" s="1432"/>
      <c r="IGQ12" s="1432"/>
      <c r="IGR12" s="1432"/>
      <c r="IGS12" s="1432"/>
      <c r="IGT12" s="1432"/>
      <c r="IGU12" s="1432"/>
      <c r="IGV12" s="1432"/>
      <c r="IGW12" s="1432"/>
      <c r="IGX12" s="1432"/>
      <c r="IGY12" s="1432"/>
      <c r="IGZ12" s="1432"/>
      <c r="IHA12" s="1432"/>
      <c r="IHB12" s="1432"/>
      <c r="IHC12" s="1432"/>
      <c r="IHD12" s="1432"/>
      <c r="IHE12" s="1432"/>
      <c r="IHF12" s="1432"/>
      <c r="IHG12" s="1432"/>
      <c r="IHH12" s="1432"/>
      <c r="IHI12" s="1432"/>
      <c r="IHJ12" s="1432"/>
      <c r="IHK12" s="1432"/>
      <c r="IHL12" s="1432"/>
      <c r="IHM12" s="1432"/>
      <c r="IHN12" s="1432"/>
      <c r="IHO12" s="1432"/>
      <c r="IHP12" s="1432"/>
      <c r="IHQ12" s="1432"/>
      <c r="IHR12" s="1432"/>
      <c r="IHS12" s="1432"/>
      <c r="IHT12" s="1432"/>
      <c r="IHU12" s="1432"/>
      <c r="IHV12" s="1432"/>
      <c r="IHW12" s="1432"/>
      <c r="IHX12" s="1432"/>
      <c r="IHY12" s="1432"/>
      <c r="IHZ12" s="1432"/>
      <c r="IIA12" s="1432"/>
      <c r="IIB12" s="1432"/>
      <c r="IIC12" s="1432"/>
      <c r="IID12" s="1432"/>
      <c r="IIE12" s="1432"/>
      <c r="IIF12" s="1432"/>
      <c r="IIG12" s="1432"/>
      <c r="IIH12" s="1432"/>
      <c r="III12" s="1432"/>
      <c r="IIJ12" s="1432"/>
      <c r="IIK12" s="1432"/>
      <c r="IIL12" s="1432"/>
      <c r="IIM12" s="1432"/>
      <c r="IIN12" s="1432"/>
      <c r="IIO12" s="1432"/>
      <c r="IIP12" s="1432"/>
      <c r="IIQ12" s="1432"/>
      <c r="IIR12" s="1432"/>
      <c r="IIS12" s="1432"/>
      <c r="IIT12" s="1432"/>
      <c r="IIU12" s="1432"/>
      <c r="IIV12" s="1432"/>
      <c r="IIW12" s="1432"/>
      <c r="IIX12" s="1432"/>
      <c r="IIY12" s="1432"/>
      <c r="IIZ12" s="1432"/>
      <c r="IJA12" s="1432"/>
      <c r="IJB12" s="1432"/>
      <c r="IJC12" s="1432"/>
      <c r="IJD12" s="1432"/>
      <c r="IJE12" s="1432"/>
      <c r="IJF12" s="1432"/>
      <c r="IJG12" s="1432"/>
      <c r="IJH12" s="1432"/>
      <c r="IJI12" s="1432"/>
      <c r="IJJ12" s="1432"/>
      <c r="IJK12" s="1432"/>
      <c r="IJL12" s="1432"/>
      <c r="IJM12" s="1432"/>
      <c r="IJN12" s="1432"/>
      <c r="IJO12" s="1432"/>
      <c r="IJP12" s="1432"/>
      <c r="IJQ12" s="1432"/>
      <c r="IJR12" s="1432"/>
      <c r="IJS12" s="1432"/>
      <c r="IJT12" s="1432"/>
      <c r="IJU12" s="1432"/>
      <c r="IJV12" s="1432"/>
      <c r="IJW12" s="1432"/>
      <c r="IJX12" s="1432"/>
      <c r="IJY12" s="1432"/>
      <c r="IJZ12" s="1432"/>
      <c r="IKA12" s="1432"/>
      <c r="IKB12" s="1432"/>
      <c r="IKC12" s="1432"/>
      <c r="IKD12" s="1432"/>
      <c r="IKE12" s="1432"/>
      <c r="IKF12" s="1432"/>
      <c r="IKG12" s="1432"/>
      <c r="IKH12" s="1432"/>
      <c r="IKI12" s="1432"/>
      <c r="IKJ12" s="1432"/>
      <c r="IKK12" s="1432"/>
      <c r="IKL12" s="1432"/>
      <c r="IKM12" s="1432"/>
      <c r="IKN12" s="1432"/>
      <c r="IKO12" s="1432"/>
      <c r="IKP12" s="1432"/>
      <c r="IKQ12" s="1432"/>
      <c r="IKR12" s="1432"/>
      <c r="IKS12" s="1432"/>
      <c r="IKT12" s="1432"/>
      <c r="IKU12" s="1432"/>
      <c r="IKV12" s="1432"/>
      <c r="IKW12" s="1432"/>
      <c r="IKX12" s="1432"/>
      <c r="IKY12" s="1432"/>
      <c r="IKZ12" s="1432"/>
      <c r="ILA12" s="1432"/>
      <c r="ILB12" s="1432"/>
      <c r="ILC12" s="1432"/>
      <c r="ILD12" s="1432"/>
      <c r="ILE12" s="1432"/>
      <c r="ILF12" s="1432"/>
      <c r="ILG12" s="1432"/>
      <c r="ILH12" s="1432"/>
      <c r="ILI12" s="1432"/>
      <c r="ILJ12" s="1432"/>
      <c r="ILK12" s="1432"/>
      <c r="ILL12" s="1432"/>
      <c r="ILM12" s="1432"/>
      <c r="ILN12" s="1432"/>
      <c r="ILO12" s="1432"/>
      <c r="ILP12" s="1432"/>
      <c r="ILQ12" s="1432"/>
      <c r="ILR12" s="1432"/>
      <c r="ILS12" s="1432"/>
      <c r="ILT12" s="1432"/>
      <c r="ILU12" s="1432"/>
      <c r="ILV12" s="1432"/>
      <c r="ILW12" s="1432"/>
      <c r="ILX12" s="1432"/>
      <c r="ILY12" s="1432"/>
      <c r="ILZ12" s="1432"/>
      <c r="IMA12" s="1432"/>
      <c r="IMB12" s="1432"/>
      <c r="IMC12" s="1432"/>
      <c r="IMD12" s="1432"/>
      <c r="IME12" s="1432"/>
      <c r="IMF12" s="1432"/>
      <c r="IMG12" s="1432"/>
      <c r="IMH12" s="1432"/>
      <c r="IMI12" s="1432"/>
      <c r="IMJ12" s="1432"/>
      <c r="IMK12" s="1432"/>
      <c r="IML12" s="1432"/>
      <c r="IMM12" s="1432"/>
      <c r="IMN12" s="1432"/>
      <c r="IMO12" s="1432"/>
      <c r="IMP12" s="1432"/>
      <c r="IMQ12" s="1432"/>
      <c r="IMR12" s="1432"/>
      <c r="IMS12" s="1432"/>
      <c r="IMT12" s="1432"/>
      <c r="IMU12" s="1432"/>
      <c r="IMV12" s="1432"/>
      <c r="IMW12" s="1432"/>
      <c r="IMX12" s="1432"/>
      <c r="IMY12" s="1432"/>
      <c r="IMZ12" s="1432"/>
      <c r="INA12" s="1432"/>
      <c r="INB12" s="1432"/>
      <c r="INC12" s="1432"/>
      <c r="IND12" s="1432"/>
      <c r="INE12" s="1432"/>
      <c r="INF12" s="1432"/>
      <c r="ING12" s="1432"/>
      <c r="INH12" s="1432"/>
      <c r="INI12" s="1432"/>
      <c r="INJ12" s="1432"/>
      <c r="INK12" s="1432"/>
      <c r="INL12" s="1432"/>
      <c r="INM12" s="1432"/>
      <c r="INN12" s="1432"/>
      <c r="INO12" s="1432"/>
      <c r="INP12" s="1432"/>
      <c r="INQ12" s="1432"/>
      <c r="INR12" s="1432"/>
      <c r="INS12" s="1432"/>
      <c r="INT12" s="1432"/>
      <c r="INU12" s="1432"/>
      <c r="INV12" s="1432"/>
      <c r="INW12" s="1432"/>
      <c r="INX12" s="1432"/>
      <c r="INY12" s="1432"/>
      <c r="INZ12" s="1432"/>
      <c r="IOA12" s="1432"/>
      <c r="IOB12" s="1432"/>
      <c r="IOC12" s="1432"/>
      <c r="IOD12" s="1432"/>
      <c r="IOE12" s="1432"/>
      <c r="IOF12" s="1432"/>
      <c r="IOG12" s="1432"/>
      <c r="IOH12" s="1432"/>
      <c r="IOI12" s="1432"/>
      <c r="IOJ12" s="1432"/>
      <c r="IOK12" s="1432"/>
      <c r="IOL12" s="1432"/>
      <c r="IOM12" s="1432"/>
      <c r="ION12" s="1432"/>
      <c r="IOO12" s="1432"/>
      <c r="IOP12" s="1432"/>
      <c r="IOQ12" s="1432"/>
      <c r="IOR12" s="1432"/>
      <c r="IOS12" s="1432"/>
      <c r="IOT12" s="1432"/>
      <c r="IOU12" s="1432"/>
      <c r="IOV12" s="1432"/>
      <c r="IOW12" s="1432"/>
      <c r="IOX12" s="1432"/>
      <c r="IOY12" s="1432"/>
      <c r="IOZ12" s="1432"/>
      <c r="IPA12" s="1432"/>
      <c r="IPB12" s="1432"/>
      <c r="IPC12" s="1432"/>
      <c r="IPD12" s="1432"/>
      <c r="IPE12" s="1432"/>
      <c r="IPF12" s="1432"/>
      <c r="IPG12" s="1432"/>
      <c r="IPH12" s="1432"/>
      <c r="IPI12" s="1432"/>
      <c r="IPJ12" s="1432"/>
      <c r="IPK12" s="1432"/>
      <c r="IPL12" s="1432"/>
      <c r="IPM12" s="1432"/>
      <c r="IPN12" s="1432"/>
      <c r="IPO12" s="1432"/>
      <c r="IPP12" s="1432"/>
      <c r="IPQ12" s="1432"/>
      <c r="IPR12" s="1432"/>
      <c r="IPS12" s="1432"/>
      <c r="IPT12" s="1432"/>
      <c r="IPU12" s="1432"/>
      <c r="IPV12" s="1432"/>
      <c r="IPW12" s="1432"/>
      <c r="IPX12" s="1432"/>
      <c r="IPY12" s="1432"/>
      <c r="IPZ12" s="1432"/>
      <c r="IQA12" s="1432"/>
      <c r="IQB12" s="1432"/>
      <c r="IQC12" s="1432"/>
      <c r="IQD12" s="1432"/>
      <c r="IQE12" s="1432"/>
      <c r="IQF12" s="1432"/>
      <c r="IQG12" s="1432"/>
      <c r="IQH12" s="1432"/>
      <c r="IQI12" s="1432"/>
      <c r="IQJ12" s="1432"/>
      <c r="IQK12" s="1432"/>
      <c r="IQL12" s="1432"/>
      <c r="IQM12" s="1432"/>
      <c r="IQN12" s="1432"/>
      <c r="IQO12" s="1432"/>
      <c r="IQP12" s="1432"/>
      <c r="IQQ12" s="1432"/>
      <c r="IQR12" s="1432"/>
      <c r="IQS12" s="1432"/>
      <c r="IQT12" s="1432"/>
      <c r="IQU12" s="1432"/>
      <c r="IQV12" s="1432"/>
      <c r="IQW12" s="1432"/>
      <c r="IQX12" s="1432"/>
      <c r="IQY12" s="1432"/>
      <c r="IQZ12" s="1432"/>
      <c r="IRA12" s="1432"/>
      <c r="IRB12" s="1432"/>
      <c r="IRC12" s="1432"/>
      <c r="IRD12" s="1432"/>
      <c r="IRE12" s="1432"/>
      <c r="IRF12" s="1432"/>
      <c r="IRG12" s="1432"/>
      <c r="IRH12" s="1432"/>
      <c r="IRI12" s="1432"/>
      <c r="IRJ12" s="1432"/>
      <c r="IRK12" s="1432"/>
      <c r="IRL12" s="1432"/>
      <c r="IRM12" s="1432"/>
      <c r="IRN12" s="1432"/>
      <c r="IRO12" s="1432"/>
      <c r="IRP12" s="1432"/>
      <c r="IRQ12" s="1432"/>
      <c r="IRR12" s="1432"/>
      <c r="IRS12" s="1432"/>
      <c r="IRT12" s="1432"/>
      <c r="IRU12" s="1432"/>
      <c r="IRV12" s="1432"/>
      <c r="IRW12" s="1432"/>
      <c r="IRX12" s="1432"/>
      <c r="IRY12" s="1432"/>
      <c r="IRZ12" s="1432"/>
      <c r="ISA12" s="1432"/>
      <c r="ISB12" s="1432"/>
      <c r="ISC12" s="1432"/>
      <c r="ISD12" s="1432"/>
      <c r="ISE12" s="1432"/>
      <c r="ISF12" s="1432"/>
      <c r="ISG12" s="1432"/>
      <c r="ISH12" s="1432"/>
      <c r="ISI12" s="1432"/>
      <c r="ISJ12" s="1432"/>
      <c r="ISK12" s="1432"/>
      <c r="ISL12" s="1432"/>
      <c r="ISM12" s="1432"/>
      <c r="ISN12" s="1432"/>
      <c r="ISO12" s="1432"/>
      <c r="ISP12" s="1432"/>
      <c r="ISQ12" s="1432"/>
      <c r="ISR12" s="1432"/>
      <c r="ISS12" s="1432"/>
      <c r="IST12" s="1432"/>
      <c r="ISU12" s="1432"/>
      <c r="ISV12" s="1432"/>
      <c r="ISW12" s="1432"/>
      <c r="ISX12" s="1432"/>
      <c r="ISY12" s="1432"/>
      <c r="ISZ12" s="1432"/>
      <c r="ITA12" s="1432"/>
      <c r="ITB12" s="1432"/>
      <c r="ITC12" s="1432"/>
      <c r="ITD12" s="1432"/>
      <c r="ITE12" s="1432"/>
      <c r="ITF12" s="1432"/>
      <c r="ITG12" s="1432"/>
      <c r="ITH12" s="1432"/>
      <c r="ITI12" s="1432"/>
      <c r="ITJ12" s="1432"/>
      <c r="ITK12" s="1432"/>
      <c r="ITL12" s="1432"/>
      <c r="ITM12" s="1432"/>
      <c r="ITN12" s="1432"/>
      <c r="ITO12" s="1432"/>
      <c r="ITP12" s="1432"/>
      <c r="ITQ12" s="1432"/>
      <c r="ITR12" s="1432"/>
      <c r="ITS12" s="1432"/>
      <c r="ITT12" s="1432"/>
      <c r="ITU12" s="1432"/>
      <c r="ITV12" s="1432"/>
      <c r="ITW12" s="1432"/>
      <c r="ITX12" s="1432"/>
      <c r="ITY12" s="1432"/>
      <c r="ITZ12" s="1432"/>
      <c r="IUA12" s="1432"/>
      <c r="IUB12" s="1432"/>
      <c r="IUC12" s="1432"/>
      <c r="IUD12" s="1432"/>
      <c r="IUE12" s="1432"/>
      <c r="IUF12" s="1432"/>
      <c r="IUG12" s="1432"/>
      <c r="IUH12" s="1432"/>
      <c r="IUI12" s="1432"/>
      <c r="IUJ12" s="1432"/>
      <c r="IUK12" s="1432"/>
      <c r="IUL12" s="1432"/>
      <c r="IUM12" s="1432"/>
      <c r="IUN12" s="1432"/>
      <c r="IUO12" s="1432"/>
      <c r="IUP12" s="1432"/>
      <c r="IUQ12" s="1432"/>
      <c r="IUR12" s="1432"/>
      <c r="IUS12" s="1432"/>
      <c r="IUT12" s="1432"/>
      <c r="IUU12" s="1432"/>
      <c r="IUV12" s="1432"/>
      <c r="IUW12" s="1432"/>
      <c r="IUX12" s="1432"/>
      <c r="IUY12" s="1432"/>
      <c r="IUZ12" s="1432"/>
      <c r="IVA12" s="1432"/>
      <c r="IVB12" s="1432"/>
      <c r="IVC12" s="1432"/>
      <c r="IVD12" s="1432"/>
      <c r="IVE12" s="1432"/>
      <c r="IVF12" s="1432"/>
      <c r="IVG12" s="1432"/>
      <c r="IVH12" s="1432"/>
      <c r="IVI12" s="1432"/>
      <c r="IVJ12" s="1432"/>
      <c r="IVK12" s="1432"/>
      <c r="IVL12" s="1432"/>
      <c r="IVM12" s="1432"/>
      <c r="IVN12" s="1432"/>
      <c r="IVO12" s="1432"/>
      <c r="IVP12" s="1432"/>
      <c r="IVQ12" s="1432"/>
      <c r="IVR12" s="1432"/>
      <c r="IVS12" s="1432"/>
      <c r="IVT12" s="1432"/>
      <c r="IVU12" s="1432"/>
      <c r="IVV12" s="1432"/>
      <c r="IVW12" s="1432"/>
      <c r="IVX12" s="1432"/>
      <c r="IVY12" s="1432"/>
      <c r="IVZ12" s="1432"/>
      <c r="IWA12" s="1432"/>
      <c r="IWB12" s="1432"/>
      <c r="IWC12" s="1432"/>
      <c r="IWD12" s="1432"/>
      <c r="IWE12" s="1432"/>
      <c r="IWF12" s="1432"/>
      <c r="IWG12" s="1432"/>
      <c r="IWH12" s="1432"/>
      <c r="IWI12" s="1432"/>
      <c r="IWJ12" s="1432"/>
      <c r="IWK12" s="1432"/>
      <c r="IWL12" s="1432"/>
      <c r="IWM12" s="1432"/>
      <c r="IWN12" s="1432"/>
      <c r="IWO12" s="1432"/>
      <c r="IWP12" s="1432"/>
      <c r="IWQ12" s="1432"/>
      <c r="IWR12" s="1432"/>
      <c r="IWS12" s="1432"/>
      <c r="IWT12" s="1432"/>
      <c r="IWU12" s="1432"/>
      <c r="IWV12" s="1432"/>
      <c r="IWW12" s="1432"/>
      <c r="IWX12" s="1432"/>
      <c r="IWY12" s="1432"/>
      <c r="IWZ12" s="1432"/>
      <c r="IXA12" s="1432"/>
      <c r="IXB12" s="1432"/>
      <c r="IXC12" s="1432"/>
      <c r="IXD12" s="1432"/>
      <c r="IXE12" s="1432"/>
      <c r="IXF12" s="1432"/>
      <c r="IXG12" s="1432"/>
      <c r="IXH12" s="1432"/>
      <c r="IXI12" s="1432"/>
      <c r="IXJ12" s="1432"/>
      <c r="IXK12" s="1432"/>
      <c r="IXL12" s="1432"/>
      <c r="IXM12" s="1432"/>
      <c r="IXN12" s="1432"/>
      <c r="IXO12" s="1432"/>
      <c r="IXP12" s="1432"/>
      <c r="IXQ12" s="1432"/>
      <c r="IXR12" s="1432"/>
      <c r="IXS12" s="1432"/>
      <c r="IXT12" s="1432"/>
      <c r="IXU12" s="1432"/>
      <c r="IXV12" s="1432"/>
      <c r="IXW12" s="1432"/>
      <c r="IXX12" s="1432"/>
      <c r="IXY12" s="1432"/>
      <c r="IXZ12" s="1432"/>
      <c r="IYA12" s="1432"/>
      <c r="IYB12" s="1432"/>
      <c r="IYC12" s="1432"/>
      <c r="IYD12" s="1432"/>
      <c r="IYE12" s="1432"/>
      <c r="IYF12" s="1432"/>
      <c r="IYG12" s="1432"/>
      <c r="IYH12" s="1432"/>
      <c r="IYI12" s="1432"/>
      <c r="IYJ12" s="1432"/>
      <c r="IYK12" s="1432"/>
      <c r="IYL12" s="1432"/>
      <c r="IYM12" s="1432"/>
      <c r="IYN12" s="1432"/>
      <c r="IYO12" s="1432"/>
      <c r="IYP12" s="1432"/>
      <c r="IYQ12" s="1432"/>
      <c r="IYR12" s="1432"/>
      <c r="IYS12" s="1432"/>
      <c r="IYT12" s="1432"/>
      <c r="IYU12" s="1432"/>
      <c r="IYV12" s="1432"/>
      <c r="IYW12" s="1432"/>
      <c r="IYX12" s="1432"/>
      <c r="IYY12" s="1432"/>
      <c r="IYZ12" s="1432"/>
      <c r="IZA12" s="1432"/>
      <c r="IZB12" s="1432"/>
      <c r="IZC12" s="1432"/>
      <c r="IZD12" s="1432"/>
      <c r="IZE12" s="1432"/>
      <c r="IZF12" s="1432"/>
      <c r="IZG12" s="1432"/>
      <c r="IZH12" s="1432"/>
      <c r="IZI12" s="1432"/>
      <c r="IZJ12" s="1432"/>
      <c r="IZK12" s="1432"/>
      <c r="IZL12" s="1432"/>
      <c r="IZM12" s="1432"/>
      <c r="IZN12" s="1432"/>
      <c r="IZO12" s="1432"/>
      <c r="IZP12" s="1432"/>
      <c r="IZQ12" s="1432"/>
      <c r="IZR12" s="1432"/>
      <c r="IZS12" s="1432"/>
      <c r="IZT12" s="1432"/>
      <c r="IZU12" s="1432"/>
      <c r="IZV12" s="1432"/>
      <c r="IZW12" s="1432"/>
      <c r="IZX12" s="1432"/>
      <c r="IZY12" s="1432"/>
      <c r="IZZ12" s="1432"/>
      <c r="JAA12" s="1432"/>
      <c r="JAB12" s="1432"/>
      <c r="JAC12" s="1432"/>
      <c r="JAD12" s="1432"/>
      <c r="JAE12" s="1432"/>
      <c r="JAF12" s="1432"/>
      <c r="JAG12" s="1432"/>
      <c r="JAH12" s="1432"/>
      <c r="JAI12" s="1432"/>
      <c r="JAJ12" s="1432"/>
      <c r="JAK12" s="1432"/>
      <c r="JAL12" s="1432"/>
      <c r="JAM12" s="1432"/>
      <c r="JAN12" s="1432"/>
      <c r="JAO12" s="1432"/>
      <c r="JAP12" s="1432"/>
      <c r="JAQ12" s="1432"/>
      <c r="JAR12" s="1432"/>
      <c r="JAS12" s="1432"/>
      <c r="JAT12" s="1432"/>
      <c r="JAU12" s="1432"/>
      <c r="JAV12" s="1432"/>
      <c r="JAW12" s="1432"/>
      <c r="JAX12" s="1432"/>
      <c r="JAY12" s="1432"/>
      <c r="JAZ12" s="1432"/>
      <c r="JBA12" s="1432"/>
      <c r="JBB12" s="1432"/>
      <c r="JBC12" s="1432"/>
      <c r="JBD12" s="1432"/>
      <c r="JBE12" s="1432"/>
      <c r="JBF12" s="1432"/>
      <c r="JBG12" s="1432"/>
      <c r="JBH12" s="1432"/>
      <c r="JBI12" s="1432"/>
      <c r="JBJ12" s="1432"/>
      <c r="JBK12" s="1432"/>
      <c r="JBL12" s="1432"/>
      <c r="JBM12" s="1432"/>
      <c r="JBN12" s="1432"/>
      <c r="JBO12" s="1432"/>
      <c r="JBP12" s="1432"/>
      <c r="JBQ12" s="1432"/>
      <c r="JBR12" s="1432"/>
      <c r="JBS12" s="1432"/>
      <c r="JBT12" s="1432"/>
      <c r="JBU12" s="1432"/>
      <c r="JBV12" s="1432"/>
      <c r="JBW12" s="1432"/>
      <c r="JBX12" s="1432"/>
      <c r="JBY12" s="1432"/>
      <c r="JBZ12" s="1432"/>
      <c r="JCA12" s="1432"/>
      <c r="JCB12" s="1432"/>
      <c r="JCC12" s="1432"/>
      <c r="JCD12" s="1432"/>
      <c r="JCE12" s="1432"/>
      <c r="JCF12" s="1432"/>
      <c r="JCG12" s="1432"/>
      <c r="JCH12" s="1432"/>
      <c r="JCI12" s="1432"/>
      <c r="JCJ12" s="1432"/>
      <c r="JCK12" s="1432"/>
      <c r="JCL12" s="1432"/>
      <c r="JCM12" s="1432"/>
      <c r="JCN12" s="1432"/>
      <c r="JCO12" s="1432"/>
      <c r="JCP12" s="1432"/>
      <c r="JCQ12" s="1432"/>
      <c r="JCR12" s="1432"/>
      <c r="JCS12" s="1432"/>
      <c r="JCT12" s="1432"/>
      <c r="JCU12" s="1432"/>
      <c r="JCV12" s="1432"/>
      <c r="JCW12" s="1432"/>
      <c r="JCX12" s="1432"/>
      <c r="JCY12" s="1432"/>
      <c r="JCZ12" s="1432"/>
      <c r="JDA12" s="1432"/>
      <c r="JDB12" s="1432"/>
      <c r="JDC12" s="1432"/>
      <c r="JDD12" s="1432"/>
      <c r="JDE12" s="1432"/>
      <c r="JDF12" s="1432"/>
      <c r="JDG12" s="1432"/>
      <c r="JDH12" s="1432"/>
      <c r="JDI12" s="1432"/>
      <c r="JDJ12" s="1432"/>
      <c r="JDK12" s="1432"/>
      <c r="JDL12" s="1432"/>
      <c r="JDM12" s="1432"/>
      <c r="JDN12" s="1432"/>
      <c r="JDO12" s="1432"/>
      <c r="JDP12" s="1432"/>
      <c r="JDQ12" s="1432"/>
      <c r="JDR12" s="1432"/>
      <c r="JDS12" s="1432"/>
      <c r="JDT12" s="1432"/>
      <c r="JDU12" s="1432"/>
      <c r="JDV12" s="1432"/>
      <c r="JDW12" s="1432"/>
      <c r="JDX12" s="1432"/>
      <c r="JDY12" s="1432"/>
      <c r="JDZ12" s="1432"/>
      <c r="JEA12" s="1432"/>
      <c r="JEB12" s="1432"/>
      <c r="JEC12" s="1432"/>
      <c r="JED12" s="1432"/>
      <c r="JEE12" s="1432"/>
      <c r="JEF12" s="1432"/>
      <c r="JEG12" s="1432"/>
      <c r="JEH12" s="1432"/>
      <c r="JEI12" s="1432"/>
      <c r="JEJ12" s="1432"/>
      <c r="JEK12" s="1432"/>
      <c r="JEL12" s="1432"/>
      <c r="JEM12" s="1432"/>
      <c r="JEN12" s="1432"/>
      <c r="JEO12" s="1432"/>
      <c r="JEP12" s="1432"/>
      <c r="JEQ12" s="1432"/>
      <c r="JER12" s="1432"/>
      <c r="JES12" s="1432"/>
      <c r="JET12" s="1432"/>
      <c r="JEU12" s="1432"/>
      <c r="JEV12" s="1432"/>
      <c r="JEW12" s="1432"/>
      <c r="JEX12" s="1432"/>
      <c r="JEY12" s="1432"/>
      <c r="JEZ12" s="1432"/>
      <c r="JFA12" s="1432"/>
      <c r="JFB12" s="1432"/>
      <c r="JFC12" s="1432"/>
      <c r="JFD12" s="1432"/>
      <c r="JFE12" s="1432"/>
      <c r="JFF12" s="1432"/>
      <c r="JFG12" s="1432"/>
      <c r="JFH12" s="1432"/>
      <c r="JFI12" s="1432"/>
      <c r="JFJ12" s="1432"/>
      <c r="JFK12" s="1432"/>
      <c r="JFL12" s="1432"/>
      <c r="JFM12" s="1432"/>
      <c r="JFN12" s="1432"/>
      <c r="JFO12" s="1432"/>
      <c r="JFP12" s="1432"/>
      <c r="JFQ12" s="1432"/>
      <c r="JFR12" s="1432"/>
      <c r="JFS12" s="1432"/>
      <c r="JFT12" s="1432"/>
      <c r="JFU12" s="1432"/>
      <c r="JFV12" s="1432"/>
      <c r="JFW12" s="1432"/>
      <c r="JFX12" s="1432"/>
      <c r="JFY12" s="1432"/>
      <c r="JFZ12" s="1432"/>
      <c r="JGA12" s="1432"/>
      <c r="JGB12" s="1432"/>
      <c r="JGC12" s="1432"/>
      <c r="JGD12" s="1432"/>
      <c r="JGE12" s="1432"/>
      <c r="JGF12" s="1432"/>
      <c r="JGG12" s="1432"/>
      <c r="JGH12" s="1432"/>
      <c r="JGI12" s="1432"/>
      <c r="JGJ12" s="1432"/>
      <c r="JGK12" s="1432"/>
      <c r="JGL12" s="1432"/>
      <c r="JGM12" s="1432"/>
      <c r="JGN12" s="1432"/>
      <c r="JGO12" s="1432"/>
      <c r="JGP12" s="1432"/>
      <c r="JGQ12" s="1432"/>
      <c r="JGR12" s="1432"/>
      <c r="JGS12" s="1432"/>
      <c r="JGT12" s="1432"/>
      <c r="JGU12" s="1432"/>
      <c r="JGV12" s="1432"/>
      <c r="JGW12" s="1432"/>
      <c r="JGX12" s="1432"/>
      <c r="JGY12" s="1432"/>
      <c r="JGZ12" s="1432"/>
      <c r="JHA12" s="1432"/>
      <c r="JHB12" s="1432"/>
      <c r="JHC12" s="1432"/>
      <c r="JHD12" s="1432"/>
      <c r="JHE12" s="1432"/>
      <c r="JHF12" s="1432"/>
      <c r="JHG12" s="1432"/>
      <c r="JHH12" s="1432"/>
      <c r="JHI12" s="1432"/>
      <c r="JHJ12" s="1432"/>
      <c r="JHK12" s="1432"/>
      <c r="JHL12" s="1432"/>
      <c r="JHM12" s="1432"/>
      <c r="JHN12" s="1432"/>
      <c r="JHO12" s="1432"/>
      <c r="JHP12" s="1432"/>
      <c r="JHQ12" s="1432"/>
      <c r="JHR12" s="1432"/>
      <c r="JHS12" s="1432"/>
      <c r="JHT12" s="1432"/>
      <c r="JHU12" s="1432"/>
      <c r="JHV12" s="1432"/>
      <c r="JHW12" s="1432"/>
      <c r="JHX12" s="1432"/>
      <c r="JHY12" s="1432"/>
      <c r="JHZ12" s="1432"/>
      <c r="JIA12" s="1432"/>
      <c r="JIB12" s="1432"/>
      <c r="JIC12" s="1432"/>
      <c r="JID12" s="1432"/>
      <c r="JIE12" s="1432"/>
      <c r="JIF12" s="1432"/>
      <c r="JIG12" s="1432"/>
      <c r="JIH12" s="1432"/>
      <c r="JII12" s="1432"/>
      <c r="JIJ12" s="1432"/>
      <c r="JIK12" s="1432"/>
      <c r="JIL12" s="1432"/>
      <c r="JIM12" s="1432"/>
      <c r="JIN12" s="1432"/>
      <c r="JIO12" s="1432"/>
      <c r="JIP12" s="1432"/>
      <c r="JIQ12" s="1432"/>
      <c r="JIR12" s="1432"/>
      <c r="JIS12" s="1432"/>
      <c r="JIT12" s="1432"/>
      <c r="JIU12" s="1432"/>
      <c r="JIV12" s="1432"/>
      <c r="JIW12" s="1432"/>
      <c r="JIX12" s="1432"/>
      <c r="JIY12" s="1432"/>
      <c r="JIZ12" s="1432"/>
      <c r="JJA12" s="1432"/>
      <c r="JJB12" s="1432"/>
      <c r="JJC12" s="1432"/>
      <c r="JJD12" s="1432"/>
      <c r="JJE12" s="1432"/>
      <c r="JJF12" s="1432"/>
      <c r="JJG12" s="1432"/>
      <c r="JJH12" s="1432"/>
      <c r="JJI12" s="1432"/>
      <c r="JJJ12" s="1432"/>
      <c r="JJK12" s="1432"/>
      <c r="JJL12" s="1432"/>
      <c r="JJM12" s="1432"/>
      <c r="JJN12" s="1432"/>
      <c r="JJO12" s="1432"/>
      <c r="JJP12" s="1432"/>
      <c r="JJQ12" s="1432"/>
      <c r="JJR12" s="1432"/>
      <c r="JJS12" s="1432"/>
      <c r="JJT12" s="1432"/>
      <c r="JJU12" s="1432"/>
      <c r="JJV12" s="1432"/>
      <c r="JJW12" s="1432"/>
      <c r="JJX12" s="1432"/>
      <c r="JJY12" s="1432"/>
      <c r="JJZ12" s="1432"/>
      <c r="JKA12" s="1432"/>
      <c r="JKB12" s="1432"/>
      <c r="JKC12" s="1432"/>
      <c r="JKD12" s="1432"/>
      <c r="JKE12" s="1432"/>
      <c r="JKF12" s="1432"/>
      <c r="JKG12" s="1432"/>
      <c r="JKH12" s="1432"/>
      <c r="JKI12" s="1432"/>
      <c r="JKJ12" s="1432"/>
      <c r="JKK12" s="1432"/>
      <c r="JKL12" s="1432"/>
      <c r="JKM12" s="1432"/>
      <c r="JKN12" s="1432"/>
      <c r="JKO12" s="1432"/>
      <c r="JKP12" s="1432"/>
      <c r="JKQ12" s="1432"/>
      <c r="JKR12" s="1432"/>
      <c r="JKS12" s="1432"/>
      <c r="JKT12" s="1432"/>
      <c r="JKU12" s="1432"/>
      <c r="JKV12" s="1432"/>
      <c r="JKW12" s="1432"/>
      <c r="JKX12" s="1432"/>
      <c r="JKY12" s="1432"/>
      <c r="JKZ12" s="1432"/>
      <c r="JLA12" s="1432"/>
      <c r="JLB12" s="1432"/>
      <c r="JLC12" s="1432"/>
      <c r="JLD12" s="1432"/>
      <c r="JLE12" s="1432"/>
      <c r="JLF12" s="1432"/>
      <c r="JLG12" s="1432"/>
      <c r="JLH12" s="1432"/>
      <c r="JLI12" s="1432"/>
      <c r="JLJ12" s="1432"/>
      <c r="JLK12" s="1432"/>
      <c r="JLL12" s="1432"/>
      <c r="JLM12" s="1432"/>
      <c r="JLN12" s="1432"/>
      <c r="JLO12" s="1432"/>
      <c r="JLP12" s="1432"/>
      <c r="JLQ12" s="1432"/>
      <c r="JLR12" s="1432"/>
      <c r="JLS12" s="1432"/>
      <c r="JLT12" s="1432"/>
      <c r="JLU12" s="1432"/>
      <c r="JLV12" s="1432"/>
      <c r="JLW12" s="1432"/>
      <c r="JLX12" s="1432"/>
      <c r="JLY12" s="1432"/>
      <c r="JLZ12" s="1432"/>
      <c r="JMA12" s="1432"/>
      <c r="JMB12" s="1432"/>
      <c r="JMC12" s="1432"/>
      <c r="JMD12" s="1432"/>
      <c r="JME12" s="1432"/>
      <c r="JMF12" s="1432"/>
      <c r="JMG12" s="1432"/>
      <c r="JMH12" s="1432"/>
      <c r="JMI12" s="1432"/>
      <c r="JMJ12" s="1432"/>
      <c r="JMK12" s="1432"/>
      <c r="JML12" s="1432"/>
      <c r="JMM12" s="1432"/>
      <c r="JMN12" s="1432"/>
      <c r="JMO12" s="1432"/>
      <c r="JMP12" s="1432"/>
      <c r="JMQ12" s="1432"/>
      <c r="JMR12" s="1432"/>
      <c r="JMS12" s="1432"/>
      <c r="JMT12" s="1432"/>
      <c r="JMU12" s="1432"/>
      <c r="JMV12" s="1432"/>
      <c r="JMW12" s="1432"/>
      <c r="JMX12" s="1432"/>
      <c r="JMY12" s="1432"/>
      <c r="JMZ12" s="1432"/>
      <c r="JNA12" s="1432"/>
      <c r="JNB12" s="1432"/>
      <c r="JNC12" s="1432"/>
      <c r="JND12" s="1432"/>
      <c r="JNE12" s="1432"/>
      <c r="JNF12" s="1432"/>
      <c r="JNG12" s="1432"/>
      <c r="JNH12" s="1432"/>
      <c r="JNI12" s="1432"/>
      <c r="JNJ12" s="1432"/>
      <c r="JNK12" s="1432"/>
      <c r="JNL12" s="1432"/>
      <c r="JNM12" s="1432"/>
      <c r="JNN12" s="1432"/>
      <c r="JNO12" s="1432"/>
      <c r="JNP12" s="1432"/>
      <c r="JNQ12" s="1432"/>
      <c r="JNR12" s="1432"/>
      <c r="JNS12" s="1432"/>
      <c r="JNT12" s="1432"/>
      <c r="JNU12" s="1432"/>
      <c r="JNV12" s="1432"/>
      <c r="JNW12" s="1432"/>
      <c r="JNX12" s="1432"/>
      <c r="JNY12" s="1432"/>
      <c r="JNZ12" s="1432"/>
      <c r="JOA12" s="1432"/>
      <c r="JOB12" s="1432"/>
      <c r="JOC12" s="1432"/>
      <c r="JOD12" s="1432"/>
      <c r="JOE12" s="1432"/>
      <c r="JOF12" s="1432"/>
      <c r="JOG12" s="1432"/>
      <c r="JOH12" s="1432"/>
      <c r="JOI12" s="1432"/>
      <c r="JOJ12" s="1432"/>
      <c r="JOK12" s="1432"/>
      <c r="JOL12" s="1432"/>
      <c r="JOM12" s="1432"/>
      <c r="JON12" s="1432"/>
      <c r="JOO12" s="1432"/>
      <c r="JOP12" s="1432"/>
      <c r="JOQ12" s="1432"/>
      <c r="JOR12" s="1432"/>
      <c r="JOS12" s="1432"/>
      <c r="JOT12" s="1432"/>
      <c r="JOU12" s="1432"/>
      <c r="JOV12" s="1432"/>
      <c r="JOW12" s="1432"/>
      <c r="JOX12" s="1432"/>
      <c r="JOY12" s="1432"/>
      <c r="JOZ12" s="1432"/>
      <c r="JPA12" s="1432"/>
      <c r="JPB12" s="1432"/>
      <c r="JPC12" s="1432"/>
      <c r="JPD12" s="1432"/>
      <c r="JPE12" s="1432"/>
      <c r="JPF12" s="1432"/>
      <c r="JPG12" s="1432"/>
      <c r="JPH12" s="1432"/>
      <c r="JPI12" s="1432"/>
      <c r="JPJ12" s="1432"/>
      <c r="JPK12" s="1432"/>
      <c r="JPL12" s="1432"/>
      <c r="JPM12" s="1432"/>
      <c r="JPN12" s="1432"/>
      <c r="JPO12" s="1432"/>
      <c r="JPP12" s="1432"/>
      <c r="JPQ12" s="1432"/>
      <c r="JPR12" s="1432"/>
      <c r="JPS12" s="1432"/>
      <c r="JPT12" s="1432"/>
      <c r="JPU12" s="1432"/>
      <c r="JPV12" s="1432"/>
      <c r="JPW12" s="1432"/>
      <c r="JPX12" s="1432"/>
      <c r="JPY12" s="1432"/>
      <c r="JPZ12" s="1432"/>
      <c r="JQA12" s="1432"/>
      <c r="JQB12" s="1432"/>
      <c r="JQC12" s="1432"/>
      <c r="JQD12" s="1432"/>
      <c r="JQE12" s="1432"/>
      <c r="JQF12" s="1432"/>
      <c r="JQG12" s="1432"/>
      <c r="JQH12" s="1432"/>
      <c r="JQI12" s="1432"/>
      <c r="JQJ12" s="1432"/>
      <c r="JQK12" s="1432"/>
      <c r="JQL12" s="1432"/>
      <c r="JQM12" s="1432"/>
      <c r="JQN12" s="1432"/>
      <c r="JQO12" s="1432"/>
      <c r="JQP12" s="1432"/>
      <c r="JQQ12" s="1432"/>
      <c r="JQR12" s="1432"/>
      <c r="JQS12" s="1432"/>
      <c r="JQT12" s="1432"/>
      <c r="JQU12" s="1432"/>
      <c r="JQV12" s="1432"/>
      <c r="JQW12" s="1432"/>
      <c r="JQX12" s="1432"/>
      <c r="JQY12" s="1432"/>
      <c r="JQZ12" s="1432"/>
      <c r="JRA12" s="1432"/>
      <c r="JRB12" s="1432"/>
      <c r="JRC12" s="1432"/>
      <c r="JRD12" s="1432"/>
      <c r="JRE12" s="1432"/>
      <c r="JRF12" s="1432"/>
      <c r="JRG12" s="1432"/>
      <c r="JRH12" s="1432"/>
      <c r="JRI12" s="1432"/>
      <c r="JRJ12" s="1432"/>
      <c r="JRK12" s="1432"/>
      <c r="JRL12" s="1432"/>
      <c r="JRM12" s="1432"/>
      <c r="JRN12" s="1432"/>
      <c r="JRO12" s="1432"/>
      <c r="JRP12" s="1432"/>
      <c r="JRQ12" s="1432"/>
      <c r="JRR12" s="1432"/>
      <c r="JRS12" s="1432"/>
      <c r="JRT12" s="1432"/>
      <c r="JRU12" s="1432"/>
      <c r="JRV12" s="1432"/>
      <c r="JRW12" s="1432"/>
      <c r="JRX12" s="1432"/>
      <c r="JRY12" s="1432"/>
      <c r="JRZ12" s="1432"/>
      <c r="JSA12" s="1432"/>
      <c r="JSB12" s="1432"/>
      <c r="JSC12" s="1432"/>
      <c r="JSD12" s="1432"/>
      <c r="JSE12" s="1432"/>
      <c r="JSF12" s="1432"/>
      <c r="JSG12" s="1432"/>
      <c r="JSH12" s="1432"/>
      <c r="JSI12" s="1432"/>
      <c r="JSJ12" s="1432"/>
      <c r="JSK12" s="1432"/>
      <c r="JSL12" s="1432"/>
      <c r="JSM12" s="1432"/>
      <c r="JSN12" s="1432"/>
      <c r="JSO12" s="1432"/>
      <c r="JSP12" s="1432"/>
      <c r="JSQ12" s="1432"/>
      <c r="JSR12" s="1432"/>
      <c r="JSS12" s="1432"/>
      <c r="JST12" s="1432"/>
      <c r="JSU12" s="1432"/>
      <c r="JSV12" s="1432"/>
      <c r="JSW12" s="1432"/>
      <c r="JSX12" s="1432"/>
      <c r="JSY12" s="1432"/>
      <c r="JSZ12" s="1432"/>
      <c r="JTA12" s="1432"/>
      <c r="JTB12" s="1432"/>
      <c r="JTC12" s="1432"/>
      <c r="JTD12" s="1432"/>
      <c r="JTE12" s="1432"/>
      <c r="JTF12" s="1432"/>
      <c r="JTG12" s="1432"/>
      <c r="JTH12" s="1432"/>
      <c r="JTI12" s="1432"/>
      <c r="JTJ12" s="1432"/>
      <c r="JTK12" s="1432"/>
      <c r="JTL12" s="1432"/>
      <c r="JTM12" s="1432"/>
      <c r="JTN12" s="1432"/>
      <c r="JTO12" s="1432"/>
      <c r="JTP12" s="1432"/>
      <c r="JTQ12" s="1432"/>
      <c r="JTR12" s="1432"/>
      <c r="JTS12" s="1432"/>
      <c r="JTT12" s="1432"/>
      <c r="JTU12" s="1432"/>
      <c r="JTV12" s="1432"/>
      <c r="JTW12" s="1432"/>
      <c r="JTX12" s="1432"/>
      <c r="JTY12" s="1432"/>
      <c r="JTZ12" s="1432"/>
      <c r="JUA12" s="1432"/>
      <c r="JUB12" s="1432"/>
      <c r="JUC12" s="1432"/>
      <c r="JUD12" s="1432"/>
      <c r="JUE12" s="1432"/>
      <c r="JUF12" s="1432"/>
      <c r="JUG12" s="1432"/>
      <c r="JUH12" s="1432"/>
      <c r="JUI12" s="1432"/>
      <c r="JUJ12" s="1432"/>
      <c r="JUK12" s="1432"/>
      <c r="JUL12" s="1432"/>
      <c r="JUM12" s="1432"/>
      <c r="JUN12" s="1432"/>
      <c r="JUO12" s="1432"/>
      <c r="JUP12" s="1432"/>
      <c r="JUQ12" s="1432"/>
      <c r="JUR12" s="1432"/>
      <c r="JUS12" s="1432"/>
      <c r="JUT12" s="1432"/>
      <c r="JUU12" s="1432"/>
      <c r="JUV12" s="1432"/>
      <c r="JUW12" s="1432"/>
      <c r="JUX12" s="1432"/>
      <c r="JUY12" s="1432"/>
      <c r="JUZ12" s="1432"/>
      <c r="JVA12" s="1432"/>
      <c r="JVB12" s="1432"/>
      <c r="JVC12" s="1432"/>
      <c r="JVD12" s="1432"/>
      <c r="JVE12" s="1432"/>
      <c r="JVF12" s="1432"/>
      <c r="JVG12" s="1432"/>
      <c r="JVH12" s="1432"/>
      <c r="JVI12" s="1432"/>
      <c r="JVJ12" s="1432"/>
      <c r="JVK12" s="1432"/>
      <c r="JVL12" s="1432"/>
      <c r="JVM12" s="1432"/>
      <c r="JVN12" s="1432"/>
      <c r="JVO12" s="1432"/>
      <c r="JVP12" s="1432"/>
      <c r="JVQ12" s="1432"/>
      <c r="JVR12" s="1432"/>
      <c r="JVS12" s="1432"/>
      <c r="JVT12" s="1432"/>
      <c r="JVU12" s="1432"/>
      <c r="JVV12" s="1432"/>
      <c r="JVW12" s="1432"/>
      <c r="JVX12" s="1432"/>
      <c r="JVY12" s="1432"/>
      <c r="JVZ12" s="1432"/>
      <c r="JWA12" s="1432"/>
      <c r="JWB12" s="1432"/>
      <c r="JWC12" s="1432"/>
      <c r="JWD12" s="1432"/>
      <c r="JWE12" s="1432"/>
      <c r="JWF12" s="1432"/>
      <c r="JWG12" s="1432"/>
      <c r="JWH12" s="1432"/>
      <c r="JWI12" s="1432"/>
      <c r="JWJ12" s="1432"/>
      <c r="JWK12" s="1432"/>
      <c r="JWL12" s="1432"/>
      <c r="JWM12" s="1432"/>
      <c r="JWN12" s="1432"/>
      <c r="JWO12" s="1432"/>
      <c r="JWP12" s="1432"/>
      <c r="JWQ12" s="1432"/>
      <c r="JWR12" s="1432"/>
      <c r="JWS12" s="1432"/>
      <c r="JWT12" s="1432"/>
      <c r="JWU12" s="1432"/>
      <c r="JWV12" s="1432"/>
      <c r="JWW12" s="1432"/>
      <c r="JWX12" s="1432"/>
      <c r="JWY12" s="1432"/>
      <c r="JWZ12" s="1432"/>
      <c r="JXA12" s="1432"/>
      <c r="JXB12" s="1432"/>
      <c r="JXC12" s="1432"/>
      <c r="JXD12" s="1432"/>
      <c r="JXE12" s="1432"/>
      <c r="JXF12" s="1432"/>
      <c r="JXG12" s="1432"/>
      <c r="JXH12" s="1432"/>
      <c r="JXI12" s="1432"/>
      <c r="JXJ12" s="1432"/>
      <c r="JXK12" s="1432"/>
      <c r="JXL12" s="1432"/>
      <c r="JXM12" s="1432"/>
      <c r="JXN12" s="1432"/>
      <c r="JXO12" s="1432"/>
      <c r="JXP12" s="1432"/>
      <c r="JXQ12" s="1432"/>
      <c r="JXR12" s="1432"/>
      <c r="JXS12" s="1432"/>
      <c r="JXT12" s="1432"/>
      <c r="JXU12" s="1432"/>
      <c r="JXV12" s="1432"/>
      <c r="JXW12" s="1432"/>
      <c r="JXX12" s="1432"/>
      <c r="JXY12" s="1432"/>
      <c r="JXZ12" s="1432"/>
      <c r="JYA12" s="1432"/>
      <c r="JYB12" s="1432"/>
      <c r="JYC12" s="1432"/>
      <c r="JYD12" s="1432"/>
      <c r="JYE12" s="1432"/>
      <c r="JYF12" s="1432"/>
      <c r="JYG12" s="1432"/>
      <c r="JYH12" s="1432"/>
      <c r="JYI12" s="1432"/>
      <c r="JYJ12" s="1432"/>
      <c r="JYK12" s="1432"/>
      <c r="JYL12" s="1432"/>
      <c r="JYM12" s="1432"/>
      <c r="JYN12" s="1432"/>
      <c r="JYO12" s="1432"/>
      <c r="JYP12" s="1432"/>
      <c r="JYQ12" s="1432"/>
      <c r="JYR12" s="1432"/>
      <c r="JYS12" s="1432"/>
      <c r="JYT12" s="1432"/>
      <c r="JYU12" s="1432"/>
      <c r="JYV12" s="1432"/>
      <c r="JYW12" s="1432"/>
      <c r="JYX12" s="1432"/>
      <c r="JYY12" s="1432"/>
      <c r="JYZ12" s="1432"/>
      <c r="JZA12" s="1432"/>
      <c r="JZB12" s="1432"/>
      <c r="JZC12" s="1432"/>
      <c r="JZD12" s="1432"/>
      <c r="JZE12" s="1432"/>
      <c r="JZF12" s="1432"/>
      <c r="JZG12" s="1432"/>
      <c r="JZH12" s="1432"/>
      <c r="JZI12" s="1432"/>
      <c r="JZJ12" s="1432"/>
      <c r="JZK12" s="1432"/>
      <c r="JZL12" s="1432"/>
      <c r="JZM12" s="1432"/>
      <c r="JZN12" s="1432"/>
      <c r="JZO12" s="1432"/>
      <c r="JZP12" s="1432"/>
      <c r="JZQ12" s="1432"/>
      <c r="JZR12" s="1432"/>
      <c r="JZS12" s="1432"/>
      <c r="JZT12" s="1432"/>
      <c r="JZU12" s="1432"/>
      <c r="JZV12" s="1432"/>
      <c r="JZW12" s="1432"/>
      <c r="JZX12" s="1432"/>
      <c r="JZY12" s="1432"/>
      <c r="JZZ12" s="1432"/>
      <c r="KAA12" s="1432"/>
      <c r="KAB12" s="1432"/>
      <c r="KAC12" s="1432"/>
      <c r="KAD12" s="1432"/>
      <c r="KAE12" s="1432"/>
      <c r="KAF12" s="1432"/>
      <c r="KAG12" s="1432"/>
      <c r="KAH12" s="1432"/>
      <c r="KAI12" s="1432"/>
      <c r="KAJ12" s="1432"/>
      <c r="KAK12" s="1432"/>
      <c r="KAL12" s="1432"/>
      <c r="KAM12" s="1432"/>
      <c r="KAN12" s="1432"/>
      <c r="KAO12" s="1432"/>
      <c r="KAP12" s="1432"/>
      <c r="KAQ12" s="1432"/>
      <c r="KAR12" s="1432"/>
      <c r="KAS12" s="1432"/>
      <c r="KAT12" s="1432"/>
      <c r="KAU12" s="1432"/>
      <c r="KAV12" s="1432"/>
      <c r="KAW12" s="1432"/>
      <c r="KAX12" s="1432"/>
      <c r="KAY12" s="1432"/>
      <c r="KAZ12" s="1432"/>
      <c r="KBA12" s="1432"/>
      <c r="KBB12" s="1432"/>
      <c r="KBC12" s="1432"/>
      <c r="KBD12" s="1432"/>
      <c r="KBE12" s="1432"/>
      <c r="KBF12" s="1432"/>
      <c r="KBG12" s="1432"/>
      <c r="KBH12" s="1432"/>
      <c r="KBI12" s="1432"/>
      <c r="KBJ12" s="1432"/>
      <c r="KBK12" s="1432"/>
      <c r="KBL12" s="1432"/>
      <c r="KBM12" s="1432"/>
      <c r="KBN12" s="1432"/>
      <c r="KBO12" s="1432"/>
      <c r="KBP12" s="1432"/>
      <c r="KBQ12" s="1432"/>
      <c r="KBR12" s="1432"/>
      <c r="KBS12" s="1432"/>
      <c r="KBT12" s="1432"/>
      <c r="KBU12" s="1432"/>
      <c r="KBV12" s="1432"/>
      <c r="KBW12" s="1432"/>
      <c r="KBX12" s="1432"/>
      <c r="KBY12" s="1432"/>
      <c r="KBZ12" s="1432"/>
      <c r="KCA12" s="1432"/>
      <c r="KCB12" s="1432"/>
      <c r="KCC12" s="1432"/>
      <c r="KCD12" s="1432"/>
      <c r="KCE12" s="1432"/>
      <c r="KCF12" s="1432"/>
      <c r="KCG12" s="1432"/>
      <c r="KCH12" s="1432"/>
      <c r="KCI12" s="1432"/>
      <c r="KCJ12" s="1432"/>
      <c r="KCK12" s="1432"/>
      <c r="KCL12" s="1432"/>
      <c r="KCM12" s="1432"/>
      <c r="KCN12" s="1432"/>
      <c r="KCO12" s="1432"/>
      <c r="KCP12" s="1432"/>
      <c r="KCQ12" s="1432"/>
      <c r="KCR12" s="1432"/>
      <c r="KCS12" s="1432"/>
      <c r="KCT12" s="1432"/>
      <c r="KCU12" s="1432"/>
      <c r="KCV12" s="1432"/>
      <c r="KCW12" s="1432"/>
      <c r="KCX12" s="1432"/>
      <c r="KCY12" s="1432"/>
      <c r="KCZ12" s="1432"/>
      <c r="KDA12" s="1432"/>
      <c r="KDB12" s="1432"/>
      <c r="KDC12" s="1432"/>
      <c r="KDD12" s="1432"/>
      <c r="KDE12" s="1432"/>
      <c r="KDF12" s="1432"/>
      <c r="KDG12" s="1432"/>
      <c r="KDH12" s="1432"/>
      <c r="KDI12" s="1432"/>
      <c r="KDJ12" s="1432"/>
      <c r="KDK12" s="1432"/>
      <c r="KDL12" s="1432"/>
      <c r="KDM12" s="1432"/>
      <c r="KDN12" s="1432"/>
      <c r="KDO12" s="1432"/>
      <c r="KDP12" s="1432"/>
      <c r="KDQ12" s="1432"/>
      <c r="KDR12" s="1432"/>
      <c r="KDS12" s="1432"/>
      <c r="KDT12" s="1432"/>
      <c r="KDU12" s="1432"/>
      <c r="KDV12" s="1432"/>
      <c r="KDW12" s="1432"/>
      <c r="KDX12" s="1432"/>
      <c r="KDY12" s="1432"/>
      <c r="KDZ12" s="1432"/>
      <c r="KEA12" s="1432"/>
      <c r="KEB12" s="1432"/>
      <c r="KEC12" s="1432"/>
      <c r="KED12" s="1432"/>
      <c r="KEE12" s="1432"/>
      <c r="KEF12" s="1432"/>
      <c r="KEG12" s="1432"/>
      <c r="KEH12" s="1432"/>
      <c r="KEI12" s="1432"/>
      <c r="KEJ12" s="1432"/>
      <c r="KEK12" s="1432"/>
      <c r="KEL12" s="1432"/>
      <c r="KEM12" s="1432"/>
      <c r="KEN12" s="1432"/>
      <c r="KEO12" s="1432"/>
      <c r="KEP12" s="1432"/>
      <c r="KEQ12" s="1432"/>
      <c r="KER12" s="1432"/>
      <c r="KES12" s="1432"/>
      <c r="KET12" s="1432"/>
      <c r="KEU12" s="1432"/>
      <c r="KEV12" s="1432"/>
      <c r="KEW12" s="1432"/>
      <c r="KEX12" s="1432"/>
      <c r="KEY12" s="1432"/>
      <c r="KEZ12" s="1432"/>
      <c r="KFA12" s="1432"/>
      <c r="KFB12" s="1432"/>
      <c r="KFC12" s="1432"/>
      <c r="KFD12" s="1432"/>
      <c r="KFE12" s="1432"/>
      <c r="KFF12" s="1432"/>
      <c r="KFG12" s="1432"/>
      <c r="KFH12" s="1432"/>
      <c r="KFI12" s="1432"/>
      <c r="KFJ12" s="1432"/>
      <c r="KFK12" s="1432"/>
      <c r="KFL12" s="1432"/>
      <c r="KFM12" s="1432"/>
      <c r="KFN12" s="1432"/>
      <c r="KFO12" s="1432"/>
      <c r="KFP12" s="1432"/>
      <c r="KFQ12" s="1432"/>
      <c r="KFR12" s="1432"/>
      <c r="KFS12" s="1432"/>
      <c r="KFT12" s="1432"/>
      <c r="KFU12" s="1432"/>
      <c r="KFV12" s="1432"/>
      <c r="KFW12" s="1432"/>
      <c r="KFX12" s="1432"/>
      <c r="KFY12" s="1432"/>
      <c r="KFZ12" s="1432"/>
      <c r="KGA12" s="1432"/>
      <c r="KGB12" s="1432"/>
      <c r="KGC12" s="1432"/>
      <c r="KGD12" s="1432"/>
      <c r="KGE12" s="1432"/>
      <c r="KGF12" s="1432"/>
      <c r="KGG12" s="1432"/>
      <c r="KGH12" s="1432"/>
      <c r="KGI12" s="1432"/>
      <c r="KGJ12" s="1432"/>
      <c r="KGK12" s="1432"/>
      <c r="KGL12" s="1432"/>
      <c r="KGM12" s="1432"/>
      <c r="KGN12" s="1432"/>
      <c r="KGO12" s="1432"/>
      <c r="KGP12" s="1432"/>
      <c r="KGQ12" s="1432"/>
      <c r="KGR12" s="1432"/>
      <c r="KGS12" s="1432"/>
      <c r="KGT12" s="1432"/>
      <c r="KGU12" s="1432"/>
      <c r="KGV12" s="1432"/>
      <c r="KGW12" s="1432"/>
      <c r="KGX12" s="1432"/>
      <c r="KGY12" s="1432"/>
      <c r="KGZ12" s="1432"/>
      <c r="KHA12" s="1432"/>
      <c r="KHB12" s="1432"/>
      <c r="KHC12" s="1432"/>
      <c r="KHD12" s="1432"/>
      <c r="KHE12" s="1432"/>
      <c r="KHF12" s="1432"/>
      <c r="KHG12" s="1432"/>
      <c r="KHH12" s="1432"/>
      <c r="KHI12" s="1432"/>
      <c r="KHJ12" s="1432"/>
      <c r="KHK12" s="1432"/>
      <c r="KHL12" s="1432"/>
      <c r="KHM12" s="1432"/>
      <c r="KHN12" s="1432"/>
      <c r="KHO12" s="1432"/>
      <c r="KHP12" s="1432"/>
      <c r="KHQ12" s="1432"/>
      <c r="KHR12" s="1432"/>
      <c r="KHS12" s="1432"/>
      <c r="KHT12" s="1432"/>
      <c r="KHU12" s="1432"/>
      <c r="KHV12" s="1432"/>
      <c r="KHW12" s="1432"/>
      <c r="KHX12" s="1432"/>
      <c r="KHY12" s="1432"/>
      <c r="KHZ12" s="1432"/>
      <c r="KIA12" s="1432"/>
      <c r="KIB12" s="1432"/>
      <c r="KIC12" s="1432"/>
      <c r="KID12" s="1432"/>
      <c r="KIE12" s="1432"/>
      <c r="KIF12" s="1432"/>
      <c r="KIG12" s="1432"/>
      <c r="KIH12" s="1432"/>
      <c r="KII12" s="1432"/>
      <c r="KIJ12" s="1432"/>
      <c r="KIK12" s="1432"/>
      <c r="KIL12" s="1432"/>
      <c r="KIM12" s="1432"/>
      <c r="KIN12" s="1432"/>
      <c r="KIO12" s="1432"/>
      <c r="KIP12" s="1432"/>
      <c r="KIQ12" s="1432"/>
      <c r="KIR12" s="1432"/>
      <c r="KIS12" s="1432"/>
      <c r="KIT12" s="1432"/>
      <c r="KIU12" s="1432"/>
      <c r="KIV12" s="1432"/>
      <c r="KIW12" s="1432"/>
      <c r="KIX12" s="1432"/>
      <c r="KIY12" s="1432"/>
      <c r="KIZ12" s="1432"/>
      <c r="KJA12" s="1432"/>
      <c r="KJB12" s="1432"/>
      <c r="KJC12" s="1432"/>
      <c r="KJD12" s="1432"/>
      <c r="KJE12" s="1432"/>
      <c r="KJF12" s="1432"/>
      <c r="KJG12" s="1432"/>
      <c r="KJH12" s="1432"/>
      <c r="KJI12" s="1432"/>
      <c r="KJJ12" s="1432"/>
      <c r="KJK12" s="1432"/>
      <c r="KJL12" s="1432"/>
      <c r="KJM12" s="1432"/>
      <c r="KJN12" s="1432"/>
      <c r="KJO12" s="1432"/>
      <c r="KJP12" s="1432"/>
      <c r="KJQ12" s="1432"/>
      <c r="KJR12" s="1432"/>
      <c r="KJS12" s="1432"/>
      <c r="KJT12" s="1432"/>
      <c r="KJU12" s="1432"/>
      <c r="KJV12" s="1432"/>
      <c r="KJW12" s="1432"/>
      <c r="KJX12" s="1432"/>
      <c r="KJY12" s="1432"/>
      <c r="KJZ12" s="1432"/>
      <c r="KKA12" s="1432"/>
      <c r="KKB12" s="1432"/>
      <c r="KKC12" s="1432"/>
      <c r="KKD12" s="1432"/>
      <c r="KKE12" s="1432"/>
      <c r="KKF12" s="1432"/>
      <c r="KKG12" s="1432"/>
      <c r="KKH12" s="1432"/>
      <c r="KKI12" s="1432"/>
      <c r="KKJ12" s="1432"/>
      <c r="KKK12" s="1432"/>
      <c r="KKL12" s="1432"/>
      <c r="KKM12" s="1432"/>
      <c r="KKN12" s="1432"/>
      <c r="KKO12" s="1432"/>
      <c r="KKP12" s="1432"/>
      <c r="KKQ12" s="1432"/>
      <c r="KKR12" s="1432"/>
      <c r="KKS12" s="1432"/>
      <c r="KKT12" s="1432"/>
      <c r="KKU12" s="1432"/>
      <c r="KKV12" s="1432"/>
      <c r="KKW12" s="1432"/>
      <c r="KKX12" s="1432"/>
      <c r="KKY12" s="1432"/>
      <c r="KKZ12" s="1432"/>
      <c r="KLA12" s="1432"/>
      <c r="KLB12" s="1432"/>
      <c r="KLC12" s="1432"/>
      <c r="KLD12" s="1432"/>
      <c r="KLE12" s="1432"/>
      <c r="KLF12" s="1432"/>
      <c r="KLG12" s="1432"/>
      <c r="KLH12" s="1432"/>
      <c r="KLI12" s="1432"/>
      <c r="KLJ12" s="1432"/>
      <c r="KLK12" s="1432"/>
      <c r="KLL12" s="1432"/>
      <c r="KLM12" s="1432"/>
      <c r="KLN12" s="1432"/>
      <c r="KLO12" s="1432"/>
      <c r="KLP12" s="1432"/>
      <c r="KLQ12" s="1432"/>
      <c r="KLR12" s="1432"/>
      <c r="KLS12" s="1432"/>
      <c r="KLT12" s="1432"/>
      <c r="KLU12" s="1432"/>
      <c r="KLV12" s="1432"/>
      <c r="KLW12" s="1432"/>
      <c r="KLX12" s="1432"/>
      <c r="KLY12" s="1432"/>
      <c r="KLZ12" s="1432"/>
      <c r="KMA12" s="1432"/>
      <c r="KMB12" s="1432"/>
      <c r="KMC12" s="1432"/>
      <c r="KMD12" s="1432"/>
      <c r="KME12" s="1432"/>
      <c r="KMF12" s="1432"/>
      <c r="KMG12" s="1432"/>
      <c r="KMH12" s="1432"/>
      <c r="KMI12" s="1432"/>
      <c r="KMJ12" s="1432"/>
      <c r="KMK12" s="1432"/>
      <c r="KML12" s="1432"/>
      <c r="KMM12" s="1432"/>
      <c r="KMN12" s="1432"/>
      <c r="KMO12" s="1432"/>
      <c r="KMP12" s="1432"/>
      <c r="KMQ12" s="1432"/>
      <c r="KMR12" s="1432"/>
      <c r="KMS12" s="1432"/>
      <c r="KMT12" s="1432"/>
      <c r="KMU12" s="1432"/>
      <c r="KMV12" s="1432"/>
      <c r="KMW12" s="1432"/>
      <c r="KMX12" s="1432"/>
      <c r="KMY12" s="1432"/>
      <c r="KMZ12" s="1432"/>
      <c r="KNA12" s="1432"/>
      <c r="KNB12" s="1432"/>
      <c r="KNC12" s="1432"/>
      <c r="KND12" s="1432"/>
      <c r="KNE12" s="1432"/>
      <c r="KNF12" s="1432"/>
      <c r="KNG12" s="1432"/>
      <c r="KNH12" s="1432"/>
      <c r="KNI12" s="1432"/>
      <c r="KNJ12" s="1432"/>
      <c r="KNK12" s="1432"/>
      <c r="KNL12" s="1432"/>
      <c r="KNM12" s="1432"/>
      <c r="KNN12" s="1432"/>
      <c r="KNO12" s="1432"/>
      <c r="KNP12" s="1432"/>
      <c r="KNQ12" s="1432"/>
      <c r="KNR12" s="1432"/>
      <c r="KNS12" s="1432"/>
      <c r="KNT12" s="1432"/>
      <c r="KNU12" s="1432"/>
      <c r="KNV12" s="1432"/>
      <c r="KNW12" s="1432"/>
      <c r="KNX12" s="1432"/>
      <c r="KNY12" s="1432"/>
      <c r="KNZ12" s="1432"/>
      <c r="KOA12" s="1432"/>
      <c r="KOB12" s="1432"/>
      <c r="KOC12" s="1432"/>
      <c r="KOD12" s="1432"/>
      <c r="KOE12" s="1432"/>
      <c r="KOF12" s="1432"/>
      <c r="KOG12" s="1432"/>
      <c r="KOH12" s="1432"/>
      <c r="KOI12" s="1432"/>
      <c r="KOJ12" s="1432"/>
      <c r="KOK12" s="1432"/>
      <c r="KOL12" s="1432"/>
      <c r="KOM12" s="1432"/>
      <c r="KON12" s="1432"/>
      <c r="KOO12" s="1432"/>
      <c r="KOP12" s="1432"/>
      <c r="KOQ12" s="1432"/>
      <c r="KOR12" s="1432"/>
      <c r="KOS12" s="1432"/>
      <c r="KOT12" s="1432"/>
      <c r="KOU12" s="1432"/>
      <c r="KOV12" s="1432"/>
      <c r="KOW12" s="1432"/>
      <c r="KOX12" s="1432"/>
      <c r="KOY12" s="1432"/>
      <c r="KOZ12" s="1432"/>
      <c r="KPA12" s="1432"/>
      <c r="KPB12" s="1432"/>
      <c r="KPC12" s="1432"/>
      <c r="KPD12" s="1432"/>
      <c r="KPE12" s="1432"/>
      <c r="KPF12" s="1432"/>
      <c r="KPG12" s="1432"/>
      <c r="KPH12" s="1432"/>
      <c r="KPI12" s="1432"/>
      <c r="KPJ12" s="1432"/>
      <c r="KPK12" s="1432"/>
      <c r="KPL12" s="1432"/>
      <c r="KPM12" s="1432"/>
      <c r="KPN12" s="1432"/>
      <c r="KPO12" s="1432"/>
      <c r="KPP12" s="1432"/>
      <c r="KPQ12" s="1432"/>
      <c r="KPR12" s="1432"/>
      <c r="KPS12" s="1432"/>
      <c r="KPT12" s="1432"/>
      <c r="KPU12" s="1432"/>
      <c r="KPV12" s="1432"/>
      <c r="KPW12" s="1432"/>
      <c r="KPX12" s="1432"/>
      <c r="KPY12" s="1432"/>
      <c r="KPZ12" s="1432"/>
      <c r="KQA12" s="1432"/>
      <c r="KQB12" s="1432"/>
      <c r="KQC12" s="1432"/>
      <c r="KQD12" s="1432"/>
      <c r="KQE12" s="1432"/>
      <c r="KQF12" s="1432"/>
      <c r="KQG12" s="1432"/>
      <c r="KQH12" s="1432"/>
      <c r="KQI12" s="1432"/>
      <c r="KQJ12" s="1432"/>
      <c r="KQK12" s="1432"/>
      <c r="KQL12" s="1432"/>
      <c r="KQM12" s="1432"/>
      <c r="KQN12" s="1432"/>
      <c r="KQO12" s="1432"/>
      <c r="KQP12" s="1432"/>
      <c r="KQQ12" s="1432"/>
      <c r="KQR12" s="1432"/>
      <c r="KQS12" s="1432"/>
      <c r="KQT12" s="1432"/>
      <c r="KQU12" s="1432"/>
      <c r="KQV12" s="1432"/>
      <c r="KQW12" s="1432"/>
      <c r="KQX12" s="1432"/>
      <c r="KQY12" s="1432"/>
      <c r="KQZ12" s="1432"/>
      <c r="KRA12" s="1432"/>
      <c r="KRB12" s="1432"/>
      <c r="KRC12" s="1432"/>
      <c r="KRD12" s="1432"/>
      <c r="KRE12" s="1432"/>
      <c r="KRF12" s="1432"/>
      <c r="KRG12" s="1432"/>
      <c r="KRH12" s="1432"/>
      <c r="KRI12" s="1432"/>
      <c r="KRJ12" s="1432"/>
      <c r="KRK12" s="1432"/>
      <c r="KRL12" s="1432"/>
      <c r="KRM12" s="1432"/>
      <c r="KRN12" s="1432"/>
      <c r="KRO12" s="1432"/>
      <c r="KRP12" s="1432"/>
      <c r="KRQ12" s="1432"/>
      <c r="KRR12" s="1432"/>
      <c r="KRS12" s="1432"/>
      <c r="KRT12" s="1432"/>
      <c r="KRU12" s="1432"/>
      <c r="KRV12" s="1432"/>
      <c r="KRW12" s="1432"/>
      <c r="KRX12" s="1432"/>
      <c r="KRY12" s="1432"/>
      <c r="KRZ12" s="1432"/>
      <c r="KSA12" s="1432"/>
      <c r="KSB12" s="1432"/>
      <c r="KSC12" s="1432"/>
      <c r="KSD12" s="1432"/>
      <c r="KSE12" s="1432"/>
      <c r="KSF12" s="1432"/>
      <c r="KSG12" s="1432"/>
      <c r="KSH12" s="1432"/>
      <c r="KSI12" s="1432"/>
      <c r="KSJ12" s="1432"/>
      <c r="KSK12" s="1432"/>
      <c r="KSL12" s="1432"/>
      <c r="KSM12" s="1432"/>
      <c r="KSN12" s="1432"/>
      <c r="KSO12" s="1432"/>
      <c r="KSP12" s="1432"/>
      <c r="KSQ12" s="1432"/>
      <c r="KSR12" s="1432"/>
      <c r="KSS12" s="1432"/>
      <c r="KST12" s="1432"/>
      <c r="KSU12" s="1432"/>
      <c r="KSV12" s="1432"/>
      <c r="KSW12" s="1432"/>
      <c r="KSX12" s="1432"/>
      <c r="KSY12" s="1432"/>
      <c r="KSZ12" s="1432"/>
      <c r="KTA12" s="1432"/>
      <c r="KTB12" s="1432"/>
      <c r="KTC12" s="1432"/>
      <c r="KTD12" s="1432"/>
      <c r="KTE12" s="1432"/>
      <c r="KTF12" s="1432"/>
      <c r="KTG12" s="1432"/>
      <c r="KTH12" s="1432"/>
      <c r="KTI12" s="1432"/>
      <c r="KTJ12" s="1432"/>
      <c r="KTK12" s="1432"/>
      <c r="KTL12" s="1432"/>
      <c r="KTM12" s="1432"/>
      <c r="KTN12" s="1432"/>
      <c r="KTO12" s="1432"/>
      <c r="KTP12" s="1432"/>
      <c r="KTQ12" s="1432"/>
      <c r="KTR12" s="1432"/>
      <c r="KTS12" s="1432"/>
      <c r="KTT12" s="1432"/>
      <c r="KTU12" s="1432"/>
      <c r="KTV12" s="1432"/>
      <c r="KTW12" s="1432"/>
      <c r="KTX12" s="1432"/>
      <c r="KTY12" s="1432"/>
      <c r="KTZ12" s="1432"/>
      <c r="KUA12" s="1432"/>
      <c r="KUB12" s="1432"/>
      <c r="KUC12" s="1432"/>
      <c r="KUD12" s="1432"/>
      <c r="KUE12" s="1432"/>
      <c r="KUF12" s="1432"/>
      <c r="KUG12" s="1432"/>
      <c r="KUH12" s="1432"/>
      <c r="KUI12" s="1432"/>
      <c r="KUJ12" s="1432"/>
      <c r="KUK12" s="1432"/>
      <c r="KUL12" s="1432"/>
      <c r="KUM12" s="1432"/>
      <c r="KUN12" s="1432"/>
      <c r="KUO12" s="1432"/>
      <c r="KUP12" s="1432"/>
      <c r="KUQ12" s="1432"/>
      <c r="KUR12" s="1432"/>
      <c r="KUS12" s="1432"/>
      <c r="KUT12" s="1432"/>
      <c r="KUU12" s="1432"/>
      <c r="KUV12" s="1432"/>
      <c r="KUW12" s="1432"/>
      <c r="KUX12" s="1432"/>
      <c r="KUY12" s="1432"/>
      <c r="KUZ12" s="1432"/>
      <c r="KVA12" s="1432"/>
      <c r="KVB12" s="1432"/>
      <c r="KVC12" s="1432"/>
      <c r="KVD12" s="1432"/>
      <c r="KVE12" s="1432"/>
      <c r="KVF12" s="1432"/>
      <c r="KVG12" s="1432"/>
      <c r="KVH12" s="1432"/>
      <c r="KVI12" s="1432"/>
      <c r="KVJ12" s="1432"/>
      <c r="KVK12" s="1432"/>
      <c r="KVL12" s="1432"/>
      <c r="KVM12" s="1432"/>
      <c r="KVN12" s="1432"/>
      <c r="KVO12" s="1432"/>
      <c r="KVP12" s="1432"/>
      <c r="KVQ12" s="1432"/>
      <c r="KVR12" s="1432"/>
      <c r="KVS12" s="1432"/>
      <c r="KVT12" s="1432"/>
      <c r="KVU12" s="1432"/>
      <c r="KVV12" s="1432"/>
      <c r="KVW12" s="1432"/>
      <c r="KVX12" s="1432"/>
      <c r="KVY12" s="1432"/>
      <c r="KVZ12" s="1432"/>
      <c r="KWA12" s="1432"/>
      <c r="KWB12" s="1432"/>
      <c r="KWC12" s="1432"/>
      <c r="KWD12" s="1432"/>
      <c r="KWE12" s="1432"/>
      <c r="KWF12" s="1432"/>
      <c r="KWG12" s="1432"/>
      <c r="KWH12" s="1432"/>
      <c r="KWI12" s="1432"/>
      <c r="KWJ12" s="1432"/>
      <c r="KWK12" s="1432"/>
      <c r="KWL12" s="1432"/>
      <c r="KWM12" s="1432"/>
      <c r="KWN12" s="1432"/>
      <c r="KWO12" s="1432"/>
      <c r="KWP12" s="1432"/>
      <c r="KWQ12" s="1432"/>
      <c r="KWR12" s="1432"/>
      <c r="KWS12" s="1432"/>
      <c r="KWT12" s="1432"/>
      <c r="KWU12" s="1432"/>
      <c r="KWV12" s="1432"/>
      <c r="KWW12" s="1432"/>
      <c r="KWX12" s="1432"/>
      <c r="KWY12" s="1432"/>
      <c r="KWZ12" s="1432"/>
      <c r="KXA12" s="1432"/>
      <c r="KXB12" s="1432"/>
      <c r="KXC12" s="1432"/>
      <c r="KXD12" s="1432"/>
      <c r="KXE12" s="1432"/>
      <c r="KXF12" s="1432"/>
      <c r="KXG12" s="1432"/>
      <c r="KXH12" s="1432"/>
      <c r="KXI12" s="1432"/>
      <c r="KXJ12" s="1432"/>
      <c r="KXK12" s="1432"/>
      <c r="KXL12" s="1432"/>
      <c r="KXM12" s="1432"/>
      <c r="KXN12" s="1432"/>
      <c r="KXO12" s="1432"/>
      <c r="KXP12" s="1432"/>
      <c r="KXQ12" s="1432"/>
      <c r="KXR12" s="1432"/>
      <c r="KXS12" s="1432"/>
      <c r="KXT12" s="1432"/>
      <c r="KXU12" s="1432"/>
      <c r="KXV12" s="1432"/>
      <c r="KXW12" s="1432"/>
      <c r="KXX12" s="1432"/>
      <c r="KXY12" s="1432"/>
      <c r="KXZ12" s="1432"/>
      <c r="KYA12" s="1432"/>
      <c r="KYB12" s="1432"/>
      <c r="KYC12" s="1432"/>
      <c r="KYD12" s="1432"/>
      <c r="KYE12" s="1432"/>
      <c r="KYF12" s="1432"/>
      <c r="KYG12" s="1432"/>
      <c r="KYH12" s="1432"/>
      <c r="KYI12" s="1432"/>
      <c r="KYJ12" s="1432"/>
      <c r="KYK12" s="1432"/>
      <c r="KYL12" s="1432"/>
      <c r="KYM12" s="1432"/>
      <c r="KYN12" s="1432"/>
      <c r="KYO12" s="1432"/>
      <c r="KYP12" s="1432"/>
      <c r="KYQ12" s="1432"/>
      <c r="KYR12" s="1432"/>
      <c r="KYS12" s="1432"/>
      <c r="KYT12" s="1432"/>
      <c r="KYU12" s="1432"/>
      <c r="KYV12" s="1432"/>
      <c r="KYW12" s="1432"/>
      <c r="KYX12" s="1432"/>
      <c r="KYY12" s="1432"/>
      <c r="KYZ12" s="1432"/>
      <c r="KZA12" s="1432"/>
      <c r="KZB12" s="1432"/>
      <c r="KZC12" s="1432"/>
      <c r="KZD12" s="1432"/>
      <c r="KZE12" s="1432"/>
      <c r="KZF12" s="1432"/>
      <c r="KZG12" s="1432"/>
      <c r="KZH12" s="1432"/>
      <c r="KZI12" s="1432"/>
      <c r="KZJ12" s="1432"/>
      <c r="KZK12" s="1432"/>
      <c r="KZL12" s="1432"/>
      <c r="KZM12" s="1432"/>
      <c r="KZN12" s="1432"/>
      <c r="KZO12" s="1432"/>
      <c r="KZP12" s="1432"/>
      <c r="KZQ12" s="1432"/>
      <c r="KZR12" s="1432"/>
      <c r="KZS12" s="1432"/>
      <c r="KZT12" s="1432"/>
      <c r="KZU12" s="1432"/>
      <c r="KZV12" s="1432"/>
      <c r="KZW12" s="1432"/>
      <c r="KZX12" s="1432"/>
      <c r="KZY12" s="1432"/>
      <c r="KZZ12" s="1432"/>
      <c r="LAA12" s="1432"/>
      <c r="LAB12" s="1432"/>
      <c r="LAC12" s="1432"/>
      <c r="LAD12" s="1432"/>
      <c r="LAE12" s="1432"/>
      <c r="LAF12" s="1432"/>
      <c r="LAG12" s="1432"/>
      <c r="LAH12" s="1432"/>
      <c r="LAI12" s="1432"/>
      <c r="LAJ12" s="1432"/>
      <c r="LAK12" s="1432"/>
      <c r="LAL12" s="1432"/>
      <c r="LAM12" s="1432"/>
      <c r="LAN12" s="1432"/>
      <c r="LAO12" s="1432"/>
      <c r="LAP12" s="1432"/>
      <c r="LAQ12" s="1432"/>
      <c r="LAR12" s="1432"/>
      <c r="LAS12" s="1432"/>
      <c r="LAT12" s="1432"/>
      <c r="LAU12" s="1432"/>
      <c r="LAV12" s="1432"/>
      <c r="LAW12" s="1432"/>
      <c r="LAX12" s="1432"/>
      <c r="LAY12" s="1432"/>
      <c r="LAZ12" s="1432"/>
      <c r="LBA12" s="1432"/>
      <c r="LBB12" s="1432"/>
      <c r="LBC12" s="1432"/>
      <c r="LBD12" s="1432"/>
      <c r="LBE12" s="1432"/>
      <c r="LBF12" s="1432"/>
      <c r="LBG12" s="1432"/>
      <c r="LBH12" s="1432"/>
      <c r="LBI12" s="1432"/>
      <c r="LBJ12" s="1432"/>
      <c r="LBK12" s="1432"/>
      <c r="LBL12" s="1432"/>
      <c r="LBM12" s="1432"/>
      <c r="LBN12" s="1432"/>
      <c r="LBO12" s="1432"/>
      <c r="LBP12" s="1432"/>
      <c r="LBQ12" s="1432"/>
      <c r="LBR12" s="1432"/>
      <c r="LBS12" s="1432"/>
      <c r="LBT12" s="1432"/>
      <c r="LBU12" s="1432"/>
      <c r="LBV12" s="1432"/>
      <c r="LBW12" s="1432"/>
      <c r="LBX12" s="1432"/>
      <c r="LBY12" s="1432"/>
      <c r="LBZ12" s="1432"/>
      <c r="LCA12" s="1432"/>
      <c r="LCB12" s="1432"/>
      <c r="LCC12" s="1432"/>
      <c r="LCD12" s="1432"/>
      <c r="LCE12" s="1432"/>
      <c r="LCF12" s="1432"/>
      <c r="LCG12" s="1432"/>
      <c r="LCH12" s="1432"/>
      <c r="LCI12" s="1432"/>
      <c r="LCJ12" s="1432"/>
      <c r="LCK12" s="1432"/>
      <c r="LCL12" s="1432"/>
      <c r="LCM12" s="1432"/>
      <c r="LCN12" s="1432"/>
      <c r="LCO12" s="1432"/>
      <c r="LCP12" s="1432"/>
      <c r="LCQ12" s="1432"/>
      <c r="LCR12" s="1432"/>
      <c r="LCS12" s="1432"/>
      <c r="LCT12" s="1432"/>
      <c r="LCU12" s="1432"/>
      <c r="LCV12" s="1432"/>
      <c r="LCW12" s="1432"/>
      <c r="LCX12" s="1432"/>
      <c r="LCY12" s="1432"/>
      <c r="LCZ12" s="1432"/>
      <c r="LDA12" s="1432"/>
      <c r="LDB12" s="1432"/>
      <c r="LDC12" s="1432"/>
      <c r="LDD12" s="1432"/>
      <c r="LDE12" s="1432"/>
      <c r="LDF12" s="1432"/>
      <c r="LDG12" s="1432"/>
      <c r="LDH12" s="1432"/>
      <c r="LDI12" s="1432"/>
      <c r="LDJ12" s="1432"/>
      <c r="LDK12" s="1432"/>
      <c r="LDL12" s="1432"/>
      <c r="LDM12" s="1432"/>
      <c r="LDN12" s="1432"/>
      <c r="LDO12" s="1432"/>
      <c r="LDP12" s="1432"/>
      <c r="LDQ12" s="1432"/>
      <c r="LDR12" s="1432"/>
      <c r="LDS12" s="1432"/>
      <c r="LDT12" s="1432"/>
      <c r="LDU12" s="1432"/>
      <c r="LDV12" s="1432"/>
      <c r="LDW12" s="1432"/>
      <c r="LDX12" s="1432"/>
      <c r="LDY12" s="1432"/>
      <c r="LDZ12" s="1432"/>
      <c r="LEA12" s="1432"/>
      <c r="LEB12" s="1432"/>
      <c r="LEC12" s="1432"/>
      <c r="LED12" s="1432"/>
      <c r="LEE12" s="1432"/>
      <c r="LEF12" s="1432"/>
      <c r="LEG12" s="1432"/>
      <c r="LEH12" s="1432"/>
      <c r="LEI12" s="1432"/>
      <c r="LEJ12" s="1432"/>
      <c r="LEK12" s="1432"/>
      <c r="LEL12" s="1432"/>
      <c r="LEM12" s="1432"/>
      <c r="LEN12" s="1432"/>
      <c r="LEO12" s="1432"/>
      <c r="LEP12" s="1432"/>
      <c r="LEQ12" s="1432"/>
      <c r="LER12" s="1432"/>
      <c r="LES12" s="1432"/>
      <c r="LET12" s="1432"/>
      <c r="LEU12" s="1432"/>
      <c r="LEV12" s="1432"/>
      <c r="LEW12" s="1432"/>
      <c r="LEX12" s="1432"/>
      <c r="LEY12" s="1432"/>
      <c r="LEZ12" s="1432"/>
      <c r="LFA12" s="1432"/>
      <c r="LFB12" s="1432"/>
      <c r="LFC12" s="1432"/>
      <c r="LFD12" s="1432"/>
      <c r="LFE12" s="1432"/>
      <c r="LFF12" s="1432"/>
      <c r="LFG12" s="1432"/>
      <c r="LFH12" s="1432"/>
      <c r="LFI12" s="1432"/>
      <c r="LFJ12" s="1432"/>
      <c r="LFK12" s="1432"/>
      <c r="LFL12" s="1432"/>
      <c r="LFM12" s="1432"/>
      <c r="LFN12" s="1432"/>
      <c r="LFO12" s="1432"/>
      <c r="LFP12" s="1432"/>
      <c r="LFQ12" s="1432"/>
      <c r="LFR12" s="1432"/>
      <c r="LFS12" s="1432"/>
      <c r="LFT12" s="1432"/>
      <c r="LFU12" s="1432"/>
      <c r="LFV12" s="1432"/>
      <c r="LFW12" s="1432"/>
      <c r="LFX12" s="1432"/>
      <c r="LFY12" s="1432"/>
      <c r="LFZ12" s="1432"/>
      <c r="LGA12" s="1432"/>
      <c r="LGB12" s="1432"/>
      <c r="LGC12" s="1432"/>
      <c r="LGD12" s="1432"/>
      <c r="LGE12" s="1432"/>
      <c r="LGF12" s="1432"/>
      <c r="LGG12" s="1432"/>
      <c r="LGH12" s="1432"/>
      <c r="LGI12" s="1432"/>
      <c r="LGJ12" s="1432"/>
      <c r="LGK12" s="1432"/>
      <c r="LGL12" s="1432"/>
      <c r="LGM12" s="1432"/>
      <c r="LGN12" s="1432"/>
      <c r="LGO12" s="1432"/>
      <c r="LGP12" s="1432"/>
      <c r="LGQ12" s="1432"/>
      <c r="LGR12" s="1432"/>
      <c r="LGS12" s="1432"/>
      <c r="LGT12" s="1432"/>
      <c r="LGU12" s="1432"/>
      <c r="LGV12" s="1432"/>
      <c r="LGW12" s="1432"/>
      <c r="LGX12" s="1432"/>
      <c r="LGY12" s="1432"/>
      <c r="LGZ12" s="1432"/>
      <c r="LHA12" s="1432"/>
      <c r="LHB12" s="1432"/>
      <c r="LHC12" s="1432"/>
      <c r="LHD12" s="1432"/>
      <c r="LHE12" s="1432"/>
      <c r="LHF12" s="1432"/>
      <c r="LHG12" s="1432"/>
      <c r="LHH12" s="1432"/>
      <c r="LHI12" s="1432"/>
      <c r="LHJ12" s="1432"/>
      <c r="LHK12" s="1432"/>
      <c r="LHL12" s="1432"/>
      <c r="LHM12" s="1432"/>
      <c r="LHN12" s="1432"/>
      <c r="LHO12" s="1432"/>
      <c r="LHP12" s="1432"/>
      <c r="LHQ12" s="1432"/>
      <c r="LHR12" s="1432"/>
      <c r="LHS12" s="1432"/>
      <c r="LHT12" s="1432"/>
      <c r="LHU12" s="1432"/>
      <c r="LHV12" s="1432"/>
      <c r="LHW12" s="1432"/>
      <c r="LHX12" s="1432"/>
      <c r="LHY12" s="1432"/>
      <c r="LHZ12" s="1432"/>
      <c r="LIA12" s="1432"/>
      <c r="LIB12" s="1432"/>
      <c r="LIC12" s="1432"/>
      <c r="LID12" s="1432"/>
      <c r="LIE12" s="1432"/>
      <c r="LIF12" s="1432"/>
      <c r="LIG12" s="1432"/>
      <c r="LIH12" s="1432"/>
      <c r="LII12" s="1432"/>
      <c r="LIJ12" s="1432"/>
      <c r="LIK12" s="1432"/>
      <c r="LIL12" s="1432"/>
      <c r="LIM12" s="1432"/>
      <c r="LIN12" s="1432"/>
      <c r="LIO12" s="1432"/>
      <c r="LIP12" s="1432"/>
      <c r="LIQ12" s="1432"/>
      <c r="LIR12" s="1432"/>
      <c r="LIS12" s="1432"/>
      <c r="LIT12" s="1432"/>
      <c r="LIU12" s="1432"/>
      <c r="LIV12" s="1432"/>
      <c r="LIW12" s="1432"/>
      <c r="LIX12" s="1432"/>
      <c r="LIY12" s="1432"/>
      <c r="LIZ12" s="1432"/>
      <c r="LJA12" s="1432"/>
      <c r="LJB12" s="1432"/>
      <c r="LJC12" s="1432"/>
      <c r="LJD12" s="1432"/>
      <c r="LJE12" s="1432"/>
      <c r="LJF12" s="1432"/>
      <c r="LJG12" s="1432"/>
      <c r="LJH12" s="1432"/>
      <c r="LJI12" s="1432"/>
      <c r="LJJ12" s="1432"/>
      <c r="LJK12" s="1432"/>
      <c r="LJL12" s="1432"/>
      <c r="LJM12" s="1432"/>
      <c r="LJN12" s="1432"/>
      <c r="LJO12" s="1432"/>
      <c r="LJP12" s="1432"/>
      <c r="LJQ12" s="1432"/>
      <c r="LJR12" s="1432"/>
      <c r="LJS12" s="1432"/>
      <c r="LJT12" s="1432"/>
      <c r="LJU12" s="1432"/>
      <c r="LJV12" s="1432"/>
      <c r="LJW12" s="1432"/>
      <c r="LJX12" s="1432"/>
      <c r="LJY12" s="1432"/>
      <c r="LJZ12" s="1432"/>
      <c r="LKA12" s="1432"/>
      <c r="LKB12" s="1432"/>
      <c r="LKC12" s="1432"/>
      <c r="LKD12" s="1432"/>
      <c r="LKE12" s="1432"/>
      <c r="LKF12" s="1432"/>
      <c r="LKG12" s="1432"/>
      <c r="LKH12" s="1432"/>
      <c r="LKI12" s="1432"/>
      <c r="LKJ12" s="1432"/>
      <c r="LKK12" s="1432"/>
      <c r="LKL12" s="1432"/>
      <c r="LKM12" s="1432"/>
      <c r="LKN12" s="1432"/>
      <c r="LKO12" s="1432"/>
      <c r="LKP12" s="1432"/>
      <c r="LKQ12" s="1432"/>
      <c r="LKR12" s="1432"/>
      <c r="LKS12" s="1432"/>
      <c r="LKT12" s="1432"/>
      <c r="LKU12" s="1432"/>
      <c r="LKV12" s="1432"/>
      <c r="LKW12" s="1432"/>
      <c r="LKX12" s="1432"/>
      <c r="LKY12" s="1432"/>
      <c r="LKZ12" s="1432"/>
      <c r="LLA12" s="1432"/>
      <c r="LLB12" s="1432"/>
      <c r="LLC12" s="1432"/>
      <c r="LLD12" s="1432"/>
      <c r="LLE12" s="1432"/>
      <c r="LLF12" s="1432"/>
      <c r="LLG12" s="1432"/>
      <c r="LLH12" s="1432"/>
      <c r="LLI12" s="1432"/>
      <c r="LLJ12" s="1432"/>
      <c r="LLK12" s="1432"/>
      <c r="LLL12" s="1432"/>
      <c r="LLM12" s="1432"/>
      <c r="LLN12" s="1432"/>
      <c r="LLO12" s="1432"/>
      <c r="LLP12" s="1432"/>
      <c r="LLQ12" s="1432"/>
      <c r="LLR12" s="1432"/>
      <c r="LLS12" s="1432"/>
      <c r="LLT12" s="1432"/>
      <c r="LLU12" s="1432"/>
      <c r="LLV12" s="1432"/>
      <c r="LLW12" s="1432"/>
      <c r="LLX12" s="1432"/>
      <c r="LLY12" s="1432"/>
      <c r="LLZ12" s="1432"/>
      <c r="LMA12" s="1432"/>
      <c r="LMB12" s="1432"/>
      <c r="LMC12" s="1432"/>
      <c r="LMD12" s="1432"/>
      <c r="LME12" s="1432"/>
      <c r="LMF12" s="1432"/>
      <c r="LMG12" s="1432"/>
      <c r="LMH12" s="1432"/>
      <c r="LMI12" s="1432"/>
      <c r="LMJ12" s="1432"/>
      <c r="LMK12" s="1432"/>
      <c r="LML12" s="1432"/>
      <c r="LMM12" s="1432"/>
      <c r="LMN12" s="1432"/>
      <c r="LMO12" s="1432"/>
      <c r="LMP12" s="1432"/>
      <c r="LMQ12" s="1432"/>
      <c r="LMR12" s="1432"/>
      <c r="LMS12" s="1432"/>
      <c r="LMT12" s="1432"/>
      <c r="LMU12" s="1432"/>
      <c r="LMV12" s="1432"/>
      <c r="LMW12" s="1432"/>
      <c r="LMX12" s="1432"/>
      <c r="LMY12" s="1432"/>
      <c r="LMZ12" s="1432"/>
      <c r="LNA12" s="1432"/>
      <c r="LNB12" s="1432"/>
      <c r="LNC12" s="1432"/>
      <c r="LND12" s="1432"/>
      <c r="LNE12" s="1432"/>
      <c r="LNF12" s="1432"/>
      <c r="LNG12" s="1432"/>
      <c r="LNH12" s="1432"/>
      <c r="LNI12" s="1432"/>
      <c r="LNJ12" s="1432"/>
      <c r="LNK12" s="1432"/>
      <c r="LNL12" s="1432"/>
      <c r="LNM12" s="1432"/>
      <c r="LNN12" s="1432"/>
      <c r="LNO12" s="1432"/>
      <c r="LNP12" s="1432"/>
      <c r="LNQ12" s="1432"/>
      <c r="LNR12" s="1432"/>
      <c r="LNS12" s="1432"/>
      <c r="LNT12" s="1432"/>
      <c r="LNU12" s="1432"/>
      <c r="LNV12" s="1432"/>
      <c r="LNW12" s="1432"/>
      <c r="LNX12" s="1432"/>
      <c r="LNY12" s="1432"/>
      <c r="LNZ12" s="1432"/>
      <c r="LOA12" s="1432"/>
      <c r="LOB12" s="1432"/>
      <c r="LOC12" s="1432"/>
      <c r="LOD12" s="1432"/>
      <c r="LOE12" s="1432"/>
      <c r="LOF12" s="1432"/>
      <c r="LOG12" s="1432"/>
      <c r="LOH12" s="1432"/>
      <c r="LOI12" s="1432"/>
      <c r="LOJ12" s="1432"/>
      <c r="LOK12" s="1432"/>
      <c r="LOL12" s="1432"/>
      <c r="LOM12" s="1432"/>
      <c r="LON12" s="1432"/>
      <c r="LOO12" s="1432"/>
      <c r="LOP12" s="1432"/>
      <c r="LOQ12" s="1432"/>
      <c r="LOR12" s="1432"/>
      <c r="LOS12" s="1432"/>
      <c r="LOT12" s="1432"/>
      <c r="LOU12" s="1432"/>
      <c r="LOV12" s="1432"/>
      <c r="LOW12" s="1432"/>
      <c r="LOX12" s="1432"/>
      <c r="LOY12" s="1432"/>
      <c r="LOZ12" s="1432"/>
      <c r="LPA12" s="1432"/>
      <c r="LPB12" s="1432"/>
      <c r="LPC12" s="1432"/>
      <c r="LPD12" s="1432"/>
      <c r="LPE12" s="1432"/>
      <c r="LPF12" s="1432"/>
      <c r="LPG12" s="1432"/>
      <c r="LPH12" s="1432"/>
      <c r="LPI12" s="1432"/>
      <c r="LPJ12" s="1432"/>
      <c r="LPK12" s="1432"/>
      <c r="LPL12" s="1432"/>
      <c r="LPM12" s="1432"/>
      <c r="LPN12" s="1432"/>
      <c r="LPO12" s="1432"/>
      <c r="LPP12" s="1432"/>
      <c r="LPQ12" s="1432"/>
      <c r="LPR12" s="1432"/>
      <c r="LPS12" s="1432"/>
      <c r="LPT12" s="1432"/>
      <c r="LPU12" s="1432"/>
      <c r="LPV12" s="1432"/>
      <c r="LPW12" s="1432"/>
      <c r="LPX12" s="1432"/>
      <c r="LPY12" s="1432"/>
      <c r="LPZ12" s="1432"/>
      <c r="LQA12" s="1432"/>
      <c r="LQB12" s="1432"/>
      <c r="LQC12" s="1432"/>
      <c r="LQD12" s="1432"/>
      <c r="LQE12" s="1432"/>
      <c r="LQF12" s="1432"/>
      <c r="LQG12" s="1432"/>
      <c r="LQH12" s="1432"/>
      <c r="LQI12" s="1432"/>
      <c r="LQJ12" s="1432"/>
      <c r="LQK12" s="1432"/>
      <c r="LQL12" s="1432"/>
      <c r="LQM12" s="1432"/>
      <c r="LQN12" s="1432"/>
      <c r="LQO12" s="1432"/>
      <c r="LQP12" s="1432"/>
      <c r="LQQ12" s="1432"/>
      <c r="LQR12" s="1432"/>
      <c r="LQS12" s="1432"/>
      <c r="LQT12" s="1432"/>
      <c r="LQU12" s="1432"/>
      <c r="LQV12" s="1432"/>
      <c r="LQW12" s="1432"/>
      <c r="LQX12" s="1432"/>
      <c r="LQY12" s="1432"/>
      <c r="LQZ12" s="1432"/>
      <c r="LRA12" s="1432"/>
      <c r="LRB12" s="1432"/>
      <c r="LRC12" s="1432"/>
      <c r="LRD12" s="1432"/>
      <c r="LRE12" s="1432"/>
      <c r="LRF12" s="1432"/>
      <c r="LRG12" s="1432"/>
      <c r="LRH12" s="1432"/>
      <c r="LRI12" s="1432"/>
      <c r="LRJ12" s="1432"/>
      <c r="LRK12" s="1432"/>
      <c r="LRL12" s="1432"/>
      <c r="LRM12" s="1432"/>
      <c r="LRN12" s="1432"/>
      <c r="LRO12" s="1432"/>
      <c r="LRP12" s="1432"/>
      <c r="LRQ12" s="1432"/>
      <c r="LRR12" s="1432"/>
      <c r="LRS12" s="1432"/>
      <c r="LRT12" s="1432"/>
      <c r="LRU12" s="1432"/>
      <c r="LRV12" s="1432"/>
      <c r="LRW12" s="1432"/>
      <c r="LRX12" s="1432"/>
      <c r="LRY12" s="1432"/>
      <c r="LRZ12" s="1432"/>
      <c r="LSA12" s="1432"/>
      <c r="LSB12" s="1432"/>
      <c r="LSC12" s="1432"/>
      <c r="LSD12" s="1432"/>
      <c r="LSE12" s="1432"/>
      <c r="LSF12" s="1432"/>
      <c r="LSG12" s="1432"/>
      <c r="LSH12" s="1432"/>
      <c r="LSI12" s="1432"/>
      <c r="LSJ12" s="1432"/>
      <c r="LSK12" s="1432"/>
      <c r="LSL12" s="1432"/>
      <c r="LSM12" s="1432"/>
      <c r="LSN12" s="1432"/>
      <c r="LSO12" s="1432"/>
      <c r="LSP12" s="1432"/>
      <c r="LSQ12" s="1432"/>
      <c r="LSR12" s="1432"/>
      <c r="LSS12" s="1432"/>
      <c r="LST12" s="1432"/>
      <c r="LSU12" s="1432"/>
      <c r="LSV12" s="1432"/>
      <c r="LSW12" s="1432"/>
      <c r="LSX12" s="1432"/>
      <c r="LSY12" s="1432"/>
      <c r="LSZ12" s="1432"/>
      <c r="LTA12" s="1432"/>
      <c r="LTB12" s="1432"/>
      <c r="LTC12" s="1432"/>
      <c r="LTD12" s="1432"/>
      <c r="LTE12" s="1432"/>
      <c r="LTF12" s="1432"/>
      <c r="LTG12" s="1432"/>
      <c r="LTH12" s="1432"/>
      <c r="LTI12" s="1432"/>
      <c r="LTJ12" s="1432"/>
      <c r="LTK12" s="1432"/>
      <c r="LTL12" s="1432"/>
      <c r="LTM12" s="1432"/>
      <c r="LTN12" s="1432"/>
      <c r="LTO12" s="1432"/>
      <c r="LTP12" s="1432"/>
      <c r="LTQ12" s="1432"/>
      <c r="LTR12" s="1432"/>
      <c r="LTS12" s="1432"/>
      <c r="LTT12" s="1432"/>
      <c r="LTU12" s="1432"/>
      <c r="LTV12" s="1432"/>
      <c r="LTW12" s="1432"/>
      <c r="LTX12" s="1432"/>
      <c r="LTY12" s="1432"/>
      <c r="LTZ12" s="1432"/>
      <c r="LUA12" s="1432"/>
      <c r="LUB12" s="1432"/>
      <c r="LUC12" s="1432"/>
      <c r="LUD12" s="1432"/>
      <c r="LUE12" s="1432"/>
      <c r="LUF12" s="1432"/>
      <c r="LUG12" s="1432"/>
      <c r="LUH12" s="1432"/>
      <c r="LUI12" s="1432"/>
      <c r="LUJ12" s="1432"/>
      <c r="LUK12" s="1432"/>
      <c r="LUL12" s="1432"/>
      <c r="LUM12" s="1432"/>
      <c r="LUN12" s="1432"/>
      <c r="LUO12" s="1432"/>
      <c r="LUP12" s="1432"/>
      <c r="LUQ12" s="1432"/>
      <c r="LUR12" s="1432"/>
      <c r="LUS12" s="1432"/>
      <c r="LUT12" s="1432"/>
      <c r="LUU12" s="1432"/>
      <c r="LUV12" s="1432"/>
      <c r="LUW12" s="1432"/>
      <c r="LUX12" s="1432"/>
      <c r="LUY12" s="1432"/>
      <c r="LUZ12" s="1432"/>
      <c r="LVA12" s="1432"/>
      <c r="LVB12" s="1432"/>
      <c r="LVC12" s="1432"/>
      <c r="LVD12" s="1432"/>
      <c r="LVE12" s="1432"/>
      <c r="LVF12" s="1432"/>
      <c r="LVG12" s="1432"/>
      <c r="LVH12" s="1432"/>
      <c r="LVI12" s="1432"/>
      <c r="LVJ12" s="1432"/>
      <c r="LVK12" s="1432"/>
      <c r="LVL12" s="1432"/>
      <c r="LVM12" s="1432"/>
      <c r="LVN12" s="1432"/>
      <c r="LVO12" s="1432"/>
      <c r="LVP12" s="1432"/>
      <c r="LVQ12" s="1432"/>
      <c r="LVR12" s="1432"/>
      <c r="LVS12" s="1432"/>
      <c r="LVT12" s="1432"/>
      <c r="LVU12" s="1432"/>
      <c r="LVV12" s="1432"/>
      <c r="LVW12" s="1432"/>
      <c r="LVX12" s="1432"/>
      <c r="LVY12" s="1432"/>
      <c r="LVZ12" s="1432"/>
      <c r="LWA12" s="1432"/>
      <c r="LWB12" s="1432"/>
      <c r="LWC12" s="1432"/>
      <c r="LWD12" s="1432"/>
      <c r="LWE12" s="1432"/>
      <c r="LWF12" s="1432"/>
      <c r="LWG12" s="1432"/>
      <c r="LWH12" s="1432"/>
      <c r="LWI12" s="1432"/>
      <c r="LWJ12" s="1432"/>
      <c r="LWK12" s="1432"/>
      <c r="LWL12" s="1432"/>
      <c r="LWM12" s="1432"/>
      <c r="LWN12" s="1432"/>
      <c r="LWO12" s="1432"/>
      <c r="LWP12" s="1432"/>
      <c r="LWQ12" s="1432"/>
      <c r="LWR12" s="1432"/>
      <c r="LWS12" s="1432"/>
      <c r="LWT12" s="1432"/>
      <c r="LWU12" s="1432"/>
      <c r="LWV12" s="1432"/>
      <c r="LWW12" s="1432"/>
      <c r="LWX12" s="1432"/>
      <c r="LWY12" s="1432"/>
      <c r="LWZ12" s="1432"/>
      <c r="LXA12" s="1432"/>
      <c r="LXB12" s="1432"/>
      <c r="LXC12" s="1432"/>
      <c r="LXD12" s="1432"/>
      <c r="LXE12" s="1432"/>
      <c r="LXF12" s="1432"/>
      <c r="LXG12" s="1432"/>
      <c r="LXH12" s="1432"/>
      <c r="LXI12" s="1432"/>
      <c r="LXJ12" s="1432"/>
      <c r="LXK12" s="1432"/>
      <c r="LXL12" s="1432"/>
      <c r="LXM12" s="1432"/>
      <c r="LXN12" s="1432"/>
      <c r="LXO12" s="1432"/>
      <c r="LXP12" s="1432"/>
      <c r="LXQ12" s="1432"/>
      <c r="LXR12" s="1432"/>
      <c r="LXS12" s="1432"/>
      <c r="LXT12" s="1432"/>
      <c r="LXU12" s="1432"/>
      <c r="LXV12" s="1432"/>
      <c r="LXW12" s="1432"/>
      <c r="LXX12" s="1432"/>
      <c r="LXY12" s="1432"/>
      <c r="LXZ12" s="1432"/>
      <c r="LYA12" s="1432"/>
      <c r="LYB12" s="1432"/>
      <c r="LYC12" s="1432"/>
      <c r="LYD12" s="1432"/>
      <c r="LYE12" s="1432"/>
      <c r="LYF12" s="1432"/>
      <c r="LYG12" s="1432"/>
      <c r="LYH12" s="1432"/>
      <c r="LYI12" s="1432"/>
      <c r="LYJ12" s="1432"/>
      <c r="LYK12" s="1432"/>
      <c r="LYL12" s="1432"/>
      <c r="LYM12" s="1432"/>
      <c r="LYN12" s="1432"/>
      <c r="LYO12" s="1432"/>
      <c r="LYP12" s="1432"/>
      <c r="LYQ12" s="1432"/>
      <c r="LYR12" s="1432"/>
      <c r="LYS12" s="1432"/>
      <c r="LYT12" s="1432"/>
      <c r="LYU12" s="1432"/>
      <c r="LYV12" s="1432"/>
      <c r="LYW12" s="1432"/>
      <c r="LYX12" s="1432"/>
      <c r="LYY12" s="1432"/>
      <c r="LYZ12" s="1432"/>
      <c r="LZA12" s="1432"/>
      <c r="LZB12" s="1432"/>
      <c r="LZC12" s="1432"/>
      <c r="LZD12" s="1432"/>
      <c r="LZE12" s="1432"/>
      <c r="LZF12" s="1432"/>
      <c r="LZG12" s="1432"/>
      <c r="LZH12" s="1432"/>
      <c r="LZI12" s="1432"/>
      <c r="LZJ12" s="1432"/>
      <c r="LZK12" s="1432"/>
      <c r="LZL12" s="1432"/>
      <c r="LZM12" s="1432"/>
      <c r="LZN12" s="1432"/>
      <c r="LZO12" s="1432"/>
      <c r="LZP12" s="1432"/>
      <c r="LZQ12" s="1432"/>
      <c r="LZR12" s="1432"/>
      <c r="LZS12" s="1432"/>
      <c r="LZT12" s="1432"/>
      <c r="LZU12" s="1432"/>
      <c r="LZV12" s="1432"/>
      <c r="LZW12" s="1432"/>
      <c r="LZX12" s="1432"/>
      <c r="LZY12" s="1432"/>
      <c r="LZZ12" s="1432"/>
      <c r="MAA12" s="1432"/>
      <c r="MAB12" s="1432"/>
      <c r="MAC12" s="1432"/>
      <c r="MAD12" s="1432"/>
      <c r="MAE12" s="1432"/>
      <c r="MAF12" s="1432"/>
      <c r="MAG12" s="1432"/>
      <c r="MAH12" s="1432"/>
      <c r="MAI12" s="1432"/>
      <c r="MAJ12" s="1432"/>
      <c r="MAK12" s="1432"/>
      <c r="MAL12" s="1432"/>
      <c r="MAM12" s="1432"/>
      <c r="MAN12" s="1432"/>
      <c r="MAO12" s="1432"/>
      <c r="MAP12" s="1432"/>
      <c r="MAQ12" s="1432"/>
      <c r="MAR12" s="1432"/>
      <c r="MAS12" s="1432"/>
      <c r="MAT12" s="1432"/>
      <c r="MAU12" s="1432"/>
      <c r="MAV12" s="1432"/>
      <c r="MAW12" s="1432"/>
      <c r="MAX12" s="1432"/>
      <c r="MAY12" s="1432"/>
      <c r="MAZ12" s="1432"/>
      <c r="MBA12" s="1432"/>
      <c r="MBB12" s="1432"/>
      <c r="MBC12" s="1432"/>
      <c r="MBD12" s="1432"/>
      <c r="MBE12" s="1432"/>
      <c r="MBF12" s="1432"/>
      <c r="MBG12" s="1432"/>
      <c r="MBH12" s="1432"/>
      <c r="MBI12" s="1432"/>
      <c r="MBJ12" s="1432"/>
      <c r="MBK12" s="1432"/>
      <c r="MBL12" s="1432"/>
      <c r="MBM12" s="1432"/>
      <c r="MBN12" s="1432"/>
      <c r="MBO12" s="1432"/>
      <c r="MBP12" s="1432"/>
      <c r="MBQ12" s="1432"/>
      <c r="MBR12" s="1432"/>
      <c r="MBS12" s="1432"/>
      <c r="MBT12" s="1432"/>
      <c r="MBU12" s="1432"/>
      <c r="MBV12" s="1432"/>
      <c r="MBW12" s="1432"/>
      <c r="MBX12" s="1432"/>
      <c r="MBY12" s="1432"/>
      <c r="MBZ12" s="1432"/>
      <c r="MCA12" s="1432"/>
      <c r="MCB12" s="1432"/>
      <c r="MCC12" s="1432"/>
      <c r="MCD12" s="1432"/>
      <c r="MCE12" s="1432"/>
      <c r="MCF12" s="1432"/>
      <c r="MCG12" s="1432"/>
      <c r="MCH12" s="1432"/>
      <c r="MCI12" s="1432"/>
      <c r="MCJ12" s="1432"/>
      <c r="MCK12" s="1432"/>
      <c r="MCL12" s="1432"/>
      <c r="MCM12" s="1432"/>
      <c r="MCN12" s="1432"/>
      <c r="MCO12" s="1432"/>
      <c r="MCP12" s="1432"/>
      <c r="MCQ12" s="1432"/>
      <c r="MCR12" s="1432"/>
      <c r="MCS12" s="1432"/>
      <c r="MCT12" s="1432"/>
      <c r="MCU12" s="1432"/>
      <c r="MCV12" s="1432"/>
      <c r="MCW12" s="1432"/>
      <c r="MCX12" s="1432"/>
      <c r="MCY12" s="1432"/>
      <c r="MCZ12" s="1432"/>
      <c r="MDA12" s="1432"/>
      <c r="MDB12" s="1432"/>
      <c r="MDC12" s="1432"/>
      <c r="MDD12" s="1432"/>
      <c r="MDE12" s="1432"/>
      <c r="MDF12" s="1432"/>
      <c r="MDG12" s="1432"/>
      <c r="MDH12" s="1432"/>
      <c r="MDI12" s="1432"/>
      <c r="MDJ12" s="1432"/>
      <c r="MDK12" s="1432"/>
      <c r="MDL12" s="1432"/>
      <c r="MDM12" s="1432"/>
      <c r="MDN12" s="1432"/>
      <c r="MDO12" s="1432"/>
      <c r="MDP12" s="1432"/>
      <c r="MDQ12" s="1432"/>
      <c r="MDR12" s="1432"/>
      <c r="MDS12" s="1432"/>
      <c r="MDT12" s="1432"/>
      <c r="MDU12" s="1432"/>
      <c r="MDV12" s="1432"/>
      <c r="MDW12" s="1432"/>
      <c r="MDX12" s="1432"/>
      <c r="MDY12" s="1432"/>
      <c r="MDZ12" s="1432"/>
      <c r="MEA12" s="1432"/>
      <c r="MEB12" s="1432"/>
      <c r="MEC12" s="1432"/>
      <c r="MED12" s="1432"/>
      <c r="MEE12" s="1432"/>
      <c r="MEF12" s="1432"/>
      <c r="MEG12" s="1432"/>
      <c r="MEH12" s="1432"/>
      <c r="MEI12" s="1432"/>
      <c r="MEJ12" s="1432"/>
      <c r="MEK12" s="1432"/>
      <c r="MEL12" s="1432"/>
      <c r="MEM12" s="1432"/>
      <c r="MEN12" s="1432"/>
      <c r="MEO12" s="1432"/>
      <c r="MEP12" s="1432"/>
      <c r="MEQ12" s="1432"/>
      <c r="MER12" s="1432"/>
      <c r="MES12" s="1432"/>
      <c r="MET12" s="1432"/>
      <c r="MEU12" s="1432"/>
      <c r="MEV12" s="1432"/>
      <c r="MEW12" s="1432"/>
      <c r="MEX12" s="1432"/>
      <c r="MEY12" s="1432"/>
      <c r="MEZ12" s="1432"/>
      <c r="MFA12" s="1432"/>
      <c r="MFB12" s="1432"/>
      <c r="MFC12" s="1432"/>
      <c r="MFD12" s="1432"/>
      <c r="MFE12" s="1432"/>
      <c r="MFF12" s="1432"/>
      <c r="MFG12" s="1432"/>
      <c r="MFH12" s="1432"/>
      <c r="MFI12" s="1432"/>
      <c r="MFJ12" s="1432"/>
      <c r="MFK12" s="1432"/>
      <c r="MFL12" s="1432"/>
      <c r="MFM12" s="1432"/>
      <c r="MFN12" s="1432"/>
      <c r="MFO12" s="1432"/>
      <c r="MFP12" s="1432"/>
      <c r="MFQ12" s="1432"/>
      <c r="MFR12" s="1432"/>
      <c r="MFS12" s="1432"/>
      <c r="MFT12" s="1432"/>
      <c r="MFU12" s="1432"/>
      <c r="MFV12" s="1432"/>
      <c r="MFW12" s="1432"/>
      <c r="MFX12" s="1432"/>
      <c r="MFY12" s="1432"/>
      <c r="MFZ12" s="1432"/>
      <c r="MGA12" s="1432"/>
      <c r="MGB12" s="1432"/>
      <c r="MGC12" s="1432"/>
      <c r="MGD12" s="1432"/>
      <c r="MGE12" s="1432"/>
      <c r="MGF12" s="1432"/>
      <c r="MGG12" s="1432"/>
      <c r="MGH12" s="1432"/>
      <c r="MGI12" s="1432"/>
      <c r="MGJ12" s="1432"/>
      <c r="MGK12" s="1432"/>
      <c r="MGL12" s="1432"/>
      <c r="MGM12" s="1432"/>
      <c r="MGN12" s="1432"/>
      <c r="MGO12" s="1432"/>
      <c r="MGP12" s="1432"/>
      <c r="MGQ12" s="1432"/>
      <c r="MGR12" s="1432"/>
      <c r="MGS12" s="1432"/>
      <c r="MGT12" s="1432"/>
      <c r="MGU12" s="1432"/>
      <c r="MGV12" s="1432"/>
      <c r="MGW12" s="1432"/>
      <c r="MGX12" s="1432"/>
      <c r="MGY12" s="1432"/>
      <c r="MGZ12" s="1432"/>
      <c r="MHA12" s="1432"/>
      <c r="MHB12" s="1432"/>
      <c r="MHC12" s="1432"/>
      <c r="MHD12" s="1432"/>
      <c r="MHE12" s="1432"/>
      <c r="MHF12" s="1432"/>
      <c r="MHG12" s="1432"/>
      <c r="MHH12" s="1432"/>
      <c r="MHI12" s="1432"/>
      <c r="MHJ12" s="1432"/>
      <c r="MHK12" s="1432"/>
      <c r="MHL12" s="1432"/>
      <c r="MHM12" s="1432"/>
      <c r="MHN12" s="1432"/>
      <c r="MHO12" s="1432"/>
      <c r="MHP12" s="1432"/>
      <c r="MHQ12" s="1432"/>
      <c r="MHR12" s="1432"/>
      <c r="MHS12" s="1432"/>
      <c r="MHT12" s="1432"/>
      <c r="MHU12" s="1432"/>
      <c r="MHV12" s="1432"/>
      <c r="MHW12" s="1432"/>
      <c r="MHX12" s="1432"/>
      <c r="MHY12" s="1432"/>
      <c r="MHZ12" s="1432"/>
      <c r="MIA12" s="1432"/>
      <c r="MIB12" s="1432"/>
      <c r="MIC12" s="1432"/>
      <c r="MID12" s="1432"/>
      <c r="MIE12" s="1432"/>
      <c r="MIF12" s="1432"/>
      <c r="MIG12" s="1432"/>
      <c r="MIH12" s="1432"/>
      <c r="MII12" s="1432"/>
      <c r="MIJ12" s="1432"/>
      <c r="MIK12" s="1432"/>
      <c r="MIL12" s="1432"/>
      <c r="MIM12" s="1432"/>
      <c r="MIN12" s="1432"/>
      <c r="MIO12" s="1432"/>
      <c r="MIP12" s="1432"/>
      <c r="MIQ12" s="1432"/>
      <c r="MIR12" s="1432"/>
      <c r="MIS12" s="1432"/>
      <c r="MIT12" s="1432"/>
      <c r="MIU12" s="1432"/>
      <c r="MIV12" s="1432"/>
      <c r="MIW12" s="1432"/>
      <c r="MIX12" s="1432"/>
      <c r="MIY12" s="1432"/>
      <c r="MIZ12" s="1432"/>
      <c r="MJA12" s="1432"/>
      <c r="MJB12" s="1432"/>
      <c r="MJC12" s="1432"/>
      <c r="MJD12" s="1432"/>
      <c r="MJE12" s="1432"/>
      <c r="MJF12" s="1432"/>
      <c r="MJG12" s="1432"/>
      <c r="MJH12" s="1432"/>
      <c r="MJI12" s="1432"/>
      <c r="MJJ12" s="1432"/>
      <c r="MJK12" s="1432"/>
      <c r="MJL12" s="1432"/>
      <c r="MJM12" s="1432"/>
      <c r="MJN12" s="1432"/>
      <c r="MJO12" s="1432"/>
      <c r="MJP12" s="1432"/>
      <c r="MJQ12" s="1432"/>
      <c r="MJR12" s="1432"/>
      <c r="MJS12" s="1432"/>
      <c r="MJT12" s="1432"/>
      <c r="MJU12" s="1432"/>
      <c r="MJV12" s="1432"/>
      <c r="MJW12" s="1432"/>
      <c r="MJX12" s="1432"/>
      <c r="MJY12" s="1432"/>
      <c r="MJZ12" s="1432"/>
      <c r="MKA12" s="1432"/>
      <c r="MKB12" s="1432"/>
      <c r="MKC12" s="1432"/>
      <c r="MKD12" s="1432"/>
      <c r="MKE12" s="1432"/>
      <c r="MKF12" s="1432"/>
      <c r="MKG12" s="1432"/>
      <c r="MKH12" s="1432"/>
      <c r="MKI12" s="1432"/>
      <c r="MKJ12" s="1432"/>
      <c r="MKK12" s="1432"/>
      <c r="MKL12" s="1432"/>
      <c r="MKM12" s="1432"/>
      <c r="MKN12" s="1432"/>
      <c r="MKO12" s="1432"/>
      <c r="MKP12" s="1432"/>
      <c r="MKQ12" s="1432"/>
      <c r="MKR12" s="1432"/>
      <c r="MKS12" s="1432"/>
      <c r="MKT12" s="1432"/>
      <c r="MKU12" s="1432"/>
      <c r="MKV12" s="1432"/>
      <c r="MKW12" s="1432"/>
      <c r="MKX12" s="1432"/>
      <c r="MKY12" s="1432"/>
      <c r="MKZ12" s="1432"/>
      <c r="MLA12" s="1432"/>
      <c r="MLB12" s="1432"/>
      <c r="MLC12" s="1432"/>
      <c r="MLD12" s="1432"/>
      <c r="MLE12" s="1432"/>
      <c r="MLF12" s="1432"/>
      <c r="MLG12" s="1432"/>
      <c r="MLH12" s="1432"/>
      <c r="MLI12" s="1432"/>
      <c r="MLJ12" s="1432"/>
      <c r="MLK12" s="1432"/>
      <c r="MLL12" s="1432"/>
      <c r="MLM12" s="1432"/>
      <c r="MLN12" s="1432"/>
      <c r="MLO12" s="1432"/>
      <c r="MLP12" s="1432"/>
      <c r="MLQ12" s="1432"/>
      <c r="MLR12" s="1432"/>
      <c r="MLS12" s="1432"/>
      <c r="MLT12" s="1432"/>
      <c r="MLU12" s="1432"/>
      <c r="MLV12" s="1432"/>
      <c r="MLW12" s="1432"/>
      <c r="MLX12" s="1432"/>
      <c r="MLY12" s="1432"/>
      <c r="MLZ12" s="1432"/>
      <c r="MMA12" s="1432"/>
      <c r="MMB12" s="1432"/>
      <c r="MMC12" s="1432"/>
      <c r="MMD12" s="1432"/>
      <c r="MME12" s="1432"/>
      <c r="MMF12" s="1432"/>
      <c r="MMG12" s="1432"/>
      <c r="MMH12" s="1432"/>
      <c r="MMI12" s="1432"/>
      <c r="MMJ12" s="1432"/>
      <c r="MMK12" s="1432"/>
      <c r="MML12" s="1432"/>
      <c r="MMM12" s="1432"/>
      <c r="MMN12" s="1432"/>
      <c r="MMO12" s="1432"/>
      <c r="MMP12" s="1432"/>
      <c r="MMQ12" s="1432"/>
      <c r="MMR12" s="1432"/>
      <c r="MMS12" s="1432"/>
      <c r="MMT12" s="1432"/>
      <c r="MMU12" s="1432"/>
      <c r="MMV12" s="1432"/>
      <c r="MMW12" s="1432"/>
      <c r="MMX12" s="1432"/>
      <c r="MMY12" s="1432"/>
      <c r="MMZ12" s="1432"/>
      <c r="MNA12" s="1432"/>
      <c r="MNB12" s="1432"/>
      <c r="MNC12" s="1432"/>
      <c r="MND12" s="1432"/>
      <c r="MNE12" s="1432"/>
      <c r="MNF12" s="1432"/>
      <c r="MNG12" s="1432"/>
      <c r="MNH12" s="1432"/>
      <c r="MNI12" s="1432"/>
      <c r="MNJ12" s="1432"/>
      <c r="MNK12" s="1432"/>
      <c r="MNL12" s="1432"/>
      <c r="MNM12" s="1432"/>
      <c r="MNN12" s="1432"/>
      <c r="MNO12" s="1432"/>
      <c r="MNP12" s="1432"/>
      <c r="MNQ12" s="1432"/>
      <c r="MNR12" s="1432"/>
      <c r="MNS12" s="1432"/>
      <c r="MNT12" s="1432"/>
      <c r="MNU12" s="1432"/>
      <c r="MNV12" s="1432"/>
      <c r="MNW12" s="1432"/>
      <c r="MNX12" s="1432"/>
      <c r="MNY12" s="1432"/>
      <c r="MNZ12" s="1432"/>
      <c r="MOA12" s="1432"/>
      <c r="MOB12" s="1432"/>
      <c r="MOC12" s="1432"/>
      <c r="MOD12" s="1432"/>
      <c r="MOE12" s="1432"/>
      <c r="MOF12" s="1432"/>
      <c r="MOG12" s="1432"/>
      <c r="MOH12" s="1432"/>
      <c r="MOI12" s="1432"/>
      <c r="MOJ12" s="1432"/>
      <c r="MOK12" s="1432"/>
      <c r="MOL12" s="1432"/>
      <c r="MOM12" s="1432"/>
      <c r="MON12" s="1432"/>
      <c r="MOO12" s="1432"/>
      <c r="MOP12" s="1432"/>
      <c r="MOQ12" s="1432"/>
      <c r="MOR12" s="1432"/>
      <c r="MOS12" s="1432"/>
      <c r="MOT12" s="1432"/>
      <c r="MOU12" s="1432"/>
      <c r="MOV12" s="1432"/>
      <c r="MOW12" s="1432"/>
      <c r="MOX12" s="1432"/>
      <c r="MOY12" s="1432"/>
      <c r="MOZ12" s="1432"/>
      <c r="MPA12" s="1432"/>
      <c r="MPB12" s="1432"/>
      <c r="MPC12" s="1432"/>
      <c r="MPD12" s="1432"/>
      <c r="MPE12" s="1432"/>
      <c r="MPF12" s="1432"/>
      <c r="MPG12" s="1432"/>
      <c r="MPH12" s="1432"/>
      <c r="MPI12" s="1432"/>
      <c r="MPJ12" s="1432"/>
      <c r="MPK12" s="1432"/>
      <c r="MPL12" s="1432"/>
      <c r="MPM12" s="1432"/>
      <c r="MPN12" s="1432"/>
      <c r="MPO12" s="1432"/>
      <c r="MPP12" s="1432"/>
      <c r="MPQ12" s="1432"/>
      <c r="MPR12" s="1432"/>
      <c r="MPS12" s="1432"/>
      <c r="MPT12" s="1432"/>
      <c r="MPU12" s="1432"/>
      <c r="MPV12" s="1432"/>
      <c r="MPW12" s="1432"/>
      <c r="MPX12" s="1432"/>
      <c r="MPY12" s="1432"/>
      <c r="MPZ12" s="1432"/>
      <c r="MQA12" s="1432"/>
      <c r="MQB12" s="1432"/>
      <c r="MQC12" s="1432"/>
      <c r="MQD12" s="1432"/>
      <c r="MQE12" s="1432"/>
      <c r="MQF12" s="1432"/>
      <c r="MQG12" s="1432"/>
      <c r="MQH12" s="1432"/>
      <c r="MQI12" s="1432"/>
      <c r="MQJ12" s="1432"/>
      <c r="MQK12" s="1432"/>
      <c r="MQL12" s="1432"/>
      <c r="MQM12" s="1432"/>
      <c r="MQN12" s="1432"/>
      <c r="MQO12" s="1432"/>
      <c r="MQP12" s="1432"/>
      <c r="MQQ12" s="1432"/>
      <c r="MQR12" s="1432"/>
      <c r="MQS12" s="1432"/>
      <c r="MQT12" s="1432"/>
      <c r="MQU12" s="1432"/>
      <c r="MQV12" s="1432"/>
      <c r="MQW12" s="1432"/>
      <c r="MQX12" s="1432"/>
      <c r="MQY12" s="1432"/>
      <c r="MQZ12" s="1432"/>
      <c r="MRA12" s="1432"/>
      <c r="MRB12" s="1432"/>
      <c r="MRC12" s="1432"/>
      <c r="MRD12" s="1432"/>
      <c r="MRE12" s="1432"/>
      <c r="MRF12" s="1432"/>
      <c r="MRG12" s="1432"/>
      <c r="MRH12" s="1432"/>
      <c r="MRI12" s="1432"/>
      <c r="MRJ12" s="1432"/>
      <c r="MRK12" s="1432"/>
      <c r="MRL12" s="1432"/>
      <c r="MRM12" s="1432"/>
      <c r="MRN12" s="1432"/>
      <c r="MRO12" s="1432"/>
      <c r="MRP12" s="1432"/>
      <c r="MRQ12" s="1432"/>
      <c r="MRR12" s="1432"/>
      <c r="MRS12" s="1432"/>
      <c r="MRT12" s="1432"/>
      <c r="MRU12" s="1432"/>
      <c r="MRV12" s="1432"/>
      <c r="MRW12" s="1432"/>
      <c r="MRX12" s="1432"/>
      <c r="MRY12" s="1432"/>
      <c r="MRZ12" s="1432"/>
      <c r="MSA12" s="1432"/>
      <c r="MSB12" s="1432"/>
      <c r="MSC12" s="1432"/>
      <c r="MSD12" s="1432"/>
      <c r="MSE12" s="1432"/>
      <c r="MSF12" s="1432"/>
      <c r="MSG12" s="1432"/>
      <c r="MSH12" s="1432"/>
      <c r="MSI12" s="1432"/>
      <c r="MSJ12" s="1432"/>
      <c r="MSK12" s="1432"/>
      <c r="MSL12" s="1432"/>
      <c r="MSM12" s="1432"/>
      <c r="MSN12" s="1432"/>
      <c r="MSO12" s="1432"/>
      <c r="MSP12" s="1432"/>
      <c r="MSQ12" s="1432"/>
      <c r="MSR12" s="1432"/>
      <c r="MSS12" s="1432"/>
      <c r="MST12" s="1432"/>
      <c r="MSU12" s="1432"/>
      <c r="MSV12" s="1432"/>
      <c r="MSW12" s="1432"/>
      <c r="MSX12" s="1432"/>
      <c r="MSY12" s="1432"/>
      <c r="MSZ12" s="1432"/>
      <c r="MTA12" s="1432"/>
      <c r="MTB12" s="1432"/>
      <c r="MTC12" s="1432"/>
      <c r="MTD12" s="1432"/>
      <c r="MTE12" s="1432"/>
      <c r="MTF12" s="1432"/>
      <c r="MTG12" s="1432"/>
      <c r="MTH12" s="1432"/>
      <c r="MTI12" s="1432"/>
      <c r="MTJ12" s="1432"/>
      <c r="MTK12" s="1432"/>
      <c r="MTL12" s="1432"/>
      <c r="MTM12" s="1432"/>
      <c r="MTN12" s="1432"/>
      <c r="MTO12" s="1432"/>
      <c r="MTP12" s="1432"/>
      <c r="MTQ12" s="1432"/>
      <c r="MTR12" s="1432"/>
      <c r="MTS12" s="1432"/>
      <c r="MTT12" s="1432"/>
      <c r="MTU12" s="1432"/>
      <c r="MTV12" s="1432"/>
      <c r="MTW12" s="1432"/>
      <c r="MTX12" s="1432"/>
      <c r="MTY12" s="1432"/>
      <c r="MTZ12" s="1432"/>
      <c r="MUA12" s="1432"/>
      <c r="MUB12" s="1432"/>
      <c r="MUC12" s="1432"/>
      <c r="MUD12" s="1432"/>
      <c r="MUE12" s="1432"/>
      <c r="MUF12" s="1432"/>
      <c r="MUG12" s="1432"/>
      <c r="MUH12" s="1432"/>
      <c r="MUI12" s="1432"/>
      <c r="MUJ12" s="1432"/>
      <c r="MUK12" s="1432"/>
      <c r="MUL12" s="1432"/>
      <c r="MUM12" s="1432"/>
      <c r="MUN12" s="1432"/>
      <c r="MUO12" s="1432"/>
      <c r="MUP12" s="1432"/>
      <c r="MUQ12" s="1432"/>
      <c r="MUR12" s="1432"/>
      <c r="MUS12" s="1432"/>
      <c r="MUT12" s="1432"/>
      <c r="MUU12" s="1432"/>
      <c r="MUV12" s="1432"/>
      <c r="MUW12" s="1432"/>
      <c r="MUX12" s="1432"/>
      <c r="MUY12" s="1432"/>
      <c r="MUZ12" s="1432"/>
      <c r="MVA12" s="1432"/>
      <c r="MVB12" s="1432"/>
      <c r="MVC12" s="1432"/>
      <c r="MVD12" s="1432"/>
      <c r="MVE12" s="1432"/>
      <c r="MVF12" s="1432"/>
      <c r="MVG12" s="1432"/>
      <c r="MVH12" s="1432"/>
      <c r="MVI12" s="1432"/>
      <c r="MVJ12" s="1432"/>
      <c r="MVK12" s="1432"/>
      <c r="MVL12" s="1432"/>
      <c r="MVM12" s="1432"/>
      <c r="MVN12" s="1432"/>
      <c r="MVO12" s="1432"/>
      <c r="MVP12" s="1432"/>
      <c r="MVQ12" s="1432"/>
      <c r="MVR12" s="1432"/>
      <c r="MVS12" s="1432"/>
      <c r="MVT12" s="1432"/>
      <c r="MVU12" s="1432"/>
      <c r="MVV12" s="1432"/>
      <c r="MVW12" s="1432"/>
      <c r="MVX12" s="1432"/>
      <c r="MVY12" s="1432"/>
      <c r="MVZ12" s="1432"/>
      <c r="MWA12" s="1432"/>
      <c r="MWB12" s="1432"/>
      <c r="MWC12" s="1432"/>
      <c r="MWD12" s="1432"/>
      <c r="MWE12" s="1432"/>
      <c r="MWF12" s="1432"/>
      <c r="MWG12" s="1432"/>
      <c r="MWH12" s="1432"/>
      <c r="MWI12" s="1432"/>
      <c r="MWJ12" s="1432"/>
      <c r="MWK12" s="1432"/>
      <c r="MWL12" s="1432"/>
      <c r="MWM12" s="1432"/>
      <c r="MWN12" s="1432"/>
      <c r="MWO12" s="1432"/>
      <c r="MWP12" s="1432"/>
      <c r="MWQ12" s="1432"/>
      <c r="MWR12" s="1432"/>
      <c r="MWS12" s="1432"/>
      <c r="MWT12" s="1432"/>
      <c r="MWU12" s="1432"/>
      <c r="MWV12" s="1432"/>
      <c r="MWW12" s="1432"/>
      <c r="MWX12" s="1432"/>
      <c r="MWY12" s="1432"/>
      <c r="MWZ12" s="1432"/>
      <c r="MXA12" s="1432"/>
      <c r="MXB12" s="1432"/>
      <c r="MXC12" s="1432"/>
      <c r="MXD12" s="1432"/>
      <c r="MXE12" s="1432"/>
      <c r="MXF12" s="1432"/>
      <c r="MXG12" s="1432"/>
      <c r="MXH12" s="1432"/>
      <c r="MXI12" s="1432"/>
      <c r="MXJ12" s="1432"/>
      <c r="MXK12" s="1432"/>
      <c r="MXL12" s="1432"/>
      <c r="MXM12" s="1432"/>
      <c r="MXN12" s="1432"/>
      <c r="MXO12" s="1432"/>
      <c r="MXP12" s="1432"/>
      <c r="MXQ12" s="1432"/>
      <c r="MXR12" s="1432"/>
      <c r="MXS12" s="1432"/>
      <c r="MXT12" s="1432"/>
      <c r="MXU12" s="1432"/>
      <c r="MXV12" s="1432"/>
      <c r="MXW12" s="1432"/>
      <c r="MXX12" s="1432"/>
      <c r="MXY12" s="1432"/>
      <c r="MXZ12" s="1432"/>
      <c r="MYA12" s="1432"/>
      <c r="MYB12" s="1432"/>
      <c r="MYC12" s="1432"/>
      <c r="MYD12" s="1432"/>
      <c r="MYE12" s="1432"/>
      <c r="MYF12" s="1432"/>
      <c r="MYG12" s="1432"/>
      <c r="MYH12" s="1432"/>
      <c r="MYI12" s="1432"/>
      <c r="MYJ12" s="1432"/>
      <c r="MYK12" s="1432"/>
      <c r="MYL12" s="1432"/>
      <c r="MYM12" s="1432"/>
      <c r="MYN12" s="1432"/>
      <c r="MYO12" s="1432"/>
      <c r="MYP12" s="1432"/>
      <c r="MYQ12" s="1432"/>
      <c r="MYR12" s="1432"/>
      <c r="MYS12" s="1432"/>
      <c r="MYT12" s="1432"/>
      <c r="MYU12" s="1432"/>
      <c r="MYV12" s="1432"/>
      <c r="MYW12" s="1432"/>
      <c r="MYX12" s="1432"/>
      <c r="MYY12" s="1432"/>
      <c r="MYZ12" s="1432"/>
      <c r="MZA12" s="1432"/>
      <c r="MZB12" s="1432"/>
      <c r="MZC12" s="1432"/>
      <c r="MZD12" s="1432"/>
      <c r="MZE12" s="1432"/>
      <c r="MZF12" s="1432"/>
      <c r="MZG12" s="1432"/>
      <c r="MZH12" s="1432"/>
      <c r="MZI12" s="1432"/>
      <c r="MZJ12" s="1432"/>
      <c r="MZK12" s="1432"/>
      <c r="MZL12" s="1432"/>
      <c r="MZM12" s="1432"/>
      <c r="MZN12" s="1432"/>
      <c r="MZO12" s="1432"/>
      <c r="MZP12" s="1432"/>
      <c r="MZQ12" s="1432"/>
      <c r="MZR12" s="1432"/>
      <c r="MZS12" s="1432"/>
      <c r="MZT12" s="1432"/>
      <c r="MZU12" s="1432"/>
      <c r="MZV12" s="1432"/>
      <c r="MZW12" s="1432"/>
      <c r="MZX12" s="1432"/>
      <c r="MZY12" s="1432"/>
      <c r="MZZ12" s="1432"/>
      <c r="NAA12" s="1432"/>
      <c r="NAB12" s="1432"/>
      <c r="NAC12" s="1432"/>
      <c r="NAD12" s="1432"/>
      <c r="NAE12" s="1432"/>
      <c r="NAF12" s="1432"/>
      <c r="NAG12" s="1432"/>
      <c r="NAH12" s="1432"/>
      <c r="NAI12" s="1432"/>
      <c r="NAJ12" s="1432"/>
      <c r="NAK12" s="1432"/>
      <c r="NAL12" s="1432"/>
      <c r="NAM12" s="1432"/>
      <c r="NAN12" s="1432"/>
      <c r="NAO12" s="1432"/>
      <c r="NAP12" s="1432"/>
      <c r="NAQ12" s="1432"/>
      <c r="NAR12" s="1432"/>
      <c r="NAS12" s="1432"/>
      <c r="NAT12" s="1432"/>
      <c r="NAU12" s="1432"/>
      <c r="NAV12" s="1432"/>
      <c r="NAW12" s="1432"/>
      <c r="NAX12" s="1432"/>
      <c r="NAY12" s="1432"/>
      <c r="NAZ12" s="1432"/>
      <c r="NBA12" s="1432"/>
      <c r="NBB12" s="1432"/>
      <c r="NBC12" s="1432"/>
      <c r="NBD12" s="1432"/>
      <c r="NBE12" s="1432"/>
      <c r="NBF12" s="1432"/>
      <c r="NBG12" s="1432"/>
      <c r="NBH12" s="1432"/>
      <c r="NBI12" s="1432"/>
      <c r="NBJ12" s="1432"/>
      <c r="NBK12" s="1432"/>
      <c r="NBL12" s="1432"/>
      <c r="NBM12" s="1432"/>
      <c r="NBN12" s="1432"/>
      <c r="NBO12" s="1432"/>
      <c r="NBP12" s="1432"/>
      <c r="NBQ12" s="1432"/>
      <c r="NBR12" s="1432"/>
      <c r="NBS12" s="1432"/>
      <c r="NBT12" s="1432"/>
      <c r="NBU12" s="1432"/>
      <c r="NBV12" s="1432"/>
      <c r="NBW12" s="1432"/>
      <c r="NBX12" s="1432"/>
      <c r="NBY12" s="1432"/>
      <c r="NBZ12" s="1432"/>
      <c r="NCA12" s="1432"/>
      <c r="NCB12" s="1432"/>
      <c r="NCC12" s="1432"/>
      <c r="NCD12" s="1432"/>
      <c r="NCE12" s="1432"/>
      <c r="NCF12" s="1432"/>
      <c r="NCG12" s="1432"/>
      <c r="NCH12" s="1432"/>
      <c r="NCI12" s="1432"/>
      <c r="NCJ12" s="1432"/>
      <c r="NCK12" s="1432"/>
      <c r="NCL12" s="1432"/>
      <c r="NCM12" s="1432"/>
      <c r="NCN12" s="1432"/>
      <c r="NCO12" s="1432"/>
      <c r="NCP12" s="1432"/>
      <c r="NCQ12" s="1432"/>
      <c r="NCR12" s="1432"/>
      <c r="NCS12" s="1432"/>
      <c r="NCT12" s="1432"/>
      <c r="NCU12" s="1432"/>
      <c r="NCV12" s="1432"/>
      <c r="NCW12" s="1432"/>
      <c r="NCX12" s="1432"/>
      <c r="NCY12" s="1432"/>
      <c r="NCZ12" s="1432"/>
      <c r="NDA12" s="1432"/>
      <c r="NDB12" s="1432"/>
      <c r="NDC12" s="1432"/>
      <c r="NDD12" s="1432"/>
      <c r="NDE12" s="1432"/>
      <c r="NDF12" s="1432"/>
      <c r="NDG12" s="1432"/>
      <c r="NDH12" s="1432"/>
      <c r="NDI12" s="1432"/>
      <c r="NDJ12" s="1432"/>
      <c r="NDK12" s="1432"/>
      <c r="NDL12" s="1432"/>
      <c r="NDM12" s="1432"/>
      <c r="NDN12" s="1432"/>
      <c r="NDO12" s="1432"/>
      <c r="NDP12" s="1432"/>
      <c r="NDQ12" s="1432"/>
      <c r="NDR12" s="1432"/>
      <c r="NDS12" s="1432"/>
      <c r="NDT12" s="1432"/>
      <c r="NDU12" s="1432"/>
      <c r="NDV12" s="1432"/>
      <c r="NDW12" s="1432"/>
      <c r="NDX12" s="1432"/>
      <c r="NDY12" s="1432"/>
      <c r="NDZ12" s="1432"/>
      <c r="NEA12" s="1432"/>
      <c r="NEB12" s="1432"/>
      <c r="NEC12" s="1432"/>
      <c r="NED12" s="1432"/>
      <c r="NEE12" s="1432"/>
      <c r="NEF12" s="1432"/>
      <c r="NEG12" s="1432"/>
      <c r="NEH12" s="1432"/>
      <c r="NEI12" s="1432"/>
      <c r="NEJ12" s="1432"/>
      <c r="NEK12" s="1432"/>
      <c r="NEL12" s="1432"/>
      <c r="NEM12" s="1432"/>
      <c r="NEN12" s="1432"/>
      <c r="NEO12" s="1432"/>
      <c r="NEP12" s="1432"/>
      <c r="NEQ12" s="1432"/>
      <c r="NER12" s="1432"/>
      <c r="NES12" s="1432"/>
      <c r="NET12" s="1432"/>
      <c r="NEU12" s="1432"/>
      <c r="NEV12" s="1432"/>
      <c r="NEW12" s="1432"/>
      <c r="NEX12" s="1432"/>
      <c r="NEY12" s="1432"/>
      <c r="NEZ12" s="1432"/>
      <c r="NFA12" s="1432"/>
      <c r="NFB12" s="1432"/>
      <c r="NFC12" s="1432"/>
      <c r="NFD12" s="1432"/>
      <c r="NFE12" s="1432"/>
      <c r="NFF12" s="1432"/>
      <c r="NFG12" s="1432"/>
      <c r="NFH12" s="1432"/>
      <c r="NFI12" s="1432"/>
      <c r="NFJ12" s="1432"/>
      <c r="NFK12" s="1432"/>
      <c r="NFL12" s="1432"/>
      <c r="NFM12" s="1432"/>
      <c r="NFN12" s="1432"/>
      <c r="NFO12" s="1432"/>
      <c r="NFP12" s="1432"/>
      <c r="NFQ12" s="1432"/>
      <c r="NFR12" s="1432"/>
      <c r="NFS12" s="1432"/>
      <c r="NFT12" s="1432"/>
      <c r="NFU12" s="1432"/>
      <c r="NFV12" s="1432"/>
      <c r="NFW12" s="1432"/>
      <c r="NFX12" s="1432"/>
      <c r="NFY12" s="1432"/>
      <c r="NFZ12" s="1432"/>
      <c r="NGA12" s="1432"/>
      <c r="NGB12" s="1432"/>
      <c r="NGC12" s="1432"/>
      <c r="NGD12" s="1432"/>
      <c r="NGE12" s="1432"/>
      <c r="NGF12" s="1432"/>
      <c r="NGG12" s="1432"/>
      <c r="NGH12" s="1432"/>
      <c r="NGI12" s="1432"/>
      <c r="NGJ12" s="1432"/>
      <c r="NGK12" s="1432"/>
      <c r="NGL12" s="1432"/>
      <c r="NGM12" s="1432"/>
      <c r="NGN12" s="1432"/>
      <c r="NGO12" s="1432"/>
      <c r="NGP12" s="1432"/>
      <c r="NGQ12" s="1432"/>
      <c r="NGR12" s="1432"/>
      <c r="NGS12" s="1432"/>
      <c r="NGT12" s="1432"/>
      <c r="NGU12" s="1432"/>
      <c r="NGV12" s="1432"/>
      <c r="NGW12" s="1432"/>
      <c r="NGX12" s="1432"/>
      <c r="NGY12" s="1432"/>
      <c r="NGZ12" s="1432"/>
      <c r="NHA12" s="1432"/>
      <c r="NHB12" s="1432"/>
      <c r="NHC12" s="1432"/>
      <c r="NHD12" s="1432"/>
      <c r="NHE12" s="1432"/>
      <c r="NHF12" s="1432"/>
      <c r="NHG12" s="1432"/>
      <c r="NHH12" s="1432"/>
      <c r="NHI12" s="1432"/>
      <c r="NHJ12" s="1432"/>
      <c r="NHK12" s="1432"/>
      <c r="NHL12" s="1432"/>
      <c r="NHM12" s="1432"/>
      <c r="NHN12" s="1432"/>
      <c r="NHO12" s="1432"/>
      <c r="NHP12" s="1432"/>
      <c r="NHQ12" s="1432"/>
      <c r="NHR12" s="1432"/>
      <c r="NHS12" s="1432"/>
      <c r="NHT12" s="1432"/>
      <c r="NHU12" s="1432"/>
      <c r="NHV12" s="1432"/>
      <c r="NHW12" s="1432"/>
      <c r="NHX12" s="1432"/>
      <c r="NHY12" s="1432"/>
      <c r="NHZ12" s="1432"/>
      <c r="NIA12" s="1432"/>
      <c r="NIB12" s="1432"/>
      <c r="NIC12" s="1432"/>
      <c r="NID12" s="1432"/>
      <c r="NIE12" s="1432"/>
      <c r="NIF12" s="1432"/>
      <c r="NIG12" s="1432"/>
      <c r="NIH12" s="1432"/>
      <c r="NII12" s="1432"/>
      <c r="NIJ12" s="1432"/>
      <c r="NIK12" s="1432"/>
      <c r="NIL12" s="1432"/>
      <c r="NIM12" s="1432"/>
      <c r="NIN12" s="1432"/>
      <c r="NIO12" s="1432"/>
      <c r="NIP12" s="1432"/>
      <c r="NIQ12" s="1432"/>
      <c r="NIR12" s="1432"/>
      <c r="NIS12" s="1432"/>
      <c r="NIT12" s="1432"/>
      <c r="NIU12" s="1432"/>
      <c r="NIV12" s="1432"/>
      <c r="NIW12" s="1432"/>
      <c r="NIX12" s="1432"/>
      <c r="NIY12" s="1432"/>
      <c r="NIZ12" s="1432"/>
      <c r="NJA12" s="1432"/>
      <c r="NJB12" s="1432"/>
      <c r="NJC12" s="1432"/>
      <c r="NJD12" s="1432"/>
      <c r="NJE12" s="1432"/>
      <c r="NJF12" s="1432"/>
      <c r="NJG12" s="1432"/>
      <c r="NJH12" s="1432"/>
      <c r="NJI12" s="1432"/>
      <c r="NJJ12" s="1432"/>
      <c r="NJK12" s="1432"/>
      <c r="NJL12" s="1432"/>
      <c r="NJM12" s="1432"/>
      <c r="NJN12" s="1432"/>
      <c r="NJO12" s="1432"/>
      <c r="NJP12" s="1432"/>
      <c r="NJQ12" s="1432"/>
      <c r="NJR12" s="1432"/>
      <c r="NJS12" s="1432"/>
      <c r="NJT12" s="1432"/>
      <c r="NJU12" s="1432"/>
      <c r="NJV12" s="1432"/>
      <c r="NJW12" s="1432"/>
      <c r="NJX12" s="1432"/>
      <c r="NJY12" s="1432"/>
      <c r="NJZ12" s="1432"/>
      <c r="NKA12" s="1432"/>
      <c r="NKB12" s="1432"/>
      <c r="NKC12" s="1432"/>
      <c r="NKD12" s="1432"/>
      <c r="NKE12" s="1432"/>
      <c r="NKF12" s="1432"/>
      <c r="NKG12" s="1432"/>
      <c r="NKH12" s="1432"/>
      <c r="NKI12" s="1432"/>
      <c r="NKJ12" s="1432"/>
      <c r="NKK12" s="1432"/>
      <c r="NKL12" s="1432"/>
      <c r="NKM12" s="1432"/>
      <c r="NKN12" s="1432"/>
      <c r="NKO12" s="1432"/>
      <c r="NKP12" s="1432"/>
      <c r="NKQ12" s="1432"/>
      <c r="NKR12" s="1432"/>
      <c r="NKS12" s="1432"/>
      <c r="NKT12" s="1432"/>
      <c r="NKU12" s="1432"/>
      <c r="NKV12" s="1432"/>
      <c r="NKW12" s="1432"/>
      <c r="NKX12" s="1432"/>
      <c r="NKY12" s="1432"/>
      <c r="NKZ12" s="1432"/>
      <c r="NLA12" s="1432"/>
      <c r="NLB12" s="1432"/>
      <c r="NLC12" s="1432"/>
      <c r="NLD12" s="1432"/>
      <c r="NLE12" s="1432"/>
      <c r="NLF12" s="1432"/>
      <c r="NLG12" s="1432"/>
      <c r="NLH12" s="1432"/>
      <c r="NLI12" s="1432"/>
      <c r="NLJ12" s="1432"/>
      <c r="NLK12" s="1432"/>
      <c r="NLL12" s="1432"/>
      <c r="NLM12" s="1432"/>
      <c r="NLN12" s="1432"/>
      <c r="NLO12" s="1432"/>
      <c r="NLP12" s="1432"/>
      <c r="NLQ12" s="1432"/>
      <c r="NLR12" s="1432"/>
      <c r="NLS12" s="1432"/>
      <c r="NLT12" s="1432"/>
      <c r="NLU12" s="1432"/>
      <c r="NLV12" s="1432"/>
      <c r="NLW12" s="1432"/>
      <c r="NLX12" s="1432"/>
      <c r="NLY12" s="1432"/>
      <c r="NLZ12" s="1432"/>
      <c r="NMA12" s="1432"/>
      <c r="NMB12" s="1432"/>
      <c r="NMC12" s="1432"/>
      <c r="NMD12" s="1432"/>
      <c r="NME12" s="1432"/>
      <c r="NMF12" s="1432"/>
      <c r="NMG12" s="1432"/>
      <c r="NMH12" s="1432"/>
      <c r="NMI12" s="1432"/>
      <c r="NMJ12" s="1432"/>
      <c r="NMK12" s="1432"/>
      <c r="NML12" s="1432"/>
      <c r="NMM12" s="1432"/>
      <c r="NMN12" s="1432"/>
      <c r="NMO12" s="1432"/>
      <c r="NMP12" s="1432"/>
      <c r="NMQ12" s="1432"/>
      <c r="NMR12" s="1432"/>
      <c r="NMS12" s="1432"/>
      <c r="NMT12" s="1432"/>
      <c r="NMU12" s="1432"/>
      <c r="NMV12" s="1432"/>
      <c r="NMW12" s="1432"/>
      <c r="NMX12" s="1432"/>
      <c r="NMY12" s="1432"/>
      <c r="NMZ12" s="1432"/>
      <c r="NNA12" s="1432"/>
      <c r="NNB12" s="1432"/>
      <c r="NNC12" s="1432"/>
      <c r="NND12" s="1432"/>
      <c r="NNE12" s="1432"/>
      <c r="NNF12" s="1432"/>
      <c r="NNG12" s="1432"/>
      <c r="NNH12" s="1432"/>
      <c r="NNI12" s="1432"/>
      <c r="NNJ12" s="1432"/>
      <c r="NNK12" s="1432"/>
      <c r="NNL12" s="1432"/>
      <c r="NNM12" s="1432"/>
      <c r="NNN12" s="1432"/>
      <c r="NNO12" s="1432"/>
      <c r="NNP12" s="1432"/>
      <c r="NNQ12" s="1432"/>
      <c r="NNR12" s="1432"/>
      <c r="NNS12" s="1432"/>
      <c r="NNT12" s="1432"/>
      <c r="NNU12" s="1432"/>
      <c r="NNV12" s="1432"/>
      <c r="NNW12" s="1432"/>
      <c r="NNX12" s="1432"/>
      <c r="NNY12" s="1432"/>
      <c r="NNZ12" s="1432"/>
      <c r="NOA12" s="1432"/>
      <c r="NOB12" s="1432"/>
      <c r="NOC12" s="1432"/>
      <c r="NOD12" s="1432"/>
      <c r="NOE12" s="1432"/>
      <c r="NOF12" s="1432"/>
      <c r="NOG12" s="1432"/>
      <c r="NOH12" s="1432"/>
      <c r="NOI12" s="1432"/>
      <c r="NOJ12" s="1432"/>
      <c r="NOK12" s="1432"/>
      <c r="NOL12" s="1432"/>
      <c r="NOM12" s="1432"/>
      <c r="NON12" s="1432"/>
      <c r="NOO12" s="1432"/>
      <c r="NOP12" s="1432"/>
      <c r="NOQ12" s="1432"/>
      <c r="NOR12" s="1432"/>
      <c r="NOS12" s="1432"/>
      <c r="NOT12" s="1432"/>
      <c r="NOU12" s="1432"/>
      <c r="NOV12" s="1432"/>
      <c r="NOW12" s="1432"/>
      <c r="NOX12" s="1432"/>
      <c r="NOY12" s="1432"/>
      <c r="NOZ12" s="1432"/>
      <c r="NPA12" s="1432"/>
      <c r="NPB12" s="1432"/>
      <c r="NPC12" s="1432"/>
      <c r="NPD12" s="1432"/>
      <c r="NPE12" s="1432"/>
      <c r="NPF12" s="1432"/>
      <c r="NPG12" s="1432"/>
      <c r="NPH12" s="1432"/>
      <c r="NPI12" s="1432"/>
      <c r="NPJ12" s="1432"/>
      <c r="NPK12" s="1432"/>
      <c r="NPL12" s="1432"/>
      <c r="NPM12" s="1432"/>
      <c r="NPN12" s="1432"/>
      <c r="NPO12" s="1432"/>
      <c r="NPP12" s="1432"/>
      <c r="NPQ12" s="1432"/>
      <c r="NPR12" s="1432"/>
      <c r="NPS12" s="1432"/>
      <c r="NPT12" s="1432"/>
      <c r="NPU12" s="1432"/>
      <c r="NPV12" s="1432"/>
      <c r="NPW12" s="1432"/>
      <c r="NPX12" s="1432"/>
      <c r="NPY12" s="1432"/>
      <c r="NPZ12" s="1432"/>
      <c r="NQA12" s="1432"/>
      <c r="NQB12" s="1432"/>
      <c r="NQC12" s="1432"/>
      <c r="NQD12" s="1432"/>
      <c r="NQE12" s="1432"/>
      <c r="NQF12" s="1432"/>
      <c r="NQG12" s="1432"/>
      <c r="NQH12" s="1432"/>
      <c r="NQI12" s="1432"/>
      <c r="NQJ12" s="1432"/>
      <c r="NQK12" s="1432"/>
      <c r="NQL12" s="1432"/>
      <c r="NQM12" s="1432"/>
      <c r="NQN12" s="1432"/>
      <c r="NQO12" s="1432"/>
      <c r="NQP12" s="1432"/>
      <c r="NQQ12" s="1432"/>
      <c r="NQR12" s="1432"/>
      <c r="NQS12" s="1432"/>
      <c r="NQT12" s="1432"/>
      <c r="NQU12" s="1432"/>
      <c r="NQV12" s="1432"/>
      <c r="NQW12" s="1432"/>
      <c r="NQX12" s="1432"/>
      <c r="NQY12" s="1432"/>
      <c r="NQZ12" s="1432"/>
      <c r="NRA12" s="1432"/>
      <c r="NRB12" s="1432"/>
      <c r="NRC12" s="1432"/>
      <c r="NRD12" s="1432"/>
      <c r="NRE12" s="1432"/>
      <c r="NRF12" s="1432"/>
      <c r="NRG12" s="1432"/>
      <c r="NRH12" s="1432"/>
      <c r="NRI12" s="1432"/>
      <c r="NRJ12" s="1432"/>
      <c r="NRK12" s="1432"/>
      <c r="NRL12" s="1432"/>
      <c r="NRM12" s="1432"/>
      <c r="NRN12" s="1432"/>
      <c r="NRO12" s="1432"/>
      <c r="NRP12" s="1432"/>
      <c r="NRQ12" s="1432"/>
      <c r="NRR12" s="1432"/>
      <c r="NRS12" s="1432"/>
      <c r="NRT12" s="1432"/>
      <c r="NRU12" s="1432"/>
      <c r="NRV12" s="1432"/>
      <c r="NRW12" s="1432"/>
      <c r="NRX12" s="1432"/>
      <c r="NRY12" s="1432"/>
      <c r="NRZ12" s="1432"/>
      <c r="NSA12" s="1432"/>
      <c r="NSB12" s="1432"/>
      <c r="NSC12" s="1432"/>
      <c r="NSD12" s="1432"/>
      <c r="NSE12" s="1432"/>
      <c r="NSF12" s="1432"/>
      <c r="NSG12" s="1432"/>
      <c r="NSH12" s="1432"/>
      <c r="NSI12" s="1432"/>
      <c r="NSJ12" s="1432"/>
      <c r="NSK12" s="1432"/>
      <c r="NSL12" s="1432"/>
      <c r="NSM12" s="1432"/>
      <c r="NSN12" s="1432"/>
      <c r="NSO12" s="1432"/>
      <c r="NSP12" s="1432"/>
      <c r="NSQ12" s="1432"/>
      <c r="NSR12" s="1432"/>
      <c r="NSS12" s="1432"/>
      <c r="NST12" s="1432"/>
      <c r="NSU12" s="1432"/>
      <c r="NSV12" s="1432"/>
      <c r="NSW12" s="1432"/>
      <c r="NSX12" s="1432"/>
      <c r="NSY12" s="1432"/>
      <c r="NSZ12" s="1432"/>
      <c r="NTA12" s="1432"/>
      <c r="NTB12" s="1432"/>
      <c r="NTC12" s="1432"/>
      <c r="NTD12" s="1432"/>
      <c r="NTE12" s="1432"/>
      <c r="NTF12" s="1432"/>
      <c r="NTG12" s="1432"/>
      <c r="NTH12" s="1432"/>
      <c r="NTI12" s="1432"/>
      <c r="NTJ12" s="1432"/>
      <c r="NTK12" s="1432"/>
      <c r="NTL12" s="1432"/>
      <c r="NTM12" s="1432"/>
      <c r="NTN12" s="1432"/>
      <c r="NTO12" s="1432"/>
      <c r="NTP12" s="1432"/>
      <c r="NTQ12" s="1432"/>
      <c r="NTR12" s="1432"/>
      <c r="NTS12" s="1432"/>
      <c r="NTT12" s="1432"/>
      <c r="NTU12" s="1432"/>
      <c r="NTV12" s="1432"/>
      <c r="NTW12" s="1432"/>
      <c r="NTX12" s="1432"/>
      <c r="NTY12" s="1432"/>
      <c r="NTZ12" s="1432"/>
      <c r="NUA12" s="1432"/>
      <c r="NUB12" s="1432"/>
      <c r="NUC12" s="1432"/>
      <c r="NUD12" s="1432"/>
      <c r="NUE12" s="1432"/>
      <c r="NUF12" s="1432"/>
      <c r="NUG12" s="1432"/>
      <c r="NUH12" s="1432"/>
      <c r="NUI12" s="1432"/>
      <c r="NUJ12" s="1432"/>
      <c r="NUK12" s="1432"/>
      <c r="NUL12" s="1432"/>
      <c r="NUM12" s="1432"/>
      <c r="NUN12" s="1432"/>
      <c r="NUO12" s="1432"/>
      <c r="NUP12" s="1432"/>
      <c r="NUQ12" s="1432"/>
      <c r="NUR12" s="1432"/>
      <c r="NUS12" s="1432"/>
      <c r="NUT12" s="1432"/>
      <c r="NUU12" s="1432"/>
      <c r="NUV12" s="1432"/>
      <c r="NUW12" s="1432"/>
      <c r="NUX12" s="1432"/>
      <c r="NUY12" s="1432"/>
      <c r="NUZ12" s="1432"/>
      <c r="NVA12" s="1432"/>
      <c r="NVB12" s="1432"/>
      <c r="NVC12" s="1432"/>
      <c r="NVD12" s="1432"/>
      <c r="NVE12" s="1432"/>
      <c r="NVF12" s="1432"/>
      <c r="NVG12" s="1432"/>
      <c r="NVH12" s="1432"/>
      <c r="NVI12" s="1432"/>
      <c r="NVJ12" s="1432"/>
      <c r="NVK12" s="1432"/>
      <c r="NVL12" s="1432"/>
      <c r="NVM12" s="1432"/>
      <c r="NVN12" s="1432"/>
      <c r="NVO12" s="1432"/>
      <c r="NVP12" s="1432"/>
      <c r="NVQ12" s="1432"/>
      <c r="NVR12" s="1432"/>
      <c r="NVS12" s="1432"/>
      <c r="NVT12" s="1432"/>
      <c r="NVU12" s="1432"/>
      <c r="NVV12" s="1432"/>
      <c r="NVW12" s="1432"/>
      <c r="NVX12" s="1432"/>
      <c r="NVY12" s="1432"/>
      <c r="NVZ12" s="1432"/>
      <c r="NWA12" s="1432"/>
      <c r="NWB12" s="1432"/>
      <c r="NWC12" s="1432"/>
      <c r="NWD12" s="1432"/>
      <c r="NWE12" s="1432"/>
      <c r="NWF12" s="1432"/>
      <c r="NWG12" s="1432"/>
      <c r="NWH12" s="1432"/>
      <c r="NWI12" s="1432"/>
      <c r="NWJ12" s="1432"/>
      <c r="NWK12" s="1432"/>
      <c r="NWL12" s="1432"/>
      <c r="NWM12" s="1432"/>
      <c r="NWN12" s="1432"/>
      <c r="NWO12" s="1432"/>
      <c r="NWP12" s="1432"/>
      <c r="NWQ12" s="1432"/>
      <c r="NWR12" s="1432"/>
      <c r="NWS12" s="1432"/>
      <c r="NWT12" s="1432"/>
      <c r="NWU12" s="1432"/>
      <c r="NWV12" s="1432"/>
      <c r="NWW12" s="1432"/>
      <c r="NWX12" s="1432"/>
      <c r="NWY12" s="1432"/>
      <c r="NWZ12" s="1432"/>
      <c r="NXA12" s="1432"/>
      <c r="NXB12" s="1432"/>
      <c r="NXC12" s="1432"/>
      <c r="NXD12" s="1432"/>
      <c r="NXE12" s="1432"/>
      <c r="NXF12" s="1432"/>
      <c r="NXG12" s="1432"/>
      <c r="NXH12" s="1432"/>
      <c r="NXI12" s="1432"/>
      <c r="NXJ12" s="1432"/>
      <c r="NXK12" s="1432"/>
      <c r="NXL12" s="1432"/>
      <c r="NXM12" s="1432"/>
      <c r="NXN12" s="1432"/>
      <c r="NXO12" s="1432"/>
      <c r="NXP12" s="1432"/>
      <c r="NXQ12" s="1432"/>
      <c r="NXR12" s="1432"/>
      <c r="NXS12" s="1432"/>
      <c r="NXT12" s="1432"/>
      <c r="NXU12" s="1432"/>
      <c r="NXV12" s="1432"/>
      <c r="NXW12" s="1432"/>
      <c r="NXX12" s="1432"/>
      <c r="NXY12" s="1432"/>
      <c r="NXZ12" s="1432"/>
      <c r="NYA12" s="1432"/>
      <c r="NYB12" s="1432"/>
      <c r="NYC12" s="1432"/>
      <c r="NYD12" s="1432"/>
      <c r="NYE12" s="1432"/>
      <c r="NYF12" s="1432"/>
      <c r="NYG12" s="1432"/>
      <c r="NYH12" s="1432"/>
      <c r="NYI12" s="1432"/>
      <c r="NYJ12" s="1432"/>
      <c r="NYK12" s="1432"/>
      <c r="NYL12" s="1432"/>
      <c r="NYM12" s="1432"/>
      <c r="NYN12" s="1432"/>
      <c r="NYO12" s="1432"/>
      <c r="NYP12" s="1432"/>
      <c r="NYQ12" s="1432"/>
      <c r="NYR12" s="1432"/>
      <c r="NYS12" s="1432"/>
      <c r="NYT12" s="1432"/>
      <c r="NYU12" s="1432"/>
      <c r="NYV12" s="1432"/>
      <c r="NYW12" s="1432"/>
      <c r="NYX12" s="1432"/>
      <c r="NYY12" s="1432"/>
      <c r="NYZ12" s="1432"/>
      <c r="NZA12" s="1432"/>
      <c r="NZB12" s="1432"/>
      <c r="NZC12" s="1432"/>
      <c r="NZD12" s="1432"/>
      <c r="NZE12" s="1432"/>
      <c r="NZF12" s="1432"/>
      <c r="NZG12" s="1432"/>
      <c r="NZH12" s="1432"/>
      <c r="NZI12" s="1432"/>
      <c r="NZJ12" s="1432"/>
      <c r="NZK12" s="1432"/>
      <c r="NZL12" s="1432"/>
      <c r="NZM12" s="1432"/>
      <c r="NZN12" s="1432"/>
      <c r="NZO12" s="1432"/>
      <c r="NZP12" s="1432"/>
      <c r="NZQ12" s="1432"/>
      <c r="NZR12" s="1432"/>
      <c r="NZS12" s="1432"/>
      <c r="NZT12" s="1432"/>
      <c r="NZU12" s="1432"/>
      <c r="NZV12" s="1432"/>
      <c r="NZW12" s="1432"/>
      <c r="NZX12" s="1432"/>
      <c r="NZY12" s="1432"/>
      <c r="NZZ12" s="1432"/>
      <c r="OAA12" s="1432"/>
      <c r="OAB12" s="1432"/>
      <c r="OAC12" s="1432"/>
      <c r="OAD12" s="1432"/>
      <c r="OAE12" s="1432"/>
      <c r="OAF12" s="1432"/>
      <c r="OAG12" s="1432"/>
      <c r="OAH12" s="1432"/>
      <c r="OAI12" s="1432"/>
      <c r="OAJ12" s="1432"/>
      <c r="OAK12" s="1432"/>
      <c r="OAL12" s="1432"/>
      <c r="OAM12" s="1432"/>
      <c r="OAN12" s="1432"/>
      <c r="OAO12" s="1432"/>
      <c r="OAP12" s="1432"/>
      <c r="OAQ12" s="1432"/>
      <c r="OAR12" s="1432"/>
      <c r="OAS12" s="1432"/>
      <c r="OAT12" s="1432"/>
      <c r="OAU12" s="1432"/>
      <c r="OAV12" s="1432"/>
      <c r="OAW12" s="1432"/>
      <c r="OAX12" s="1432"/>
      <c r="OAY12" s="1432"/>
      <c r="OAZ12" s="1432"/>
      <c r="OBA12" s="1432"/>
      <c r="OBB12" s="1432"/>
      <c r="OBC12" s="1432"/>
      <c r="OBD12" s="1432"/>
      <c r="OBE12" s="1432"/>
      <c r="OBF12" s="1432"/>
      <c r="OBG12" s="1432"/>
      <c r="OBH12" s="1432"/>
      <c r="OBI12" s="1432"/>
      <c r="OBJ12" s="1432"/>
      <c r="OBK12" s="1432"/>
      <c r="OBL12" s="1432"/>
      <c r="OBM12" s="1432"/>
      <c r="OBN12" s="1432"/>
      <c r="OBO12" s="1432"/>
      <c r="OBP12" s="1432"/>
      <c r="OBQ12" s="1432"/>
      <c r="OBR12" s="1432"/>
      <c r="OBS12" s="1432"/>
      <c r="OBT12" s="1432"/>
      <c r="OBU12" s="1432"/>
      <c r="OBV12" s="1432"/>
      <c r="OBW12" s="1432"/>
      <c r="OBX12" s="1432"/>
      <c r="OBY12" s="1432"/>
      <c r="OBZ12" s="1432"/>
      <c r="OCA12" s="1432"/>
      <c r="OCB12" s="1432"/>
      <c r="OCC12" s="1432"/>
      <c r="OCD12" s="1432"/>
      <c r="OCE12" s="1432"/>
      <c r="OCF12" s="1432"/>
      <c r="OCG12" s="1432"/>
      <c r="OCH12" s="1432"/>
      <c r="OCI12" s="1432"/>
      <c r="OCJ12" s="1432"/>
      <c r="OCK12" s="1432"/>
      <c r="OCL12" s="1432"/>
      <c r="OCM12" s="1432"/>
      <c r="OCN12" s="1432"/>
      <c r="OCO12" s="1432"/>
      <c r="OCP12" s="1432"/>
      <c r="OCQ12" s="1432"/>
      <c r="OCR12" s="1432"/>
      <c r="OCS12" s="1432"/>
      <c r="OCT12" s="1432"/>
      <c r="OCU12" s="1432"/>
      <c r="OCV12" s="1432"/>
      <c r="OCW12" s="1432"/>
      <c r="OCX12" s="1432"/>
      <c r="OCY12" s="1432"/>
      <c r="OCZ12" s="1432"/>
      <c r="ODA12" s="1432"/>
      <c r="ODB12" s="1432"/>
      <c r="ODC12" s="1432"/>
      <c r="ODD12" s="1432"/>
      <c r="ODE12" s="1432"/>
      <c r="ODF12" s="1432"/>
      <c r="ODG12" s="1432"/>
      <c r="ODH12" s="1432"/>
      <c r="ODI12" s="1432"/>
      <c r="ODJ12" s="1432"/>
      <c r="ODK12" s="1432"/>
      <c r="ODL12" s="1432"/>
      <c r="ODM12" s="1432"/>
      <c r="ODN12" s="1432"/>
      <c r="ODO12" s="1432"/>
      <c r="ODP12" s="1432"/>
      <c r="ODQ12" s="1432"/>
      <c r="ODR12" s="1432"/>
      <c r="ODS12" s="1432"/>
      <c r="ODT12" s="1432"/>
      <c r="ODU12" s="1432"/>
      <c r="ODV12" s="1432"/>
      <c r="ODW12" s="1432"/>
      <c r="ODX12" s="1432"/>
      <c r="ODY12" s="1432"/>
      <c r="ODZ12" s="1432"/>
      <c r="OEA12" s="1432"/>
      <c r="OEB12" s="1432"/>
      <c r="OEC12" s="1432"/>
      <c r="OED12" s="1432"/>
      <c r="OEE12" s="1432"/>
      <c r="OEF12" s="1432"/>
      <c r="OEG12" s="1432"/>
      <c r="OEH12" s="1432"/>
      <c r="OEI12" s="1432"/>
      <c r="OEJ12" s="1432"/>
      <c r="OEK12" s="1432"/>
      <c r="OEL12" s="1432"/>
      <c r="OEM12" s="1432"/>
      <c r="OEN12" s="1432"/>
      <c r="OEO12" s="1432"/>
      <c r="OEP12" s="1432"/>
      <c r="OEQ12" s="1432"/>
      <c r="OER12" s="1432"/>
      <c r="OES12" s="1432"/>
      <c r="OET12" s="1432"/>
      <c r="OEU12" s="1432"/>
      <c r="OEV12" s="1432"/>
      <c r="OEW12" s="1432"/>
      <c r="OEX12" s="1432"/>
      <c r="OEY12" s="1432"/>
      <c r="OEZ12" s="1432"/>
      <c r="OFA12" s="1432"/>
      <c r="OFB12" s="1432"/>
      <c r="OFC12" s="1432"/>
      <c r="OFD12" s="1432"/>
      <c r="OFE12" s="1432"/>
      <c r="OFF12" s="1432"/>
      <c r="OFG12" s="1432"/>
      <c r="OFH12" s="1432"/>
      <c r="OFI12" s="1432"/>
      <c r="OFJ12" s="1432"/>
      <c r="OFK12" s="1432"/>
      <c r="OFL12" s="1432"/>
      <c r="OFM12" s="1432"/>
      <c r="OFN12" s="1432"/>
      <c r="OFO12" s="1432"/>
      <c r="OFP12" s="1432"/>
      <c r="OFQ12" s="1432"/>
      <c r="OFR12" s="1432"/>
      <c r="OFS12" s="1432"/>
      <c r="OFT12" s="1432"/>
      <c r="OFU12" s="1432"/>
      <c r="OFV12" s="1432"/>
      <c r="OFW12" s="1432"/>
      <c r="OFX12" s="1432"/>
      <c r="OFY12" s="1432"/>
      <c r="OFZ12" s="1432"/>
      <c r="OGA12" s="1432"/>
      <c r="OGB12" s="1432"/>
      <c r="OGC12" s="1432"/>
      <c r="OGD12" s="1432"/>
      <c r="OGE12" s="1432"/>
      <c r="OGF12" s="1432"/>
      <c r="OGG12" s="1432"/>
      <c r="OGH12" s="1432"/>
      <c r="OGI12" s="1432"/>
      <c r="OGJ12" s="1432"/>
      <c r="OGK12" s="1432"/>
      <c r="OGL12" s="1432"/>
      <c r="OGM12" s="1432"/>
      <c r="OGN12" s="1432"/>
      <c r="OGO12" s="1432"/>
      <c r="OGP12" s="1432"/>
      <c r="OGQ12" s="1432"/>
      <c r="OGR12" s="1432"/>
      <c r="OGS12" s="1432"/>
      <c r="OGT12" s="1432"/>
      <c r="OGU12" s="1432"/>
      <c r="OGV12" s="1432"/>
      <c r="OGW12" s="1432"/>
      <c r="OGX12" s="1432"/>
      <c r="OGY12" s="1432"/>
      <c r="OGZ12" s="1432"/>
      <c r="OHA12" s="1432"/>
      <c r="OHB12" s="1432"/>
      <c r="OHC12" s="1432"/>
      <c r="OHD12" s="1432"/>
      <c r="OHE12" s="1432"/>
      <c r="OHF12" s="1432"/>
      <c r="OHG12" s="1432"/>
      <c r="OHH12" s="1432"/>
      <c r="OHI12" s="1432"/>
      <c r="OHJ12" s="1432"/>
      <c r="OHK12" s="1432"/>
      <c r="OHL12" s="1432"/>
      <c r="OHM12" s="1432"/>
      <c r="OHN12" s="1432"/>
      <c r="OHO12" s="1432"/>
      <c r="OHP12" s="1432"/>
      <c r="OHQ12" s="1432"/>
      <c r="OHR12" s="1432"/>
      <c r="OHS12" s="1432"/>
      <c r="OHT12" s="1432"/>
      <c r="OHU12" s="1432"/>
      <c r="OHV12" s="1432"/>
      <c r="OHW12" s="1432"/>
      <c r="OHX12" s="1432"/>
      <c r="OHY12" s="1432"/>
      <c r="OHZ12" s="1432"/>
      <c r="OIA12" s="1432"/>
      <c r="OIB12" s="1432"/>
      <c r="OIC12" s="1432"/>
      <c r="OID12" s="1432"/>
      <c r="OIE12" s="1432"/>
      <c r="OIF12" s="1432"/>
      <c r="OIG12" s="1432"/>
      <c r="OIH12" s="1432"/>
      <c r="OII12" s="1432"/>
      <c r="OIJ12" s="1432"/>
      <c r="OIK12" s="1432"/>
      <c r="OIL12" s="1432"/>
      <c r="OIM12" s="1432"/>
      <c r="OIN12" s="1432"/>
      <c r="OIO12" s="1432"/>
      <c r="OIP12" s="1432"/>
      <c r="OIQ12" s="1432"/>
      <c r="OIR12" s="1432"/>
      <c r="OIS12" s="1432"/>
      <c r="OIT12" s="1432"/>
      <c r="OIU12" s="1432"/>
      <c r="OIV12" s="1432"/>
      <c r="OIW12" s="1432"/>
      <c r="OIX12" s="1432"/>
      <c r="OIY12" s="1432"/>
      <c r="OIZ12" s="1432"/>
      <c r="OJA12" s="1432"/>
      <c r="OJB12" s="1432"/>
      <c r="OJC12" s="1432"/>
      <c r="OJD12" s="1432"/>
      <c r="OJE12" s="1432"/>
      <c r="OJF12" s="1432"/>
      <c r="OJG12" s="1432"/>
      <c r="OJH12" s="1432"/>
      <c r="OJI12" s="1432"/>
      <c r="OJJ12" s="1432"/>
      <c r="OJK12" s="1432"/>
      <c r="OJL12" s="1432"/>
      <c r="OJM12" s="1432"/>
      <c r="OJN12" s="1432"/>
      <c r="OJO12" s="1432"/>
      <c r="OJP12" s="1432"/>
      <c r="OJQ12" s="1432"/>
      <c r="OJR12" s="1432"/>
      <c r="OJS12" s="1432"/>
      <c r="OJT12" s="1432"/>
      <c r="OJU12" s="1432"/>
      <c r="OJV12" s="1432"/>
      <c r="OJW12" s="1432"/>
      <c r="OJX12" s="1432"/>
      <c r="OJY12" s="1432"/>
      <c r="OJZ12" s="1432"/>
      <c r="OKA12" s="1432"/>
      <c r="OKB12" s="1432"/>
      <c r="OKC12" s="1432"/>
      <c r="OKD12" s="1432"/>
      <c r="OKE12" s="1432"/>
      <c r="OKF12" s="1432"/>
      <c r="OKG12" s="1432"/>
      <c r="OKH12" s="1432"/>
      <c r="OKI12" s="1432"/>
      <c r="OKJ12" s="1432"/>
      <c r="OKK12" s="1432"/>
      <c r="OKL12" s="1432"/>
      <c r="OKM12" s="1432"/>
      <c r="OKN12" s="1432"/>
      <c r="OKO12" s="1432"/>
      <c r="OKP12" s="1432"/>
      <c r="OKQ12" s="1432"/>
      <c r="OKR12" s="1432"/>
      <c r="OKS12" s="1432"/>
      <c r="OKT12" s="1432"/>
      <c r="OKU12" s="1432"/>
      <c r="OKV12" s="1432"/>
      <c r="OKW12" s="1432"/>
      <c r="OKX12" s="1432"/>
      <c r="OKY12" s="1432"/>
      <c r="OKZ12" s="1432"/>
      <c r="OLA12" s="1432"/>
      <c r="OLB12" s="1432"/>
      <c r="OLC12" s="1432"/>
      <c r="OLD12" s="1432"/>
      <c r="OLE12" s="1432"/>
      <c r="OLF12" s="1432"/>
      <c r="OLG12" s="1432"/>
      <c r="OLH12" s="1432"/>
      <c r="OLI12" s="1432"/>
      <c r="OLJ12" s="1432"/>
      <c r="OLK12" s="1432"/>
      <c r="OLL12" s="1432"/>
      <c r="OLM12" s="1432"/>
      <c r="OLN12" s="1432"/>
      <c r="OLO12" s="1432"/>
      <c r="OLP12" s="1432"/>
      <c r="OLQ12" s="1432"/>
      <c r="OLR12" s="1432"/>
      <c r="OLS12" s="1432"/>
      <c r="OLT12" s="1432"/>
      <c r="OLU12" s="1432"/>
      <c r="OLV12" s="1432"/>
      <c r="OLW12" s="1432"/>
      <c r="OLX12" s="1432"/>
      <c r="OLY12" s="1432"/>
      <c r="OLZ12" s="1432"/>
      <c r="OMA12" s="1432"/>
      <c r="OMB12" s="1432"/>
      <c r="OMC12" s="1432"/>
      <c r="OMD12" s="1432"/>
      <c r="OME12" s="1432"/>
      <c r="OMF12" s="1432"/>
      <c r="OMG12" s="1432"/>
      <c r="OMH12" s="1432"/>
      <c r="OMI12" s="1432"/>
      <c r="OMJ12" s="1432"/>
      <c r="OMK12" s="1432"/>
      <c r="OML12" s="1432"/>
      <c r="OMM12" s="1432"/>
      <c r="OMN12" s="1432"/>
      <c r="OMO12" s="1432"/>
      <c r="OMP12" s="1432"/>
      <c r="OMQ12" s="1432"/>
      <c r="OMR12" s="1432"/>
      <c r="OMS12" s="1432"/>
      <c r="OMT12" s="1432"/>
      <c r="OMU12" s="1432"/>
      <c r="OMV12" s="1432"/>
      <c r="OMW12" s="1432"/>
      <c r="OMX12" s="1432"/>
      <c r="OMY12" s="1432"/>
      <c r="OMZ12" s="1432"/>
      <c r="ONA12" s="1432"/>
      <c r="ONB12" s="1432"/>
      <c r="ONC12" s="1432"/>
      <c r="OND12" s="1432"/>
      <c r="ONE12" s="1432"/>
      <c r="ONF12" s="1432"/>
      <c r="ONG12" s="1432"/>
      <c r="ONH12" s="1432"/>
      <c r="ONI12" s="1432"/>
      <c r="ONJ12" s="1432"/>
      <c r="ONK12" s="1432"/>
      <c r="ONL12" s="1432"/>
      <c r="ONM12" s="1432"/>
      <c r="ONN12" s="1432"/>
      <c r="ONO12" s="1432"/>
      <c r="ONP12" s="1432"/>
      <c r="ONQ12" s="1432"/>
      <c r="ONR12" s="1432"/>
      <c r="ONS12" s="1432"/>
      <c r="ONT12" s="1432"/>
      <c r="ONU12" s="1432"/>
      <c r="ONV12" s="1432"/>
      <c r="ONW12" s="1432"/>
      <c r="ONX12" s="1432"/>
      <c r="ONY12" s="1432"/>
      <c r="ONZ12" s="1432"/>
      <c r="OOA12" s="1432"/>
      <c r="OOB12" s="1432"/>
      <c r="OOC12" s="1432"/>
      <c r="OOD12" s="1432"/>
      <c r="OOE12" s="1432"/>
      <c r="OOF12" s="1432"/>
      <c r="OOG12" s="1432"/>
      <c r="OOH12" s="1432"/>
      <c r="OOI12" s="1432"/>
      <c r="OOJ12" s="1432"/>
      <c r="OOK12" s="1432"/>
      <c r="OOL12" s="1432"/>
      <c r="OOM12" s="1432"/>
      <c r="OON12" s="1432"/>
      <c r="OOO12" s="1432"/>
      <c r="OOP12" s="1432"/>
      <c r="OOQ12" s="1432"/>
      <c r="OOR12" s="1432"/>
      <c r="OOS12" s="1432"/>
      <c r="OOT12" s="1432"/>
      <c r="OOU12" s="1432"/>
      <c r="OOV12" s="1432"/>
      <c r="OOW12" s="1432"/>
      <c r="OOX12" s="1432"/>
      <c r="OOY12" s="1432"/>
      <c r="OOZ12" s="1432"/>
      <c r="OPA12" s="1432"/>
      <c r="OPB12" s="1432"/>
      <c r="OPC12" s="1432"/>
      <c r="OPD12" s="1432"/>
      <c r="OPE12" s="1432"/>
      <c r="OPF12" s="1432"/>
      <c r="OPG12" s="1432"/>
      <c r="OPH12" s="1432"/>
      <c r="OPI12" s="1432"/>
      <c r="OPJ12" s="1432"/>
      <c r="OPK12" s="1432"/>
      <c r="OPL12" s="1432"/>
      <c r="OPM12" s="1432"/>
      <c r="OPN12" s="1432"/>
      <c r="OPO12" s="1432"/>
      <c r="OPP12" s="1432"/>
      <c r="OPQ12" s="1432"/>
      <c r="OPR12" s="1432"/>
      <c r="OPS12" s="1432"/>
      <c r="OPT12" s="1432"/>
      <c r="OPU12" s="1432"/>
      <c r="OPV12" s="1432"/>
      <c r="OPW12" s="1432"/>
      <c r="OPX12" s="1432"/>
      <c r="OPY12" s="1432"/>
      <c r="OPZ12" s="1432"/>
      <c r="OQA12" s="1432"/>
      <c r="OQB12" s="1432"/>
      <c r="OQC12" s="1432"/>
      <c r="OQD12" s="1432"/>
      <c r="OQE12" s="1432"/>
      <c r="OQF12" s="1432"/>
      <c r="OQG12" s="1432"/>
      <c r="OQH12" s="1432"/>
      <c r="OQI12" s="1432"/>
      <c r="OQJ12" s="1432"/>
      <c r="OQK12" s="1432"/>
      <c r="OQL12" s="1432"/>
      <c r="OQM12" s="1432"/>
      <c r="OQN12" s="1432"/>
      <c r="OQO12" s="1432"/>
      <c r="OQP12" s="1432"/>
      <c r="OQQ12" s="1432"/>
      <c r="OQR12" s="1432"/>
      <c r="OQS12" s="1432"/>
      <c r="OQT12" s="1432"/>
      <c r="OQU12" s="1432"/>
      <c r="OQV12" s="1432"/>
      <c r="OQW12" s="1432"/>
      <c r="OQX12" s="1432"/>
      <c r="OQY12" s="1432"/>
      <c r="OQZ12" s="1432"/>
      <c r="ORA12" s="1432"/>
      <c r="ORB12" s="1432"/>
      <c r="ORC12" s="1432"/>
      <c r="ORD12" s="1432"/>
      <c r="ORE12" s="1432"/>
      <c r="ORF12" s="1432"/>
      <c r="ORG12" s="1432"/>
      <c r="ORH12" s="1432"/>
      <c r="ORI12" s="1432"/>
      <c r="ORJ12" s="1432"/>
      <c r="ORK12" s="1432"/>
      <c r="ORL12" s="1432"/>
      <c r="ORM12" s="1432"/>
      <c r="ORN12" s="1432"/>
      <c r="ORO12" s="1432"/>
      <c r="ORP12" s="1432"/>
      <c r="ORQ12" s="1432"/>
      <c r="ORR12" s="1432"/>
      <c r="ORS12" s="1432"/>
      <c r="ORT12" s="1432"/>
      <c r="ORU12" s="1432"/>
      <c r="ORV12" s="1432"/>
      <c r="ORW12" s="1432"/>
      <c r="ORX12" s="1432"/>
      <c r="ORY12" s="1432"/>
      <c r="ORZ12" s="1432"/>
      <c r="OSA12" s="1432"/>
      <c r="OSB12" s="1432"/>
      <c r="OSC12" s="1432"/>
      <c r="OSD12" s="1432"/>
      <c r="OSE12" s="1432"/>
      <c r="OSF12" s="1432"/>
      <c r="OSG12" s="1432"/>
      <c r="OSH12" s="1432"/>
      <c r="OSI12" s="1432"/>
      <c r="OSJ12" s="1432"/>
      <c r="OSK12" s="1432"/>
      <c r="OSL12" s="1432"/>
      <c r="OSM12" s="1432"/>
      <c r="OSN12" s="1432"/>
      <c r="OSO12" s="1432"/>
      <c r="OSP12" s="1432"/>
      <c r="OSQ12" s="1432"/>
      <c r="OSR12" s="1432"/>
      <c r="OSS12" s="1432"/>
      <c r="OST12" s="1432"/>
      <c r="OSU12" s="1432"/>
      <c r="OSV12" s="1432"/>
      <c r="OSW12" s="1432"/>
      <c r="OSX12" s="1432"/>
      <c r="OSY12" s="1432"/>
      <c r="OSZ12" s="1432"/>
      <c r="OTA12" s="1432"/>
      <c r="OTB12" s="1432"/>
      <c r="OTC12" s="1432"/>
      <c r="OTD12" s="1432"/>
      <c r="OTE12" s="1432"/>
      <c r="OTF12" s="1432"/>
      <c r="OTG12" s="1432"/>
      <c r="OTH12" s="1432"/>
      <c r="OTI12" s="1432"/>
      <c r="OTJ12" s="1432"/>
      <c r="OTK12" s="1432"/>
      <c r="OTL12" s="1432"/>
      <c r="OTM12" s="1432"/>
      <c r="OTN12" s="1432"/>
      <c r="OTO12" s="1432"/>
      <c r="OTP12" s="1432"/>
      <c r="OTQ12" s="1432"/>
      <c r="OTR12" s="1432"/>
      <c r="OTS12" s="1432"/>
      <c r="OTT12" s="1432"/>
      <c r="OTU12" s="1432"/>
      <c r="OTV12" s="1432"/>
      <c r="OTW12" s="1432"/>
      <c r="OTX12" s="1432"/>
      <c r="OTY12" s="1432"/>
      <c r="OTZ12" s="1432"/>
      <c r="OUA12" s="1432"/>
      <c r="OUB12" s="1432"/>
      <c r="OUC12" s="1432"/>
      <c r="OUD12" s="1432"/>
      <c r="OUE12" s="1432"/>
      <c r="OUF12" s="1432"/>
      <c r="OUG12" s="1432"/>
      <c r="OUH12" s="1432"/>
      <c r="OUI12" s="1432"/>
      <c r="OUJ12" s="1432"/>
      <c r="OUK12" s="1432"/>
      <c r="OUL12" s="1432"/>
      <c r="OUM12" s="1432"/>
      <c r="OUN12" s="1432"/>
      <c r="OUO12" s="1432"/>
      <c r="OUP12" s="1432"/>
      <c r="OUQ12" s="1432"/>
      <c r="OUR12" s="1432"/>
      <c r="OUS12" s="1432"/>
      <c r="OUT12" s="1432"/>
      <c r="OUU12" s="1432"/>
      <c r="OUV12" s="1432"/>
      <c r="OUW12" s="1432"/>
      <c r="OUX12" s="1432"/>
      <c r="OUY12" s="1432"/>
      <c r="OUZ12" s="1432"/>
      <c r="OVA12" s="1432"/>
      <c r="OVB12" s="1432"/>
      <c r="OVC12" s="1432"/>
      <c r="OVD12" s="1432"/>
      <c r="OVE12" s="1432"/>
      <c r="OVF12" s="1432"/>
      <c r="OVG12" s="1432"/>
      <c r="OVH12" s="1432"/>
      <c r="OVI12" s="1432"/>
      <c r="OVJ12" s="1432"/>
      <c r="OVK12" s="1432"/>
      <c r="OVL12" s="1432"/>
      <c r="OVM12" s="1432"/>
      <c r="OVN12" s="1432"/>
      <c r="OVO12" s="1432"/>
      <c r="OVP12" s="1432"/>
      <c r="OVQ12" s="1432"/>
      <c r="OVR12" s="1432"/>
      <c r="OVS12" s="1432"/>
      <c r="OVT12" s="1432"/>
      <c r="OVU12" s="1432"/>
      <c r="OVV12" s="1432"/>
      <c r="OVW12" s="1432"/>
      <c r="OVX12" s="1432"/>
      <c r="OVY12" s="1432"/>
      <c r="OVZ12" s="1432"/>
      <c r="OWA12" s="1432"/>
      <c r="OWB12" s="1432"/>
      <c r="OWC12" s="1432"/>
      <c r="OWD12" s="1432"/>
      <c r="OWE12" s="1432"/>
      <c r="OWF12" s="1432"/>
      <c r="OWG12" s="1432"/>
      <c r="OWH12" s="1432"/>
      <c r="OWI12" s="1432"/>
      <c r="OWJ12" s="1432"/>
      <c r="OWK12" s="1432"/>
      <c r="OWL12" s="1432"/>
      <c r="OWM12" s="1432"/>
      <c r="OWN12" s="1432"/>
      <c r="OWO12" s="1432"/>
      <c r="OWP12" s="1432"/>
      <c r="OWQ12" s="1432"/>
      <c r="OWR12" s="1432"/>
      <c r="OWS12" s="1432"/>
      <c r="OWT12" s="1432"/>
      <c r="OWU12" s="1432"/>
      <c r="OWV12" s="1432"/>
      <c r="OWW12" s="1432"/>
      <c r="OWX12" s="1432"/>
      <c r="OWY12" s="1432"/>
      <c r="OWZ12" s="1432"/>
      <c r="OXA12" s="1432"/>
      <c r="OXB12" s="1432"/>
      <c r="OXC12" s="1432"/>
      <c r="OXD12" s="1432"/>
      <c r="OXE12" s="1432"/>
      <c r="OXF12" s="1432"/>
      <c r="OXG12" s="1432"/>
      <c r="OXH12" s="1432"/>
      <c r="OXI12" s="1432"/>
      <c r="OXJ12" s="1432"/>
      <c r="OXK12" s="1432"/>
      <c r="OXL12" s="1432"/>
      <c r="OXM12" s="1432"/>
      <c r="OXN12" s="1432"/>
      <c r="OXO12" s="1432"/>
      <c r="OXP12" s="1432"/>
      <c r="OXQ12" s="1432"/>
      <c r="OXR12" s="1432"/>
      <c r="OXS12" s="1432"/>
      <c r="OXT12" s="1432"/>
      <c r="OXU12" s="1432"/>
      <c r="OXV12" s="1432"/>
      <c r="OXW12" s="1432"/>
      <c r="OXX12" s="1432"/>
      <c r="OXY12" s="1432"/>
      <c r="OXZ12" s="1432"/>
      <c r="OYA12" s="1432"/>
      <c r="OYB12" s="1432"/>
      <c r="OYC12" s="1432"/>
      <c r="OYD12" s="1432"/>
      <c r="OYE12" s="1432"/>
      <c r="OYF12" s="1432"/>
      <c r="OYG12" s="1432"/>
      <c r="OYH12" s="1432"/>
      <c r="OYI12" s="1432"/>
      <c r="OYJ12" s="1432"/>
      <c r="OYK12" s="1432"/>
      <c r="OYL12" s="1432"/>
      <c r="OYM12" s="1432"/>
      <c r="OYN12" s="1432"/>
      <c r="OYO12" s="1432"/>
      <c r="OYP12" s="1432"/>
      <c r="OYQ12" s="1432"/>
      <c r="OYR12" s="1432"/>
      <c r="OYS12" s="1432"/>
      <c r="OYT12" s="1432"/>
      <c r="OYU12" s="1432"/>
      <c r="OYV12" s="1432"/>
      <c r="OYW12" s="1432"/>
      <c r="OYX12" s="1432"/>
      <c r="OYY12" s="1432"/>
      <c r="OYZ12" s="1432"/>
      <c r="OZA12" s="1432"/>
      <c r="OZB12" s="1432"/>
      <c r="OZC12" s="1432"/>
      <c r="OZD12" s="1432"/>
      <c r="OZE12" s="1432"/>
      <c r="OZF12" s="1432"/>
      <c r="OZG12" s="1432"/>
      <c r="OZH12" s="1432"/>
      <c r="OZI12" s="1432"/>
      <c r="OZJ12" s="1432"/>
      <c r="OZK12" s="1432"/>
      <c r="OZL12" s="1432"/>
      <c r="OZM12" s="1432"/>
      <c r="OZN12" s="1432"/>
      <c r="OZO12" s="1432"/>
      <c r="OZP12" s="1432"/>
      <c r="OZQ12" s="1432"/>
      <c r="OZR12" s="1432"/>
      <c r="OZS12" s="1432"/>
      <c r="OZT12" s="1432"/>
      <c r="OZU12" s="1432"/>
      <c r="OZV12" s="1432"/>
      <c r="OZW12" s="1432"/>
      <c r="OZX12" s="1432"/>
      <c r="OZY12" s="1432"/>
      <c r="OZZ12" s="1432"/>
      <c r="PAA12" s="1432"/>
      <c r="PAB12" s="1432"/>
      <c r="PAC12" s="1432"/>
      <c r="PAD12" s="1432"/>
      <c r="PAE12" s="1432"/>
      <c r="PAF12" s="1432"/>
      <c r="PAG12" s="1432"/>
      <c r="PAH12" s="1432"/>
      <c r="PAI12" s="1432"/>
      <c r="PAJ12" s="1432"/>
      <c r="PAK12" s="1432"/>
      <c r="PAL12" s="1432"/>
      <c r="PAM12" s="1432"/>
      <c r="PAN12" s="1432"/>
      <c r="PAO12" s="1432"/>
      <c r="PAP12" s="1432"/>
      <c r="PAQ12" s="1432"/>
      <c r="PAR12" s="1432"/>
      <c r="PAS12" s="1432"/>
      <c r="PAT12" s="1432"/>
      <c r="PAU12" s="1432"/>
      <c r="PAV12" s="1432"/>
      <c r="PAW12" s="1432"/>
      <c r="PAX12" s="1432"/>
      <c r="PAY12" s="1432"/>
      <c r="PAZ12" s="1432"/>
      <c r="PBA12" s="1432"/>
      <c r="PBB12" s="1432"/>
      <c r="PBC12" s="1432"/>
      <c r="PBD12" s="1432"/>
      <c r="PBE12" s="1432"/>
      <c r="PBF12" s="1432"/>
      <c r="PBG12" s="1432"/>
      <c r="PBH12" s="1432"/>
      <c r="PBI12" s="1432"/>
      <c r="PBJ12" s="1432"/>
      <c r="PBK12" s="1432"/>
      <c r="PBL12" s="1432"/>
      <c r="PBM12" s="1432"/>
      <c r="PBN12" s="1432"/>
      <c r="PBO12" s="1432"/>
      <c r="PBP12" s="1432"/>
      <c r="PBQ12" s="1432"/>
      <c r="PBR12" s="1432"/>
      <c r="PBS12" s="1432"/>
      <c r="PBT12" s="1432"/>
      <c r="PBU12" s="1432"/>
      <c r="PBV12" s="1432"/>
      <c r="PBW12" s="1432"/>
      <c r="PBX12" s="1432"/>
      <c r="PBY12" s="1432"/>
      <c r="PBZ12" s="1432"/>
      <c r="PCA12" s="1432"/>
      <c r="PCB12" s="1432"/>
      <c r="PCC12" s="1432"/>
      <c r="PCD12" s="1432"/>
      <c r="PCE12" s="1432"/>
      <c r="PCF12" s="1432"/>
      <c r="PCG12" s="1432"/>
      <c r="PCH12" s="1432"/>
      <c r="PCI12" s="1432"/>
      <c r="PCJ12" s="1432"/>
      <c r="PCK12" s="1432"/>
      <c r="PCL12" s="1432"/>
      <c r="PCM12" s="1432"/>
      <c r="PCN12" s="1432"/>
      <c r="PCO12" s="1432"/>
      <c r="PCP12" s="1432"/>
      <c r="PCQ12" s="1432"/>
      <c r="PCR12" s="1432"/>
      <c r="PCS12" s="1432"/>
      <c r="PCT12" s="1432"/>
      <c r="PCU12" s="1432"/>
      <c r="PCV12" s="1432"/>
      <c r="PCW12" s="1432"/>
      <c r="PCX12" s="1432"/>
      <c r="PCY12" s="1432"/>
      <c r="PCZ12" s="1432"/>
      <c r="PDA12" s="1432"/>
      <c r="PDB12" s="1432"/>
      <c r="PDC12" s="1432"/>
      <c r="PDD12" s="1432"/>
      <c r="PDE12" s="1432"/>
      <c r="PDF12" s="1432"/>
      <c r="PDG12" s="1432"/>
      <c r="PDH12" s="1432"/>
      <c r="PDI12" s="1432"/>
      <c r="PDJ12" s="1432"/>
      <c r="PDK12" s="1432"/>
      <c r="PDL12" s="1432"/>
      <c r="PDM12" s="1432"/>
      <c r="PDN12" s="1432"/>
      <c r="PDO12" s="1432"/>
      <c r="PDP12" s="1432"/>
      <c r="PDQ12" s="1432"/>
      <c r="PDR12" s="1432"/>
      <c r="PDS12" s="1432"/>
      <c r="PDT12" s="1432"/>
      <c r="PDU12" s="1432"/>
      <c r="PDV12" s="1432"/>
      <c r="PDW12" s="1432"/>
      <c r="PDX12" s="1432"/>
      <c r="PDY12" s="1432"/>
      <c r="PDZ12" s="1432"/>
      <c r="PEA12" s="1432"/>
      <c r="PEB12" s="1432"/>
      <c r="PEC12" s="1432"/>
      <c r="PED12" s="1432"/>
      <c r="PEE12" s="1432"/>
      <c r="PEF12" s="1432"/>
      <c r="PEG12" s="1432"/>
      <c r="PEH12" s="1432"/>
      <c r="PEI12" s="1432"/>
      <c r="PEJ12" s="1432"/>
      <c r="PEK12" s="1432"/>
      <c r="PEL12" s="1432"/>
      <c r="PEM12" s="1432"/>
      <c r="PEN12" s="1432"/>
      <c r="PEO12" s="1432"/>
      <c r="PEP12" s="1432"/>
      <c r="PEQ12" s="1432"/>
      <c r="PER12" s="1432"/>
      <c r="PES12" s="1432"/>
      <c r="PET12" s="1432"/>
      <c r="PEU12" s="1432"/>
      <c r="PEV12" s="1432"/>
      <c r="PEW12" s="1432"/>
      <c r="PEX12" s="1432"/>
      <c r="PEY12" s="1432"/>
      <c r="PEZ12" s="1432"/>
      <c r="PFA12" s="1432"/>
      <c r="PFB12" s="1432"/>
      <c r="PFC12" s="1432"/>
      <c r="PFD12" s="1432"/>
      <c r="PFE12" s="1432"/>
      <c r="PFF12" s="1432"/>
      <c r="PFG12" s="1432"/>
      <c r="PFH12" s="1432"/>
      <c r="PFI12" s="1432"/>
      <c r="PFJ12" s="1432"/>
      <c r="PFK12" s="1432"/>
      <c r="PFL12" s="1432"/>
      <c r="PFM12" s="1432"/>
      <c r="PFN12" s="1432"/>
      <c r="PFO12" s="1432"/>
      <c r="PFP12" s="1432"/>
      <c r="PFQ12" s="1432"/>
      <c r="PFR12" s="1432"/>
      <c r="PFS12" s="1432"/>
      <c r="PFT12" s="1432"/>
      <c r="PFU12" s="1432"/>
      <c r="PFV12" s="1432"/>
      <c r="PFW12" s="1432"/>
      <c r="PFX12" s="1432"/>
      <c r="PFY12" s="1432"/>
      <c r="PFZ12" s="1432"/>
      <c r="PGA12" s="1432"/>
      <c r="PGB12" s="1432"/>
      <c r="PGC12" s="1432"/>
      <c r="PGD12" s="1432"/>
      <c r="PGE12" s="1432"/>
      <c r="PGF12" s="1432"/>
      <c r="PGG12" s="1432"/>
      <c r="PGH12" s="1432"/>
      <c r="PGI12" s="1432"/>
      <c r="PGJ12" s="1432"/>
      <c r="PGK12" s="1432"/>
      <c r="PGL12" s="1432"/>
      <c r="PGM12" s="1432"/>
      <c r="PGN12" s="1432"/>
      <c r="PGO12" s="1432"/>
      <c r="PGP12" s="1432"/>
      <c r="PGQ12" s="1432"/>
      <c r="PGR12" s="1432"/>
      <c r="PGS12" s="1432"/>
      <c r="PGT12" s="1432"/>
      <c r="PGU12" s="1432"/>
      <c r="PGV12" s="1432"/>
      <c r="PGW12" s="1432"/>
      <c r="PGX12" s="1432"/>
      <c r="PGY12" s="1432"/>
      <c r="PGZ12" s="1432"/>
      <c r="PHA12" s="1432"/>
      <c r="PHB12" s="1432"/>
      <c r="PHC12" s="1432"/>
      <c r="PHD12" s="1432"/>
      <c r="PHE12" s="1432"/>
      <c r="PHF12" s="1432"/>
      <c r="PHG12" s="1432"/>
      <c r="PHH12" s="1432"/>
      <c r="PHI12" s="1432"/>
      <c r="PHJ12" s="1432"/>
      <c r="PHK12" s="1432"/>
      <c r="PHL12" s="1432"/>
      <c r="PHM12" s="1432"/>
      <c r="PHN12" s="1432"/>
      <c r="PHO12" s="1432"/>
      <c r="PHP12" s="1432"/>
      <c r="PHQ12" s="1432"/>
      <c r="PHR12" s="1432"/>
      <c r="PHS12" s="1432"/>
      <c r="PHT12" s="1432"/>
      <c r="PHU12" s="1432"/>
      <c r="PHV12" s="1432"/>
      <c r="PHW12" s="1432"/>
      <c r="PHX12" s="1432"/>
      <c r="PHY12" s="1432"/>
      <c r="PHZ12" s="1432"/>
      <c r="PIA12" s="1432"/>
      <c r="PIB12" s="1432"/>
      <c r="PIC12" s="1432"/>
      <c r="PID12" s="1432"/>
      <c r="PIE12" s="1432"/>
      <c r="PIF12" s="1432"/>
      <c r="PIG12" s="1432"/>
      <c r="PIH12" s="1432"/>
      <c r="PII12" s="1432"/>
      <c r="PIJ12" s="1432"/>
      <c r="PIK12" s="1432"/>
      <c r="PIL12" s="1432"/>
      <c r="PIM12" s="1432"/>
      <c r="PIN12" s="1432"/>
      <c r="PIO12" s="1432"/>
      <c r="PIP12" s="1432"/>
      <c r="PIQ12" s="1432"/>
      <c r="PIR12" s="1432"/>
      <c r="PIS12" s="1432"/>
      <c r="PIT12" s="1432"/>
      <c r="PIU12" s="1432"/>
      <c r="PIV12" s="1432"/>
      <c r="PIW12" s="1432"/>
      <c r="PIX12" s="1432"/>
      <c r="PIY12" s="1432"/>
      <c r="PIZ12" s="1432"/>
      <c r="PJA12" s="1432"/>
      <c r="PJB12" s="1432"/>
      <c r="PJC12" s="1432"/>
      <c r="PJD12" s="1432"/>
      <c r="PJE12" s="1432"/>
      <c r="PJF12" s="1432"/>
      <c r="PJG12" s="1432"/>
      <c r="PJH12" s="1432"/>
      <c r="PJI12" s="1432"/>
      <c r="PJJ12" s="1432"/>
      <c r="PJK12" s="1432"/>
      <c r="PJL12" s="1432"/>
      <c r="PJM12" s="1432"/>
      <c r="PJN12" s="1432"/>
      <c r="PJO12" s="1432"/>
      <c r="PJP12" s="1432"/>
      <c r="PJQ12" s="1432"/>
      <c r="PJR12" s="1432"/>
      <c r="PJS12" s="1432"/>
      <c r="PJT12" s="1432"/>
      <c r="PJU12" s="1432"/>
      <c r="PJV12" s="1432"/>
      <c r="PJW12" s="1432"/>
      <c r="PJX12" s="1432"/>
      <c r="PJY12" s="1432"/>
      <c r="PJZ12" s="1432"/>
      <c r="PKA12" s="1432"/>
      <c r="PKB12" s="1432"/>
      <c r="PKC12" s="1432"/>
      <c r="PKD12" s="1432"/>
      <c r="PKE12" s="1432"/>
      <c r="PKF12" s="1432"/>
      <c r="PKG12" s="1432"/>
      <c r="PKH12" s="1432"/>
      <c r="PKI12" s="1432"/>
      <c r="PKJ12" s="1432"/>
      <c r="PKK12" s="1432"/>
      <c r="PKL12" s="1432"/>
      <c r="PKM12" s="1432"/>
      <c r="PKN12" s="1432"/>
      <c r="PKO12" s="1432"/>
      <c r="PKP12" s="1432"/>
      <c r="PKQ12" s="1432"/>
      <c r="PKR12" s="1432"/>
      <c r="PKS12" s="1432"/>
      <c r="PKT12" s="1432"/>
      <c r="PKU12" s="1432"/>
      <c r="PKV12" s="1432"/>
      <c r="PKW12" s="1432"/>
      <c r="PKX12" s="1432"/>
      <c r="PKY12" s="1432"/>
      <c r="PKZ12" s="1432"/>
      <c r="PLA12" s="1432"/>
      <c r="PLB12" s="1432"/>
      <c r="PLC12" s="1432"/>
      <c r="PLD12" s="1432"/>
      <c r="PLE12" s="1432"/>
      <c r="PLF12" s="1432"/>
      <c r="PLG12" s="1432"/>
      <c r="PLH12" s="1432"/>
      <c r="PLI12" s="1432"/>
      <c r="PLJ12" s="1432"/>
      <c r="PLK12" s="1432"/>
      <c r="PLL12" s="1432"/>
      <c r="PLM12" s="1432"/>
      <c r="PLN12" s="1432"/>
      <c r="PLO12" s="1432"/>
      <c r="PLP12" s="1432"/>
      <c r="PLQ12" s="1432"/>
      <c r="PLR12" s="1432"/>
      <c r="PLS12" s="1432"/>
      <c r="PLT12" s="1432"/>
      <c r="PLU12" s="1432"/>
      <c r="PLV12" s="1432"/>
      <c r="PLW12" s="1432"/>
      <c r="PLX12" s="1432"/>
      <c r="PLY12" s="1432"/>
      <c r="PLZ12" s="1432"/>
      <c r="PMA12" s="1432"/>
      <c r="PMB12" s="1432"/>
      <c r="PMC12" s="1432"/>
      <c r="PMD12" s="1432"/>
      <c r="PME12" s="1432"/>
      <c r="PMF12" s="1432"/>
      <c r="PMG12" s="1432"/>
      <c r="PMH12" s="1432"/>
      <c r="PMI12" s="1432"/>
      <c r="PMJ12" s="1432"/>
      <c r="PMK12" s="1432"/>
      <c r="PML12" s="1432"/>
      <c r="PMM12" s="1432"/>
      <c r="PMN12" s="1432"/>
      <c r="PMO12" s="1432"/>
      <c r="PMP12" s="1432"/>
      <c r="PMQ12" s="1432"/>
      <c r="PMR12" s="1432"/>
      <c r="PMS12" s="1432"/>
      <c r="PMT12" s="1432"/>
      <c r="PMU12" s="1432"/>
      <c r="PMV12" s="1432"/>
      <c r="PMW12" s="1432"/>
      <c r="PMX12" s="1432"/>
      <c r="PMY12" s="1432"/>
      <c r="PMZ12" s="1432"/>
      <c r="PNA12" s="1432"/>
      <c r="PNB12" s="1432"/>
      <c r="PNC12" s="1432"/>
      <c r="PND12" s="1432"/>
      <c r="PNE12" s="1432"/>
      <c r="PNF12" s="1432"/>
      <c r="PNG12" s="1432"/>
      <c r="PNH12" s="1432"/>
      <c r="PNI12" s="1432"/>
      <c r="PNJ12" s="1432"/>
      <c r="PNK12" s="1432"/>
      <c r="PNL12" s="1432"/>
      <c r="PNM12" s="1432"/>
      <c r="PNN12" s="1432"/>
      <c r="PNO12" s="1432"/>
      <c r="PNP12" s="1432"/>
      <c r="PNQ12" s="1432"/>
      <c r="PNR12" s="1432"/>
      <c r="PNS12" s="1432"/>
      <c r="PNT12" s="1432"/>
      <c r="PNU12" s="1432"/>
      <c r="PNV12" s="1432"/>
      <c r="PNW12" s="1432"/>
      <c r="PNX12" s="1432"/>
      <c r="PNY12" s="1432"/>
      <c r="PNZ12" s="1432"/>
      <c r="POA12" s="1432"/>
      <c r="POB12" s="1432"/>
      <c r="POC12" s="1432"/>
      <c r="POD12" s="1432"/>
      <c r="POE12" s="1432"/>
      <c r="POF12" s="1432"/>
      <c r="POG12" s="1432"/>
      <c r="POH12" s="1432"/>
      <c r="POI12" s="1432"/>
      <c r="POJ12" s="1432"/>
      <c r="POK12" s="1432"/>
      <c r="POL12" s="1432"/>
      <c r="POM12" s="1432"/>
      <c r="PON12" s="1432"/>
      <c r="POO12" s="1432"/>
      <c r="POP12" s="1432"/>
      <c r="POQ12" s="1432"/>
      <c r="POR12" s="1432"/>
      <c r="POS12" s="1432"/>
      <c r="POT12" s="1432"/>
      <c r="POU12" s="1432"/>
      <c r="POV12" s="1432"/>
      <c r="POW12" s="1432"/>
      <c r="POX12" s="1432"/>
      <c r="POY12" s="1432"/>
      <c r="POZ12" s="1432"/>
      <c r="PPA12" s="1432"/>
      <c r="PPB12" s="1432"/>
      <c r="PPC12" s="1432"/>
      <c r="PPD12" s="1432"/>
      <c r="PPE12" s="1432"/>
      <c r="PPF12" s="1432"/>
      <c r="PPG12" s="1432"/>
      <c r="PPH12" s="1432"/>
      <c r="PPI12" s="1432"/>
      <c r="PPJ12" s="1432"/>
      <c r="PPK12" s="1432"/>
      <c r="PPL12" s="1432"/>
      <c r="PPM12" s="1432"/>
      <c r="PPN12" s="1432"/>
      <c r="PPO12" s="1432"/>
      <c r="PPP12" s="1432"/>
      <c r="PPQ12" s="1432"/>
      <c r="PPR12" s="1432"/>
      <c r="PPS12" s="1432"/>
      <c r="PPT12" s="1432"/>
      <c r="PPU12" s="1432"/>
      <c r="PPV12" s="1432"/>
      <c r="PPW12" s="1432"/>
      <c r="PPX12" s="1432"/>
      <c r="PPY12" s="1432"/>
      <c r="PPZ12" s="1432"/>
      <c r="PQA12" s="1432"/>
      <c r="PQB12" s="1432"/>
      <c r="PQC12" s="1432"/>
      <c r="PQD12" s="1432"/>
      <c r="PQE12" s="1432"/>
      <c r="PQF12" s="1432"/>
      <c r="PQG12" s="1432"/>
      <c r="PQH12" s="1432"/>
      <c r="PQI12" s="1432"/>
      <c r="PQJ12" s="1432"/>
      <c r="PQK12" s="1432"/>
      <c r="PQL12" s="1432"/>
      <c r="PQM12" s="1432"/>
      <c r="PQN12" s="1432"/>
      <c r="PQO12" s="1432"/>
      <c r="PQP12" s="1432"/>
      <c r="PQQ12" s="1432"/>
      <c r="PQR12" s="1432"/>
      <c r="PQS12" s="1432"/>
      <c r="PQT12" s="1432"/>
      <c r="PQU12" s="1432"/>
      <c r="PQV12" s="1432"/>
      <c r="PQW12" s="1432"/>
      <c r="PQX12" s="1432"/>
      <c r="PQY12" s="1432"/>
      <c r="PQZ12" s="1432"/>
      <c r="PRA12" s="1432"/>
      <c r="PRB12" s="1432"/>
      <c r="PRC12" s="1432"/>
      <c r="PRD12" s="1432"/>
      <c r="PRE12" s="1432"/>
      <c r="PRF12" s="1432"/>
      <c r="PRG12" s="1432"/>
      <c r="PRH12" s="1432"/>
      <c r="PRI12" s="1432"/>
      <c r="PRJ12" s="1432"/>
      <c r="PRK12" s="1432"/>
      <c r="PRL12" s="1432"/>
      <c r="PRM12" s="1432"/>
      <c r="PRN12" s="1432"/>
      <c r="PRO12" s="1432"/>
      <c r="PRP12" s="1432"/>
      <c r="PRQ12" s="1432"/>
      <c r="PRR12" s="1432"/>
      <c r="PRS12" s="1432"/>
      <c r="PRT12" s="1432"/>
      <c r="PRU12" s="1432"/>
      <c r="PRV12" s="1432"/>
      <c r="PRW12" s="1432"/>
      <c r="PRX12" s="1432"/>
      <c r="PRY12" s="1432"/>
      <c r="PRZ12" s="1432"/>
      <c r="PSA12" s="1432"/>
      <c r="PSB12" s="1432"/>
      <c r="PSC12" s="1432"/>
      <c r="PSD12" s="1432"/>
      <c r="PSE12" s="1432"/>
      <c r="PSF12" s="1432"/>
      <c r="PSG12" s="1432"/>
      <c r="PSH12" s="1432"/>
      <c r="PSI12" s="1432"/>
      <c r="PSJ12" s="1432"/>
      <c r="PSK12" s="1432"/>
      <c r="PSL12" s="1432"/>
      <c r="PSM12" s="1432"/>
      <c r="PSN12" s="1432"/>
      <c r="PSO12" s="1432"/>
      <c r="PSP12" s="1432"/>
      <c r="PSQ12" s="1432"/>
      <c r="PSR12" s="1432"/>
      <c r="PSS12" s="1432"/>
      <c r="PST12" s="1432"/>
      <c r="PSU12" s="1432"/>
      <c r="PSV12" s="1432"/>
      <c r="PSW12" s="1432"/>
      <c r="PSX12" s="1432"/>
      <c r="PSY12" s="1432"/>
      <c r="PSZ12" s="1432"/>
      <c r="PTA12" s="1432"/>
      <c r="PTB12" s="1432"/>
      <c r="PTC12" s="1432"/>
      <c r="PTD12" s="1432"/>
      <c r="PTE12" s="1432"/>
      <c r="PTF12" s="1432"/>
      <c r="PTG12" s="1432"/>
      <c r="PTH12" s="1432"/>
      <c r="PTI12" s="1432"/>
      <c r="PTJ12" s="1432"/>
      <c r="PTK12" s="1432"/>
      <c r="PTL12" s="1432"/>
      <c r="PTM12" s="1432"/>
      <c r="PTN12" s="1432"/>
      <c r="PTO12" s="1432"/>
      <c r="PTP12" s="1432"/>
      <c r="PTQ12" s="1432"/>
      <c r="PTR12" s="1432"/>
      <c r="PTS12" s="1432"/>
      <c r="PTT12" s="1432"/>
      <c r="PTU12" s="1432"/>
      <c r="PTV12" s="1432"/>
      <c r="PTW12" s="1432"/>
      <c r="PTX12" s="1432"/>
      <c r="PTY12" s="1432"/>
      <c r="PTZ12" s="1432"/>
      <c r="PUA12" s="1432"/>
      <c r="PUB12" s="1432"/>
      <c r="PUC12" s="1432"/>
      <c r="PUD12" s="1432"/>
      <c r="PUE12" s="1432"/>
      <c r="PUF12" s="1432"/>
      <c r="PUG12" s="1432"/>
      <c r="PUH12" s="1432"/>
      <c r="PUI12" s="1432"/>
      <c r="PUJ12" s="1432"/>
      <c r="PUK12" s="1432"/>
      <c r="PUL12" s="1432"/>
      <c r="PUM12" s="1432"/>
      <c r="PUN12" s="1432"/>
      <c r="PUO12" s="1432"/>
      <c r="PUP12" s="1432"/>
      <c r="PUQ12" s="1432"/>
      <c r="PUR12" s="1432"/>
      <c r="PUS12" s="1432"/>
      <c r="PUT12" s="1432"/>
      <c r="PUU12" s="1432"/>
      <c r="PUV12" s="1432"/>
      <c r="PUW12" s="1432"/>
      <c r="PUX12" s="1432"/>
      <c r="PUY12" s="1432"/>
      <c r="PUZ12" s="1432"/>
      <c r="PVA12" s="1432"/>
      <c r="PVB12" s="1432"/>
      <c r="PVC12" s="1432"/>
      <c r="PVD12" s="1432"/>
      <c r="PVE12" s="1432"/>
      <c r="PVF12" s="1432"/>
      <c r="PVG12" s="1432"/>
      <c r="PVH12" s="1432"/>
      <c r="PVI12" s="1432"/>
      <c r="PVJ12" s="1432"/>
      <c r="PVK12" s="1432"/>
      <c r="PVL12" s="1432"/>
      <c r="PVM12" s="1432"/>
      <c r="PVN12" s="1432"/>
      <c r="PVO12" s="1432"/>
      <c r="PVP12" s="1432"/>
      <c r="PVQ12" s="1432"/>
      <c r="PVR12" s="1432"/>
      <c r="PVS12" s="1432"/>
      <c r="PVT12" s="1432"/>
      <c r="PVU12" s="1432"/>
      <c r="PVV12" s="1432"/>
      <c r="PVW12" s="1432"/>
      <c r="PVX12" s="1432"/>
      <c r="PVY12" s="1432"/>
      <c r="PVZ12" s="1432"/>
      <c r="PWA12" s="1432"/>
      <c r="PWB12" s="1432"/>
      <c r="PWC12" s="1432"/>
      <c r="PWD12" s="1432"/>
      <c r="PWE12" s="1432"/>
      <c r="PWF12" s="1432"/>
      <c r="PWG12" s="1432"/>
      <c r="PWH12" s="1432"/>
      <c r="PWI12" s="1432"/>
      <c r="PWJ12" s="1432"/>
      <c r="PWK12" s="1432"/>
      <c r="PWL12" s="1432"/>
      <c r="PWM12" s="1432"/>
      <c r="PWN12" s="1432"/>
      <c r="PWO12" s="1432"/>
      <c r="PWP12" s="1432"/>
      <c r="PWQ12" s="1432"/>
      <c r="PWR12" s="1432"/>
      <c r="PWS12" s="1432"/>
      <c r="PWT12" s="1432"/>
      <c r="PWU12" s="1432"/>
      <c r="PWV12" s="1432"/>
      <c r="PWW12" s="1432"/>
      <c r="PWX12" s="1432"/>
      <c r="PWY12" s="1432"/>
      <c r="PWZ12" s="1432"/>
      <c r="PXA12" s="1432"/>
      <c r="PXB12" s="1432"/>
      <c r="PXC12" s="1432"/>
      <c r="PXD12" s="1432"/>
      <c r="PXE12" s="1432"/>
      <c r="PXF12" s="1432"/>
      <c r="PXG12" s="1432"/>
      <c r="PXH12" s="1432"/>
      <c r="PXI12" s="1432"/>
      <c r="PXJ12" s="1432"/>
      <c r="PXK12" s="1432"/>
      <c r="PXL12" s="1432"/>
      <c r="PXM12" s="1432"/>
      <c r="PXN12" s="1432"/>
      <c r="PXO12" s="1432"/>
      <c r="PXP12" s="1432"/>
      <c r="PXQ12" s="1432"/>
      <c r="PXR12" s="1432"/>
      <c r="PXS12" s="1432"/>
      <c r="PXT12" s="1432"/>
      <c r="PXU12" s="1432"/>
      <c r="PXV12" s="1432"/>
      <c r="PXW12" s="1432"/>
      <c r="PXX12" s="1432"/>
      <c r="PXY12" s="1432"/>
      <c r="PXZ12" s="1432"/>
      <c r="PYA12" s="1432"/>
      <c r="PYB12" s="1432"/>
      <c r="PYC12" s="1432"/>
      <c r="PYD12" s="1432"/>
      <c r="PYE12" s="1432"/>
      <c r="PYF12" s="1432"/>
      <c r="PYG12" s="1432"/>
      <c r="PYH12" s="1432"/>
      <c r="PYI12" s="1432"/>
      <c r="PYJ12" s="1432"/>
      <c r="PYK12" s="1432"/>
      <c r="PYL12" s="1432"/>
      <c r="PYM12" s="1432"/>
      <c r="PYN12" s="1432"/>
      <c r="PYO12" s="1432"/>
      <c r="PYP12" s="1432"/>
      <c r="PYQ12" s="1432"/>
      <c r="PYR12" s="1432"/>
      <c r="PYS12" s="1432"/>
      <c r="PYT12" s="1432"/>
      <c r="PYU12" s="1432"/>
      <c r="PYV12" s="1432"/>
      <c r="PYW12" s="1432"/>
      <c r="PYX12" s="1432"/>
      <c r="PYY12" s="1432"/>
      <c r="PYZ12" s="1432"/>
      <c r="PZA12" s="1432"/>
      <c r="PZB12" s="1432"/>
      <c r="PZC12" s="1432"/>
      <c r="PZD12" s="1432"/>
      <c r="PZE12" s="1432"/>
      <c r="PZF12" s="1432"/>
      <c r="PZG12" s="1432"/>
      <c r="PZH12" s="1432"/>
      <c r="PZI12" s="1432"/>
      <c r="PZJ12" s="1432"/>
      <c r="PZK12" s="1432"/>
      <c r="PZL12" s="1432"/>
      <c r="PZM12" s="1432"/>
      <c r="PZN12" s="1432"/>
      <c r="PZO12" s="1432"/>
      <c r="PZP12" s="1432"/>
      <c r="PZQ12" s="1432"/>
      <c r="PZR12" s="1432"/>
      <c r="PZS12" s="1432"/>
      <c r="PZT12" s="1432"/>
      <c r="PZU12" s="1432"/>
      <c r="PZV12" s="1432"/>
      <c r="PZW12" s="1432"/>
      <c r="PZX12" s="1432"/>
      <c r="PZY12" s="1432"/>
      <c r="PZZ12" s="1432"/>
      <c r="QAA12" s="1432"/>
      <c r="QAB12" s="1432"/>
      <c r="QAC12" s="1432"/>
      <c r="QAD12" s="1432"/>
      <c r="QAE12" s="1432"/>
      <c r="QAF12" s="1432"/>
      <c r="QAG12" s="1432"/>
      <c r="QAH12" s="1432"/>
      <c r="QAI12" s="1432"/>
      <c r="QAJ12" s="1432"/>
      <c r="QAK12" s="1432"/>
      <c r="QAL12" s="1432"/>
      <c r="QAM12" s="1432"/>
      <c r="QAN12" s="1432"/>
      <c r="QAO12" s="1432"/>
      <c r="QAP12" s="1432"/>
      <c r="QAQ12" s="1432"/>
      <c r="QAR12" s="1432"/>
      <c r="QAS12" s="1432"/>
      <c r="QAT12" s="1432"/>
      <c r="QAU12" s="1432"/>
      <c r="QAV12" s="1432"/>
      <c r="QAW12" s="1432"/>
      <c r="QAX12" s="1432"/>
      <c r="QAY12" s="1432"/>
      <c r="QAZ12" s="1432"/>
      <c r="QBA12" s="1432"/>
      <c r="QBB12" s="1432"/>
      <c r="QBC12" s="1432"/>
      <c r="QBD12" s="1432"/>
      <c r="QBE12" s="1432"/>
      <c r="QBF12" s="1432"/>
      <c r="QBG12" s="1432"/>
      <c r="QBH12" s="1432"/>
      <c r="QBI12" s="1432"/>
      <c r="QBJ12" s="1432"/>
      <c r="QBK12" s="1432"/>
      <c r="QBL12" s="1432"/>
      <c r="QBM12" s="1432"/>
      <c r="QBN12" s="1432"/>
      <c r="QBO12" s="1432"/>
      <c r="QBP12" s="1432"/>
      <c r="QBQ12" s="1432"/>
      <c r="QBR12" s="1432"/>
      <c r="QBS12" s="1432"/>
      <c r="QBT12" s="1432"/>
      <c r="QBU12" s="1432"/>
      <c r="QBV12" s="1432"/>
      <c r="QBW12" s="1432"/>
      <c r="QBX12" s="1432"/>
      <c r="QBY12" s="1432"/>
      <c r="QBZ12" s="1432"/>
      <c r="QCA12" s="1432"/>
      <c r="QCB12" s="1432"/>
      <c r="QCC12" s="1432"/>
      <c r="QCD12" s="1432"/>
      <c r="QCE12" s="1432"/>
      <c r="QCF12" s="1432"/>
      <c r="QCG12" s="1432"/>
      <c r="QCH12" s="1432"/>
      <c r="QCI12" s="1432"/>
      <c r="QCJ12" s="1432"/>
      <c r="QCK12" s="1432"/>
      <c r="QCL12" s="1432"/>
      <c r="QCM12" s="1432"/>
      <c r="QCN12" s="1432"/>
      <c r="QCO12" s="1432"/>
      <c r="QCP12" s="1432"/>
      <c r="QCQ12" s="1432"/>
      <c r="QCR12" s="1432"/>
      <c r="QCS12" s="1432"/>
      <c r="QCT12" s="1432"/>
      <c r="QCU12" s="1432"/>
      <c r="QCV12" s="1432"/>
      <c r="QCW12" s="1432"/>
      <c r="QCX12" s="1432"/>
      <c r="QCY12" s="1432"/>
      <c r="QCZ12" s="1432"/>
      <c r="QDA12" s="1432"/>
      <c r="QDB12" s="1432"/>
      <c r="QDC12" s="1432"/>
      <c r="QDD12" s="1432"/>
      <c r="QDE12" s="1432"/>
      <c r="QDF12" s="1432"/>
      <c r="QDG12" s="1432"/>
      <c r="QDH12" s="1432"/>
      <c r="QDI12" s="1432"/>
      <c r="QDJ12" s="1432"/>
      <c r="QDK12" s="1432"/>
      <c r="QDL12" s="1432"/>
      <c r="QDM12" s="1432"/>
      <c r="QDN12" s="1432"/>
      <c r="QDO12" s="1432"/>
      <c r="QDP12" s="1432"/>
      <c r="QDQ12" s="1432"/>
      <c r="QDR12" s="1432"/>
      <c r="QDS12" s="1432"/>
      <c r="QDT12" s="1432"/>
      <c r="QDU12" s="1432"/>
      <c r="QDV12" s="1432"/>
      <c r="QDW12" s="1432"/>
      <c r="QDX12" s="1432"/>
      <c r="QDY12" s="1432"/>
      <c r="QDZ12" s="1432"/>
      <c r="QEA12" s="1432"/>
      <c r="QEB12" s="1432"/>
      <c r="QEC12" s="1432"/>
      <c r="QED12" s="1432"/>
      <c r="QEE12" s="1432"/>
      <c r="QEF12" s="1432"/>
      <c r="QEG12" s="1432"/>
      <c r="QEH12" s="1432"/>
      <c r="QEI12" s="1432"/>
      <c r="QEJ12" s="1432"/>
      <c r="QEK12" s="1432"/>
      <c r="QEL12" s="1432"/>
      <c r="QEM12" s="1432"/>
      <c r="QEN12" s="1432"/>
      <c r="QEO12" s="1432"/>
      <c r="QEP12" s="1432"/>
      <c r="QEQ12" s="1432"/>
      <c r="QER12" s="1432"/>
      <c r="QES12" s="1432"/>
      <c r="QET12" s="1432"/>
      <c r="QEU12" s="1432"/>
      <c r="QEV12" s="1432"/>
      <c r="QEW12" s="1432"/>
      <c r="QEX12" s="1432"/>
      <c r="QEY12" s="1432"/>
      <c r="QEZ12" s="1432"/>
      <c r="QFA12" s="1432"/>
      <c r="QFB12" s="1432"/>
      <c r="QFC12" s="1432"/>
      <c r="QFD12" s="1432"/>
      <c r="QFE12" s="1432"/>
      <c r="QFF12" s="1432"/>
      <c r="QFG12" s="1432"/>
      <c r="QFH12" s="1432"/>
      <c r="QFI12" s="1432"/>
      <c r="QFJ12" s="1432"/>
      <c r="QFK12" s="1432"/>
      <c r="QFL12" s="1432"/>
      <c r="QFM12" s="1432"/>
      <c r="QFN12" s="1432"/>
      <c r="QFO12" s="1432"/>
      <c r="QFP12" s="1432"/>
      <c r="QFQ12" s="1432"/>
      <c r="QFR12" s="1432"/>
      <c r="QFS12" s="1432"/>
      <c r="QFT12" s="1432"/>
      <c r="QFU12" s="1432"/>
      <c r="QFV12" s="1432"/>
      <c r="QFW12" s="1432"/>
      <c r="QFX12" s="1432"/>
      <c r="QFY12" s="1432"/>
      <c r="QFZ12" s="1432"/>
      <c r="QGA12" s="1432"/>
      <c r="QGB12" s="1432"/>
      <c r="QGC12" s="1432"/>
      <c r="QGD12" s="1432"/>
      <c r="QGE12" s="1432"/>
      <c r="QGF12" s="1432"/>
      <c r="QGG12" s="1432"/>
      <c r="QGH12" s="1432"/>
      <c r="QGI12" s="1432"/>
      <c r="QGJ12" s="1432"/>
      <c r="QGK12" s="1432"/>
      <c r="QGL12" s="1432"/>
      <c r="QGM12" s="1432"/>
      <c r="QGN12" s="1432"/>
      <c r="QGO12" s="1432"/>
      <c r="QGP12" s="1432"/>
      <c r="QGQ12" s="1432"/>
      <c r="QGR12" s="1432"/>
      <c r="QGS12" s="1432"/>
      <c r="QGT12" s="1432"/>
      <c r="QGU12" s="1432"/>
      <c r="QGV12" s="1432"/>
      <c r="QGW12" s="1432"/>
      <c r="QGX12" s="1432"/>
      <c r="QGY12" s="1432"/>
      <c r="QGZ12" s="1432"/>
      <c r="QHA12" s="1432"/>
      <c r="QHB12" s="1432"/>
      <c r="QHC12" s="1432"/>
      <c r="QHD12" s="1432"/>
      <c r="QHE12" s="1432"/>
      <c r="QHF12" s="1432"/>
      <c r="QHG12" s="1432"/>
      <c r="QHH12" s="1432"/>
      <c r="QHI12" s="1432"/>
      <c r="QHJ12" s="1432"/>
      <c r="QHK12" s="1432"/>
      <c r="QHL12" s="1432"/>
      <c r="QHM12" s="1432"/>
      <c r="QHN12" s="1432"/>
      <c r="QHO12" s="1432"/>
      <c r="QHP12" s="1432"/>
      <c r="QHQ12" s="1432"/>
      <c r="QHR12" s="1432"/>
      <c r="QHS12" s="1432"/>
      <c r="QHT12" s="1432"/>
      <c r="QHU12" s="1432"/>
      <c r="QHV12" s="1432"/>
      <c r="QHW12" s="1432"/>
      <c r="QHX12" s="1432"/>
      <c r="QHY12" s="1432"/>
      <c r="QHZ12" s="1432"/>
      <c r="QIA12" s="1432"/>
      <c r="QIB12" s="1432"/>
      <c r="QIC12" s="1432"/>
      <c r="QID12" s="1432"/>
      <c r="QIE12" s="1432"/>
      <c r="QIF12" s="1432"/>
      <c r="QIG12" s="1432"/>
      <c r="QIH12" s="1432"/>
      <c r="QII12" s="1432"/>
      <c r="QIJ12" s="1432"/>
      <c r="QIK12" s="1432"/>
      <c r="QIL12" s="1432"/>
      <c r="QIM12" s="1432"/>
      <c r="QIN12" s="1432"/>
      <c r="QIO12" s="1432"/>
      <c r="QIP12" s="1432"/>
      <c r="QIQ12" s="1432"/>
      <c r="QIR12" s="1432"/>
      <c r="QIS12" s="1432"/>
      <c r="QIT12" s="1432"/>
      <c r="QIU12" s="1432"/>
      <c r="QIV12" s="1432"/>
      <c r="QIW12" s="1432"/>
      <c r="QIX12" s="1432"/>
      <c r="QIY12" s="1432"/>
      <c r="QIZ12" s="1432"/>
      <c r="QJA12" s="1432"/>
      <c r="QJB12" s="1432"/>
      <c r="QJC12" s="1432"/>
      <c r="QJD12" s="1432"/>
      <c r="QJE12" s="1432"/>
      <c r="QJF12" s="1432"/>
      <c r="QJG12" s="1432"/>
      <c r="QJH12" s="1432"/>
      <c r="QJI12" s="1432"/>
      <c r="QJJ12" s="1432"/>
      <c r="QJK12" s="1432"/>
      <c r="QJL12" s="1432"/>
      <c r="QJM12" s="1432"/>
      <c r="QJN12" s="1432"/>
      <c r="QJO12" s="1432"/>
      <c r="QJP12" s="1432"/>
      <c r="QJQ12" s="1432"/>
      <c r="QJR12" s="1432"/>
      <c r="QJS12" s="1432"/>
      <c r="QJT12" s="1432"/>
      <c r="QJU12" s="1432"/>
      <c r="QJV12" s="1432"/>
      <c r="QJW12" s="1432"/>
      <c r="QJX12" s="1432"/>
      <c r="QJY12" s="1432"/>
      <c r="QJZ12" s="1432"/>
      <c r="QKA12" s="1432"/>
      <c r="QKB12" s="1432"/>
      <c r="QKC12" s="1432"/>
      <c r="QKD12" s="1432"/>
      <c r="QKE12" s="1432"/>
      <c r="QKF12" s="1432"/>
      <c r="QKG12" s="1432"/>
      <c r="QKH12" s="1432"/>
      <c r="QKI12" s="1432"/>
      <c r="QKJ12" s="1432"/>
      <c r="QKK12" s="1432"/>
      <c r="QKL12" s="1432"/>
      <c r="QKM12" s="1432"/>
      <c r="QKN12" s="1432"/>
      <c r="QKO12" s="1432"/>
      <c r="QKP12" s="1432"/>
      <c r="QKQ12" s="1432"/>
      <c r="QKR12" s="1432"/>
      <c r="QKS12" s="1432"/>
      <c r="QKT12" s="1432"/>
      <c r="QKU12" s="1432"/>
      <c r="QKV12" s="1432"/>
      <c r="QKW12" s="1432"/>
      <c r="QKX12" s="1432"/>
      <c r="QKY12" s="1432"/>
      <c r="QKZ12" s="1432"/>
      <c r="QLA12" s="1432"/>
      <c r="QLB12" s="1432"/>
      <c r="QLC12" s="1432"/>
      <c r="QLD12" s="1432"/>
      <c r="QLE12" s="1432"/>
      <c r="QLF12" s="1432"/>
      <c r="QLG12" s="1432"/>
      <c r="QLH12" s="1432"/>
      <c r="QLI12" s="1432"/>
      <c r="QLJ12" s="1432"/>
      <c r="QLK12" s="1432"/>
      <c r="QLL12" s="1432"/>
      <c r="QLM12" s="1432"/>
      <c r="QLN12" s="1432"/>
      <c r="QLO12" s="1432"/>
      <c r="QLP12" s="1432"/>
      <c r="QLQ12" s="1432"/>
      <c r="QLR12" s="1432"/>
      <c r="QLS12" s="1432"/>
      <c r="QLT12" s="1432"/>
      <c r="QLU12" s="1432"/>
      <c r="QLV12" s="1432"/>
      <c r="QLW12" s="1432"/>
      <c r="QLX12" s="1432"/>
      <c r="QLY12" s="1432"/>
      <c r="QLZ12" s="1432"/>
      <c r="QMA12" s="1432"/>
      <c r="QMB12" s="1432"/>
      <c r="QMC12" s="1432"/>
      <c r="QMD12" s="1432"/>
      <c r="QME12" s="1432"/>
      <c r="QMF12" s="1432"/>
      <c r="QMG12" s="1432"/>
      <c r="QMH12" s="1432"/>
      <c r="QMI12" s="1432"/>
      <c r="QMJ12" s="1432"/>
      <c r="QMK12" s="1432"/>
      <c r="QML12" s="1432"/>
      <c r="QMM12" s="1432"/>
      <c r="QMN12" s="1432"/>
      <c r="QMO12" s="1432"/>
      <c r="QMP12" s="1432"/>
      <c r="QMQ12" s="1432"/>
      <c r="QMR12" s="1432"/>
      <c r="QMS12" s="1432"/>
      <c r="QMT12" s="1432"/>
      <c r="QMU12" s="1432"/>
      <c r="QMV12" s="1432"/>
      <c r="QMW12" s="1432"/>
      <c r="QMX12" s="1432"/>
      <c r="QMY12" s="1432"/>
      <c r="QMZ12" s="1432"/>
      <c r="QNA12" s="1432"/>
      <c r="QNB12" s="1432"/>
      <c r="QNC12" s="1432"/>
      <c r="QND12" s="1432"/>
      <c r="QNE12" s="1432"/>
      <c r="QNF12" s="1432"/>
      <c r="QNG12" s="1432"/>
      <c r="QNH12" s="1432"/>
      <c r="QNI12" s="1432"/>
      <c r="QNJ12" s="1432"/>
      <c r="QNK12" s="1432"/>
      <c r="QNL12" s="1432"/>
      <c r="QNM12" s="1432"/>
      <c r="QNN12" s="1432"/>
      <c r="QNO12" s="1432"/>
      <c r="QNP12" s="1432"/>
      <c r="QNQ12" s="1432"/>
      <c r="QNR12" s="1432"/>
      <c r="QNS12" s="1432"/>
      <c r="QNT12" s="1432"/>
      <c r="QNU12" s="1432"/>
      <c r="QNV12" s="1432"/>
      <c r="QNW12" s="1432"/>
      <c r="QNX12" s="1432"/>
      <c r="QNY12" s="1432"/>
      <c r="QNZ12" s="1432"/>
      <c r="QOA12" s="1432"/>
      <c r="QOB12" s="1432"/>
      <c r="QOC12" s="1432"/>
      <c r="QOD12" s="1432"/>
      <c r="QOE12" s="1432"/>
      <c r="QOF12" s="1432"/>
      <c r="QOG12" s="1432"/>
      <c r="QOH12" s="1432"/>
      <c r="QOI12" s="1432"/>
      <c r="QOJ12" s="1432"/>
      <c r="QOK12" s="1432"/>
      <c r="QOL12" s="1432"/>
      <c r="QOM12" s="1432"/>
      <c r="QON12" s="1432"/>
      <c r="QOO12" s="1432"/>
      <c r="QOP12" s="1432"/>
      <c r="QOQ12" s="1432"/>
      <c r="QOR12" s="1432"/>
      <c r="QOS12" s="1432"/>
      <c r="QOT12" s="1432"/>
      <c r="QOU12" s="1432"/>
      <c r="QOV12" s="1432"/>
      <c r="QOW12" s="1432"/>
      <c r="QOX12" s="1432"/>
      <c r="QOY12" s="1432"/>
      <c r="QOZ12" s="1432"/>
      <c r="QPA12" s="1432"/>
      <c r="QPB12" s="1432"/>
      <c r="QPC12" s="1432"/>
      <c r="QPD12" s="1432"/>
      <c r="QPE12" s="1432"/>
      <c r="QPF12" s="1432"/>
      <c r="QPG12" s="1432"/>
      <c r="QPH12" s="1432"/>
      <c r="QPI12" s="1432"/>
      <c r="QPJ12" s="1432"/>
      <c r="QPK12" s="1432"/>
      <c r="QPL12" s="1432"/>
      <c r="QPM12" s="1432"/>
      <c r="QPN12" s="1432"/>
      <c r="QPO12" s="1432"/>
      <c r="QPP12" s="1432"/>
      <c r="QPQ12" s="1432"/>
      <c r="QPR12" s="1432"/>
      <c r="QPS12" s="1432"/>
      <c r="QPT12" s="1432"/>
      <c r="QPU12" s="1432"/>
      <c r="QPV12" s="1432"/>
      <c r="QPW12" s="1432"/>
      <c r="QPX12" s="1432"/>
      <c r="QPY12" s="1432"/>
      <c r="QPZ12" s="1432"/>
      <c r="QQA12" s="1432"/>
      <c r="QQB12" s="1432"/>
      <c r="QQC12" s="1432"/>
      <c r="QQD12" s="1432"/>
      <c r="QQE12" s="1432"/>
      <c r="QQF12" s="1432"/>
      <c r="QQG12" s="1432"/>
      <c r="QQH12" s="1432"/>
      <c r="QQI12" s="1432"/>
      <c r="QQJ12" s="1432"/>
      <c r="QQK12" s="1432"/>
      <c r="QQL12" s="1432"/>
      <c r="QQM12" s="1432"/>
      <c r="QQN12" s="1432"/>
      <c r="QQO12" s="1432"/>
      <c r="QQP12" s="1432"/>
      <c r="QQQ12" s="1432"/>
      <c r="QQR12" s="1432"/>
      <c r="QQS12" s="1432"/>
      <c r="QQT12" s="1432"/>
      <c r="QQU12" s="1432"/>
      <c r="QQV12" s="1432"/>
      <c r="QQW12" s="1432"/>
      <c r="QQX12" s="1432"/>
      <c r="QQY12" s="1432"/>
      <c r="QQZ12" s="1432"/>
      <c r="QRA12" s="1432"/>
      <c r="QRB12" s="1432"/>
      <c r="QRC12" s="1432"/>
      <c r="QRD12" s="1432"/>
      <c r="QRE12" s="1432"/>
      <c r="QRF12" s="1432"/>
      <c r="QRG12" s="1432"/>
      <c r="QRH12" s="1432"/>
      <c r="QRI12" s="1432"/>
      <c r="QRJ12" s="1432"/>
      <c r="QRK12" s="1432"/>
      <c r="QRL12" s="1432"/>
      <c r="QRM12" s="1432"/>
      <c r="QRN12" s="1432"/>
      <c r="QRO12" s="1432"/>
      <c r="QRP12" s="1432"/>
      <c r="QRQ12" s="1432"/>
      <c r="QRR12" s="1432"/>
      <c r="QRS12" s="1432"/>
      <c r="QRT12" s="1432"/>
      <c r="QRU12" s="1432"/>
      <c r="QRV12" s="1432"/>
      <c r="QRW12" s="1432"/>
      <c r="QRX12" s="1432"/>
      <c r="QRY12" s="1432"/>
      <c r="QRZ12" s="1432"/>
      <c r="QSA12" s="1432"/>
      <c r="QSB12" s="1432"/>
      <c r="QSC12" s="1432"/>
      <c r="QSD12" s="1432"/>
      <c r="QSE12" s="1432"/>
      <c r="QSF12" s="1432"/>
      <c r="QSG12" s="1432"/>
      <c r="QSH12" s="1432"/>
      <c r="QSI12" s="1432"/>
      <c r="QSJ12" s="1432"/>
      <c r="QSK12" s="1432"/>
      <c r="QSL12" s="1432"/>
      <c r="QSM12" s="1432"/>
      <c r="QSN12" s="1432"/>
      <c r="QSO12" s="1432"/>
      <c r="QSP12" s="1432"/>
      <c r="QSQ12" s="1432"/>
      <c r="QSR12" s="1432"/>
      <c r="QSS12" s="1432"/>
      <c r="QST12" s="1432"/>
      <c r="QSU12" s="1432"/>
      <c r="QSV12" s="1432"/>
      <c r="QSW12" s="1432"/>
      <c r="QSX12" s="1432"/>
      <c r="QSY12" s="1432"/>
      <c r="QSZ12" s="1432"/>
      <c r="QTA12" s="1432"/>
      <c r="QTB12" s="1432"/>
      <c r="QTC12" s="1432"/>
      <c r="QTD12" s="1432"/>
      <c r="QTE12" s="1432"/>
      <c r="QTF12" s="1432"/>
      <c r="QTG12" s="1432"/>
      <c r="QTH12" s="1432"/>
      <c r="QTI12" s="1432"/>
      <c r="QTJ12" s="1432"/>
      <c r="QTK12" s="1432"/>
      <c r="QTL12" s="1432"/>
      <c r="QTM12" s="1432"/>
      <c r="QTN12" s="1432"/>
      <c r="QTO12" s="1432"/>
      <c r="QTP12" s="1432"/>
      <c r="QTQ12" s="1432"/>
      <c r="QTR12" s="1432"/>
      <c r="QTS12" s="1432"/>
      <c r="QTT12" s="1432"/>
      <c r="QTU12" s="1432"/>
      <c r="QTV12" s="1432"/>
      <c r="QTW12" s="1432"/>
      <c r="QTX12" s="1432"/>
      <c r="QTY12" s="1432"/>
      <c r="QTZ12" s="1432"/>
      <c r="QUA12" s="1432"/>
      <c r="QUB12" s="1432"/>
      <c r="QUC12" s="1432"/>
      <c r="QUD12" s="1432"/>
      <c r="QUE12" s="1432"/>
      <c r="QUF12" s="1432"/>
      <c r="QUG12" s="1432"/>
      <c r="QUH12" s="1432"/>
      <c r="QUI12" s="1432"/>
      <c r="QUJ12" s="1432"/>
      <c r="QUK12" s="1432"/>
      <c r="QUL12" s="1432"/>
      <c r="QUM12" s="1432"/>
      <c r="QUN12" s="1432"/>
      <c r="QUO12" s="1432"/>
      <c r="QUP12" s="1432"/>
      <c r="QUQ12" s="1432"/>
      <c r="QUR12" s="1432"/>
      <c r="QUS12" s="1432"/>
      <c r="QUT12" s="1432"/>
      <c r="QUU12" s="1432"/>
      <c r="QUV12" s="1432"/>
      <c r="QUW12" s="1432"/>
      <c r="QUX12" s="1432"/>
      <c r="QUY12" s="1432"/>
      <c r="QUZ12" s="1432"/>
      <c r="QVA12" s="1432"/>
      <c r="QVB12" s="1432"/>
      <c r="QVC12" s="1432"/>
      <c r="QVD12" s="1432"/>
      <c r="QVE12" s="1432"/>
      <c r="QVF12" s="1432"/>
      <c r="QVG12" s="1432"/>
      <c r="QVH12" s="1432"/>
      <c r="QVI12" s="1432"/>
      <c r="QVJ12" s="1432"/>
      <c r="QVK12" s="1432"/>
      <c r="QVL12" s="1432"/>
      <c r="QVM12" s="1432"/>
      <c r="QVN12" s="1432"/>
      <c r="QVO12" s="1432"/>
      <c r="QVP12" s="1432"/>
      <c r="QVQ12" s="1432"/>
      <c r="QVR12" s="1432"/>
      <c r="QVS12" s="1432"/>
      <c r="QVT12" s="1432"/>
      <c r="QVU12" s="1432"/>
      <c r="QVV12" s="1432"/>
      <c r="QVW12" s="1432"/>
      <c r="QVX12" s="1432"/>
      <c r="QVY12" s="1432"/>
      <c r="QVZ12" s="1432"/>
      <c r="QWA12" s="1432"/>
      <c r="QWB12" s="1432"/>
      <c r="QWC12" s="1432"/>
      <c r="QWD12" s="1432"/>
      <c r="QWE12" s="1432"/>
      <c r="QWF12" s="1432"/>
      <c r="QWG12" s="1432"/>
      <c r="QWH12" s="1432"/>
      <c r="QWI12" s="1432"/>
      <c r="QWJ12" s="1432"/>
      <c r="QWK12" s="1432"/>
      <c r="QWL12" s="1432"/>
      <c r="QWM12" s="1432"/>
      <c r="QWN12" s="1432"/>
      <c r="QWO12" s="1432"/>
      <c r="QWP12" s="1432"/>
      <c r="QWQ12" s="1432"/>
      <c r="QWR12" s="1432"/>
      <c r="QWS12" s="1432"/>
      <c r="QWT12" s="1432"/>
      <c r="QWU12" s="1432"/>
      <c r="QWV12" s="1432"/>
      <c r="QWW12" s="1432"/>
      <c r="QWX12" s="1432"/>
      <c r="QWY12" s="1432"/>
      <c r="QWZ12" s="1432"/>
      <c r="QXA12" s="1432"/>
      <c r="QXB12" s="1432"/>
      <c r="QXC12" s="1432"/>
      <c r="QXD12" s="1432"/>
      <c r="QXE12" s="1432"/>
      <c r="QXF12" s="1432"/>
      <c r="QXG12" s="1432"/>
      <c r="QXH12" s="1432"/>
      <c r="QXI12" s="1432"/>
      <c r="QXJ12" s="1432"/>
      <c r="QXK12" s="1432"/>
      <c r="QXL12" s="1432"/>
      <c r="QXM12" s="1432"/>
      <c r="QXN12" s="1432"/>
      <c r="QXO12" s="1432"/>
      <c r="QXP12" s="1432"/>
      <c r="QXQ12" s="1432"/>
      <c r="QXR12" s="1432"/>
      <c r="QXS12" s="1432"/>
      <c r="QXT12" s="1432"/>
      <c r="QXU12" s="1432"/>
      <c r="QXV12" s="1432"/>
      <c r="QXW12" s="1432"/>
      <c r="QXX12" s="1432"/>
      <c r="QXY12" s="1432"/>
      <c r="QXZ12" s="1432"/>
      <c r="QYA12" s="1432"/>
      <c r="QYB12" s="1432"/>
      <c r="QYC12" s="1432"/>
      <c r="QYD12" s="1432"/>
      <c r="QYE12" s="1432"/>
      <c r="QYF12" s="1432"/>
      <c r="QYG12" s="1432"/>
      <c r="QYH12" s="1432"/>
      <c r="QYI12" s="1432"/>
      <c r="QYJ12" s="1432"/>
      <c r="QYK12" s="1432"/>
      <c r="QYL12" s="1432"/>
      <c r="QYM12" s="1432"/>
      <c r="QYN12" s="1432"/>
      <c r="QYO12" s="1432"/>
      <c r="QYP12" s="1432"/>
      <c r="QYQ12" s="1432"/>
      <c r="QYR12" s="1432"/>
      <c r="QYS12" s="1432"/>
      <c r="QYT12" s="1432"/>
      <c r="QYU12" s="1432"/>
      <c r="QYV12" s="1432"/>
      <c r="QYW12" s="1432"/>
      <c r="QYX12" s="1432"/>
      <c r="QYY12" s="1432"/>
      <c r="QYZ12" s="1432"/>
      <c r="QZA12" s="1432"/>
      <c r="QZB12" s="1432"/>
      <c r="QZC12" s="1432"/>
      <c r="QZD12" s="1432"/>
      <c r="QZE12" s="1432"/>
      <c r="QZF12" s="1432"/>
      <c r="QZG12" s="1432"/>
      <c r="QZH12" s="1432"/>
      <c r="QZI12" s="1432"/>
      <c r="QZJ12" s="1432"/>
      <c r="QZK12" s="1432"/>
      <c r="QZL12" s="1432"/>
      <c r="QZM12" s="1432"/>
      <c r="QZN12" s="1432"/>
      <c r="QZO12" s="1432"/>
      <c r="QZP12" s="1432"/>
      <c r="QZQ12" s="1432"/>
      <c r="QZR12" s="1432"/>
      <c r="QZS12" s="1432"/>
      <c r="QZT12" s="1432"/>
      <c r="QZU12" s="1432"/>
      <c r="QZV12" s="1432"/>
      <c r="QZW12" s="1432"/>
      <c r="QZX12" s="1432"/>
      <c r="QZY12" s="1432"/>
      <c r="QZZ12" s="1432"/>
      <c r="RAA12" s="1432"/>
      <c r="RAB12" s="1432"/>
      <c r="RAC12" s="1432"/>
      <c r="RAD12" s="1432"/>
      <c r="RAE12" s="1432"/>
      <c r="RAF12" s="1432"/>
      <c r="RAG12" s="1432"/>
      <c r="RAH12" s="1432"/>
      <c r="RAI12" s="1432"/>
      <c r="RAJ12" s="1432"/>
      <c r="RAK12" s="1432"/>
      <c r="RAL12" s="1432"/>
      <c r="RAM12" s="1432"/>
      <c r="RAN12" s="1432"/>
      <c r="RAO12" s="1432"/>
      <c r="RAP12" s="1432"/>
      <c r="RAQ12" s="1432"/>
      <c r="RAR12" s="1432"/>
      <c r="RAS12" s="1432"/>
      <c r="RAT12" s="1432"/>
      <c r="RAU12" s="1432"/>
      <c r="RAV12" s="1432"/>
      <c r="RAW12" s="1432"/>
      <c r="RAX12" s="1432"/>
      <c r="RAY12" s="1432"/>
      <c r="RAZ12" s="1432"/>
      <c r="RBA12" s="1432"/>
      <c r="RBB12" s="1432"/>
      <c r="RBC12" s="1432"/>
      <c r="RBD12" s="1432"/>
      <c r="RBE12" s="1432"/>
      <c r="RBF12" s="1432"/>
      <c r="RBG12" s="1432"/>
      <c r="RBH12" s="1432"/>
      <c r="RBI12" s="1432"/>
      <c r="RBJ12" s="1432"/>
      <c r="RBK12" s="1432"/>
      <c r="RBL12" s="1432"/>
      <c r="RBM12" s="1432"/>
      <c r="RBN12" s="1432"/>
      <c r="RBO12" s="1432"/>
      <c r="RBP12" s="1432"/>
      <c r="RBQ12" s="1432"/>
      <c r="RBR12" s="1432"/>
      <c r="RBS12" s="1432"/>
      <c r="RBT12" s="1432"/>
      <c r="RBU12" s="1432"/>
      <c r="RBV12" s="1432"/>
      <c r="RBW12" s="1432"/>
      <c r="RBX12" s="1432"/>
      <c r="RBY12" s="1432"/>
      <c r="RBZ12" s="1432"/>
      <c r="RCA12" s="1432"/>
      <c r="RCB12" s="1432"/>
      <c r="RCC12" s="1432"/>
      <c r="RCD12" s="1432"/>
      <c r="RCE12" s="1432"/>
      <c r="RCF12" s="1432"/>
      <c r="RCG12" s="1432"/>
      <c r="RCH12" s="1432"/>
      <c r="RCI12" s="1432"/>
      <c r="RCJ12" s="1432"/>
      <c r="RCK12" s="1432"/>
      <c r="RCL12" s="1432"/>
      <c r="RCM12" s="1432"/>
      <c r="RCN12" s="1432"/>
      <c r="RCO12" s="1432"/>
      <c r="RCP12" s="1432"/>
      <c r="RCQ12" s="1432"/>
      <c r="RCR12" s="1432"/>
      <c r="RCS12" s="1432"/>
      <c r="RCT12" s="1432"/>
      <c r="RCU12" s="1432"/>
      <c r="RCV12" s="1432"/>
      <c r="RCW12" s="1432"/>
      <c r="RCX12" s="1432"/>
      <c r="RCY12" s="1432"/>
      <c r="RCZ12" s="1432"/>
      <c r="RDA12" s="1432"/>
      <c r="RDB12" s="1432"/>
      <c r="RDC12" s="1432"/>
      <c r="RDD12" s="1432"/>
      <c r="RDE12" s="1432"/>
      <c r="RDF12" s="1432"/>
      <c r="RDG12" s="1432"/>
      <c r="RDH12" s="1432"/>
      <c r="RDI12" s="1432"/>
      <c r="RDJ12" s="1432"/>
      <c r="RDK12" s="1432"/>
      <c r="RDL12" s="1432"/>
      <c r="RDM12" s="1432"/>
      <c r="RDN12" s="1432"/>
      <c r="RDO12" s="1432"/>
      <c r="RDP12" s="1432"/>
      <c r="RDQ12" s="1432"/>
      <c r="RDR12" s="1432"/>
      <c r="RDS12" s="1432"/>
      <c r="RDT12" s="1432"/>
      <c r="RDU12" s="1432"/>
      <c r="RDV12" s="1432"/>
      <c r="RDW12" s="1432"/>
      <c r="RDX12" s="1432"/>
      <c r="RDY12" s="1432"/>
      <c r="RDZ12" s="1432"/>
      <c r="REA12" s="1432"/>
      <c r="REB12" s="1432"/>
      <c r="REC12" s="1432"/>
      <c r="RED12" s="1432"/>
      <c r="REE12" s="1432"/>
      <c r="REF12" s="1432"/>
      <c r="REG12" s="1432"/>
      <c r="REH12" s="1432"/>
      <c r="REI12" s="1432"/>
      <c r="REJ12" s="1432"/>
      <c r="REK12" s="1432"/>
      <c r="REL12" s="1432"/>
      <c r="REM12" s="1432"/>
      <c r="REN12" s="1432"/>
      <c r="REO12" s="1432"/>
      <c r="REP12" s="1432"/>
      <c r="REQ12" s="1432"/>
      <c r="RER12" s="1432"/>
      <c r="RES12" s="1432"/>
      <c r="RET12" s="1432"/>
      <c r="REU12" s="1432"/>
      <c r="REV12" s="1432"/>
      <c r="REW12" s="1432"/>
      <c r="REX12" s="1432"/>
      <c r="REY12" s="1432"/>
      <c r="REZ12" s="1432"/>
      <c r="RFA12" s="1432"/>
      <c r="RFB12" s="1432"/>
      <c r="RFC12" s="1432"/>
      <c r="RFD12" s="1432"/>
      <c r="RFE12" s="1432"/>
      <c r="RFF12" s="1432"/>
      <c r="RFG12" s="1432"/>
      <c r="RFH12" s="1432"/>
      <c r="RFI12" s="1432"/>
      <c r="RFJ12" s="1432"/>
      <c r="RFK12" s="1432"/>
      <c r="RFL12" s="1432"/>
      <c r="RFM12" s="1432"/>
      <c r="RFN12" s="1432"/>
      <c r="RFO12" s="1432"/>
      <c r="RFP12" s="1432"/>
      <c r="RFQ12" s="1432"/>
      <c r="RFR12" s="1432"/>
      <c r="RFS12" s="1432"/>
      <c r="RFT12" s="1432"/>
      <c r="RFU12" s="1432"/>
      <c r="RFV12" s="1432"/>
      <c r="RFW12" s="1432"/>
      <c r="RFX12" s="1432"/>
      <c r="RFY12" s="1432"/>
      <c r="RFZ12" s="1432"/>
      <c r="RGA12" s="1432"/>
      <c r="RGB12" s="1432"/>
      <c r="RGC12" s="1432"/>
      <c r="RGD12" s="1432"/>
      <c r="RGE12" s="1432"/>
      <c r="RGF12" s="1432"/>
      <c r="RGG12" s="1432"/>
      <c r="RGH12" s="1432"/>
      <c r="RGI12" s="1432"/>
      <c r="RGJ12" s="1432"/>
      <c r="RGK12" s="1432"/>
      <c r="RGL12" s="1432"/>
      <c r="RGM12" s="1432"/>
      <c r="RGN12" s="1432"/>
      <c r="RGO12" s="1432"/>
      <c r="RGP12" s="1432"/>
      <c r="RGQ12" s="1432"/>
      <c r="RGR12" s="1432"/>
      <c r="RGS12" s="1432"/>
      <c r="RGT12" s="1432"/>
      <c r="RGU12" s="1432"/>
      <c r="RGV12" s="1432"/>
      <c r="RGW12" s="1432"/>
      <c r="RGX12" s="1432"/>
      <c r="RGY12" s="1432"/>
      <c r="RGZ12" s="1432"/>
      <c r="RHA12" s="1432"/>
      <c r="RHB12" s="1432"/>
      <c r="RHC12" s="1432"/>
      <c r="RHD12" s="1432"/>
      <c r="RHE12" s="1432"/>
      <c r="RHF12" s="1432"/>
      <c r="RHG12" s="1432"/>
      <c r="RHH12" s="1432"/>
      <c r="RHI12" s="1432"/>
      <c r="RHJ12" s="1432"/>
      <c r="RHK12" s="1432"/>
      <c r="RHL12" s="1432"/>
      <c r="RHM12" s="1432"/>
      <c r="RHN12" s="1432"/>
      <c r="RHO12" s="1432"/>
      <c r="RHP12" s="1432"/>
      <c r="RHQ12" s="1432"/>
      <c r="RHR12" s="1432"/>
      <c r="RHS12" s="1432"/>
      <c r="RHT12" s="1432"/>
      <c r="RHU12" s="1432"/>
      <c r="RHV12" s="1432"/>
      <c r="RHW12" s="1432"/>
      <c r="RHX12" s="1432"/>
      <c r="RHY12" s="1432"/>
      <c r="RHZ12" s="1432"/>
      <c r="RIA12" s="1432"/>
      <c r="RIB12" s="1432"/>
      <c r="RIC12" s="1432"/>
      <c r="RID12" s="1432"/>
      <c r="RIE12" s="1432"/>
      <c r="RIF12" s="1432"/>
      <c r="RIG12" s="1432"/>
      <c r="RIH12" s="1432"/>
      <c r="RII12" s="1432"/>
      <c r="RIJ12" s="1432"/>
      <c r="RIK12" s="1432"/>
      <c r="RIL12" s="1432"/>
      <c r="RIM12" s="1432"/>
      <c r="RIN12" s="1432"/>
      <c r="RIO12" s="1432"/>
      <c r="RIP12" s="1432"/>
      <c r="RIQ12" s="1432"/>
      <c r="RIR12" s="1432"/>
      <c r="RIS12" s="1432"/>
      <c r="RIT12" s="1432"/>
      <c r="RIU12" s="1432"/>
      <c r="RIV12" s="1432"/>
      <c r="RIW12" s="1432"/>
      <c r="RIX12" s="1432"/>
      <c r="RIY12" s="1432"/>
      <c r="RIZ12" s="1432"/>
      <c r="RJA12" s="1432"/>
      <c r="RJB12" s="1432"/>
      <c r="RJC12" s="1432"/>
      <c r="RJD12" s="1432"/>
      <c r="RJE12" s="1432"/>
      <c r="RJF12" s="1432"/>
      <c r="RJG12" s="1432"/>
      <c r="RJH12" s="1432"/>
      <c r="RJI12" s="1432"/>
      <c r="RJJ12" s="1432"/>
      <c r="RJK12" s="1432"/>
      <c r="RJL12" s="1432"/>
      <c r="RJM12" s="1432"/>
      <c r="RJN12" s="1432"/>
      <c r="RJO12" s="1432"/>
      <c r="RJP12" s="1432"/>
      <c r="RJQ12" s="1432"/>
      <c r="RJR12" s="1432"/>
      <c r="RJS12" s="1432"/>
      <c r="RJT12" s="1432"/>
      <c r="RJU12" s="1432"/>
      <c r="RJV12" s="1432"/>
      <c r="RJW12" s="1432"/>
      <c r="RJX12" s="1432"/>
      <c r="RJY12" s="1432"/>
      <c r="RJZ12" s="1432"/>
      <c r="RKA12" s="1432"/>
      <c r="RKB12" s="1432"/>
      <c r="RKC12" s="1432"/>
      <c r="RKD12" s="1432"/>
      <c r="RKE12" s="1432"/>
      <c r="RKF12" s="1432"/>
      <c r="RKG12" s="1432"/>
      <c r="RKH12" s="1432"/>
      <c r="RKI12" s="1432"/>
      <c r="RKJ12" s="1432"/>
      <c r="RKK12" s="1432"/>
      <c r="RKL12" s="1432"/>
      <c r="RKM12" s="1432"/>
      <c r="RKN12" s="1432"/>
      <c r="RKO12" s="1432"/>
      <c r="RKP12" s="1432"/>
      <c r="RKQ12" s="1432"/>
      <c r="RKR12" s="1432"/>
      <c r="RKS12" s="1432"/>
      <c r="RKT12" s="1432"/>
      <c r="RKU12" s="1432"/>
      <c r="RKV12" s="1432"/>
      <c r="RKW12" s="1432"/>
      <c r="RKX12" s="1432"/>
      <c r="RKY12" s="1432"/>
      <c r="RKZ12" s="1432"/>
      <c r="RLA12" s="1432"/>
      <c r="RLB12" s="1432"/>
      <c r="RLC12" s="1432"/>
      <c r="RLD12" s="1432"/>
      <c r="RLE12" s="1432"/>
      <c r="RLF12" s="1432"/>
      <c r="RLG12" s="1432"/>
      <c r="RLH12" s="1432"/>
      <c r="RLI12" s="1432"/>
      <c r="RLJ12" s="1432"/>
      <c r="RLK12" s="1432"/>
      <c r="RLL12" s="1432"/>
      <c r="RLM12" s="1432"/>
      <c r="RLN12" s="1432"/>
      <c r="RLO12" s="1432"/>
      <c r="RLP12" s="1432"/>
      <c r="RLQ12" s="1432"/>
      <c r="RLR12" s="1432"/>
      <c r="RLS12" s="1432"/>
      <c r="RLT12" s="1432"/>
      <c r="RLU12" s="1432"/>
      <c r="RLV12" s="1432"/>
      <c r="RLW12" s="1432"/>
      <c r="RLX12" s="1432"/>
      <c r="RLY12" s="1432"/>
      <c r="RLZ12" s="1432"/>
      <c r="RMA12" s="1432"/>
      <c r="RMB12" s="1432"/>
      <c r="RMC12" s="1432"/>
      <c r="RMD12" s="1432"/>
      <c r="RME12" s="1432"/>
      <c r="RMF12" s="1432"/>
      <c r="RMG12" s="1432"/>
      <c r="RMH12" s="1432"/>
      <c r="RMI12" s="1432"/>
      <c r="RMJ12" s="1432"/>
      <c r="RMK12" s="1432"/>
      <c r="RML12" s="1432"/>
      <c r="RMM12" s="1432"/>
      <c r="RMN12" s="1432"/>
      <c r="RMO12" s="1432"/>
      <c r="RMP12" s="1432"/>
      <c r="RMQ12" s="1432"/>
      <c r="RMR12" s="1432"/>
      <c r="RMS12" s="1432"/>
      <c r="RMT12" s="1432"/>
      <c r="RMU12" s="1432"/>
      <c r="RMV12" s="1432"/>
      <c r="RMW12" s="1432"/>
      <c r="RMX12" s="1432"/>
      <c r="RMY12" s="1432"/>
      <c r="RMZ12" s="1432"/>
      <c r="RNA12" s="1432"/>
      <c r="RNB12" s="1432"/>
      <c r="RNC12" s="1432"/>
      <c r="RND12" s="1432"/>
      <c r="RNE12" s="1432"/>
      <c r="RNF12" s="1432"/>
      <c r="RNG12" s="1432"/>
      <c r="RNH12" s="1432"/>
      <c r="RNI12" s="1432"/>
      <c r="RNJ12" s="1432"/>
      <c r="RNK12" s="1432"/>
      <c r="RNL12" s="1432"/>
      <c r="RNM12" s="1432"/>
      <c r="RNN12" s="1432"/>
      <c r="RNO12" s="1432"/>
      <c r="RNP12" s="1432"/>
      <c r="RNQ12" s="1432"/>
      <c r="RNR12" s="1432"/>
      <c r="RNS12" s="1432"/>
      <c r="RNT12" s="1432"/>
      <c r="RNU12" s="1432"/>
      <c r="RNV12" s="1432"/>
      <c r="RNW12" s="1432"/>
      <c r="RNX12" s="1432"/>
      <c r="RNY12" s="1432"/>
      <c r="RNZ12" s="1432"/>
      <c r="ROA12" s="1432"/>
      <c r="ROB12" s="1432"/>
      <c r="ROC12" s="1432"/>
      <c r="ROD12" s="1432"/>
      <c r="ROE12" s="1432"/>
      <c r="ROF12" s="1432"/>
      <c r="ROG12" s="1432"/>
      <c r="ROH12" s="1432"/>
      <c r="ROI12" s="1432"/>
      <c r="ROJ12" s="1432"/>
      <c r="ROK12" s="1432"/>
      <c r="ROL12" s="1432"/>
      <c r="ROM12" s="1432"/>
      <c r="RON12" s="1432"/>
      <c r="ROO12" s="1432"/>
      <c r="ROP12" s="1432"/>
      <c r="ROQ12" s="1432"/>
      <c r="ROR12" s="1432"/>
      <c r="ROS12" s="1432"/>
      <c r="ROT12" s="1432"/>
      <c r="ROU12" s="1432"/>
      <c r="ROV12" s="1432"/>
      <c r="ROW12" s="1432"/>
      <c r="ROX12" s="1432"/>
      <c r="ROY12" s="1432"/>
      <c r="ROZ12" s="1432"/>
      <c r="RPA12" s="1432"/>
      <c r="RPB12" s="1432"/>
      <c r="RPC12" s="1432"/>
      <c r="RPD12" s="1432"/>
      <c r="RPE12" s="1432"/>
      <c r="RPF12" s="1432"/>
      <c r="RPG12" s="1432"/>
      <c r="RPH12" s="1432"/>
      <c r="RPI12" s="1432"/>
      <c r="RPJ12" s="1432"/>
      <c r="RPK12" s="1432"/>
      <c r="RPL12" s="1432"/>
      <c r="RPM12" s="1432"/>
      <c r="RPN12" s="1432"/>
      <c r="RPO12" s="1432"/>
      <c r="RPP12" s="1432"/>
      <c r="RPQ12" s="1432"/>
      <c r="RPR12" s="1432"/>
      <c r="RPS12" s="1432"/>
      <c r="RPT12" s="1432"/>
      <c r="RPU12" s="1432"/>
      <c r="RPV12" s="1432"/>
      <c r="RPW12" s="1432"/>
      <c r="RPX12" s="1432"/>
      <c r="RPY12" s="1432"/>
      <c r="RPZ12" s="1432"/>
      <c r="RQA12" s="1432"/>
      <c r="RQB12" s="1432"/>
      <c r="RQC12" s="1432"/>
      <c r="RQD12" s="1432"/>
      <c r="RQE12" s="1432"/>
      <c r="RQF12" s="1432"/>
      <c r="RQG12" s="1432"/>
      <c r="RQH12" s="1432"/>
      <c r="RQI12" s="1432"/>
      <c r="RQJ12" s="1432"/>
      <c r="RQK12" s="1432"/>
      <c r="RQL12" s="1432"/>
      <c r="RQM12" s="1432"/>
      <c r="RQN12" s="1432"/>
      <c r="RQO12" s="1432"/>
      <c r="RQP12" s="1432"/>
      <c r="RQQ12" s="1432"/>
      <c r="RQR12" s="1432"/>
      <c r="RQS12" s="1432"/>
      <c r="RQT12" s="1432"/>
      <c r="RQU12" s="1432"/>
      <c r="RQV12" s="1432"/>
      <c r="RQW12" s="1432"/>
      <c r="RQX12" s="1432"/>
      <c r="RQY12" s="1432"/>
      <c r="RQZ12" s="1432"/>
      <c r="RRA12" s="1432"/>
      <c r="RRB12" s="1432"/>
      <c r="RRC12" s="1432"/>
      <c r="RRD12" s="1432"/>
      <c r="RRE12" s="1432"/>
      <c r="RRF12" s="1432"/>
      <c r="RRG12" s="1432"/>
      <c r="RRH12" s="1432"/>
      <c r="RRI12" s="1432"/>
      <c r="RRJ12" s="1432"/>
      <c r="RRK12" s="1432"/>
      <c r="RRL12" s="1432"/>
      <c r="RRM12" s="1432"/>
      <c r="RRN12" s="1432"/>
      <c r="RRO12" s="1432"/>
      <c r="RRP12" s="1432"/>
      <c r="RRQ12" s="1432"/>
      <c r="RRR12" s="1432"/>
      <c r="RRS12" s="1432"/>
      <c r="RRT12" s="1432"/>
      <c r="RRU12" s="1432"/>
      <c r="RRV12" s="1432"/>
      <c r="RRW12" s="1432"/>
      <c r="RRX12" s="1432"/>
      <c r="RRY12" s="1432"/>
      <c r="RRZ12" s="1432"/>
      <c r="RSA12" s="1432"/>
      <c r="RSB12" s="1432"/>
      <c r="RSC12" s="1432"/>
      <c r="RSD12" s="1432"/>
      <c r="RSE12" s="1432"/>
      <c r="RSF12" s="1432"/>
      <c r="RSG12" s="1432"/>
      <c r="RSH12" s="1432"/>
      <c r="RSI12" s="1432"/>
      <c r="RSJ12" s="1432"/>
      <c r="RSK12" s="1432"/>
      <c r="RSL12" s="1432"/>
      <c r="RSM12" s="1432"/>
      <c r="RSN12" s="1432"/>
      <c r="RSO12" s="1432"/>
      <c r="RSP12" s="1432"/>
      <c r="RSQ12" s="1432"/>
      <c r="RSR12" s="1432"/>
      <c r="RSS12" s="1432"/>
      <c r="RST12" s="1432"/>
      <c r="RSU12" s="1432"/>
      <c r="RSV12" s="1432"/>
      <c r="RSW12" s="1432"/>
      <c r="RSX12" s="1432"/>
      <c r="RSY12" s="1432"/>
      <c r="RSZ12" s="1432"/>
      <c r="RTA12" s="1432"/>
      <c r="RTB12" s="1432"/>
      <c r="RTC12" s="1432"/>
      <c r="RTD12" s="1432"/>
      <c r="RTE12" s="1432"/>
      <c r="RTF12" s="1432"/>
      <c r="RTG12" s="1432"/>
      <c r="RTH12" s="1432"/>
      <c r="RTI12" s="1432"/>
      <c r="RTJ12" s="1432"/>
      <c r="RTK12" s="1432"/>
      <c r="RTL12" s="1432"/>
      <c r="RTM12" s="1432"/>
      <c r="RTN12" s="1432"/>
      <c r="RTO12" s="1432"/>
      <c r="RTP12" s="1432"/>
      <c r="RTQ12" s="1432"/>
      <c r="RTR12" s="1432"/>
      <c r="RTS12" s="1432"/>
      <c r="RTT12" s="1432"/>
      <c r="RTU12" s="1432"/>
      <c r="RTV12" s="1432"/>
      <c r="RTW12" s="1432"/>
      <c r="RTX12" s="1432"/>
      <c r="RTY12" s="1432"/>
      <c r="RTZ12" s="1432"/>
      <c r="RUA12" s="1432"/>
      <c r="RUB12" s="1432"/>
      <c r="RUC12" s="1432"/>
      <c r="RUD12" s="1432"/>
      <c r="RUE12" s="1432"/>
      <c r="RUF12" s="1432"/>
      <c r="RUG12" s="1432"/>
      <c r="RUH12" s="1432"/>
      <c r="RUI12" s="1432"/>
      <c r="RUJ12" s="1432"/>
      <c r="RUK12" s="1432"/>
      <c r="RUL12" s="1432"/>
      <c r="RUM12" s="1432"/>
      <c r="RUN12" s="1432"/>
      <c r="RUO12" s="1432"/>
      <c r="RUP12" s="1432"/>
      <c r="RUQ12" s="1432"/>
      <c r="RUR12" s="1432"/>
      <c r="RUS12" s="1432"/>
      <c r="RUT12" s="1432"/>
      <c r="RUU12" s="1432"/>
      <c r="RUV12" s="1432"/>
      <c r="RUW12" s="1432"/>
      <c r="RUX12" s="1432"/>
      <c r="RUY12" s="1432"/>
      <c r="RUZ12" s="1432"/>
      <c r="RVA12" s="1432"/>
      <c r="RVB12" s="1432"/>
      <c r="RVC12" s="1432"/>
      <c r="RVD12" s="1432"/>
      <c r="RVE12" s="1432"/>
      <c r="RVF12" s="1432"/>
      <c r="RVG12" s="1432"/>
      <c r="RVH12" s="1432"/>
      <c r="RVI12" s="1432"/>
      <c r="RVJ12" s="1432"/>
      <c r="RVK12" s="1432"/>
      <c r="RVL12" s="1432"/>
      <c r="RVM12" s="1432"/>
      <c r="RVN12" s="1432"/>
      <c r="RVO12" s="1432"/>
      <c r="RVP12" s="1432"/>
      <c r="RVQ12" s="1432"/>
      <c r="RVR12" s="1432"/>
      <c r="RVS12" s="1432"/>
      <c r="RVT12" s="1432"/>
      <c r="RVU12" s="1432"/>
      <c r="RVV12" s="1432"/>
      <c r="RVW12" s="1432"/>
      <c r="RVX12" s="1432"/>
      <c r="RVY12" s="1432"/>
      <c r="RVZ12" s="1432"/>
      <c r="RWA12" s="1432"/>
      <c r="RWB12" s="1432"/>
      <c r="RWC12" s="1432"/>
      <c r="RWD12" s="1432"/>
      <c r="RWE12" s="1432"/>
      <c r="RWF12" s="1432"/>
      <c r="RWG12" s="1432"/>
      <c r="RWH12" s="1432"/>
      <c r="RWI12" s="1432"/>
      <c r="RWJ12" s="1432"/>
      <c r="RWK12" s="1432"/>
      <c r="RWL12" s="1432"/>
      <c r="RWM12" s="1432"/>
      <c r="RWN12" s="1432"/>
      <c r="RWO12" s="1432"/>
      <c r="RWP12" s="1432"/>
      <c r="RWQ12" s="1432"/>
      <c r="RWR12" s="1432"/>
      <c r="RWS12" s="1432"/>
      <c r="RWT12" s="1432"/>
      <c r="RWU12" s="1432"/>
      <c r="RWV12" s="1432"/>
      <c r="RWW12" s="1432"/>
      <c r="RWX12" s="1432"/>
      <c r="RWY12" s="1432"/>
      <c r="RWZ12" s="1432"/>
      <c r="RXA12" s="1432"/>
      <c r="RXB12" s="1432"/>
      <c r="RXC12" s="1432"/>
      <c r="RXD12" s="1432"/>
      <c r="RXE12" s="1432"/>
      <c r="RXF12" s="1432"/>
      <c r="RXG12" s="1432"/>
      <c r="RXH12" s="1432"/>
      <c r="RXI12" s="1432"/>
      <c r="RXJ12" s="1432"/>
      <c r="RXK12" s="1432"/>
      <c r="RXL12" s="1432"/>
      <c r="RXM12" s="1432"/>
      <c r="RXN12" s="1432"/>
      <c r="RXO12" s="1432"/>
      <c r="RXP12" s="1432"/>
      <c r="RXQ12" s="1432"/>
      <c r="RXR12" s="1432"/>
      <c r="RXS12" s="1432"/>
      <c r="RXT12" s="1432"/>
      <c r="RXU12" s="1432"/>
      <c r="RXV12" s="1432"/>
      <c r="RXW12" s="1432"/>
      <c r="RXX12" s="1432"/>
      <c r="RXY12" s="1432"/>
      <c r="RXZ12" s="1432"/>
      <c r="RYA12" s="1432"/>
      <c r="RYB12" s="1432"/>
      <c r="RYC12" s="1432"/>
      <c r="RYD12" s="1432"/>
      <c r="RYE12" s="1432"/>
      <c r="RYF12" s="1432"/>
      <c r="RYG12" s="1432"/>
      <c r="RYH12" s="1432"/>
      <c r="RYI12" s="1432"/>
      <c r="RYJ12" s="1432"/>
      <c r="RYK12" s="1432"/>
      <c r="RYL12" s="1432"/>
      <c r="RYM12" s="1432"/>
      <c r="RYN12" s="1432"/>
      <c r="RYO12" s="1432"/>
      <c r="RYP12" s="1432"/>
      <c r="RYQ12" s="1432"/>
      <c r="RYR12" s="1432"/>
      <c r="RYS12" s="1432"/>
      <c r="RYT12" s="1432"/>
      <c r="RYU12" s="1432"/>
      <c r="RYV12" s="1432"/>
      <c r="RYW12" s="1432"/>
      <c r="RYX12" s="1432"/>
      <c r="RYY12" s="1432"/>
      <c r="RYZ12" s="1432"/>
      <c r="RZA12" s="1432"/>
      <c r="RZB12" s="1432"/>
      <c r="RZC12" s="1432"/>
      <c r="RZD12" s="1432"/>
      <c r="RZE12" s="1432"/>
      <c r="RZF12" s="1432"/>
      <c r="RZG12" s="1432"/>
      <c r="RZH12" s="1432"/>
      <c r="RZI12" s="1432"/>
      <c r="RZJ12" s="1432"/>
      <c r="RZK12" s="1432"/>
      <c r="RZL12" s="1432"/>
      <c r="RZM12" s="1432"/>
      <c r="RZN12" s="1432"/>
      <c r="RZO12" s="1432"/>
      <c r="RZP12" s="1432"/>
      <c r="RZQ12" s="1432"/>
      <c r="RZR12" s="1432"/>
      <c r="RZS12" s="1432"/>
      <c r="RZT12" s="1432"/>
      <c r="RZU12" s="1432"/>
      <c r="RZV12" s="1432"/>
      <c r="RZW12" s="1432"/>
      <c r="RZX12" s="1432"/>
      <c r="RZY12" s="1432"/>
      <c r="RZZ12" s="1432"/>
      <c r="SAA12" s="1432"/>
      <c r="SAB12" s="1432"/>
      <c r="SAC12" s="1432"/>
      <c r="SAD12" s="1432"/>
      <c r="SAE12" s="1432"/>
      <c r="SAF12" s="1432"/>
      <c r="SAG12" s="1432"/>
      <c r="SAH12" s="1432"/>
      <c r="SAI12" s="1432"/>
      <c r="SAJ12" s="1432"/>
      <c r="SAK12" s="1432"/>
      <c r="SAL12" s="1432"/>
      <c r="SAM12" s="1432"/>
      <c r="SAN12" s="1432"/>
      <c r="SAO12" s="1432"/>
      <c r="SAP12" s="1432"/>
      <c r="SAQ12" s="1432"/>
      <c r="SAR12" s="1432"/>
      <c r="SAS12" s="1432"/>
      <c r="SAT12" s="1432"/>
      <c r="SAU12" s="1432"/>
      <c r="SAV12" s="1432"/>
      <c r="SAW12" s="1432"/>
      <c r="SAX12" s="1432"/>
      <c r="SAY12" s="1432"/>
      <c r="SAZ12" s="1432"/>
      <c r="SBA12" s="1432"/>
      <c r="SBB12" s="1432"/>
      <c r="SBC12" s="1432"/>
      <c r="SBD12" s="1432"/>
      <c r="SBE12" s="1432"/>
      <c r="SBF12" s="1432"/>
      <c r="SBG12" s="1432"/>
      <c r="SBH12" s="1432"/>
      <c r="SBI12" s="1432"/>
      <c r="SBJ12" s="1432"/>
      <c r="SBK12" s="1432"/>
      <c r="SBL12" s="1432"/>
      <c r="SBM12" s="1432"/>
      <c r="SBN12" s="1432"/>
      <c r="SBO12" s="1432"/>
      <c r="SBP12" s="1432"/>
      <c r="SBQ12" s="1432"/>
      <c r="SBR12" s="1432"/>
      <c r="SBS12" s="1432"/>
      <c r="SBT12" s="1432"/>
      <c r="SBU12" s="1432"/>
      <c r="SBV12" s="1432"/>
      <c r="SBW12" s="1432"/>
      <c r="SBX12" s="1432"/>
      <c r="SBY12" s="1432"/>
      <c r="SBZ12" s="1432"/>
      <c r="SCA12" s="1432"/>
      <c r="SCB12" s="1432"/>
      <c r="SCC12" s="1432"/>
      <c r="SCD12" s="1432"/>
      <c r="SCE12" s="1432"/>
      <c r="SCF12" s="1432"/>
      <c r="SCG12" s="1432"/>
      <c r="SCH12" s="1432"/>
      <c r="SCI12" s="1432"/>
      <c r="SCJ12" s="1432"/>
      <c r="SCK12" s="1432"/>
      <c r="SCL12" s="1432"/>
      <c r="SCM12" s="1432"/>
      <c r="SCN12" s="1432"/>
      <c r="SCO12" s="1432"/>
      <c r="SCP12" s="1432"/>
      <c r="SCQ12" s="1432"/>
      <c r="SCR12" s="1432"/>
      <c r="SCS12" s="1432"/>
      <c r="SCT12" s="1432"/>
      <c r="SCU12" s="1432"/>
      <c r="SCV12" s="1432"/>
      <c r="SCW12" s="1432"/>
      <c r="SCX12" s="1432"/>
      <c r="SCY12" s="1432"/>
      <c r="SCZ12" s="1432"/>
      <c r="SDA12" s="1432"/>
      <c r="SDB12" s="1432"/>
      <c r="SDC12" s="1432"/>
      <c r="SDD12" s="1432"/>
      <c r="SDE12" s="1432"/>
      <c r="SDF12" s="1432"/>
      <c r="SDG12" s="1432"/>
      <c r="SDH12" s="1432"/>
      <c r="SDI12" s="1432"/>
      <c r="SDJ12" s="1432"/>
      <c r="SDK12" s="1432"/>
      <c r="SDL12" s="1432"/>
      <c r="SDM12" s="1432"/>
      <c r="SDN12" s="1432"/>
      <c r="SDO12" s="1432"/>
      <c r="SDP12" s="1432"/>
      <c r="SDQ12" s="1432"/>
      <c r="SDR12" s="1432"/>
      <c r="SDS12" s="1432"/>
      <c r="SDT12" s="1432"/>
      <c r="SDU12" s="1432"/>
      <c r="SDV12" s="1432"/>
      <c r="SDW12" s="1432"/>
      <c r="SDX12" s="1432"/>
      <c r="SDY12" s="1432"/>
      <c r="SDZ12" s="1432"/>
      <c r="SEA12" s="1432"/>
      <c r="SEB12" s="1432"/>
      <c r="SEC12" s="1432"/>
      <c r="SED12" s="1432"/>
      <c r="SEE12" s="1432"/>
      <c r="SEF12" s="1432"/>
      <c r="SEG12" s="1432"/>
      <c r="SEH12" s="1432"/>
      <c r="SEI12" s="1432"/>
      <c r="SEJ12" s="1432"/>
      <c r="SEK12" s="1432"/>
      <c r="SEL12" s="1432"/>
      <c r="SEM12" s="1432"/>
      <c r="SEN12" s="1432"/>
      <c r="SEO12" s="1432"/>
      <c r="SEP12" s="1432"/>
      <c r="SEQ12" s="1432"/>
      <c r="SER12" s="1432"/>
      <c r="SES12" s="1432"/>
      <c r="SET12" s="1432"/>
      <c r="SEU12" s="1432"/>
      <c r="SEV12" s="1432"/>
      <c r="SEW12" s="1432"/>
      <c r="SEX12" s="1432"/>
      <c r="SEY12" s="1432"/>
      <c r="SEZ12" s="1432"/>
      <c r="SFA12" s="1432"/>
      <c r="SFB12" s="1432"/>
      <c r="SFC12" s="1432"/>
      <c r="SFD12" s="1432"/>
      <c r="SFE12" s="1432"/>
      <c r="SFF12" s="1432"/>
      <c r="SFG12" s="1432"/>
      <c r="SFH12" s="1432"/>
      <c r="SFI12" s="1432"/>
      <c r="SFJ12" s="1432"/>
      <c r="SFK12" s="1432"/>
      <c r="SFL12" s="1432"/>
      <c r="SFM12" s="1432"/>
      <c r="SFN12" s="1432"/>
      <c r="SFO12" s="1432"/>
      <c r="SFP12" s="1432"/>
      <c r="SFQ12" s="1432"/>
      <c r="SFR12" s="1432"/>
      <c r="SFS12" s="1432"/>
      <c r="SFT12" s="1432"/>
      <c r="SFU12" s="1432"/>
      <c r="SFV12" s="1432"/>
      <c r="SFW12" s="1432"/>
      <c r="SFX12" s="1432"/>
      <c r="SFY12" s="1432"/>
      <c r="SFZ12" s="1432"/>
      <c r="SGA12" s="1432"/>
      <c r="SGB12" s="1432"/>
      <c r="SGC12" s="1432"/>
      <c r="SGD12" s="1432"/>
      <c r="SGE12" s="1432"/>
      <c r="SGF12" s="1432"/>
      <c r="SGG12" s="1432"/>
      <c r="SGH12" s="1432"/>
      <c r="SGI12" s="1432"/>
      <c r="SGJ12" s="1432"/>
      <c r="SGK12" s="1432"/>
      <c r="SGL12" s="1432"/>
      <c r="SGM12" s="1432"/>
      <c r="SGN12" s="1432"/>
      <c r="SGO12" s="1432"/>
      <c r="SGP12" s="1432"/>
      <c r="SGQ12" s="1432"/>
      <c r="SGR12" s="1432"/>
      <c r="SGS12" s="1432"/>
      <c r="SGT12" s="1432"/>
      <c r="SGU12" s="1432"/>
      <c r="SGV12" s="1432"/>
      <c r="SGW12" s="1432"/>
      <c r="SGX12" s="1432"/>
      <c r="SGY12" s="1432"/>
      <c r="SGZ12" s="1432"/>
      <c r="SHA12" s="1432"/>
      <c r="SHB12" s="1432"/>
      <c r="SHC12" s="1432"/>
      <c r="SHD12" s="1432"/>
      <c r="SHE12" s="1432"/>
      <c r="SHF12" s="1432"/>
      <c r="SHG12" s="1432"/>
      <c r="SHH12" s="1432"/>
      <c r="SHI12" s="1432"/>
      <c r="SHJ12" s="1432"/>
      <c r="SHK12" s="1432"/>
      <c r="SHL12" s="1432"/>
      <c r="SHM12" s="1432"/>
      <c r="SHN12" s="1432"/>
      <c r="SHO12" s="1432"/>
      <c r="SHP12" s="1432"/>
      <c r="SHQ12" s="1432"/>
      <c r="SHR12" s="1432"/>
      <c r="SHS12" s="1432"/>
      <c r="SHT12" s="1432"/>
      <c r="SHU12" s="1432"/>
      <c r="SHV12" s="1432"/>
      <c r="SHW12" s="1432"/>
      <c r="SHX12" s="1432"/>
      <c r="SHY12" s="1432"/>
      <c r="SHZ12" s="1432"/>
      <c r="SIA12" s="1432"/>
      <c r="SIB12" s="1432"/>
      <c r="SIC12" s="1432"/>
      <c r="SID12" s="1432"/>
      <c r="SIE12" s="1432"/>
      <c r="SIF12" s="1432"/>
      <c r="SIG12" s="1432"/>
      <c r="SIH12" s="1432"/>
      <c r="SII12" s="1432"/>
      <c r="SIJ12" s="1432"/>
      <c r="SIK12" s="1432"/>
      <c r="SIL12" s="1432"/>
      <c r="SIM12" s="1432"/>
      <c r="SIN12" s="1432"/>
      <c r="SIO12" s="1432"/>
      <c r="SIP12" s="1432"/>
      <c r="SIQ12" s="1432"/>
      <c r="SIR12" s="1432"/>
      <c r="SIS12" s="1432"/>
      <c r="SIT12" s="1432"/>
      <c r="SIU12" s="1432"/>
      <c r="SIV12" s="1432"/>
      <c r="SIW12" s="1432"/>
      <c r="SIX12" s="1432"/>
      <c r="SIY12" s="1432"/>
      <c r="SIZ12" s="1432"/>
      <c r="SJA12" s="1432"/>
      <c r="SJB12" s="1432"/>
      <c r="SJC12" s="1432"/>
      <c r="SJD12" s="1432"/>
      <c r="SJE12" s="1432"/>
      <c r="SJF12" s="1432"/>
      <c r="SJG12" s="1432"/>
      <c r="SJH12" s="1432"/>
      <c r="SJI12" s="1432"/>
      <c r="SJJ12" s="1432"/>
      <c r="SJK12" s="1432"/>
      <c r="SJL12" s="1432"/>
      <c r="SJM12" s="1432"/>
      <c r="SJN12" s="1432"/>
      <c r="SJO12" s="1432"/>
      <c r="SJP12" s="1432"/>
      <c r="SJQ12" s="1432"/>
      <c r="SJR12" s="1432"/>
      <c r="SJS12" s="1432"/>
      <c r="SJT12" s="1432"/>
      <c r="SJU12" s="1432"/>
      <c r="SJV12" s="1432"/>
      <c r="SJW12" s="1432"/>
      <c r="SJX12" s="1432"/>
      <c r="SJY12" s="1432"/>
      <c r="SJZ12" s="1432"/>
      <c r="SKA12" s="1432"/>
      <c r="SKB12" s="1432"/>
      <c r="SKC12" s="1432"/>
      <c r="SKD12" s="1432"/>
      <c r="SKE12" s="1432"/>
      <c r="SKF12" s="1432"/>
      <c r="SKG12" s="1432"/>
      <c r="SKH12" s="1432"/>
      <c r="SKI12" s="1432"/>
      <c r="SKJ12" s="1432"/>
      <c r="SKK12" s="1432"/>
      <c r="SKL12" s="1432"/>
      <c r="SKM12" s="1432"/>
      <c r="SKN12" s="1432"/>
      <c r="SKO12" s="1432"/>
      <c r="SKP12" s="1432"/>
      <c r="SKQ12" s="1432"/>
      <c r="SKR12" s="1432"/>
      <c r="SKS12" s="1432"/>
      <c r="SKT12" s="1432"/>
      <c r="SKU12" s="1432"/>
      <c r="SKV12" s="1432"/>
      <c r="SKW12" s="1432"/>
      <c r="SKX12" s="1432"/>
      <c r="SKY12" s="1432"/>
      <c r="SKZ12" s="1432"/>
      <c r="SLA12" s="1432"/>
      <c r="SLB12" s="1432"/>
      <c r="SLC12" s="1432"/>
      <c r="SLD12" s="1432"/>
      <c r="SLE12" s="1432"/>
      <c r="SLF12" s="1432"/>
      <c r="SLG12" s="1432"/>
      <c r="SLH12" s="1432"/>
      <c r="SLI12" s="1432"/>
      <c r="SLJ12" s="1432"/>
      <c r="SLK12" s="1432"/>
      <c r="SLL12" s="1432"/>
      <c r="SLM12" s="1432"/>
      <c r="SLN12" s="1432"/>
      <c r="SLO12" s="1432"/>
      <c r="SLP12" s="1432"/>
      <c r="SLQ12" s="1432"/>
      <c r="SLR12" s="1432"/>
      <c r="SLS12" s="1432"/>
      <c r="SLT12" s="1432"/>
      <c r="SLU12" s="1432"/>
      <c r="SLV12" s="1432"/>
      <c r="SLW12" s="1432"/>
      <c r="SLX12" s="1432"/>
      <c r="SLY12" s="1432"/>
      <c r="SLZ12" s="1432"/>
      <c r="SMA12" s="1432"/>
      <c r="SMB12" s="1432"/>
      <c r="SMC12" s="1432"/>
      <c r="SMD12" s="1432"/>
      <c r="SME12" s="1432"/>
      <c r="SMF12" s="1432"/>
      <c r="SMG12" s="1432"/>
      <c r="SMH12" s="1432"/>
      <c r="SMI12" s="1432"/>
      <c r="SMJ12" s="1432"/>
      <c r="SMK12" s="1432"/>
      <c r="SML12" s="1432"/>
      <c r="SMM12" s="1432"/>
      <c r="SMN12" s="1432"/>
      <c r="SMO12" s="1432"/>
      <c r="SMP12" s="1432"/>
      <c r="SMQ12" s="1432"/>
      <c r="SMR12" s="1432"/>
      <c r="SMS12" s="1432"/>
      <c r="SMT12" s="1432"/>
      <c r="SMU12" s="1432"/>
      <c r="SMV12" s="1432"/>
      <c r="SMW12" s="1432"/>
      <c r="SMX12" s="1432"/>
      <c r="SMY12" s="1432"/>
      <c r="SMZ12" s="1432"/>
      <c r="SNA12" s="1432"/>
      <c r="SNB12" s="1432"/>
      <c r="SNC12" s="1432"/>
      <c r="SND12" s="1432"/>
      <c r="SNE12" s="1432"/>
      <c r="SNF12" s="1432"/>
      <c r="SNG12" s="1432"/>
      <c r="SNH12" s="1432"/>
      <c r="SNI12" s="1432"/>
      <c r="SNJ12" s="1432"/>
      <c r="SNK12" s="1432"/>
      <c r="SNL12" s="1432"/>
      <c r="SNM12" s="1432"/>
      <c r="SNN12" s="1432"/>
      <c r="SNO12" s="1432"/>
      <c r="SNP12" s="1432"/>
      <c r="SNQ12" s="1432"/>
      <c r="SNR12" s="1432"/>
      <c r="SNS12" s="1432"/>
      <c r="SNT12" s="1432"/>
      <c r="SNU12" s="1432"/>
      <c r="SNV12" s="1432"/>
      <c r="SNW12" s="1432"/>
      <c r="SNX12" s="1432"/>
      <c r="SNY12" s="1432"/>
      <c r="SNZ12" s="1432"/>
      <c r="SOA12" s="1432"/>
      <c r="SOB12" s="1432"/>
      <c r="SOC12" s="1432"/>
      <c r="SOD12" s="1432"/>
      <c r="SOE12" s="1432"/>
      <c r="SOF12" s="1432"/>
      <c r="SOG12" s="1432"/>
      <c r="SOH12" s="1432"/>
      <c r="SOI12" s="1432"/>
      <c r="SOJ12" s="1432"/>
      <c r="SOK12" s="1432"/>
      <c r="SOL12" s="1432"/>
      <c r="SOM12" s="1432"/>
      <c r="SON12" s="1432"/>
      <c r="SOO12" s="1432"/>
      <c r="SOP12" s="1432"/>
      <c r="SOQ12" s="1432"/>
      <c r="SOR12" s="1432"/>
      <c r="SOS12" s="1432"/>
      <c r="SOT12" s="1432"/>
      <c r="SOU12" s="1432"/>
      <c r="SOV12" s="1432"/>
      <c r="SOW12" s="1432"/>
      <c r="SOX12" s="1432"/>
      <c r="SOY12" s="1432"/>
      <c r="SOZ12" s="1432"/>
      <c r="SPA12" s="1432"/>
      <c r="SPB12" s="1432"/>
      <c r="SPC12" s="1432"/>
      <c r="SPD12" s="1432"/>
      <c r="SPE12" s="1432"/>
      <c r="SPF12" s="1432"/>
      <c r="SPG12" s="1432"/>
      <c r="SPH12" s="1432"/>
      <c r="SPI12" s="1432"/>
      <c r="SPJ12" s="1432"/>
      <c r="SPK12" s="1432"/>
      <c r="SPL12" s="1432"/>
      <c r="SPM12" s="1432"/>
      <c r="SPN12" s="1432"/>
      <c r="SPO12" s="1432"/>
      <c r="SPP12" s="1432"/>
      <c r="SPQ12" s="1432"/>
      <c r="SPR12" s="1432"/>
      <c r="SPS12" s="1432"/>
      <c r="SPT12" s="1432"/>
      <c r="SPU12" s="1432"/>
      <c r="SPV12" s="1432"/>
      <c r="SPW12" s="1432"/>
      <c r="SPX12" s="1432"/>
      <c r="SPY12" s="1432"/>
      <c r="SPZ12" s="1432"/>
      <c r="SQA12" s="1432"/>
      <c r="SQB12" s="1432"/>
      <c r="SQC12" s="1432"/>
      <c r="SQD12" s="1432"/>
      <c r="SQE12" s="1432"/>
      <c r="SQF12" s="1432"/>
      <c r="SQG12" s="1432"/>
      <c r="SQH12" s="1432"/>
      <c r="SQI12" s="1432"/>
      <c r="SQJ12" s="1432"/>
      <c r="SQK12" s="1432"/>
      <c r="SQL12" s="1432"/>
      <c r="SQM12" s="1432"/>
      <c r="SQN12" s="1432"/>
      <c r="SQO12" s="1432"/>
      <c r="SQP12" s="1432"/>
      <c r="SQQ12" s="1432"/>
      <c r="SQR12" s="1432"/>
      <c r="SQS12" s="1432"/>
      <c r="SQT12" s="1432"/>
      <c r="SQU12" s="1432"/>
      <c r="SQV12" s="1432"/>
      <c r="SQW12" s="1432"/>
      <c r="SQX12" s="1432"/>
      <c r="SQY12" s="1432"/>
      <c r="SQZ12" s="1432"/>
      <c r="SRA12" s="1432"/>
      <c r="SRB12" s="1432"/>
      <c r="SRC12" s="1432"/>
      <c r="SRD12" s="1432"/>
      <c r="SRE12" s="1432"/>
      <c r="SRF12" s="1432"/>
      <c r="SRG12" s="1432"/>
      <c r="SRH12" s="1432"/>
      <c r="SRI12" s="1432"/>
      <c r="SRJ12" s="1432"/>
      <c r="SRK12" s="1432"/>
      <c r="SRL12" s="1432"/>
      <c r="SRM12" s="1432"/>
      <c r="SRN12" s="1432"/>
      <c r="SRO12" s="1432"/>
      <c r="SRP12" s="1432"/>
      <c r="SRQ12" s="1432"/>
      <c r="SRR12" s="1432"/>
      <c r="SRS12" s="1432"/>
      <c r="SRT12" s="1432"/>
      <c r="SRU12" s="1432"/>
      <c r="SRV12" s="1432"/>
      <c r="SRW12" s="1432"/>
      <c r="SRX12" s="1432"/>
      <c r="SRY12" s="1432"/>
      <c r="SRZ12" s="1432"/>
      <c r="SSA12" s="1432"/>
      <c r="SSB12" s="1432"/>
      <c r="SSC12" s="1432"/>
      <c r="SSD12" s="1432"/>
      <c r="SSE12" s="1432"/>
      <c r="SSF12" s="1432"/>
      <c r="SSG12" s="1432"/>
      <c r="SSH12" s="1432"/>
      <c r="SSI12" s="1432"/>
      <c r="SSJ12" s="1432"/>
      <c r="SSK12" s="1432"/>
      <c r="SSL12" s="1432"/>
      <c r="SSM12" s="1432"/>
      <c r="SSN12" s="1432"/>
      <c r="SSO12" s="1432"/>
      <c r="SSP12" s="1432"/>
      <c r="SSQ12" s="1432"/>
      <c r="SSR12" s="1432"/>
      <c r="SSS12" s="1432"/>
      <c r="SST12" s="1432"/>
      <c r="SSU12" s="1432"/>
      <c r="SSV12" s="1432"/>
      <c r="SSW12" s="1432"/>
      <c r="SSX12" s="1432"/>
      <c r="SSY12" s="1432"/>
      <c r="SSZ12" s="1432"/>
      <c r="STA12" s="1432"/>
      <c r="STB12" s="1432"/>
      <c r="STC12" s="1432"/>
      <c r="STD12" s="1432"/>
      <c r="STE12" s="1432"/>
      <c r="STF12" s="1432"/>
      <c r="STG12" s="1432"/>
      <c r="STH12" s="1432"/>
      <c r="STI12" s="1432"/>
      <c r="STJ12" s="1432"/>
      <c r="STK12" s="1432"/>
      <c r="STL12" s="1432"/>
      <c r="STM12" s="1432"/>
      <c r="STN12" s="1432"/>
      <c r="STO12" s="1432"/>
      <c r="STP12" s="1432"/>
      <c r="STQ12" s="1432"/>
      <c r="STR12" s="1432"/>
      <c r="STS12" s="1432"/>
      <c r="STT12" s="1432"/>
      <c r="STU12" s="1432"/>
      <c r="STV12" s="1432"/>
      <c r="STW12" s="1432"/>
      <c r="STX12" s="1432"/>
      <c r="STY12" s="1432"/>
      <c r="STZ12" s="1432"/>
      <c r="SUA12" s="1432"/>
      <c r="SUB12" s="1432"/>
      <c r="SUC12" s="1432"/>
      <c r="SUD12" s="1432"/>
      <c r="SUE12" s="1432"/>
      <c r="SUF12" s="1432"/>
      <c r="SUG12" s="1432"/>
      <c r="SUH12" s="1432"/>
      <c r="SUI12" s="1432"/>
      <c r="SUJ12" s="1432"/>
      <c r="SUK12" s="1432"/>
      <c r="SUL12" s="1432"/>
      <c r="SUM12" s="1432"/>
      <c r="SUN12" s="1432"/>
      <c r="SUO12" s="1432"/>
      <c r="SUP12" s="1432"/>
      <c r="SUQ12" s="1432"/>
      <c r="SUR12" s="1432"/>
      <c r="SUS12" s="1432"/>
      <c r="SUT12" s="1432"/>
      <c r="SUU12" s="1432"/>
      <c r="SUV12" s="1432"/>
      <c r="SUW12" s="1432"/>
      <c r="SUX12" s="1432"/>
      <c r="SUY12" s="1432"/>
      <c r="SUZ12" s="1432"/>
      <c r="SVA12" s="1432"/>
      <c r="SVB12" s="1432"/>
      <c r="SVC12" s="1432"/>
      <c r="SVD12" s="1432"/>
      <c r="SVE12" s="1432"/>
      <c r="SVF12" s="1432"/>
      <c r="SVG12" s="1432"/>
      <c r="SVH12" s="1432"/>
      <c r="SVI12" s="1432"/>
      <c r="SVJ12" s="1432"/>
      <c r="SVK12" s="1432"/>
      <c r="SVL12" s="1432"/>
      <c r="SVM12" s="1432"/>
      <c r="SVN12" s="1432"/>
      <c r="SVO12" s="1432"/>
      <c r="SVP12" s="1432"/>
      <c r="SVQ12" s="1432"/>
      <c r="SVR12" s="1432"/>
      <c r="SVS12" s="1432"/>
      <c r="SVT12" s="1432"/>
      <c r="SVU12" s="1432"/>
      <c r="SVV12" s="1432"/>
      <c r="SVW12" s="1432"/>
      <c r="SVX12" s="1432"/>
      <c r="SVY12" s="1432"/>
      <c r="SVZ12" s="1432"/>
      <c r="SWA12" s="1432"/>
      <c r="SWB12" s="1432"/>
      <c r="SWC12" s="1432"/>
      <c r="SWD12" s="1432"/>
      <c r="SWE12" s="1432"/>
      <c r="SWF12" s="1432"/>
      <c r="SWG12" s="1432"/>
      <c r="SWH12" s="1432"/>
      <c r="SWI12" s="1432"/>
      <c r="SWJ12" s="1432"/>
      <c r="SWK12" s="1432"/>
      <c r="SWL12" s="1432"/>
      <c r="SWM12" s="1432"/>
      <c r="SWN12" s="1432"/>
      <c r="SWO12" s="1432"/>
      <c r="SWP12" s="1432"/>
      <c r="SWQ12" s="1432"/>
      <c r="SWR12" s="1432"/>
      <c r="SWS12" s="1432"/>
      <c r="SWT12" s="1432"/>
      <c r="SWU12" s="1432"/>
      <c r="SWV12" s="1432"/>
      <c r="SWW12" s="1432"/>
      <c r="SWX12" s="1432"/>
      <c r="SWY12" s="1432"/>
      <c r="SWZ12" s="1432"/>
      <c r="SXA12" s="1432"/>
      <c r="SXB12" s="1432"/>
      <c r="SXC12" s="1432"/>
      <c r="SXD12" s="1432"/>
      <c r="SXE12" s="1432"/>
      <c r="SXF12" s="1432"/>
      <c r="SXG12" s="1432"/>
      <c r="SXH12" s="1432"/>
      <c r="SXI12" s="1432"/>
      <c r="SXJ12" s="1432"/>
      <c r="SXK12" s="1432"/>
      <c r="SXL12" s="1432"/>
      <c r="SXM12" s="1432"/>
      <c r="SXN12" s="1432"/>
      <c r="SXO12" s="1432"/>
      <c r="SXP12" s="1432"/>
      <c r="SXQ12" s="1432"/>
      <c r="SXR12" s="1432"/>
      <c r="SXS12" s="1432"/>
      <c r="SXT12" s="1432"/>
      <c r="SXU12" s="1432"/>
      <c r="SXV12" s="1432"/>
      <c r="SXW12" s="1432"/>
      <c r="SXX12" s="1432"/>
      <c r="SXY12" s="1432"/>
      <c r="SXZ12" s="1432"/>
      <c r="SYA12" s="1432"/>
      <c r="SYB12" s="1432"/>
      <c r="SYC12" s="1432"/>
      <c r="SYD12" s="1432"/>
      <c r="SYE12" s="1432"/>
      <c r="SYF12" s="1432"/>
      <c r="SYG12" s="1432"/>
      <c r="SYH12" s="1432"/>
      <c r="SYI12" s="1432"/>
      <c r="SYJ12" s="1432"/>
      <c r="SYK12" s="1432"/>
      <c r="SYL12" s="1432"/>
      <c r="SYM12" s="1432"/>
      <c r="SYN12" s="1432"/>
      <c r="SYO12" s="1432"/>
      <c r="SYP12" s="1432"/>
      <c r="SYQ12" s="1432"/>
      <c r="SYR12" s="1432"/>
      <c r="SYS12" s="1432"/>
      <c r="SYT12" s="1432"/>
      <c r="SYU12" s="1432"/>
      <c r="SYV12" s="1432"/>
      <c r="SYW12" s="1432"/>
      <c r="SYX12" s="1432"/>
      <c r="SYY12" s="1432"/>
      <c r="SYZ12" s="1432"/>
      <c r="SZA12" s="1432"/>
      <c r="SZB12" s="1432"/>
      <c r="SZC12" s="1432"/>
      <c r="SZD12" s="1432"/>
      <c r="SZE12" s="1432"/>
      <c r="SZF12" s="1432"/>
      <c r="SZG12" s="1432"/>
      <c r="SZH12" s="1432"/>
      <c r="SZI12" s="1432"/>
      <c r="SZJ12" s="1432"/>
      <c r="SZK12" s="1432"/>
      <c r="SZL12" s="1432"/>
      <c r="SZM12" s="1432"/>
      <c r="SZN12" s="1432"/>
      <c r="SZO12" s="1432"/>
      <c r="SZP12" s="1432"/>
      <c r="SZQ12" s="1432"/>
      <c r="SZR12" s="1432"/>
      <c r="SZS12" s="1432"/>
      <c r="SZT12" s="1432"/>
      <c r="SZU12" s="1432"/>
      <c r="SZV12" s="1432"/>
      <c r="SZW12" s="1432"/>
      <c r="SZX12" s="1432"/>
      <c r="SZY12" s="1432"/>
      <c r="SZZ12" s="1432"/>
      <c r="TAA12" s="1432"/>
      <c r="TAB12" s="1432"/>
      <c r="TAC12" s="1432"/>
      <c r="TAD12" s="1432"/>
      <c r="TAE12" s="1432"/>
      <c r="TAF12" s="1432"/>
      <c r="TAG12" s="1432"/>
      <c r="TAH12" s="1432"/>
      <c r="TAI12" s="1432"/>
      <c r="TAJ12" s="1432"/>
      <c r="TAK12" s="1432"/>
      <c r="TAL12" s="1432"/>
      <c r="TAM12" s="1432"/>
      <c r="TAN12" s="1432"/>
      <c r="TAO12" s="1432"/>
      <c r="TAP12" s="1432"/>
      <c r="TAQ12" s="1432"/>
      <c r="TAR12" s="1432"/>
      <c r="TAS12" s="1432"/>
      <c r="TAT12" s="1432"/>
      <c r="TAU12" s="1432"/>
      <c r="TAV12" s="1432"/>
      <c r="TAW12" s="1432"/>
      <c r="TAX12" s="1432"/>
      <c r="TAY12" s="1432"/>
      <c r="TAZ12" s="1432"/>
      <c r="TBA12" s="1432"/>
      <c r="TBB12" s="1432"/>
      <c r="TBC12" s="1432"/>
      <c r="TBD12" s="1432"/>
      <c r="TBE12" s="1432"/>
      <c r="TBF12" s="1432"/>
      <c r="TBG12" s="1432"/>
      <c r="TBH12" s="1432"/>
      <c r="TBI12" s="1432"/>
      <c r="TBJ12" s="1432"/>
      <c r="TBK12" s="1432"/>
      <c r="TBL12" s="1432"/>
      <c r="TBM12" s="1432"/>
      <c r="TBN12" s="1432"/>
      <c r="TBO12" s="1432"/>
      <c r="TBP12" s="1432"/>
      <c r="TBQ12" s="1432"/>
      <c r="TBR12" s="1432"/>
      <c r="TBS12" s="1432"/>
      <c r="TBT12" s="1432"/>
      <c r="TBU12" s="1432"/>
      <c r="TBV12" s="1432"/>
      <c r="TBW12" s="1432"/>
      <c r="TBX12" s="1432"/>
      <c r="TBY12" s="1432"/>
      <c r="TBZ12" s="1432"/>
      <c r="TCA12" s="1432"/>
      <c r="TCB12" s="1432"/>
      <c r="TCC12" s="1432"/>
      <c r="TCD12" s="1432"/>
      <c r="TCE12" s="1432"/>
      <c r="TCF12" s="1432"/>
      <c r="TCG12" s="1432"/>
      <c r="TCH12" s="1432"/>
      <c r="TCI12" s="1432"/>
      <c r="TCJ12" s="1432"/>
      <c r="TCK12" s="1432"/>
      <c r="TCL12" s="1432"/>
      <c r="TCM12" s="1432"/>
      <c r="TCN12" s="1432"/>
      <c r="TCO12" s="1432"/>
      <c r="TCP12" s="1432"/>
      <c r="TCQ12" s="1432"/>
      <c r="TCR12" s="1432"/>
      <c r="TCS12" s="1432"/>
      <c r="TCT12" s="1432"/>
      <c r="TCU12" s="1432"/>
      <c r="TCV12" s="1432"/>
      <c r="TCW12" s="1432"/>
      <c r="TCX12" s="1432"/>
      <c r="TCY12" s="1432"/>
      <c r="TCZ12" s="1432"/>
      <c r="TDA12" s="1432"/>
      <c r="TDB12" s="1432"/>
      <c r="TDC12" s="1432"/>
      <c r="TDD12" s="1432"/>
      <c r="TDE12" s="1432"/>
      <c r="TDF12" s="1432"/>
      <c r="TDG12" s="1432"/>
      <c r="TDH12" s="1432"/>
      <c r="TDI12" s="1432"/>
      <c r="TDJ12" s="1432"/>
      <c r="TDK12" s="1432"/>
      <c r="TDL12" s="1432"/>
      <c r="TDM12" s="1432"/>
      <c r="TDN12" s="1432"/>
      <c r="TDO12" s="1432"/>
      <c r="TDP12" s="1432"/>
      <c r="TDQ12" s="1432"/>
      <c r="TDR12" s="1432"/>
      <c r="TDS12" s="1432"/>
      <c r="TDT12" s="1432"/>
      <c r="TDU12" s="1432"/>
      <c r="TDV12" s="1432"/>
      <c r="TDW12" s="1432"/>
      <c r="TDX12" s="1432"/>
      <c r="TDY12" s="1432"/>
      <c r="TDZ12" s="1432"/>
      <c r="TEA12" s="1432"/>
      <c r="TEB12" s="1432"/>
      <c r="TEC12" s="1432"/>
      <c r="TED12" s="1432"/>
      <c r="TEE12" s="1432"/>
      <c r="TEF12" s="1432"/>
      <c r="TEG12" s="1432"/>
      <c r="TEH12" s="1432"/>
      <c r="TEI12" s="1432"/>
      <c r="TEJ12" s="1432"/>
      <c r="TEK12" s="1432"/>
      <c r="TEL12" s="1432"/>
      <c r="TEM12" s="1432"/>
      <c r="TEN12" s="1432"/>
      <c r="TEO12" s="1432"/>
      <c r="TEP12" s="1432"/>
      <c r="TEQ12" s="1432"/>
      <c r="TER12" s="1432"/>
      <c r="TES12" s="1432"/>
      <c r="TET12" s="1432"/>
      <c r="TEU12" s="1432"/>
      <c r="TEV12" s="1432"/>
      <c r="TEW12" s="1432"/>
      <c r="TEX12" s="1432"/>
      <c r="TEY12" s="1432"/>
      <c r="TEZ12" s="1432"/>
      <c r="TFA12" s="1432"/>
      <c r="TFB12" s="1432"/>
      <c r="TFC12" s="1432"/>
      <c r="TFD12" s="1432"/>
      <c r="TFE12" s="1432"/>
      <c r="TFF12" s="1432"/>
      <c r="TFG12" s="1432"/>
      <c r="TFH12" s="1432"/>
      <c r="TFI12" s="1432"/>
      <c r="TFJ12" s="1432"/>
      <c r="TFK12" s="1432"/>
      <c r="TFL12" s="1432"/>
      <c r="TFM12" s="1432"/>
      <c r="TFN12" s="1432"/>
      <c r="TFO12" s="1432"/>
      <c r="TFP12" s="1432"/>
      <c r="TFQ12" s="1432"/>
      <c r="TFR12" s="1432"/>
      <c r="TFS12" s="1432"/>
      <c r="TFT12" s="1432"/>
      <c r="TFU12" s="1432"/>
      <c r="TFV12" s="1432"/>
      <c r="TFW12" s="1432"/>
      <c r="TFX12" s="1432"/>
      <c r="TFY12" s="1432"/>
      <c r="TFZ12" s="1432"/>
      <c r="TGA12" s="1432"/>
      <c r="TGB12" s="1432"/>
      <c r="TGC12" s="1432"/>
      <c r="TGD12" s="1432"/>
      <c r="TGE12" s="1432"/>
      <c r="TGF12" s="1432"/>
      <c r="TGG12" s="1432"/>
      <c r="TGH12" s="1432"/>
      <c r="TGI12" s="1432"/>
      <c r="TGJ12" s="1432"/>
      <c r="TGK12" s="1432"/>
      <c r="TGL12" s="1432"/>
      <c r="TGM12" s="1432"/>
      <c r="TGN12" s="1432"/>
      <c r="TGO12" s="1432"/>
      <c r="TGP12" s="1432"/>
      <c r="TGQ12" s="1432"/>
      <c r="TGR12" s="1432"/>
      <c r="TGS12" s="1432"/>
      <c r="TGT12" s="1432"/>
      <c r="TGU12" s="1432"/>
      <c r="TGV12" s="1432"/>
      <c r="TGW12" s="1432"/>
      <c r="TGX12" s="1432"/>
      <c r="TGY12" s="1432"/>
      <c r="TGZ12" s="1432"/>
      <c r="THA12" s="1432"/>
      <c r="THB12" s="1432"/>
      <c r="THC12" s="1432"/>
      <c r="THD12" s="1432"/>
      <c r="THE12" s="1432"/>
      <c r="THF12" s="1432"/>
      <c r="THG12" s="1432"/>
      <c r="THH12" s="1432"/>
      <c r="THI12" s="1432"/>
      <c r="THJ12" s="1432"/>
      <c r="THK12" s="1432"/>
      <c r="THL12" s="1432"/>
      <c r="THM12" s="1432"/>
      <c r="THN12" s="1432"/>
      <c r="THO12" s="1432"/>
      <c r="THP12" s="1432"/>
      <c r="THQ12" s="1432"/>
      <c r="THR12" s="1432"/>
      <c r="THS12" s="1432"/>
      <c r="THT12" s="1432"/>
      <c r="THU12" s="1432"/>
      <c r="THV12" s="1432"/>
      <c r="THW12" s="1432"/>
      <c r="THX12" s="1432"/>
      <c r="THY12" s="1432"/>
      <c r="THZ12" s="1432"/>
      <c r="TIA12" s="1432"/>
      <c r="TIB12" s="1432"/>
      <c r="TIC12" s="1432"/>
      <c r="TID12" s="1432"/>
      <c r="TIE12" s="1432"/>
      <c r="TIF12" s="1432"/>
      <c r="TIG12" s="1432"/>
      <c r="TIH12" s="1432"/>
      <c r="TII12" s="1432"/>
      <c r="TIJ12" s="1432"/>
      <c r="TIK12" s="1432"/>
      <c r="TIL12" s="1432"/>
      <c r="TIM12" s="1432"/>
      <c r="TIN12" s="1432"/>
      <c r="TIO12" s="1432"/>
      <c r="TIP12" s="1432"/>
      <c r="TIQ12" s="1432"/>
      <c r="TIR12" s="1432"/>
      <c r="TIS12" s="1432"/>
      <c r="TIT12" s="1432"/>
      <c r="TIU12" s="1432"/>
      <c r="TIV12" s="1432"/>
      <c r="TIW12" s="1432"/>
      <c r="TIX12" s="1432"/>
      <c r="TIY12" s="1432"/>
      <c r="TIZ12" s="1432"/>
      <c r="TJA12" s="1432"/>
      <c r="TJB12" s="1432"/>
      <c r="TJC12" s="1432"/>
      <c r="TJD12" s="1432"/>
      <c r="TJE12" s="1432"/>
      <c r="TJF12" s="1432"/>
      <c r="TJG12" s="1432"/>
      <c r="TJH12" s="1432"/>
      <c r="TJI12" s="1432"/>
      <c r="TJJ12" s="1432"/>
      <c r="TJK12" s="1432"/>
      <c r="TJL12" s="1432"/>
      <c r="TJM12" s="1432"/>
      <c r="TJN12" s="1432"/>
      <c r="TJO12" s="1432"/>
      <c r="TJP12" s="1432"/>
      <c r="TJQ12" s="1432"/>
      <c r="TJR12" s="1432"/>
      <c r="TJS12" s="1432"/>
      <c r="TJT12" s="1432"/>
      <c r="TJU12" s="1432"/>
      <c r="TJV12" s="1432"/>
      <c r="TJW12" s="1432"/>
      <c r="TJX12" s="1432"/>
      <c r="TJY12" s="1432"/>
      <c r="TJZ12" s="1432"/>
      <c r="TKA12" s="1432"/>
      <c r="TKB12" s="1432"/>
      <c r="TKC12" s="1432"/>
      <c r="TKD12" s="1432"/>
      <c r="TKE12" s="1432"/>
      <c r="TKF12" s="1432"/>
      <c r="TKG12" s="1432"/>
      <c r="TKH12" s="1432"/>
      <c r="TKI12" s="1432"/>
      <c r="TKJ12" s="1432"/>
      <c r="TKK12" s="1432"/>
      <c r="TKL12" s="1432"/>
      <c r="TKM12" s="1432"/>
      <c r="TKN12" s="1432"/>
      <c r="TKO12" s="1432"/>
      <c r="TKP12" s="1432"/>
      <c r="TKQ12" s="1432"/>
      <c r="TKR12" s="1432"/>
      <c r="TKS12" s="1432"/>
      <c r="TKT12" s="1432"/>
      <c r="TKU12" s="1432"/>
      <c r="TKV12" s="1432"/>
      <c r="TKW12" s="1432"/>
      <c r="TKX12" s="1432"/>
      <c r="TKY12" s="1432"/>
      <c r="TKZ12" s="1432"/>
      <c r="TLA12" s="1432"/>
      <c r="TLB12" s="1432"/>
      <c r="TLC12" s="1432"/>
      <c r="TLD12" s="1432"/>
      <c r="TLE12" s="1432"/>
      <c r="TLF12" s="1432"/>
      <c r="TLG12" s="1432"/>
      <c r="TLH12" s="1432"/>
      <c r="TLI12" s="1432"/>
      <c r="TLJ12" s="1432"/>
      <c r="TLK12" s="1432"/>
      <c r="TLL12" s="1432"/>
      <c r="TLM12" s="1432"/>
      <c r="TLN12" s="1432"/>
      <c r="TLO12" s="1432"/>
      <c r="TLP12" s="1432"/>
      <c r="TLQ12" s="1432"/>
      <c r="TLR12" s="1432"/>
      <c r="TLS12" s="1432"/>
      <c r="TLT12" s="1432"/>
      <c r="TLU12" s="1432"/>
      <c r="TLV12" s="1432"/>
      <c r="TLW12" s="1432"/>
      <c r="TLX12" s="1432"/>
      <c r="TLY12" s="1432"/>
      <c r="TLZ12" s="1432"/>
      <c r="TMA12" s="1432"/>
      <c r="TMB12" s="1432"/>
      <c r="TMC12" s="1432"/>
      <c r="TMD12" s="1432"/>
      <c r="TME12" s="1432"/>
      <c r="TMF12" s="1432"/>
      <c r="TMG12" s="1432"/>
      <c r="TMH12" s="1432"/>
      <c r="TMI12" s="1432"/>
      <c r="TMJ12" s="1432"/>
      <c r="TMK12" s="1432"/>
      <c r="TML12" s="1432"/>
      <c r="TMM12" s="1432"/>
      <c r="TMN12" s="1432"/>
      <c r="TMO12" s="1432"/>
      <c r="TMP12" s="1432"/>
      <c r="TMQ12" s="1432"/>
      <c r="TMR12" s="1432"/>
      <c r="TMS12" s="1432"/>
      <c r="TMT12" s="1432"/>
      <c r="TMU12" s="1432"/>
      <c r="TMV12" s="1432"/>
      <c r="TMW12" s="1432"/>
      <c r="TMX12" s="1432"/>
      <c r="TMY12" s="1432"/>
      <c r="TMZ12" s="1432"/>
      <c r="TNA12" s="1432"/>
      <c r="TNB12" s="1432"/>
      <c r="TNC12" s="1432"/>
      <c r="TND12" s="1432"/>
      <c r="TNE12" s="1432"/>
      <c r="TNF12" s="1432"/>
      <c r="TNG12" s="1432"/>
      <c r="TNH12" s="1432"/>
      <c r="TNI12" s="1432"/>
      <c r="TNJ12" s="1432"/>
      <c r="TNK12" s="1432"/>
      <c r="TNL12" s="1432"/>
      <c r="TNM12" s="1432"/>
      <c r="TNN12" s="1432"/>
      <c r="TNO12" s="1432"/>
      <c r="TNP12" s="1432"/>
      <c r="TNQ12" s="1432"/>
      <c r="TNR12" s="1432"/>
      <c r="TNS12" s="1432"/>
      <c r="TNT12" s="1432"/>
      <c r="TNU12" s="1432"/>
      <c r="TNV12" s="1432"/>
      <c r="TNW12" s="1432"/>
      <c r="TNX12" s="1432"/>
      <c r="TNY12" s="1432"/>
      <c r="TNZ12" s="1432"/>
      <c r="TOA12" s="1432"/>
      <c r="TOB12" s="1432"/>
      <c r="TOC12" s="1432"/>
      <c r="TOD12" s="1432"/>
      <c r="TOE12" s="1432"/>
      <c r="TOF12" s="1432"/>
      <c r="TOG12" s="1432"/>
      <c r="TOH12" s="1432"/>
      <c r="TOI12" s="1432"/>
      <c r="TOJ12" s="1432"/>
      <c r="TOK12" s="1432"/>
      <c r="TOL12" s="1432"/>
      <c r="TOM12" s="1432"/>
      <c r="TON12" s="1432"/>
      <c r="TOO12" s="1432"/>
      <c r="TOP12" s="1432"/>
      <c r="TOQ12" s="1432"/>
      <c r="TOR12" s="1432"/>
      <c r="TOS12" s="1432"/>
      <c r="TOT12" s="1432"/>
      <c r="TOU12" s="1432"/>
      <c r="TOV12" s="1432"/>
      <c r="TOW12" s="1432"/>
      <c r="TOX12" s="1432"/>
      <c r="TOY12" s="1432"/>
      <c r="TOZ12" s="1432"/>
      <c r="TPA12" s="1432"/>
      <c r="TPB12" s="1432"/>
      <c r="TPC12" s="1432"/>
      <c r="TPD12" s="1432"/>
      <c r="TPE12" s="1432"/>
      <c r="TPF12" s="1432"/>
      <c r="TPG12" s="1432"/>
      <c r="TPH12" s="1432"/>
      <c r="TPI12" s="1432"/>
      <c r="TPJ12" s="1432"/>
      <c r="TPK12" s="1432"/>
      <c r="TPL12" s="1432"/>
      <c r="TPM12" s="1432"/>
      <c r="TPN12" s="1432"/>
      <c r="TPO12" s="1432"/>
      <c r="TPP12" s="1432"/>
      <c r="TPQ12" s="1432"/>
      <c r="TPR12" s="1432"/>
      <c r="TPS12" s="1432"/>
      <c r="TPT12" s="1432"/>
      <c r="TPU12" s="1432"/>
      <c r="TPV12" s="1432"/>
      <c r="TPW12" s="1432"/>
      <c r="TPX12" s="1432"/>
      <c r="TPY12" s="1432"/>
      <c r="TPZ12" s="1432"/>
      <c r="TQA12" s="1432"/>
      <c r="TQB12" s="1432"/>
      <c r="TQC12" s="1432"/>
      <c r="TQD12" s="1432"/>
      <c r="TQE12" s="1432"/>
      <c r="TQF12" s="1432"/>
      <c r="TQG12" s="1432"/>
      <c r="TQH12" s="1432"/>
      <c r="TQI12" s="1432"/>
      <c r="TQJ12" s="1432"/>
      <c r="TQK12" s="1432"/>
      <c r="TQL12" s="1432"/>
      <c r="TQM12" s="1432"/>
      <c r="TQN12" s="1432"/>
      <c r="TQO12" s="1432"/>
      <c r="TQP12" s="1432"/>
      <c r="TQQ12" s="1432"/>
      <c r="TQR12" s="1432"/>
      <c r="TQS12" s="1432"/>
      <c r="TQT12" s="1432"/>
      <c r="TQU12" s="1432"/>
      <c r="TQV12" s="1432"/>
      <c r="TQW12" s="1432"/>
      <c r="TQX12" s="1432"/>
      <c r="TQY12" s="1432"/>
      <c r="TQZ12" s="1432"/>
      <c r="TRA12" s="1432"/>
      <c r="TRB12" s="1432"/>
      <c r="TRC12" s="1432"/>
      <c r="TRD12" s="1432"/>
      <c r="TRE12" s="1432"/>
      <c r="TRF12" s="1432"/>
      <c r="TRG12" s="1432"/>
      <c r="TRH12" s="1432"/>
      <c r="TRI12" s="1432"/>
      <c r="TRJ12" s="1432"/>
      <c r="TRK12" s="1432"/>
      <c r="TRL12" s="1432"/>
      <c r="TRM12" s="1432"/>
      <c r="TRN12" s="1432"/>
      <c r="TRO12" s="1432"/>
      <c r="TRP12" s="1432"/>
      <c r="TRQ12" s="1432"/>
      <c r="TRR12" s="1432"/>
      <c r="TRS12" s="1432"/>
      <c r="TRT12" s="1432"/>
      <c r="TRU12" s="1432"/>
      <c r="TRV12" s="1432"/>
      <c r="TRW12" s="1432"/>
      <c r="TRX12" s="1432"/>
      <c r="TRY12" s="1432"/>
      <c r="TRZ12" s="1432"/>
      <c r="TSA12" s="1432"/>
      <c r="TSB12" s="1432"/>
      <c r="TSC12" s="1432"/>
      <c r="TSD12" s="1432"/>
      <c r="TSE12" s="1432"/>
      <c r="TSF12" s="1432"/>
      <c r="TSG12" s="1432"/>
      <c r="TSH12" s="1432"/>
      <c r="TSI12" s="1432"/>
      <c r="TSJ12" s="1432"/>
      <c r="TSK12" s="1432"/>
      <c r="TSL12" s="1432"/>
      <c r="TSM12" s="1432"/>
      <c r="TSN12" s="1432"/>
      <c r="TSO12" s="1432"/>
      <c r="TSP12" s="1432"/>
      <c r="TSQ12" s="1432"/>
      <c r="TSR12" s="1432"/>
      <c r="TSS12" s="1432"/>
      <c r="TST12" s="1432"/>
      <c r="TSU12" s="1432"/>
      <c r="TSV12" s="1432"/>
      <c r="TSW12" s="1432"/>
      <c r="TSX12" s="1432"/>
      <c r="TSY12" s="1432"/>
      <c r="TSZ12" s="1432"/>
      <c r="TTA12" s="1432"/>
      <c r="TTB12" s="1432"/>
      <c r="TTC12" s="1432"/>
      <c r="TTD12" s="1432"/>
      <c r="TTE12" s="1432"/>
      <c r="TTF12" s="1432"/>
      <c r="TTG12" s="1432"/>
      <c r="TTH12" s="1432"/>
      <c r="TTI12" s="1432"/>
      <c r="TTJ12" s="1432"/>
      <c r="TTK12" s="1432"/>
      <c r="TTL12" s="1432"/>
      <c r="TTM12" s="1432"/>
      <c r="TTN12" s="1432"/>
      <c r="TTO12" s="1432"/>
      <c r="TTP12" s="1432"/>
      <c r="TTQ12" s="1432"/>
      <c r="TTR12" s="1432"/>
      <c r="TTS12" s="1432"/>
      <c r="TTT12" s="1432"/>
      <c r="TTU12" s="1432"/>
      <c r="TTV12" s="1432"/>
      <c r="TTW12" s="1432"/>
      <c r="TTX12" s="1432"/>
      <c r="TTY12" s="1432"/>
      <c r="TTZ12" s="1432"/>
      <c r="TUA12" s="1432"/>
      <c r="TUB12" s="1432"/>
      <c r="TUC12" s="1432"/>
      <c r="TUD12" s="1432"/>
      <c r="TUE12" s="1432"/>
      <c r="TUF12" s="1432"/>
      <c r="TUG12" s="1432"/>
      <c r="TUH12" s="1432"/>
      <c r="TUI12" s="1432"/>
      <c r="TUJ12" s="1432"/>
      <c r="TUK12" s="1432"/>
      <c r="TUL12" s="1432"/>
      <c r="TUM12" s="1432"/>
      <c r="TUN12" s="1432"/>
      <c r="TUO12" s="1432"/>
      <c r="TUP12" s="1432"/>
      <c r="TUQ12" s="1432"/>
      <c r="TUR12" s="1432"/>
      <c r="TUS12" s="1432"/>
      <c r="TUT12" s="1432"/>
      <c r="TUU12" s="1432"/>
      <c r="TUV12" s="1432"/>
      <c r="TUW12" s="1432"/>
      <c r="TUX12" s="1432"/>
      <c r="TUY12" s="1432"/>
      <c r="TUZ12" s="1432"/>
      <c r="TVA12" s="1432"/>
      <c r="TVB12" s="1432"/>
      <c r="TVC12" s="1432"/>
      <c r="TVD12" s="1432"/>
      <c r="TVE12" s="1432"/>
      <c r="TVF12" s="1432"/>
      <c r="TVG12" s="1432"/>
      <c r="TVH12" s="1432"/>
      <c r="TVI12" s="1432"/>
      <c r="TVJ12" s="1432"/>
      <c r="TVK12" s="1432"/>
      <c r="TVL12" s="1432"/>
      <c r="TVM12" s="1432"/>
      <c r="TVN12" s="1432"/>
      <c r="TVO12" s="1432"/>
      <c r="TVP12" s="1432"/>
      <c r="TVQ12" s="1432"/>
      <c r="TVR12" s="1432"/>
      <c r="TVS12" s="1432"/>
      <c r="TVT12" s="1432"/>
      <c r="TVU12" s="1432"/>
      <c r="TVV12" s="1432"/>
      <c r="TVW12" s="1432"/>
      <c r="TVX12" s="1432"/>
      <c r="TVY12" s="1432"/>
      <c r="TVZ12" s="1432"/>
      <c r="TWA12" s="1432"/>
      <c r="TWB12" s="1432"/>
      <c r="TWC12" s="1432"/>
      <c r="TWD12" s="1432"/>
      <c r="TWE12" s="1432"/>
      <c r="TWF12" s="1432"/>
      <c r="TWG12" s="1432"/>
      <c r="TWH12" s="1432"/>
      <c r="TWI12" s="1432"/>
      <c r="TWJ12" s="1432"/>
      <c r="TWK12" s="1432"/>
      <c r="TWL12" s="1432"/>
      <c r="TWM12" s="1432"/>
      <c r="TWN12" s="1432"/>
      <c r="TWO12" s="1432"/>
      <c r="TWP12" s="1432"/>
      <c r="TWQ12" s="1432"/>
      <c r="TWR12" s="1432"/>
      <c r="TWS12" s="1432"/>
      <c r="TWT12" s="1432"/>
      <c r="TWU12" s="1432"/>
      <c r="TWV12" s="1432"/>
      <c r="TWW12" s="1432"/>
      <c r="TWX12" s="1432"/>
      <c r="TWY12" s="1432"/>
      <c r="TWZ12" s="1432"/>
      <c r="TXA12" s="1432"/>
      <c r="TXB12" s="1432"/>
      <c r="TXC12" s="1432"/>
      <c r="TXD12" s="1432"/>
      <c r="TXE12" s="1432"/>
      <c r="TXF12" s="1432"/>
      <c r="TXG12" s="1432"/>
      <c r="TXH12" s="1432"/>
      <c r="TXI12" s="1432"/>
      <c r="TXJ12" s="1432"/>
      <c r="TXK12" s="1432"/>
      <c r="TXL12" s="1432"/>
      <c r="TXM12" s="1432"/>
      <c r="TXN12" s="1432"/>
      <c r="TXO12" s="1432"/>
      <c r="TXP12" s="1432"/>
      <c r="TXQ12" s="1432"/>
      <c r="TXR12" s="1432"/>
      <c r="TXS12" s="1432"/>
      <c r="TXT12" s="1432"/>
      <c r="TXU12" s="1432"/>
      <c r="TXV12" s="1432"/>
      <c r="TXW12" s="1432"/>
      <c r="TXX12" s="1432"/>
      <c r="TXY12" s="1432"/>
      <c r="TXZ12" s="1432"/>
      <c r="TYA12" s="1432"/>
      <c r="TYB12" s="1432"/>
      <c r="TYC12" s="1432"/>
      <c r="TYD12" s="1432"/>
      <c r="TYE12" s="1432"/>
      <c r="TYF12" s="1432"/>
      <c r="TYG12" s="1432"/>
      <c r="TYH12" s="1432"/>
      <c r="TYI12" s="1432"/>
      <c r="TYJ12" s="1432"/>
      <c r="TYK12" s="1432"/>
      <c r="TYL12" s="1432"/>
      <c r="TYM12" s="1432"/>
      <c r="TYN12" s="1432"/>
      <c r="TYO12" s="1432"/>
      <c r="TYP12" s="1432"/>
      <c r="TYQ12" s="1432"/>
      <c r="TYR12" s="1432"/>
      <c r="TYS12" s="1432"/>
      <c r="TYT12" s="1432"/>
      <c r="TYU12" s="1432"/>
      <c r="TYV12" s="1432"/>
      <c r="TYW12" s="1432"/>
      <c r="TYX12" s="1432"/>
      <c r="TYY12" s="1432"/>
      <c r="TYZ12" s="1432"/>
      <c r="TZA12" s="1432"/>
      <c r="TZB12" s="1432"/>
      <c r="TZC12" s="1432"/>
      <c r="TZD12" s="1432"/>
      <c r="TZE12" s="1432"/>
      <c r="TZF12" s="1432"/>
      <c r="TZG12" s="1432"/>
      <c r="TZH12" s="1432"/>
      <c r="TZI12" s="1432"/>
      <c r="TZJ12" s="1432"/>
      <c r="TZK12" s="1432"/>
      <c r="TZL12" s="1432"/>
      <c r="TZM12" s="1432"/>
      <c r="TZN12" s="1432"/>
      <c r="TZO12" s="1432"/>
      <c r="TZP12" s="1432"/>
      <c r="TZQ12" s="1432"/>
      <c r="TZR12" s="1432"/>
      <c r="TZS12" s="1432"/>
      <c r="TZT12" s="1432"/>
      <c r="TZU12" s="1432"/>
      <c r="TZV12" s="1432"/>
      <c r="TZW12" s="1432"/>
      <c r="TZX12" s="1432"/>
      <c r="TZY12" s="1432"/>
      <c r="TZZ12" s="1432"/>
      <c r="UAA12" s="1432"/>
      <c r="UAB12" s="1432"/>
      <c r="UAC12" s="1432"/>
      <c r="UAD12" s="1432"/>
      <c r="UAE12" s="1432"/>
      <c r="UAF12" s="1432"/>
      <c r="UAG12" s="1432"/>
      <c r="UAH12" s="1432"/>
      <c r="UAI12" s="1432"/>
      <c r="UAJ12" s="1432"/>
      <c r="UAK12" s="1432"/>
      <c r="UAL12" s="1432"/>
      <c r="UAM12" s="1432"/>
      <c r="UAN12" s="1432"/>
      <c r="UAO12" s="1432"/>
      <c r="UAP12" s="1432"/>
      <c r="UAQ12" s="1432"/>
      <c r="UAR12" s="1432"/>
      <c r="UAS12" s="1432"/>
      <c r="UAT12" s="1432"/>
      <c r="UAU12" s="1432"/>
      <c r="UAV12" s="1432"/>
      <c r="UAW12" s="1432"/>
      <c r="UAX12" s="1432"/>
      <c r="UAY12" s="1432"/>
      <c r="UAZ12" s="1432"/>
      <c r="UBA12" s="1432"/>
      <c r="UBB12" s="1432"/>
      <c r="UBC12" s="1432"/>
      <c r="UBD12" s="1432"/>
      <c r="UBE12" s="1432"/>
      <c r="UBF12" s="1432"/>
      <c r="UBG12" s="1432"/>
      <c r="UBH12" s="1432"/>
      <c r="UBI12" s="1432"/>
      <c r="UBJ12" s="1432"/>
      <c r="UBK12" s="1432"/>
      <c r="UBL12" s="1432"/>
      <c r="UBM12" s="1432"/>
      <c r="UBN12" s="1432"/>
      <c r="UBO12" s="1432"/>
      <c r="UBP12" s="1432"/>
      <c r="UBQ12" s="1432"/>
      <c r="UBR12" s="1432"/>
      <c r="UBS12" s="1432"/>
      <c r="UBT12" s="1432"/>
      <c r="UBU12" s="1432"/>
      <c r="UBV12" s="1432"/>
      <c r="UBW12" s="1432"/>
      <c r="UBX12" s="1432"/>
      <c r="UBY12" s="1432"/>
      <c r="UBZ12" s="1432"/>
      <c r="UCA12" s="1432"/>
      <c r="UCB12" s="1432"/>
      <c r="UCC12" s="1432"/>
      <c r="UCD12" s="1432"/>
      <c r="UCE12" s="1432"/>
      <c r="UCF12" s="1432"/>
      <c r="UCG12" s="1432"/>
      <c r="UCH12" s="1432"/>
      <c r="UCI12" s="1432"/>
      <c r="UCJ12" s="1432"/>
      <c r="UCK12" s="1432"/>
      <c r="UCL12" s="1432"/>
      <c r="UCM12" s="1432"/>
      <c r="UCN12" s="1432"/>
      <c r="UCO12" s="1432"/>
      <c r="UCP12" s="1432"/>
      <c r="UCQ12" s="1432"/>
      <c r="UCR12" s="1432"/>
      <c r="UCS12" s="1432"/>
      <c r="UCT12" s="1432"/>
      <c r="UCU12" s="1432"/>
      <c r="UCV12" s="1432"/>
      <c r="UCW12" s="1432"/>
      <c r="UCX12" s="1432"/>
      <c r="UCY12" s="1432"/>
      <c r="UCZ12" s="1432"/>
      <c r="UDA12" s="1432"/>
      <c r="UDB12" s="1432"/>
      <c r="UDC12" s="1432"/>
      <c r="UDD12" s="1432"/>
      <c r="UDE12" s="1432"/>
      <c r="UDF12" s="1432"/>
      <c r="UDG12" s="1432"/>
      <c r="UDH12" s="1432"/>
      <c r="UDI12" s="1432"/>
      <c r="UDJ12" s="1432"/>
      <c r="UDK12" s="1432"/>
      <c r="UDL12" s="1432"/>
      <c r="UDM12" s="1432"/>
      <c r="UDN12" s="1432"/>
      <c r="UDO12" s="1432"/>
      <c r="UDP12" s="1432"/>
      <c r="UDQ12" s="1432"/>
      <c r="UDR12" s="1432"/>
      <c r="UDS12" s="1432"/>
      <c r="UDT12" s="1432"/>
      <c r="UDU12" s="1432"/>
      <c r="UDV12" s="1432"/>
      <c r="UDW12" s="1432"/>
      <c r="UDX12" s="1432"/>
      <c r="UDY12" s="1432"/>
      <c r="UDZ12" s="1432"/>
      <c r="UEA12" s="1432"/>
      <c r="UEB12" s="1432"/>
      <c r="UEC12" s="1432"/>
      <c r="UED12" s="1432"/>
      <c r="UEE12" s="1432"/>
      <c r="UEF12" s="1432"/>
      <c r="UEG12" s="1432"/>
      <c r="UEH12" s="1432"/>
      <c r="UEI12" s="1432"/>
      <c r="UEJ12" s="1432"/>
      <c r="UEK12" s="1432"/>
      <c r="UEL12" s="1432"/>
      <c r="UEM12" s="1432"/>
      <c r="UEN12" s="1432"/>
      <c r="UEO12" s="1432"/>
      <c r="UEP12" s="1432"/>
      <c r="UEQ12" s="1432"/>
      <c r="UER12" s="1432"/>
      <c r="UES12" s="1432"/>
      <c r="UET12" s="1432"/>
      <c r="UEU12" s="1432"/>
      <c r="UEV12" s="1432"/>
      <c r="UEW12" s="1432"/>
      <c r="UEX12" s="1432"/>
      <c r="UEY12" s="1432"/>
      <c r="UEZ12" s="1432"/>
      <c r="UFA12" s="1432"/>
      <c r="UFB12" s="1432"/>
      <c r="UFC12" s="1432"/>
      <c r="UFD12" s="1432"/>
      <c r="UFE12" s="1432"/>
      <c r="UFF12" s="1432"/>
      <c r="UFG12" s="1432"/>
      <c r="UFH12" s="1432"/>
      <c r="UFI12" s="1432"/>
      <c r="UFJ12" s="1432"/>
      <c r="UFK12" s="1432"/>
      <c r="UFL12" s="1432"/>
      <c r="UFM12" s="1432"/>
      <c r="UFN12" s="1432"/>
      <c r="UFO12" s="1432"/>
      <c r="UFP12" s="1432"/>
      <c r="UFQ12" s="1432"/>
      <c r="UFR12" s="1432"/>
      <c r="UFS12" s="1432"/>
      <c r="UFT12" s="1432"/>
      <c r="UFU12" s="1432"/>
      <c r="UFV12" s="1432"/>
      <c r="UFW12" s="1432"/>
      <c r="UFX12" s="1432"/>
      <c r="UFY12" s="1432"/>
      <c r="UFZ12" s="1432"/>
      <c r="UGA12" s="1432"/>
      <c r="UGB12" s="1432"/>
      <c r="UGC12" s="1432"/>
      <c r="UGD12" s="1432"/>
      <c r="UGE12" s="1432"/>
      <c r="UGF12" s="1432"/>
      <c r="UGG12" s="1432"/>
      <c r="UGH12" s="1432"/>
      <c r="UGI12" s="1432"/>
      <c r="UGJ12" s="1432"/>
      <c r="UGK12" s="1432"/>
      <c r="UGL12" s="1432"/>
      <c r="UGM12" s="1432"/>
      <c r="UGN12" s="1432"/>
      <c r="UGO12" s="1432"/>
      <c r="UGP12" s="1432"/>
      <c r="UGQ12" s="1432"/>
      <c r="UGR12" s="1432"/>
      <c r="UGS12" s="1432"/>
      <c r="UGT12" s="1432"/>
      <c r="UGU12" s="1432"/>
      <c r="UGV12" s="1432"/>
      <c r="UGW12" s="1432"/>
      <c r="UGX12" s="1432"/>
      <c r="UGY12" s="1432"/>
      <c r="UGZ12" s="1432"/>
      <c r="UHA12" s="1432"/>
      <c r="UHB12" s="1432"/>
      <c r="UHC12" s="1432"/>
      <c r="UHD12" s="1432"/>
      <c r="UHE12" s="1432"/>
      <c r="UHF12" s="1432"/>
      <c r="UHG12" s="1432"/>
      <c r="UHH12" s="1432"/>
      <c r="UHI12" s="1432"/>
      <c r="UHJ12" s="1432"/>
      <c r="UHK12" s="1432"/>
      <c r="UHL12" s="1432"/>
      <c r="UHM12" s="1432"/>
      <c r="UHN12" s="1432"/>
      <c r="UHO12" s="1432"/>
      <c r="UHP12" s="1432"/>
      <c r="UHQ12" s="1432"/>
      <c r="UHR12" s="1432"/>
      <c r="UHS12" s="1432"/>
      <c r="UHT12" s="1432"/>
      <c r="UHU12" s="1432"/>
      <c r="UHV12" s="1432"/>
      <c r="UHW12" s="1432"/>
      <c r="UHX12" s="1432"/>
      <c r="UHY12" s="1432"/>
      <c r="UHZ12" s="1432"/>
      <c r="UIA12" s="1432"/>
      <c r="UIB12" s="1432"/>
      <c r="UIC12" s="1432"/>
      <c r="UID12" s="1432"/>
      <c r="UIE12" s="1432"/>
      <c r="UIF12" s="1432"/>
      <c r="UIG12" s="1432"/>
      <c r="UIH12" s="1432"/>
      <c r="UII12" s="1432"/>
      <c r="UIJ12" s="1432"/>
      <c r="UIK12" s="1432"/>
      <c r="UIL12" s="1432"/>
      <c r="UIM12" s="1432"/>
      <c r="UIN12" s="1432"/>
      <c r="UIO12" s="1432"/>
      <c r="UIP12" s="1432"/>
      <c r="UIQ12" s="1432"/>
      <c r="UIR12" s="1432"/>
      <c r="UIS12" s="1432"/>
      <c r="UIT12" s="1432"/>
      <c r="UIU12" s="1432"/>
      <c r="UIV12" s="1432"/>
      <c r="UIW12" s="1432"/>
      <c r="UIX12" s="1432"/>
      <c r="UIY12" s="1432"/>
      <c r="UIZ12" s="1432"/>
      <c r="UJA12" s="1432"/>
      <c r="UJB12" s="1432"/>
      <c r="UJC12" s="1432"/>
      <c r="UJD12" s="1432"/>
      <c r="UJE12" s="1432"/>
      <c r="UJF12" s="1432"/>
      <c r="UJG12" s="1432"/>
      <c r="UJH12" s="1432"/>
      <c r="UJI12" s="1432"/>
      <c r="UJJ12" s="1432"/>
      <c r="UJK12" s="1432"/>
      <c r="UJL12" s="1432"/>
      <c r="UJM12" s="1432"/>
      <c r="UJN12" s="1432"/>
      <c r="UJO12" s="1432"/>
      <c r="UJP12" s="1432"/>
      <c r="UJQ12" s="1432"/>
      <c r="UJR12" s="1432"/>
      <c r="UJS12" s="1432"/>
      <c r="UJT12" s="1432"/>
      <c r="UJU12" s="1432"/>
      <c r="UJV12" s="1432"/>
      <c r="UJW12" s="1432"/>
      <c r="UJX12" s="1432"/>
      <c r="UJY12" s="1432"/>
      <c r="UJZ12" s="1432"/>
      <c r="UKA12" s="1432"/>
      <c r="UKB12" s="1432"/>
      <c r="UKC12" s="1432"/>
      <c r="UKD12" s="1432"/>
      <c r="UKE12" s="1432"/>
      <c r="UKF12" s="1432"/>
      <c r="UKG12" s="1432"/>
      <c r="UKH12" s="1432"/>
      <c r="UKI12" s="1432"/>
      <c r="UKJ12" s="1432"/>
      <c r="UKK12" s="1432"/>
      <c r="UKL12" s="1432"/>
      <c r="UKM12" s="1432"/>
      <c r="UKN12" s="1432"/>
      <c r="UKO12" s="1432"/>
      <c r="UKP12" s="1432"/>
      <c r="UKQ12" s="1432"/>
      <c r="UKR12" s="1432"/>
      <c r="UKS12" s="1432"/>
      <c r="UKT12" s="1432"/>
      <c r="UKU12" s="1432"/>
      <c r="UKV12" s="1432"/>
      <c r="UKW12" s="1432"/>
      <c r="UKX12" s="1432"/>
      <c r="UKY12" s="1432"/>
      <c r="UKZ12" s="1432"/>
      <c r="ULA12" s="1432"/>
      <c r="ULB12" s="1432"/>
      <c r="ULC12" s="1432"/>
      <c r="ULD12" s="1432"/>
      <c r="ULE12" s="1432"/>
      <c r="ULF12" s="1432"/>
      <c r="ULG12" s="1432"/>
      <c r="ULH12" s="1432"/>
      <c r="ULI12" s="1432"/>
      <c r="ULJ12" s="1432"/>
      <c r="ULK12" s="1432"/>
      <c r="ULL12" s="1432"/>
      <c r="ULM12" s="1432"/>
      <c r="ULN12" s="1432"/>
      <c r="ULO12" s="1432"/>
      <c r="ULP12" s="1432"/>
      <c r="ULQ12" s="1432"/>
      <c r="ULR12" s="1432"/>
      <c r="ULS12" s="1432"/>
      <c r="ULT12" s="1432"/>
      <c r="ULU12" s="1432"/>
      <c r="ULV12" s="1432"/>
      <c r="ULW12" s="1432"/>
      <c r="ULX12" s="1432"/>
      <c r="ULY12" s="1432"/>
      <c r="ULZ12" s="1432"/>
      <c r="UMA12" s="1432"/>
      <c r="UMB12" s="1432"/>
      <c r="UMC12" s="1432"/>
      <c r="UMD12" s="1432"/>
      <c r="UME12" s="1432"/>
      <c r="UMF12" s="1432"/>
      <c r="UMG12" s="1432"/>
      <c r="UMH12" s="1432"/>
      <c r="UMI12" s="1432"/>
      <c r="UMJ12" s="1432"/>
      <c r="UMK12" s="1432"/>
      <c r="UML12" s="1432"/>
      <c r="UMM12" s="1432"/>
      <c r="UMN12" s="1432"/>
      <c r="UMO12" s="1432"/>
      <c r="UMP12" s="1432"/>
      <c r="UMQ12" s="1432"/>
      <c r="UMR12" s="1432"/>
      <c r="UMS12" s="1432"/>
      <c r="UMT12" s="1432"/>
      <c r="UMU12" s="1432"/>
      <c r="UMV12" s="1432"/>
      <c r="UMW12" s="1432"/>
      <c r="UMX12" s="1432"/>
      <c r="UMY12" s="1432"/>
      <c r="UMZ12" s="1432"/>
      <c r="UNA12" s="1432"/>
      <c r="UNB12" s="1432"/>
      <c r="UNC12" s="1432"/>
      <c r="UND12" s="1432"/>
      <c r="UNE12" s="1432"/>
      <c r="UNF12" s="1432"/>
      <c r="UNG12" s="1432"/>
      <c r="UNH12" s="1432"/>
      <c r="UNI12" s="1432"/>
      <c r="UNJ12" s="1432"/>
      <c r="UNK12" s="1432"/>
      <c r="UNL12" s="1432"/>
      <c r="UNM12" s="1432"/>
      <c r="UNN12" s="1432"/>
      <c r="UNO12" s="1432"/>
      <c r="UNP12" s="1432"/>
      <c r="UNQ12" s="1432"/>
      <c r="UNR12" s="1432"/>
      <c r="UNS12" s="1432"/>
      <c r="UNT12" s="1432"/>
      <c r="UNU12" s="1432"/>
      <c r="UNV12" s="1432"/>
      <c r="UNW12" s="1432"/>
      <c r="UNX12" s="1432"/>
      <c r="UNY12" s="1432"/>
      <c r="UNZ12" s="1432"/>
      <c r="UOA12" s="1432"/>
      <c r="UOB12" s="1432"/>
      <c r="UOC12" s="1432"/>
      <c r="UOD12" s="1432"/>
      <c r="UOE12" s="1432"/>
      <c r="UOF12" s="1432"/>
      <c r="UOG12" s="1432"/>
      <c r="UOH12" s="1432"/>
      <c r="UOI12" s="1432"/>
      <c r="UOJ12" s="1432"/>
      <c r="UOK12" s="1432"/>
      <c r="UOL12" s="1432"/>
      <c r="UOM12" s="1432"/>
      <c r="UON12" s="1432"/>
      <c r="UOO12" s="1432"/>
      <c r="UOP12" s="1432"/>
      <c r="UOQ12" s="1432"/>
      <c r="UOR12" s="1432"/>
      <c r="UOS12" s="1432"/>
      <c r="UOT12" s="1432"/>
      <c r="UOU12" s="1432"/>
      <c r="UOV12" s="1432"/>
      <c r="UOW12" s="1432"/>
      <c r="UOX12" s="1432"/>
      <c r="UOY12" s="1432"/>
      <c r="UOZ12" s="1432"/>
      <c r="UPA12" s="1432"/>
      <c r="UPB12" s="1432"/>
      <c r="UPC12" s="1432"/>
      <c r="UPD12" s="1432"/>
      <c r="UPE12" s="1432"/>
      <c r="UPF12" s="1432"/>
      <c r="UPG12" s="1432"/>
      <c r="UPH12" s="1432"/>
      <c r="UPI12" s="1432"/>
      <c r="UPJ12" s="1432"/>
      <c r="UPK12" s="1432"/>
      <c r="UPL12" s="1432"/>
      <c r="UPM12" s="1432"/>
      <c r="UPN12" s="1432"/>
      <c r="UPO12" s="1432"/>
      <c r="UPP12" s="1432"/>
      <c r="UPQ12" s="1432"/>
      <c r="UPR12" s="1432"/>
      <c r="UPS12" s="1432"/>
      <c r="UPT12" s="1432"/>
      <c r="UPU12" s="1432"/>
      <c r="UPV12" s="1432"/>
      <c r="UPW12" s="1432"/>
      <c r="UPX12" s="1432"/>
      <c r="UPY12" s="1432"/>
      <c r="UPZ12" s="1432"/>
      <c r="UQA12" s="1432"/>
      <c r="UQB12" s="1432"/>
      <c r="UQC12" s="1432"/>
      <c r="UQD12" s="1432"/>
      <c r="UQE12" s="1432"/>
      <c r="UQF12" s="1432"/>
      <c r="UQG12" s="1432"/>
      <c r="UQH12" s="1432"/>
      <c r="UQI12" s="1432"/>
      <c r="UQJ12" s="1432"/>
      <c r="UQK12" s="1432"/>
      <c r="UQL12" s="1432"/>
      <c r="UQM12" s="1432"/>
      <c r="UQN12" s="1432"/>
      <c r="UQO12" s="1432"/>
      <c r="UQP12" s="1432"/>
      <c r="UQQ12" s="1432"/>
      <c r="UQR12" s="1432"/>
      <c r="UQS12" s="1432"/>
      <c r="UQT12" s="1432"/>
      <c r="UQU12" s="1432"/>
      <c r="UQV12" s="1432"/>
      <c r="UQW12" s="1432"/>
      <c r="UQX12" s="1432"/>
      <c r="UQY12" s="1432"/>
      <c r="UQZ12" s="1432"/>
      <c r="URA12" s="1432"/>
      <c r="URB12" s="1432"/>
      <c r="URC12" s="1432"/>
      <c r="URD12" s="1432"/>
      <c r="URE12" s="1432"/>
      <c r="URF12" s="1432"/>
      <c r="URG12" s="1432"/>
      <c r="URH12" s="1432"/>
      <c r="URI12" s="1432"/>
      <c r="URJ12" s="1432"/>
      <c r="URK12" s="1432"/>
      <c r="URL12" s="1432"/>
      <c r="URM12" s="1432"/>
      <c r="URN12" s="1432"/>
      <c r="URO12" s="1432"/>
      <c r="URP12" s="1432"/>
      <c r="URQ12" s="1432"/>
      <c r="URR12" s="1432"/>
      <c r="URS12" s="1432"/>
      <c r="URT12" s="1432"/>
      <c r="URU12" s="1432"/>
      <c r="URV12" s="1432"/>
      <c r="URW12" s="1432"/>
      <c r="URX12" s="1432"/>
      <c r="URY12" s="1432"/>
      <c r="URZ12" s="1432"/>
      <c r="USA12" s="1432"/>
      <c r="USB12" s="1432"/>
      <c r="USC12" s="1432"/>
      <c r="USD12" s="1432"/>
      <c r="USE12" s="1432"/>
      <c r="USF12" s="1432"/>
      <c r="USG12" s="1432"/>
      <c r="USH12" s="1432"/>
      <c r="USI12" s="1432"/>
      <c r="USJ12" s="1432"/>
      <c r="USK12" s="1432"/>
      <c r="USL12" s="1432"/>
      <c r="USM12" s="1432"/>
      <c r="USN12" s="1432"/>
      <c r="USO12" s="1432"/>
      <c r="USP12" s="1432"/>
      <c r="USQ12" s="1432"/>
      <c r="USR12" s="1432"/>
      <c r="USS12" s="1432"/>
      <c r="UST12" s="1432"/>
      <c r="USU12" s="1432"/>
      <c r="USV12" s="1432"/>
      <c r="USW12" s="1432"/>
      <c r="USX12" s="1432"/>
      <c r="USY12" s="1432"/>
      <c r="USZ12" s="1432"/>
      <c r="UTA12" s="1432"/>
      <c r="UTB12" s="1432"/>
      <c r="UTC12" s="1432"/>
      <c r="UTD12" s="1432"/>
      <c r="UTE12" s="1432"/>
      <c r="UTF12" s="1432"/>
      <c r="UTG12" s="1432"/>
      <c r="UTH12" s="1432"/>
      <c r="UTI12" s="1432"/>
      <c r="UTJ12" s="1432"/>
      <c r="UTK12" s="1432"/>
      <c r="UTL12" s="1432"/>
      <c r="UTM12" s="1432"/>
      <c r="UTN12" s="1432"/>
      <c r="UTO12" s="1432"/>
      <c r="UTP12" s="1432"/>
      <c r="UTQ12" s="1432"/>
      <c r="UTR12" s="1432"/>
      <c r="UTS12" s="1432"/>
      <c r="UTT12" s="1432"/>
      <c r="UTU12" s="1432"/>
      <c r="UTV12" s="1432"/>
      <c r="UTW12" s="1432"/>
      <c r="UTX12" s="1432"/>
      <c r="UTY12" s="1432"/>
      <c r="UTZ12" s="1432"/>
      <c r="UUA12" s="1432"/>
      <c r="UUB12" s="1432"/>
      <c r="UUC12" s="1432"/>
      <c r="UUD12" s="1432"/>
      <c r="UUE12" s="1432"/>
      <c r="UUF12" s="1432"/>
      <c r="UUG12" s="1432"/>
      <c r="UUH12" s="1432"/>
      <c r="UUI12" s="1432"/>
      <c r="UUJ12" s="1432"/>
      <c r="UUK12" s="1432"/>
      <c r="UUL12" s="1432"/>
      <c r="UUM12" s="1432"/>
      <c r="UUN12" s="1432"/>
      <c r="UUO12" s="1432"/>
      <c r="UUP12" s="1432"/>
      <c r="UUQ12" s="1432"/>
      <c r="UUR12" s="1432"/>
      <c r="UUS12" s="1432"/>
      <c r="UUT12" s="1432"/>
      <c r="UUU12" s="1432"/>
      <c r="UUV12" s="1432"/>
      <c r="UUW12" s="1432"/>
      <c r="UUX12" s="1432"/>
      <c r="UUY12" s="1432"/>
      <c r="UUZ12" s="1432"/>
      <c r="UVA12" s="1432"/>
      <c r="UVB12" s="1432"/>
      <c r="UVC12" s="1432"/>
      <c r="UVD12" s="1432"/>
      <c r="UVE12" s="1432"/>
      <c r="UVF12" s="1432"/>
      <c r="UVG12" s="1432"/>
      <c r="UVH12" s="1432"/>
      <c r="UVI12" s="1432"/>
      <c r="UVJ12" s="1432"/>
      <c r="UVK12" s="1432"/>
      <c r="UVL12" s="1432"/>
      <c r="UVM12" s="1432"/>
      <c r="UVN12" s="1432"/>
      <c r="UVO12" s="1432"/>
      <c r="UVP12" s="1432"/>
      <c r="UVQ12" s="1432"/>
      <c r="UVR12" s="1432"/>
      <c r="UVS12" s="1432"/>
      <c r="UVT12" s="1432"/>
      <c r="UVU12" s="1432"/>
      <c r="UVV12" s="1432"/>
      <c r="UVW12" s="1432"/>
      <c r="UVX12" s="1432"/>
      <c r="UVY12" s="1432"/>
      <c r="UVZ12" s="1432"/>
      <c r="UWA12" s="1432"/>
      <c r="UWB12" s="1432"/>
      <c r="UWC12" s="1432"/>
      <c r="UWD12" s="1432"/>
      <c r="UWE12" s="1432"/>
      <c r="UWF12" s="1432"/>
      <c r="UWG12" s="1432"/>
      <c r="UWH12" s="1432"/>
      <c r="UWI12" s="1432"/>
      <c r="UWJ12" s="1432"/>
      <c r="UWK12" s="1432"/>
      <c r="UWL12" s="1432"/>
      <c r="UWM12" s="1432"/>
      <c r="UWN12" s="1432"/>
      <c r="UWO12" s="1432"/>
      <c r="UWP12" s="1432"/>
      <c r="UWQ12" s="1432"/>
      <c r="UWR12" s="1432"/>
      <c r="UWS12" s="1432"/>
      <c r="UWT12" s="1432"/>
      <c r="UWU12" s="1432"/>
      <c r="UWV12" s="1432"/>
      <c r="UWW12" s="1432"/>
      <c r="UWX12" s="1432"/>
      <c r="UWY12" s="1432"/>
      <c r="UWZ12" s="1432"/>
      <c r="UXA12" s="1432"/>
      <c r="UXB12" s="1432"/>
      <c r="UXC12" s="1432"/>
      <c r="UXD12" s="1432"/>
      <c r="UXE12" s="1432"/>
      <c r="UXF12" s="1432"/>
      <c r="UXG12" s="1432"/>
      <c r="UXH12" s="1432"/>
      <c r="UXI12" s="1432"/>
      <c r="UXJ12" s="1432"/>
      <c r="UXK12" s="1432"/>
      <c r="UXL12" s="1432"/>
      <c r="UXM12" s="1432"/>
      <c r="UXN12" s="1432"/>
      <c r="UXO12" s="1432"/>
      <c r="UXP12" s="1432"/>
      <c r="UXQ12" s="1432"/>
      <c r="UXR12" s="1432"/>
      <c r="UXS12" s="1432"/>
      <c r="UXT12" s="1432"/>
      <c r="UXU12" s="1432"/>
      <c r="UXV12" s="1432"/>
      <c r="UXW12" s="1432"/>
      <c r="UXX12" s="1432"/>
      <c r="UXY12" s="1432"/>
      <c r="UXZ12" s="1432"/>
      <c r="UYA12" s="1432"/>
      <c r="UYB12" s="1432"/>
      <c r="UYC12" s="1432"/>
      <c r="UYD12" s="1432"/>
      <c r="UYE12" s="1432"/>
      <c r="UYF12" s="1432"/>
      <c r="UYG12" s="1432"/>
      <c r="UYH12" s="1432"/>
      <c r="UYI12" s="1432"/>
      <c r="UYJ12" s="1432"/>
      <c r="UYK12" s="1432"/>
      <c r="UYL12" s="1432"/>
      <c r="UYM12" s="1432"/>
      <c r="UYN12" s="1432"/>
      <c r="UYO12" s="1432"/>
      <c r="UYP12" s="1432"/>
      <c r="UYQ12" s="1432"/>
      <c r="UYR12" s="1432"/>
      <c r="UYS12" s="1432"/>
      <c r="UYT12" s="1432"/>
      <c r="UYU12" s="1432"/>
      <c r="UYV12" s="1432"/>
      <c r="UYW12" s="1432"/>
      <c r="UYX12" s="1432"/>
      <c r="UYY12" s="1432"/>
      <c r="UYZ12" s="1432"/>
      <c r="UZA12" s="1432"/>
      <c r="UZB12" s="1432"/>
      <c r="UZC12" s="1432"/>
      <c r="UZD12" s="1432"/>
      <c r="UZE12" s="1432"/>
      <c r="UZF12" s="1432"/>
      <c r="UZG12" s="1432"/>
      <c r="UZH12" s="1432"/>
      <c r="UZI12" s="1432"/>
      <c r="UZJ12" s="1432"/>
      <c r="UZK12" s="1432"/>
      <c r="UZL12" s="1432"/>
      <c r="UZM12" s="1432"/>
      <c r="UZN12" s="1432"/>
      <c r="UZO12" s="1432"/>
      <c r="UZP12" s="1432"/>
      <c r="UZQ12" s="1432"/>
      <c r="UZR12" s="1432"/>
      <c r="UZS12" s="1432"/>
      <c r="UZT12" s="1432"/>
      <c r="UZU12" s="1432"/>
      <c r="UZV12" s="1432"/>
      <c r="UZW12" s="1432"/>
      <c r="UZX12" s="1432"/>
      <c r="UZY12" s="1432"/>
      <c r="UZZ12" s="1432"/>
      <c r="VAA12" s="1432"/>
      <c r="VAB12" s="1432"/>
      <c r="VAC12" s="1432"/>
      <c r="VAD12" s="1432"/>
      <c r="VAE12" s="1432"/>
      <c r="VAF12" s="1432"/>
      <c r="VAG12" s="1432"/>
      <c r="VAH12" s="1432"/>
      <c r="VAI12" s="1432"/>
      <c r="VAJ12" s="1432"/>
      <c r="VAK12" s="1432"/>
      <c r="VAL12" s="1432"/>
      <c r="VAM12" s="1432"/>
      <c r="VAN12" s="1432"/>
      <c r="VAO12" s="1432"/>
      <c r="VAP12" s="1432"/>
      <c r="VAQ12" s="1432"/>
      <c r="VAR12" s="1432"/>
      <c r="VAS12" s="1432"/>
      <c r="VAT12" s="1432"/>
      <c r="VAU12" s="1432"/>
      <c r="VAV12" s="1432"/>
      <c r="VAW12" s="1432"/>
      <c r="VAX12" s="1432"/>
      <c r="VAY12" s="1432"/>
      <c r="VAZ12" s="1432"/>
      <c r="VBA12" s="1432"/>
      <c r="VBB12" s="1432"/>
      <c r="VBC12" s="1432"/>
      <c r="VBD12" s="1432"/>
      <c r="VBE12" s="1432"/>
      <c r="VBF12" s="1432"/>
      <c r="VBG12" s="1432"/>
      <c r="VBH12" s="1432"/>
      <c r="VBI12" s="1432"/>
      <c r="VBJ12" s="1432"/>
      <c r="VBK12" s="1432"/>
      <c r="VBL12" s="1432"/>
      <c r="VBM12" s="1432"/>
      <c r="VBN12" s="1432"/>
      <c r="VBO12" s="1432"/>
      <c r="VBP12" s="1432"/>
      <c r="VBQ12" s="1432"/>
      <c r="VBR12" s="1432"/>
      <c r="VBS12" s="1432"/>
      <c r="VBT12" s="1432"/>
      <c r="VBU12" s="1432"/>
      <c r="VBV12" s="1432"/>
      <c r="VBW12" s="1432"/>
      <c r="VBX12" s="1432"/>
      <c r="VBY12" s="1432"/>
      <c r="VBZ12" s="1432"/>
      <c r="VCA12" s="1432"/>
      <c r="VCB12" s="1432"/>
      <c r="VCC12" s="1432"/>
      <c r="VCD12" s="1432"/>
      <c r="VCE12" s="1432"/>
      <c r="VCF12" s="1432"/>
      <c r="VCG12" s="1432"/>
      <c r="VCH12" s="1432"/>
      <c r="VCI12" s="1432"/>
      <c r="VCJ12" s="1432"/>
      <c r="VCK12" s="1432"/>
      <c r="VCL12" s="1432"/>
      <c r="VCM12" s="1432"/>
      <c r="VCN12" s="1432"/>
      <c r="VCO12" s="1432"/>
      <c r="VCP12" s="1432"/>
      <c r="VCQ12" s="1432"/>
      <c r="VCR12" s="1432"/>
      <c r="VCS12" s="1432"/>
      <c r="VCT12" s="1432"/>
      <c r="VCU12" s="1432"/>
      <c r="VCV12" s="1432"/>
      <c r="VCW12" s="1432"/>
      <c r="VCX12" s="1432"/>
      <c r="VCY12" s="1432"/>
      <c r="VCZ12" s="1432"/>
      <c r="VDA12" s="1432"/>
      <c r="VDB12" s="1432"/>
      <c r="VDC12" s="1432"/>
      <c r="VDD12" s="1432"/>
      <c r="VDE12" s="1432"/>
      <c r="VDF12" s="1432"/>
      <c r="VDG12" s="1432"/>
      <c r="VDH12" s="1432"/>
      <c r="VDI12" s="1432"/>
      <c r="VDJ12" s="1432"/>
      <c r="VDK12" s="1432"/>
      <c r="VDL12" s="1432"/>
      <c r="VDM12" s="1432"/>
      <c r="VDN12" s="1432"/>
      <c r="VDO12" s="1432"/>
      <c r="VDP12" s="1432"/>
      <c r="VDQ12" s="1432"/>
      <c r="VDR12" s="1432"/>
      <c r="VDS12" s="1432"/>
      <c r="VDT12" s="1432"/>
      <c r="VDU12" s="1432"/>
      <c r="VDV12" s="1432"/>
      <c r="VDW12" s="1432"/>
      <c r="VDX12" s="1432"/>
      <c r="VDY12" s="1432"/>
      <c r="VDZ12" s="1432"/>
      <c r="VEA12" s="1432"/>
      <c r="VEB12" s="1432"/>
      <c r="VEC12" s="1432"/>
      <c r="VED12" s="1432"/>
      <c r="VEE12" s="1432"/>
      <c r="VEF12" s="1432"/>
      <c r="VEG12" s="1432"/>
      <c r="VEH12" s="1432"/>
      <c r="VEI12" s="1432"/>
      <c r="VEJ12" s="1432"/>
      <c r="VEK12" s="1432"/>
      <c r="VEL12" s="1432"/>
      <c r="VEM12" s="1432"/>
      <c r="VEN12" s="1432"/>
      <c r="VEO12" s="1432"/>
      <c r="VEP12" s="1432"/>
      <c r="VEQ12" s="1432"/>
      <c r="VER12" s="1432"/>
      <c r="VES12" s="1432"/>
      <c r="VET12" s="1432"/>
      <c r="VEU12" s="1432"/>
      <c r="VEV12" s="1432"/>
      <c r="VEW12" s="1432"/>
      <c r="VEX12" s="1432"/>
      <c r="VEY12" s="1432"/>
      <c r="VEZ12" s="1432"/>
      <c r="VFA12" s="1432"/>
      <c r="VFB12" s="1432"/>
      <c r="VFC12" s="1432"/>
      <c r="VFD12" s="1432"/>
      <c r="VFE12" s="1432"/>
      <c r="VFF12" s="1432"/>
      <c r="VFG12" s="1432"/>
      <c r="VFH12" s="1432"/>
      <c r="VFI12" s="1432"/>
      <c r="VFJ12" s="1432"/>
      <c r="VFK12" s="1432"/>
      <c r="VFL12" s="1432"/>
      <c r="VFM12" s="1432"/>
      <c r="VFN12" s="1432"/>
      <c r="VFO12" s="1432"/>
      <c r="VFP12" s="1432"/>
      <c r="VFQ12" s="1432"/>
      <c r="VFR12" s="1432"/>
      <c r="VFS12" s="1432"/>
      <c r="VFT12" s="1432"/>
      <c r="VFU12" s="1432"/>
      <c r="VFV12" s="1432"/>
      <c r="VFW12" s="1432"/>
      <c r="VFX12" s="1432"/>
      <c r="VFY12" s="1432"/>
      <c r="VFZ12" s="1432"/>
      <c r="VGA12" s="1432"/>
      <c r="VGB12" s="1432"/>
      <c r="VGC12" s="1432"/>
      <c r="VGD12" s="1432"/>
      <c r="VGE12" s="1432"/>
      <c r="VGF12" s="1432"/>
      <c r="VGG12" s="1432"/>
      <c r="VGH12" s="1432"/>
      <c r="VGI12" s="1432"/>
      <c r="VGJ12" s="1432"/>
      <c r="VGK12" s="1432"/>
      <c r="VGL12" s="1432"/>
      <c r="VGM12" s="1432"/>
      <c r="VGN12" s="1432"/>
      <c r="VGO12" s="1432"/>
      <c r="VGP12" s="1432"/>
      <c r="VGQ12" s="1432"/>
      <c r="VGR12" s="1432"/>
      <c r="VGS12" s="1432"/>
      <c r="VGT12" s="1432"/>
      <c r="VGU12" s="1432"/>
      <c r="VGV12" s="1432"/>
      <c r="VGW12" s="1432"/>
      <c r="VGX12" s="1432"/>
      <c r="VGY12" s="1432"/>
      <c r="VGZ12" s="1432"/>
      <c r="VHA12" s="1432"/>
      <c r="VHB12" s="1432"/>
      <c r="VHC12" s="1432"/>
      <c r="VHD12" s="1432"/>
      <c r="VHE12" s="1432"/>
      <c r="VHF12" s="1432"/>
      <c r="VHG12" s="1432"/>
      <c r="VHH12" s="1432"/>
      <c r="VHI12" s="1432"/>
      <c r="VHJ12" s="1432"/>
      <c r="VHK12" s="1432"/>
      <c r="VHL12" s="1432"/>
      <c r="VHM12" s="1432"/>
      <c r="VHN12" s="1432"/>
      <c r="VHO12" s="1432"/>
      <c r="VHP12" s="1432"/>
      <c r="VHQ12" s="1432"/>
      <c r="VHR12" s="1432"/>
      <c r="VHS12" s="1432"/>
      <c r="VHT12" s="1432"/>
      <c r="VHU12" s="1432"/>
      <c r="VHV12" s="1432"/>
      <c r="VHW12" s="1432"/>
      <c r="VHX12" s="1432"/>
      <c r="VHY12" s="1432"/>
      <c r="VHZ12" s="1432"/>
      <c r="VIA12" s="1432"/>
      <c r="VIB12" s="1432"/>
      <c r="VIC12" s="1432"/>
      <c r="VID12" s="1432"/>
      <c r="VIE12" s="1432"/>
      <c r="VIF12" s="1432"/>
      <c r="VIG12" s="1432"/>
      <c r="VIH12" s="1432"/>
      <c r="VII12" s="1432"/>
      <c r="VIJ12" s="1432"/>
      <c r="VIK12" s="1432"/>
      <c r="VIL12" s="1432"/>
      <c r="VIM12" s="1432"/>
      <c r="VIN12" s="1432"/>
      <c r="VIO12" s="1432"/>
      <c r="VIP12" s="1432"/>
      <c r="VIQ12" s="1432"/>
      <c r="VIR12" s="1432"/>
      <c r="VIS12" s="1432"/>
      <c r="VIT12" s="1432"/>
      <c r="VIU12" s="1432"/>
      <c r="VIV12" s="1432"/>
      <c r="VIW12" s="1432"/>
      <c r="VIX12" s="1432"/>
      <c r="VIY12" s="1432"/>
      <c r="VIZ12" s="1432"/>
      <c r="VJA12" s="1432"/>
      <c r="VJB12" s="1432"/>
      <c r="VJC12" s="1432"/>
      <c r="VJD12" s="1432"/>
      <c r="VJE12" s="1432"/>
      <c r="VJF12" s="1432"/>
      <c r="VJG12" s="1432"/>
      <c r="VJH12" s="1432"/>
      <c r="VJI12" s="1432"/>
      <c r="VJJ12" s="1432"/>
      <c r="VJK12" s="1432"/>
      <c r="VJL12" s="1432"/>
      <c r="VJM12" s="1432"/>
      <c r="VJN12" s="1432"/>
      <c r="VJO12" s="1432"/>
      <c r="VJP12" s="1432"/>
      <c r="VJQ12" s="1432"/>
      <c r="VJR12" s="1432"/>
      <c r="VJS12" s="1432"/>
      <c r="VJT12" s="1432"/>
      <c r="VJU12" s="1432"/>
      <c r="VJV12" s="1432"/>
      <c r="VJW12" s="1432"/>
      <c r="VJX12" s="1432"/>
      <c r="VJY12" s="1432"/>
      <c r="VJZ12" s="1432"/>
      <c r="VKA12" s="1432"/>
      <c r="VKB12" s="1432"/>
      <c r="VKC12" s="1432"/>
      <c r="VKD12" s="1432"/>
      <c r="VKE12" s="1432"/>
      <c r="VKF12" s="1432"/>
      <c r="VKG12" s="1432"/>
      <c r="VKH12" s="1432"/>
      <c r="VKI12" s="1432"/>
      <c r="VKJ12" s="1432"/>
      <c r="VKK12" s="1432"/>
      <c r="VKL12" s="1432"/>
      <c r="VKM12" s="1432"/>
      <c r="VKN12" s="1432"/>
      <c r="VKO12" s="1432"/>
      <c r="VKP12" s="1432"/>
      <c r="VKQ12" s="1432"/>
      <c r="VKR12" s="1432"/>
      <c r="VKS12" s="1432"/>
      <c r="VKT12" s="1432"/>
      <c r="VKU12" s="1432"/>
      <c r="VKV12" s="1432"/>
      <c r="VKW12" s="1432"/>
      <c r="VKX12" s="1432"/>
      <c r="VKY12" s="1432"/>
      <c r="VKZ12" s="1432"/>
      <c r="VLA12" s="1432"/>
      <c r="VLB12" s="1432"/>
      <c r="VLC12" s="1432"/>
      <c r="VLD12" s="1432"/>
      <c r="VLE12" s="1432"/>
      <c r="VLF12" s="1432"/>
      <c r="VLG12" s="1432"/>
      <c r="VLH12" s="1432"/>
      <c r="VLI12" s="1432"/>
      <c r="VLJ12" s="1432"/>
      <c r="VLK12" s="1432"/>
      <c r="VLL12" s="1432"/>
      <c r="VLM12" s="1432"/>
      <c r="VLN12" s="1432"/>
      <c r="VLO12" s="1432"/>
      <c r="VLP12" s="1432"/>
      <c r="VLQ12" s="1432"/>
      <c r="VLR12" s="1432"/>
      <c r="VLS12" s="1432"/>
      <c r="VLT12" s="1432"/>
      <c r="VLU12" s="1432"/>
      <c r="VLV12" s="1432"/>
      <c r="VLW12" s="1432"/>
      <c r="VLX12" s="1432"/>
      <c r="VLY12" s="1432"/>
      <c r="VLZ12" s="1432"/>
      <c r="VMA12" s="1432"/>
      <c r="VMB12" s="1432"/>
      <c r="VMC12" s="1432"/>
      <c r="VMD12" s="1432"/>
      <c r="VME12" s="1432"/>
      <c r="VMF12" s="1432"/>
      <c r="VMG12" s="1432"/>
      <c r="VMH12" s="1432"/>
      <c r="VMI12" s="1432"/>
      <c r="VMJ12" s="1432"/>
      <c r="VMK12" s="1432"/>
      <c r="VML12" s="1432"/>
      <c r="VMM12" s="1432"/>
      <c r="VMN12" s="1432"/>
      <c r="VMO12" s="1432"/>
      <c r="VMP12" s="1432"/>
      <c r="VMQ12" s="1432"/>
      <c r="VMR12" s="1432"/>
      <c r="VMS12" s="1432"/>
      <c r="VMT12" s="1432"/>
      <c r="VMU12" s="1432"/>
      <c r="VMV12" s="1432"/>
      <c r="VMW12" s="1432"/>
      <c r="VMX12" s="1432"/>
      <c r="VMY12" s="1432"/>
      <c r="VMZ12" s="1432"/>
      <c r="VNA12" s="1432"/>
      <c r="VNB12" s="1432"/>
      <c r="VNC12" s="1432"/>
      <c r="VND12" s="1432"/>
      <c r="VNE12" s="1432"/>
      <c r="VNF12" s="1432"/>
      <c r="VNG12" s="1432"/>
      <c r="VNH12" s="1432"/>
      <c r="VNI12" s="1432"/>
      <c r="VNJ12" s="1432"/>
      <c r="VNK12" s="1432"/>
      <c r="VNL12" s="1432"/>
      <c r="VNM12" s="1432"/>
      <c r="VNN12" s="1432"/>
      <c r="VNO12" s="1432"/>
      <c r="VNP12" s="1432"/>
      <c r="VNQ12" s="1432"/>
      <c r="VNR12" s="1432"/>
      <c r="VNS12" s="1432"/>
      <c r="VNT12" s="1432"/>
      <c r="VNU12" s="1432"/>
      <c r="VNV12" s="1432"/>
      <c r="VNW12" s="1432"/>
      <c r="VNX12" s="1432"/>
      <c r="VNY12" s="1432"/>
      <c r="VNZ12" s="1432"/>
      <c r="VOA12" s="1432"/>
      <c r="VOB12" s="1432"/>
      <c r="VOC12" s="1432"/>
      <c r="VOD12" s="1432"/>
      <c r="VOE12" s="1432"/>
      <c r="VOF12" s="1432"/>
      <c r="VOG12" s="1432"/>
      <c r="VOH12" s="1432"/>
      <c r="VOI12" s="1432"/>
      <c r="VOJ12" s="1432"/>
      <c r="VOK12" s="1432"/>
      <c r="VOL12" s="1432"/>
      <c r="VOM12" s="1432"/>
      <c r="VON12" s="1432"/>
      <c r="VOO12" s="1432"/>
      <c r="VOP12" s="1432"/>
      <c r="VOQ12" s="1432"/>
      <c r="VOR12" s="1432"/>
      <c r="VOS12" s="1432"/>
      <c r="VOT12" s="1432"/>
      <c r="VOU12" s="1432"/>
      <c r="VOV12" s="1432"/>
      <c r="VOW12" s="1432"/>
      <c r="VOX12" s="1432"/>
      <c r="VOY12" s="1432"/>
      <c r="VOZ12" s="1432"/>
      <c r="VPA12" s="1432"/>
      <c r="VPB12" s="1432"/>
      <c r="VPC12" s="1432"/>
      <c r="VPD12" s="1432"/>
      <c r="VPE12" s="1432"/>
      <c r="VPF12" s="1432"/>
      <c r="VPG12" s="1432"/>
      <c r="VPH12" s="1432"/>
      <c r="VPI12" s="1432"/>
      <c r="VPJ12" s="1432"/>
      <c r="VPK12" s="1432"/>
      <c r="VPL12" s="1432"/>
      <c r="VPM12" s="1432"/>
      <c r="VPN12" s="1432"/>
      <c r="VPO12" s="1432"/>
      <c r="VPP12" s="1432"/>
      <c r="VPQ12" s="1432"/>
      <c r="VPR12" s="1432"/>
      <c r="VPS12" s="1432"/>
      <c r="VPT12" s="1432"/>
      <c r="VPU12" s="1432"/>
      <c r="VPV12" s="1432"/>
      <c r="VPW12" s="1432"/>
      <c r="VPX12" s="1432"/>
      <c r="VPY12" s="1432"/>
      <c r="VPZ12" s="1432"/>
      <c r="VQA12" s="1432"/>
      <c r="VQB12" s="1432"/>
      <c r="VQC12" s="1432"/>
      <c r="VQD12" s="1432"/>
      <c r="VQE12" s="1432"/>
      <c r="VQF12" s="1432"/>
      <c r="VQG12" s="1432"/>
      <c r="VQH12" s="1432"/>
      <c r="VQI12" s="1432"/>
      <c r="VQJ12" s="1432"/>
      <c r="VQK12" s="1432"/>
      <c r="VQL12" s="1432"/>
      <c r="VQM12" s="1432"/>
      <c r="VQN12" s="1432"/>
      <c r="VQO12" s="1432"/>
      <c r="VQP12" s="1432"/>
      <c r="VQQ12" s="1432"/>
      <c r="VQR12" s="1432"/>
      <c r="VQS12" s="1432"/>
      <c r="VQT12" s="1432"/>
      <c r="VQU12" s="1432"/>
      <c r="VQV12" s="1432"/>
      <c r="VQW12" s="1432"/>
      <c r="VQX12" s="1432"/>
      <c r="VQY12" s="1432"/>
      <c r="VQZ12" s="1432"/>
      <c r="VRA12" s="1432"/>
      <c r="VRB12" s="1432"/>
      <c r="VRC12" s="1432"/>
      <c r="VRD12" s="1432"/>
      <c r="VRE12" s="1432"/>
      <c r="VRF12" s="1432"/>
      <c r="VRG12" s="1432"/>
      <c r="VRH12" s="1432"/>
      <c r="VRI12" s="1432"/>
      <c r="VRJ12" s="1432"/>
      <c r="VRK12" s="1432"/>
      <c r="VRL12" s="1432"/>
      <c r="VRM12" s="1432"/>
      <c r="VRN12" s="1432"/>
      <c r="VRO12" s="1432"/>
      <c r="VRP12" s="1432"/>
      <c r="VRQ12" s="1432"/>
      <c r="VRR12" s="1432"/>
      <c r="VRS12" s="1432"/>
      <c r="VRT12" s="1432"/>
      <c r="VRU12" s="1432"/>
      <c r="VRV12" s="1432"/>
      <c r="VRW12" s="1432"/>
      <c r="VRX12" s="1432"/>
      <c r="VRY12" s="1432"/>
      <c r="VRZ12" s="1432"/>
      <c r="VSA12" s="1432"/>
      <c r="VSB12" s="1432"/>
      <c r="VSC12" s="1432"/>
      <c r="VSD12" s="1432"/>
      <c r="VSE12" s="1432"/>
      <c r="VSF12" s="1432"/>
      <c r="VSG12" s="1432"/>
      <c r="VSH12" s="1432"/>
      <c r="VSI12" s="1432"/>
      <c r="VSJ12" s="1432"/>
      <c r="VSK12" s="1432"/>
      <c r="VSL12" s="1432"/>
      <c r="VSM12" s="1432"/>
      <c r="VSN12" s="1432"/>
      <c r="VSO12" s="1432"/>
      <c r="VSP12" s="1432"/>
      <c r="VSQ12" s="1432"/>
      <c r="VSR12" s="1432"/>
      <c r="VSS12" s="1432"/>
      <c r="VST12" s="1432"/>
      <c r="VSU12" s="1432"/>
      <c r="VSV12" s="1432"/>
      <c r="VSW12" s="1432"/>
      <c r="VSX12" s="1432"/>
      <c r="VSY12" s="1432"/>
      <c r="VSZ12" s="1432"/>
      <c r="VTA12" s="1432"/>
      <c r="VTB12" s="1432"/>
      <c r="VTC12" s="1432"/>
      <c r="VTD12" s="1432"/>
      <c r="VTE12" s="1432"/>
      <c r="VTF12" s="1432"/>
      <c r="VTG12" s="1432"/>
      <c r="VTH12" s="1432"/>
      <c r="VTI12" s="1432"/>
      <c r="VTJ12" s="1432"/>
      <c r="VTK12" s="1432"/>
      <c r="VTL12" s="1432"/>
      <c r="VTM12" s="1432"/>
      <c r="VTN12" s="1432"/>
      <c r="VTO12" s="1432"/>
      <c r="VTP12" s="1432"/>
      <c r="VTQ12" s="1432"/>
      <c r="VTR12" s="1432"/>
      <c r="VTS12" s="1432"/>
      <c r="VTT12" s="1432"/>
      <c r="VTU12" s="1432"/>
      <c r="VTV12" s="1432"/>
      <c r="VTW12" s="1432"/>
      <c r="VTX12" s="1432"/>
      <c r="VTY12" s="1432"/>
      <c r="VTZ12" s="1432"/>
      <c r="VUA12" s="1432"/>
      <c r="VUB12" s="1432"/>
      <c r="VUC12" s="1432"/>
      <c r="VUD12" s="1432"/>
      <c r="VUE12" s="1432"/>
      <c r="VUF12" s="1432"/>
      <c r="VUG12" s="1432"/>
      <c r="VUH12" s="1432"/>
      <c r="VUI12" s="1432"/>
      <c r="VUJ12" s="1432"/>
      <c r="VUK12" s="1432"/>
      <c r="VUL12" s="1432"/>
      <c r="VUM12" s="1432"/>
      <c r="VUN12" s="1432"/>
      <c r="VUO12" s="1432"/>
      <c r="VUP12" s="1432"/>
      <c r="VUQ12" s="1432"/>
      <c r="VUR12" s="1432"/>
      <c r="VUS12" s="1432"/>
      <c r="VUT12" s="1432"/>
      <c r="VUU12" s="1432"/>
      <c r="VUV12" s="1432"/>
      <c r="VUW12" s="1432"/>
      <c r="VUX12" s="1432"/>
      <c r="VUY12" s="1432"/>
      <c r="VUZ12" s="1432"/>
      <c r="VVA12" s="1432"/>
      <c r="VVB12" s="1432"/>
      <c r="VVC12" s="1432"/>
      <c r="VVD12" s="1432"/>
      <c r="VVE12" s="1432"/>
      <c r="VVF12" s="1432"/>
      <c r="VVG12" s="1432"/>
      <c r="VVH12" s="1432"/>
      <c r="VVI12" s="1432"/>
      <c r="VVJ12" s="1432"/>
      <c r="VVK12" s="1432"/>
      <c r="VVL12" s="1432"/>
      <c r="VVM12" s="1432"/>
      <c r="VVN12" s="1432"/>
      <c r="VVO12" s="1432"/>
      <c r="VVP12" s="1432"/>
      <c r="VVQ12" s="1432"/>
      <c r="VVR12" s="1432"/>
      <c r="VVS12" s="1432"/>
      <c r="VVT12" s="1432"/>
      <c r="VVU12" s="1432"/>
      <c r="VVV12" s="1432"/>
      <c r="VVW12" s="1432"/>
      <c r="VVX12" s="1432"/>
      <c r="VVY12" s="1432"/>
      <c r="VVZ12" s="1432"/>
      <c r="VWA12" s="1432"/>
      <c r="VWB12" s="1432"/>
      <c r="VWC12" s="1432"/>
      <c r="VWD12" s="1432"/>
      <c r="VWE12" s="1432"/>
      <c r="VWF12" s="1432"/>
      <c r="VWG12" s="1432"/>
      <c r="VWH12" s="1432"/>
      <c r="VWI12" s="1432"/>
      <c r="VWJ12" s="1432"/>
      <c r="VWK12" s="1432"/>
      <c r="VWL12" s="1432"/>
      <c r="VWM12" s="1432"/>
      <c r="VWN12" s="1432"/>
      <c r="VWO12" s="1432"/>
      <c r="VWP12" s="1432"/>
      <c r="VWQ12" s="1432"/>
      <c r="VWR12" s="1432"/>
      <c r="VWS12" s="1432"/>
      <c r="VWT12" s="1432"/>
      <c r="VWU12" s="1432"/>
      <c r="VWV12" s="1432"/>
      <c r="VWW12" s="1432"/>
      <c r="VWX12" s="1432"/>
      <c r="VWY12" s="1432"/>
      <c r="VWZ12" s="1432"/>
      <c r="VXA12" s="1432"/>
      <c r="VXB12" s="1432"/>
      <c r="VXC12" s="1432"/>
      <c r="VXD12" s="1432"/>
      <c r="VXE12" s="1432"/>
      <c r="VXF12" s="1432"/>
      <c r="VXG12" s="1432"/>
      <c r="VXH12" s="1432"/>
      <c r="VXI12" s="1432"/>
      <c r="VXJ12" s="1432"/>
      <c r="VXK12" s="1432"/>
      <c r="VXL12" s="1432"/>
      <c r="VXM12" s="1432"/>
      <c r="VXN12" s="1432"/>
      <c r="VXO12" s="1432"/>
      <c r="VXP12" s="1432"/>
      <c r="VXQ12" s="1432"/>
      <c r="VXR12" s="1432"/>
      <c r="VXS12" s="1432"/>
      <c r="VXT12" s="1432"/>
      <c r="VXU12" s="1432"/>
      <c r="VXV12" s="1432"/>
      <c r="VXW12" s="1432"/>
      <c r="VXX12" s="1432"/>
      <c r="VXY12" s="1432"/>
      <c r="VXZ12" s="1432"/>
      <c r="VYA12" s="1432"/>
      <c r="VYB12" s="1432"/>
      <c r="VYC12" s="1432"/>
      <c r="VYD12" s="1432"/>
      <c r="VYE12" s="1432"/>
      <c r="VYF12" s="1432"/>
      <c r="VYG12" s="1432"/>
      <c r="VYH12" s="1432"/>
      <c r="VYI12" s="1432"/>
      <c r="VYJ12" s="1432"/>
      <c r="VYK12" s="1432"/>
      <c r="VYL12" s="1432"/>
      <c r="VYM12" s="1432"/>
      <c r="VYN12" s="1432"/>
      <c r="VYO12" s="1432"/>
      <c r="VYP12" s="1432"/>
      <c r="VYQ12" s="1432"/>
      <c r="VYR12" s="1432"/>
      <c r="VYS12" s="1432"/>
      <c r="VYT12" s="1432"/>
      <c r="VYU12" s="1432"/>
      <c r="VYV12" s="1432"/>
      <c r="VYW12" s="1432"/>
      <c r="VYX12" s="1432"/>
      <c r="VYY12" s="1432"/>
      <c r="VYZ12" s="1432"/>
      <c r="VZA12" s="1432"/>
      <c r="VZB12" s="1432"/>
      <c r="VZC12" s="1432"/>
      <c r="VZD12" s="1432"/>
      <c r="VZE12" s="1432"/>
      <c r="VZF12" s="1432"/>
      <c r="VZG12" s="1432"/>
      <c r="VZH12" s="1432"/>
      <c r="VZI12" s="1432"/>
      <c r="VZJ12" s="1432"/>
      <c r="VZK12" s="1432"/>
      <c r="VZL12" s="1432"/>
      <c r="VZM12" s="1432"/>
      <c r="VZN12" s="1432"/>
      <c r="VZO12" s="1432"/>
      <c r="VZP12" s="1432"/>
      <c r="VZQ12" s="1432"/>
      <c r="VZR12" s="1432"/>
      <c r="VZS12" s="1432"/>
      <c r="VZT12" s="1432"/>
      <c r="VZU12" s="1432"/>
      <c r="VZV12" s="1432"/>
      <c r="VZW12" s="1432"/>
      <c r="VZX12" s="1432"/>
      <c r="VZY12" s="1432"/>
      <c r="VZZ12" s="1432"/>
      <c r="WAA12" s="1432"/>
      <c r="WAB12" s="1432"/>
      <c r="WAC12" s="1432"/>
      <c r="WAD12" s="1432"/>
      <c r="WAE12" s="1432"/>
      <c r="WAF12" s="1432"/>
      <c r="WAG12" s="1432"/>
      <c r="WAH12" s="1432"/>
      <c r="WAI12" s="1432"/>
      <c r="WAJ12" s="1432"/>
      <c r="WAK12" s="1432"/>
      <c r="WAL12" s="1432"/>
      <c r="WAM12" s="1432"/>
      <c r="WAN12" s="1432"/>
      <c r="WAO12" s="1432"/>
      <c r="WAP12" s="1432"/>
      <c r="WAQ12" s="1432"/>
      <c r="WAR12" s="1432"/>
      <c r="WAS12" s="1432"/>
      <c r="WAT12" s="1432"/>
      <c r="WAU12" s="1432"/>
      <c r="WAV12" s="1432"/>
      <c r="WAW12" s="1432"/>
      <c r="WAX12" s="1432"/>
      <c r="WAY12" s="1432"/>
      <c r="WAZ12" s="1432"/>
      <c r="WBA12" s="1432"/>
      <c r="WBB12" s="1432"/>
      <c r="WBC12" s="1432"/>
      <c r="WBD12" s="1432"/>
      <c r="WBE12" s="1432"/>
      <c r="WBF12" s="1432"/>
      <c r="WBG12" s="1432"/>
      <c r="WBH12" s="1432"/>
      <c r="WBI12" s="1432"/>
      <c r="WBJ12" s="1432"/>
      <c r="WBK12" s="1432"/>
      <c r="WBL12" s="1432"/>
      <c r="WBM12" s="1432"/>
      <c r="WBN12" s="1432"/>
      <c r="WBO12" s="1432"/>
      <c r="WBP12" s="1432"/>
      <c r="WBQ12" s="1432"/>
      <c r="WBR12" s="1432"/>
      <c r="WBS12" s="1432"/>
      <c r="WBT12" s="1432"/>
      <c r="WBU12" s="1432"/>
      <c r="WBV12" s="1432"/>
      <c r="WBW12" s="1432"/>
      <c r="WBX12" s="1432"/>
      <c r="WBY12" s="1432"/>
      <c r="WBZ12" s="1432"/>
      <c r="WCA12" s="1432"/>
      <c r="WCB12" s="1432"/>
      <c r="WCC12" s="1432"/>
      <c r="WCD12" s="1432"/>
      <c r="WCE12" s="1432"/>
      <c r="WCF12" s="1432"/>
      <c r="WCG12" s="1432"/>
      <c r="WCH12" s="1432"/>
      <c r="WCI12" s="1432"/>
      <c r="WCJ12" s="1432"/>
      <c r="WCK12" s="1432"/>
      <c r="WCL12" s="1432"/>
      <c r="WCM12" s="1432"/>
      <c r="WCN12" s="1432"/>
      <c r="WCO12" s="1432"/>
      <c r="WCP12" s="1432"/>
      <c r="WCQ12" s="1432"/>
      <c r="WCR12" s="1432"/>
      <c r="WCS12" s="1432"/>
      <c r="WCT12" s="1432"/>
      <c r="WCU12" s="1432"/>
      <c r="WCV12" s="1432"/>
      <c r="WCW12" s="1432"/>
      <c r="WCX12" s="1432"/>
      <c r="WCY12" s="1432"/>
      <c r="WCZ12" s="1432"/>
      <c r="WDA12" s="1432"/>
      <c r="WDB12" s="1432"/>
      <c r="WDC12" s="1432"/>
      <c r="WDD12" s="1432"/>
      <c r="WDE12" s="1432"/>
      <c r="WDF12" s="1432"/>
      <c r="WDG12" s="1432"/>
      <c r="WDH12" s="1432"/>
      <c r="WDI12" s="1432"/>
      <c r="WDJ12" s="1432"/>
      <c r="WDK12" s="1432"/>
      <c r="WDL12" s="1432"/>
      <c r="WDM12" s="1432"/>
      <c r="WDN12" s="1432"/>
      <c r="WDO12" s="1432"/>
      <c r="WDP12" s="1432"/>
      <c r="WDQ12" s="1432"/>
      <c r="WDR12" s="1432"/>
      <c r="WDS12" s="1432"/>
      <c r="WDT12" s="1432"/>
      <c r="WDU12" s="1432"/>
      <c r="WDV12" s="1432"/>
      <c r="WDW12" s="1432"/>
      <c r="WDX12" s="1432"/>
      <c r="WDY12" s="1432"/>
      <c r="WDZ12" s="1432"/>
      <c r="WEA12" s="1432"/>
      <c r="WEB12" s="1432"/>
      <c r="WEC12" s="1432"/>
      <c r="WED12" s="1432"/>
      <c r="WEE12" s="1432"/>
      <c r="WEF12" s="1432"/>
      <c r="WEG12" s="1432"/>
      <c r="WEH12" s="1432"/>
      <c r="WEI12" s="1432"/>
      <c r="WEJ12" s="1432"/>
      <c r="WEK12" s="1432"/>
      <c r="WEL12" s="1432"/>
      <c r="WEM12" s="1432"/>
      <c r="WEN12" s="1432"/>
      <c r="WEO12" s="1432"/>
      <c r="WEP12" s="1432"/>
      <c r="WEQ12" s="1432"/>
      <c r="WER12" s="1432"/>
      <c r="WES12" s="1432"/>
      <c r="WET12" s="1432"/>
      <c r="WEU12" s="1432"/>
      <c r="WEV12" s="1432"/>
      <c r="WEW12" s="1432"/>
      <c r="WEX12" s="1432"/>
      <c r="WEY12" s="1432"/>
      <c r="WEZ12" s="1432"/>
      <c r="WFA12" s="1432"/>
      <c r="WFB12" s="1432"/>
      <c r="WFC12" s="1432"/>
      <c r="WFD12" s="1432"/>
      <c r="WFE12" s="1432"/>
      <c r="WFF12" s="1432"/>
      <c r="WFG12" s="1432"/>
      <c r="WFH12" s="1432"/>
      <c r="WFI12" s="1432"/>
      <c r="WFJ12" s="1432"/>
      <c r="WFK12" s="1432"/>
      <c r="WFL12" s="1432"/>
      <c r="WFM12" s="1432"/>
      <c r="WFN12" s="1432"/>
      <c r="WFO12" s="1432"/>
      <c r="WFP12" s="1432"/>
      <c r="WFQ12" s="1432"/>
      <c r="WFR12" s="1432"/>
      <c r="WFS12" s="1432"/>
      <c r="WFT12" s="1432"/>
      <c r="WFU12" s="1432"/>
      <c r="WFV12" s="1432"/>
      <c r="WFW12" s="1432"/>
      <c r="WFX12" s="1432"/>
      <c r="WFY12" s="1432"/>
      <c r="WFZ12" s="1432"/>
      <c r="WGA12" s="1432"/>
      <c r="WGB12" s="1432"/>
      <c r="WGC12" s="1432"/>
      <c r="WGD12" s="1432"/>
      <c r="WGE12" s="1432"/>
      <c r="WGF12" s="1432"/>
      <c r="WGG12" s="1432"/>
      <c r="WGH12" s="1432"/>
      <c r="WGI12" s="1432"/>
      <c r="WGJ12" s="1432"/>
      <c r="WGK12" s="1432"/>
      <c r="WGL12" s="1432"/>
      <c r="WGM12" s="1432"/>
      <c r="WGN12" s="1432"/>
      <c r="WGO12" s="1432"/>
      <c r="WGP12" s="1432"/>
      <c r="WGQ12" s="1432"/>
      <c r="WGR12" s="1432"/>
      <c r="WGS12" s="1432"/>
      <c r="WGT12" s="1432"/>
      <c r="WGU12" s="1432"/>
      <c r="WGV12" s="1432"/>
      <c r="WGW12" s="1432"/>
      <c r="WGX12" s="1432"/>
      <c r="WGY12" s="1432"/>
      <c r="WGZ12" s="1432"/>
      <c r="WHA12" s="1432"/>
      <c r="WHB12" s="1432"/>
      <c r="WHC12" s="1432"/>
      <c r="WHD12" s="1432"/>
      <c r="WHE12" s="1432"/>
      <c r="WHF12" s="1432"/>
      <c r="WHG12" s="1432"/>
      <c r="WHH12" s="1432"/>
      <c r="WHI12" s="1432"/>
      <c r="WHJ12" s="1432"/>
      <c r="WHK12" s="1432"/>
      <c r="WHL12" s="1432"/>
      <c r="WHM12" s="1432"/>
      <c r="WHN12" s="1432"/>
      <c r="WHO12" s="1432"/>
      <c r="WHP12" s="1432"/>
      <c r="WHQ12" s="1432"/>
      <c r="WHR12" s="1432"/>
      <c r="WHS12" s="1432"/>
      <c r="WHT12" s="1432"/>
      <c r="WHU12" s="1432"/>
      <c r="WHV12" s="1432"/>
      <c r="WHW12" s="1432"/>
      <c r="WHX12" s="1432"/>
      <c r="WHY12" s="1432"/>
      <c r="WHZ12" s="1432"/>
      <c r="WIA12" s="1432"/>
      <c r="WIB12" s="1432"/>
      <c r="WIC12" s="1432"/>
      <c r="WID12" s="1432"/>
      <c r="WIE12" s="1432"/>
      <c r="WIF12" s="1432"/>
      <c r="WIG12" s="1432"/>
      <c r="WIH12" s="1432"/>
      <c r="WII12" s="1432"/>
      <c r="WIJ12" s="1432"/>
      <c r="WIK12" s="1432"/>
      <c r="WIL12" s="1432"/>
      <c r="WIM12" s="1432"/>
      <c r="WIN12" s="1432"/>
      <c r="WIO12" s="1432"/>
      <c r="WIP12" s="1432"/>
      <c r="WIQ12" s="1432"/>
      <c r="WIR12" s="1432"/>
      <c r="WIS12" s="1432"/>
      <c r="WIT12" s="1432"/>
      <c r="WIU12" s="1432"/>
      <c r="WIV12" s="1432"/>
      <c r="WIW12" s="1432"/>
      <c r="WIX12" s="1432"/>
      <c r="WIY12" s="1432"/>
      <c r="WIZ12" s="1432"/>
      <c r="WJA12" s="1432"/>
      <c r="WJB12" s="1432"/>
      <c r="WJC12" s="1432"/>
      <c r="WJD12" s="1432"/>
      <c r="WJE12" s="1432"/>
      <c r="WJF12" s="1432"/>
      <c r="WJG12" s="1432"/>
      <c r="WJH12" s="1432"/>
      <c r="WJI12" s="1432"/>
      <c r="WJJ12" s="1432"/>
      <c r="WJK12" s="1432"/>
      <c r="WJL12" s="1432"/>
      <c r="WJM12" s="1432"/>
      <c r="WJN12" s="1432"/>
      <c r="WJO12" s="1432"/>
      <c r="WJP12" s="1432"/>
      <c r="WJQ12" s="1432"/>
      <c r="WJR12" s="1432"/>
      <c r="WJS12" s="1432"/>
      <c r="WJT12" s="1432"/>
      <c r="WJU12" s="1432"/>
      <c r="WJV12" s="1432"/>
      <c r="WJW12" s="1432"/>
      <c r="WJX12" s="1432"/>
      <c r="WJY12" s="1432"/>
      <c r="WJZ12" s="1432"/>
      <c r="WKA12" s="1432"/>
      <c r="WKB12" s="1432"/>
      <c r="WKC12" s="1432"/>
      <c r="WKD12" s="1432"/>
      <c r="WKE12" s="1432"/>
      <c r="WKF12" s="1432"/>
      <c r="WKG12" s="1432"/>
      <c r="WKH12" s="1432"/>
      <c r="WKI12" s="1432"/>
      <c r="WKJ12" s="1432"/>
      <c r="WKK12" s="1432"/>
      <c r="WKL12" s="1432"/>
      <c r="WKM12" s="1432"/>
      <c r="WKN12" s="1432"/>
      <c r="WKO12" s="1432"/>
      <c r="WKP12" s="1432"/>
      <c r="WKQ12" s="1432"/>
      <c r="WKR12" s="1432"/>
      <c r="WKS12" s="1432"/>
      <c r="WKT12" s="1432"/>
      <c r="WKU12" s="1432"/>
      <c r="WKV12" s="1432"/>
      <c r="WKW12" s="1432"/>
      <c r="WKX12" s="1432"/>
      <c r="WKY12" s="1432"/>
      <c r="WKZ12" s="1432"/>
      <c r="WLA12" s="1432"/>
      <c r="WLB12" s="1432"/>
      <c r="WLC12" s="1432"/>
      <c r="WLD12" s="1432"/>
      <c r="WLE12" s="1432"/>
      <c r="WLF12" s="1432"/>
      <c r="WLG12" s="1432"/>
      <c r="WLH12" s="1432"/>
      <c r="WLI12" s="1432"/>
      <c r="WLJ12" s="1432"/>
      <c r="WLK12" s="1432"/>
      <c r="WLL12" s="1432"/>
      <c r="WLM12" s="1432"/>
      <c r="WLN12" s="1432"/>
      <c r="WLO12" s="1432"/>
      <c r="WLP12" s="1432"/>
      <c r="WLQ12" s="1432"/>
      <c r="WLR12" s="1432"/>
      <c r="WLS12" s="1432"/>
      <c r="WLT12" s="1432"/>
      <c r="WLU12" s="1432"/>
      <c r="WLV12" s="1432"/>
      <c r="WLW12" s="1432"/>
      <c r="WLX12" s="1432"/>
      <c r="WLY12" s="1432"/>
      <c r="WLZ12" s="1432"/>
      <c r="WMA12" s="1432"/>
      <c r="WMB12" s="1432"/>
      <c r="WMC12" s="1432"/>
      <c r="WMD12" s="1432"/>
      <c r="WME12" s="1432"/>
      <c r="WMF12" s="1432"/>
      <c r="WMG12" s="1432"/>
      <c r="WMH12" s="1432"/>
      <c r="WMI12" s="1432"/>
      <c r="WMJ12" s="1432"/>
      <c r="WMK12" s="1432"/>
      <c r="WML12" s="1432"/>
      <c r="WMM12" s="1432"/>
      <c r="WMN12" s="1432"/>
      <c r="WMO12" s="1432"/>
      <c r="WMP12" s="1432"/>
      <c r="WMQ12" s="1432"/>
      <c r="WMR12" s="1432"/>
      <c r="WMS12" s="1432"/>
      <c r="WMT12" s="1432"/>
      <c r="WMU12" s="1432"/>
      <c r="WMV12" s="1432"/>
      <c r="WMW12" s="1432"/>
      <c r="WMX12" s="1432"/>
      <c r="WMY12" s="1432"/>
      <c r="WMZ12" s="1432"/>
      <c r="WNA12" s="1432"/>
      <c r="WNB12" s="1432"/>
      <c r="WNC12" s="1432"/>
      <c r="WND12" s="1432"/>
      <c r="WNE12" s="1432"/>
      <c r="WNF12" s="1432"/>
      <c r="WNG12" s="1432"/>
      <c r="WNH12" s="1432"/>
      <c r="WNI12" s="1432"/>
      <c r="WNJ12" s="1432"/>
      <c r="WNK12" s="1432"/>
      <c r="WNL12" s="1432"/>
      <c r="WNM12" s="1432"/>
      <c r="WNN12" s="1432"/>
      <c r="WNO12" s="1432"/>
      <c r="WNP12" s="1432"/>
      <c r="WNQ12" s="1432"/>
      <c r="WNR12" s="1432"/>
      <c r="WNS12" s="1432"/>
      <c r="WNT12" s="1432"/>
      <c r="WNU12" s="1432"/>
      <c r="WNV12" s="1432"/>
      <c r="WNW12" s="1432"/>
      <c r="WNX12" s="1432"/>
      <c r="WNY12" s="1432"/>
      <c r="WNZ12" s="1432"/>
      <c r="WOA12" s="1432"/>
      <c r="WOB12" s="1432"/>
      <c r="WOC12" s="1432"/>
      <c r="WOD12" s="1432"/>
      <c r="WOE12" s="1432"/>
      <c r="WOF12" s="1432"/>
      <c r="WOG12" s="1432"/>
      <c r="WOH12" s="1432"/>
      <c r="WOI12" s="1432"/>
      <c r="WOJ12" s="1432"/>
      <c r="WOK12" s="1432"/>
      <c r="WOL12" s="1432"/>
      <c r="WOM12" s="1432"/>
      <c r="WON12" s="1432"/>
      <c r="WOO12" s="1432"/>
      <c r="WOP12" s="1432"/>
      <c r="WOQ12" s="1432"/>
      <c r="WOR12" s="1432"/>
      <c r="WOS12" s="1432"/>
      <c r="WOT12" s="1432"/>
      <c r="WOU12" s="1432"/>
      <c r="WOV12" s="1432"/>
      <c r="WOW12" s="1432"/>
      <c r="WOX12" s="1432"/>
      <c r="WOY12" s="1432"/>
      <c r="WOZ12" s="1432"/>
      <c r="WPA12" s="1432"/>
      <c r="WPB12" s="1432"/>
      <c r="WPC12" s="1432"/>
      <c r="WPD12" s="1432"/>
      <c r="WPE12" s="1432"/>
      <c r="WPF12" s="1432"/>
      <c r="WPG12" s="1432"/>
      <c r="WPH12" s="1432"/>
      <c r="WPI12" s="1432"/>
      <c r="WPJ12" s="1432"/>
      <c r="WPK12" s="1432"/>
      <c r="WPL12" s="1432"/>
      <c r="WPM12" s="1432"/>
      <c r="WPN12" s="1432"/>
      <c r="WPO12" s="1432"/>
      <c r="WPP12" s="1432"/>
      <c r="WPQ12" s="1432"/>
      <c r="WPR12" s="1432"/>
      <c r="WPS12" s="1432"/>
      <c r="WPT12" s="1432"/>
      <c r="WPU12" s="1432"/>
      <c r="WPV12" s="1432"/>
      <c r="WPW12" s="1432"/>
      <c r="WPX12" s="1432"/>
      <c r="WPY12" s="1432"/>
      <c r="WPZ12" s="1432"/>
      <c r="WQA12" s="1432"/>
      <c r="WQB12" s="1432"/>
      <c r="WQC12" s="1432"/>
      <c r="WQD12" s="1432"/>
      <c r="WQE12" s="1432"/>
      <c r="WQF12" s="1432"/>
      <c r="WQG12" s="1432"/>
      <c r="WQH12" s="1432"/>
      <c r="WQI12" s="1432"/>
      <c r="WQJ12" s="1432"/>
      <c r="WQK12" s="1432"/>
      <c r="WQL12" s="1432"/>
      <c r="WQM12" s="1432"/>
      <c r="WQN12" s="1432"/>
      <c r="WQO12" s="1432"/>
      <c r="WQP12" s="1432"/>
      <c r="WQQ12" s="1432"/>
      <c r="WQR12" s="1432"/>
      <c r="WQS12" s="1432"/>
      <c r="WQT12" s="1432"/>
      <c r="WQU12" s="1432"/>
      <c r="WQV12" s="1432"/>
      <c r="WQW12" s="1432"/>
      <c r="WQX12" s="1432"/>
      <c r="WQY12" s="1432"/>
      <c r="WQZ12" s="1432"/>
      <c r="WRA12" s="1432"/>
      <c r="WRB12" s="1432"/>
      <c r="WRC12" s="1432"/>
      <c r="WRD12" s="1432"/>
      <c r="WRE12" s="1432"/>
      <c r="WRF12" s="1432"/>
      <c r="WRG12" s="1432"/>
      <c r="WRH12" s="1432"/>
      <c r="WRI12" s="1432"/>
      <c r="WRJ12" s="1432"/>
      <c r="WRK12" s="1432"/>
      <c r="WRL12" s="1432"/>
      <c r="WRM12" s="1432"/>
      <c r="WRN12" s="1432"/>
      <c r="WRO12" s="1432"/>
      <c r="WRP12" s="1432"/>
      <c r="WRQ12" s="1432"/>
      <c r="WRR12" s="1432"/>
      <c r="WRS12" s="1432"/>
      <c r="WRT12" s="1432"/>
      <c r="WRU12" s="1432"/>
      <c r="WRV12" s="1432"/>
      <c r="WRW12" s="1432"/>
      <c r="WRX12" s="1432"/>
      <c r="WRY12" s="1432"/>
      <c r="WRZ12" s="1432"/>
      <c r="WSA12" s="1432"/>
      <c r="WSB12" s="1432"/>
      <c r="WSC12" s="1432"/>
      <c r="WSD12" s="1432"/>
      <c r="WSE12" s="1432"/>
      <c r="WSF12" s="1432"/>
      <c r="WSG12" s="1432"/>
      <c r="WSH12" s="1432"/>
      <c r="WSI12" s="1432"/>
      <c r="WSJ12" s="1432"/>
      <c r="WSK12" s="1432"/>
      <c r="WSL12" s="1432"/>
      <c r="WSM12" s="1432"/>
      <c r="WSN12" s="1432"/>
      <c r="WSO12" s="1432"/>
      <c r="WSP12" s="1432"/>
      <c r="WSQ12" s="1432"/>
      <c r="WSR12" s="1432"/>
      <c r="WSS12" s="1432"/>
      <c r="WST12" s="1432"/>
      <c r="WSU12" s="1432"/>
      <c r="WSV12" s="1432"/>
      <c r="WSW12" s="1432"/>
      <c r="WSX12" s="1432"/>
      <c r="WSY12" s="1432"/>
      <c r="WSZ12" s="1432"/>
      <c r="WTA12" s="1432"/>
      <c r="WTB12" s="1432"/>
      <c r="WTC12" s="1432"/>
      <c r="WTD12" s="1432"/>
      <c r="WTE12" s="1432"/>
      <c r="WTF12" s="1432"/>
      <c r="WTG12" s="1432"/>
      <c r="WTH12" s="1432"/>
      <c r="WTI12" s="1432"/>
      <c r="WTJ12" s="1432"/>
      <c r="WTK12" s="1432"/>
      <c r="WTL12" s="1432"/>
      <c r="WTM12" s="1432"/>
      <c r="WTN12" s="1432"/>
      <c r="WTO12" s="1432"/>
      <c r="WTP12" s="1432"/>
      <c r="WTQ12" s="1432"/>
      <c r="WTR12" s="1432"/>
      <c r="WTS12" s="1432"/>
      <c r="WTT12" s="1432"/>
      <c r="WTU12" s="1432"/>
      <c r="WTV12" s="1432"/>
      <c r="WTW12" s="1432"/>
      <c r="WTX12" s="1432"/>
      <c r="WTY12" s="1432"/>
      <c r="WTZ12" s="1432"/>
      <c r="WUA12" s="1432"/>
      <c r="WUB12" s="1432"/>
      <c r="WUC12" s="1432"/>
      <c r="WUD12" s="1432"/>
      <c r="WUE12" s="1432"/>
      <c r="WUF12" s="1432"/>
      <c r="WUG12" s="1432"/>
      <c r="WUH12" s="1432"/>
      <c r="WUI12" s="1432"/>
      <c r="WUJ12" s="1432"/>
      <c r="WUK12" s="1432"/>
      <c r="WUL12" s="1432"/>
      <c r="WUM12" s="1432"/>
      <c r="WUN12" s="1432"/>
      <c r="WUO12" s="1432"/>
      <c r="WUP12" s="1432"/>
      <c r="WUQ12" s="1432"/>
      <c r="WUR12" s="1432"/>
      <c r="WUS12" s="1432"/>
      <c r="WUT12" s="1432"/>
      <c r="WUU12" s="1432"/>
      <c r="WUV12" s="1432"/>
      <c r="WUW12" s="1432"/>
      <c r="WUX12" s="1432"/>
      <c r="WUY12" s="1432"/>
      <c r="WUZ12" s="1432"/>
      <c r="WVA12" s="1432"/>
      <c r="WVB12" s="1432"/>
      <c r="WVC12" s="1432"/>
      <c r="WVD12" s="1432"/>
      <c r="WVE12" s="1432"/>
      <c r="WVF12" s="1432"/>
      <c r="WVG12" s="1432"/>
      <c r="WVH12" s="1432"/>
      <c r="WVI12" s="1432"/>
      <c r="WVJ12" s="1432"/>
      <c r="WVK12" s="1432"/>
      <c r="WVL12" s="1432"/>
      <c r="WVM12" s="1432"/>
      <c r="WVN12" s="1432"/>
      <c r="WVO12" s="1432"/>
      <c r="WVP12" s="1432"/>
      <c r="WVQ12" s="1432"/>
      <c r="WVR12" s="1432"/>
      <c r="WVS12" s="1432"/>
      <c r="WVT12" s="1432"/>
      <c r="WVU12" s="1432"/>
      <c r="WVV12" s="1432"/>
      <c r="WVW12" s="1432"/>
      <c r="WVX12" s="1432"/>
      <c r="WVY12" s="1432"/>
      <c r="WVZ12" s="1432"/>
      <c r="WWA12" s="1432"/>
      <c r="WWB12" s="1432"/>
      <c r="WWC12" s="1432"/>
      <c r="WWD12" s="1432"/>
      <c r="WWE12" s="1432"/>
      <c r="WWF12" s="1432"/>
      <c r="WWG12" s="1432"/>
      <c r="WWH12" s="1432"/>
      <c r="WWI12" s="1432"/>
      <c r="WWJ12" s="1432"/>
      <c r="WWK12" s="1432"/>
      <c r="WWL12" s="1432"/>
      <c r="WWM12" s="1432"/>
      <c r="WWN12" s="1432"/>
      <c r="WWO12" s="1432"/>
      <c r="WWP12" s="1432"/>
      <c r="WWQ12" s="1432"/>
      <c r="WWR12" s="1432"/>
      <c r="WWS12" s="1432"/>
      <c r="WWT12" s="1432"/>
      <c r="WWU12" s="1432"/>
      <c r="WWV12" s="1432"/>
      <c r="WWW12" s="1432"/>
      <c r="WWX12" s="1432"/>
      <c r="WWY12" s="1432"/>
      <c r="WWZ12" s="1432"/>
      <c r="WXA12" s="1432"/>
      <c r="WXB12" s="1432"/>
      <c r="WXC12" s="1432"/>
      <c r="WXD12" s="1432"/>
      <c r="WXE12" s="1432"/>
      <c r="WXF12" s="1432"/>
      <c r="WXG12" s="1432"/>
      <c r="WXH12" s="1432"/>
      <c r="WXI12" s="1432"/>
      <c r="WXJ12" s="1432"/>
      <c r="WXK12" s="1432"/>
      <c r="WXL12" s="1432"/>
      <c r="WXM12" s="1432"/>
      <c r="WXN12" s="1432"/>
      <c r="WXO12" s="1432"/>
      <c r="WXP12" s="1432"/>
      <c r="WXQ12" s="1432"/>
      <c r="WXR12" s="1432"/>
      <c r="WXS12" s="1432"/>
      <c r="WXT12" s="1432"/>
      <c r="WXU12" s="1432"/>
      <c r="WXV12" s="1432"/>
      <c r="WXW12" s="1432"/>
      <c r="WXX12" s="1432"/>
      <c r="WXY12" s="1432"/>
      <c r="WXZ12" s="1432"/>
      <c r="WYA12" s="1432"/>
      <c r="WYB12" s="1432"/>
      <c r="WYC12" s="1432"/>
      <c r="WYD12" s="1432"/>
      <c r="WYE12" s="1432"/>
      <c r="WYF12" s="1432"/>
      <c r="WYG12" s="1432"/>
      <c r="WYH12" s="1432"/>
      <c r="WYI12" s="1432"/>
      <c r="WYJ12" s="1432"/>
      <c r="WYK12" s="1432"/>
      <c r="WYL12" s="1432"/>
      <c r="WYM12" s="1432"/>
      <c r="WYN12" s="1432"/>
      <c r="WYO12" s="1432"/>
      <c r="WYP12" s="1432"/>
      <c r="WYQ12" s="1432"/>
      <c r="WYR12" s="1432"/>
      <c r="WYS12" s="1432"/>
      <c r="WYT12" s="1432"/>
      <c r="WYU12" s="1432"/>
      <c r="WYV12" s="1432"/>
      <c r="WYW12" s="1432"/>
      <c r="WYX12" s="1432"/>
      <c r="WYY12" s="1432"/>
      <c r="WYZ12" s="1432"/>
      <c r="WZA12" s="1432"/>
      <c r="WZB12" s="1432"/>
      <c r="WZC12" s="1432"/>
      <c r="WZD12" s="1432"/>
      <c r="WZE12" s="1432"/>
      <c r="WZF12" s="1432"/>
      <c r="WZG12" s="1432"/>
      <c r="WZH12" s="1432"/>
      <c r="WZI12" s="1432"/>
      <c r="WZJ12" s="1432"/>
      <c r="WZK12" s="1432"/>
      <c r="WZL12" s="1432"/>
      <c r="WZM12" s="1432"/>
      <c r="WZN12" s="1432"/>
      <c r="WZO12" s="1432"/>
      <c r="WZP12" s="1432"/>
      <c r="WZQ12" s="1432"/>
      <c r="WZR12" s="1432"/>
      <c r="WZS12" s="1432"/>
      <c r="WZT12" s="1432"/>
      <c r="WZU12" s="1432"/>
      <c r="WZV12" s="1432"/>
      <c r="WZW12" s="1432"/>
      <c r="WZX12" s="1432"/>
      <c r="WZY12" s="1432"/>
      <c r="WZZ12" s="1432"/>
      <c r="XAA12" s="1432"/>
      <c r="XAB12" s="1432"/>
      <c r="XAC12" s="1432"/>
      <c r="XAD12" s="1432"/>
      <c r="XAE12" s="1432"/>
      <c r="XAF12" s="1432"/>
      <c r="XAG12" s="1432"/>
      <c r="XAH12" s="1432"/>
      <c r="XAI12" s="1432"/>
      <c r="XAJ12" s="1432"/>
      <c r="XAK12" s="1432"/>
      <c r="XAL12" s="1432"/>
      <c r="XAM12" s="1432"/>
      <c r="XAN12" s="1432"/>
      <c r="XAO12" s="1432"/>
      <c r="XAP12" s="1432"/>
      <c r="XAQ12" s="1432"/>
      <c r="XAR12" s="1432"/>
      <c r="XAS12" s="1432"/>
      <c r="XAT12" s="1432"/>
      <c r="XAU12" s="1432"/>
      <c r="XAV12" s="1432"/>
      <c r="XAW12" s="1432"/>
      <c r="XAX12" s="1432"/>
      <c r="XAY12" s="1432"/>
      <c r="XAZ12" s="1432"/>
      <c r="XBA12" s="1432"/>
      <c r="XBB12" s="1432"/>
      <c r="XBC12" s="1432"/>
      <c r="XBD12" s="1432"/>
      <c r="XBE12" s="1432"/>
      <c r="XBF12" s="1432"/>
      <c r="XBG12" s="1432"/>
      <c r="XBH12" s="1432"/>
      <c r="XBI12" s="1432"/>
      <c r="XBJ12" s="1432"/>
      <c r="XBK12" s="1432"/>
      <c r="XBL12" s="1432"/>
      <c r="XBM12" s="1432"/>
      <c r="XBN12" s="1432"/>
      <c r="XBO12" s="1432"/>
      <c r="XBP12" s="1432"/>
      <c r="XBQ12" s="1432"/>
      <c r="XBR12" s="1432"/>
      <c r="XBS12" s="1432"/>
      <c r="XBT12" s="1432"/>
      <c r="XBU12" s="1432"/>
      <c r="XBV12" s="1432"/>
      <c r="XBW12" s="1432"/>
      <c r="XBX12" s="1432"/>
      <c r="XBY12" s="1432"/>
      <c r="XBZ12" s="1432"/>
      <c r="XCA12" s="1432"/>
      <c r="XCB12" s="1432"/>
      <c r="XCC12" s="1432"/>
      <c r="XCD12" s="1432"/>
      <c r="XCE12" s="1432"/>
      <c r="XCF12" s="1432"/>
      <c r="XCG12" s="1432"/>
      <c r="XCH12" s="1432"/>
      <c r="XCI12" s="1432"/>
      <c r="XCJ12" s="1432"/>
      <c r="XCK12" s="1432"/>
      <c r="XCL12" s="1432"/>
      <c r="XCM12" s="1432"/>
      <c r="XCN12" s="1432"/>
      <c r="XCO12" s="1432"/>
      <c r="XCP12" s="1432"/>
      <c r="XCQ12" s="1432"/>
      <c r="XCR12" s="1432"/>
      <c r="XCS12" s="1432"/>
      <c r="XCT12" s="1432"/>
      <c r="XCU12" s="1432"/>
      <c r="XCV12" s="1432"/>
      <c r="XCW12" s="1432"/>
      <c r="XCX12" s="1432"/>
      <c r="XCY12" s="1432"/>
      <c r="XCZ12" s="1432"/>
      <c r="XDA12" s="1432"/>
      <c r="XDB12" s="1432"/>
      <c r="XDC12" s="1432"/>
      <c r="XDD12" s="1432"/>
      <c r="XDE12" s="1432"/>
      <c r="XDF12" s="1432"/>
      <c r="XDG12" s="1432"/>
      <c r="XDH12" s="1432"/>
      <c r="XDI12" s="1432"/>
      <c r="XDJ12" s="1432"/>
      <c r="XDK12" s="1432"/>
      <c r="XDL12" s="1432"/>
      <c r="XDM12" s="1432"/>
      <c r="XDN12" s="1432"/>
      <c r="XDO12" s="1432"/>
      <c r="XDP12" s="1432"/>
      <c r="XDQ12" s="1432"/>
      <c r="XDR12" s="1432"/>
      <c r="XDS12" s="1432"/>
      <c r="XDT12" s="1432"/>
      <c r="XDU12" s="1432"/>
      <c r="XDV12" s="1432"/>
      <c r="XDW12" s="1432"/>
      <c r="XDX12" s="1432"/>
      <c r="XDY12" s="1432"/>
      <c r="XDZ12" s="1432"/>
      <c r="XEA12" s="1432"/>
      <c r="XEB12" s="1432"/>
      <c r="XEC12" s="1432"/>
      <c r="XED12" s="1432"/>
      <c r="XEE12" s="1432"/>
      <c r="XEF12" s="1432"/>
      <c r="XEG12" s="1432"/>
      <c r="XEH12" s="1432"/>
      <c r="XEI12" s="1432"/>
      <c r="XEJ12" s="1432"/>
      <c r="XEK12" s="1432"/>
      <c r="XEL12" s="1432"/>
      <c r="XEM12" s="1432"/>
      <c r="XEN12" s="1432"/>
      <c r="XEO12" s="1432"/>
      <c r="XEP12" s="1432"/>
      <c r="XEQ12" s="1432"/>
      <c r="XER12" s="1432"/>
      <c r="XES12" s="1432"/>
      <c r="XET12" s="1432"/>
      <c r="XEU12" s="1432"/>
      <c r="XEV12" s="1432"/>
      <c r="XEW12" s="1432"/>
      <c r="XEX12" s="1432"/>
      <c r="XEY12" s="1432"/>
      <c r="XEZ12" s="1432"/>
      <c r="XFA12" s="1432"/>
      <c r="XFB12" s="1432"/>
      <c r="XFC12" s="1432"/>
      <c r="XFD12" s="1432"/>
    </row>
    <row r="13" spans="1:16384" ht="52.5" customHeight="1">
      <c r="A13" s="1434" t="s">
        <v>258</v>
      </c>
      <c r="B13" s="1434"/>
      <c r="C13" s="1434"/>
      <c r="D13" s="1434"/>
      <c r="E13" s="1434"/>
      <c r="F13" s="1433"/>
      <c r="G13" s="1433"/>
      <c r="H13" s="1433"/>
      <c r="I13" s="1433"/>
      <c r="J13" s="1433"/>
      <c r="K13" s="1432"/>
      <c r="L13" s="1432"/>
      <c r="M13" s="1432"/>
      <c r="N13" s="1432"/>
      <c r="O13" s="1432"/>
      <c r="P13" s="1432"/>
      <c r="Q13" s="1432"/>
      <c r="R13" s="1432"/>
      <c r="S13" s="1432"/>
      <c r="T13" s="1432"/>
      <c r="U13" s="1432"/>
      <c r="V13" s="1432"/>
      <c r="W13" s="1432"/>
      <c r="X13" s="1432"/>
      <c r="Y13" s="1432"/>
      <c r="Z13" s="1432"/>
      <c r="AA13" s="1432"/>
      <c r="AB13" s="1432"/>
      <c r="AC13" s="1432"/>
      <c r="AD13" s="1432"/>
      <c r="AE13" s="1432"/>
      <c r="AF13" s="1432"/>
      <c r="AG13" s="1432"/>
      <c r="AH13" s="1432"/>
      <c r="AI13" s="1432"/>
      <c r="AJ13" s="1432"/>
      <c r="AK13" s="1432"/>
      <c r="AL13" s="1432"/>
      <c r="AM13" s="1432"/>
      <c r="AN13" s="1432"/>
      <c r="AO13" s="1432"/>
      <c r="AP13" s="1432"/>
      <c r="AQ13" s="1432"/>
      <c r="AR13" s="1432"/>
      <c r="AS13" s="1432"/>
      <c r="AT13" s="1432"/>
      <c r="AU13" s="1432"/>
      <c r="AV13" s="1432"/>
      <c r="AW13" s="1432"/>
      <c r="AX13" s="1432"/>
      <c r="AY13" s="1432"/>
      <c r="AZ13" s="1432"/>
      <c r="BA13" s="1432"/>
      <c r="BB13" s="1432"/>
      <c r="BC13" s="1432"/>
      <c r="BD13" s="1432"/>
      <c r="BE13" s="1432"/>
      <c r="BF13" s="1432"/>
      <c r="BG13" s="1432"/>
      <c r="BH13" s="1432"/>
      <c r="BI13" s="1432"/>
      <c r="BJ13" s="1432"/>
      <c r="BK13" s="1432"/>
      <c r="BL13" s="1432"/>
      <c r="BM13" s="1432"/>
      <c r="BN13" s="1432"/>
      <c r="BO13" s="1432"/>
      <c r="BP13" s="1432"/>
      <c r="BQ13" s="1432"/>
      <c r="BR13" s="1432"/>
      <c r="BS13" s="1432"/>
      <c r="BT13" s="1432"/>
      <c r="BU13" s="1432"/>
      <c r="BV13" s="1432"/>
      <c r="BW13" s="1432"/>
      <c r="BX13" s="1432"/>
      <c r="BY13" s="1432"/>
      <c r="BZ13" s="1432"/>
      <c r="CA13" s="1432"/>
      <c r="CB13" s="1432"/>
      <c r="CC13" s="1432"/>
      <c r="CD13" s="1432"/>
      <c r="CE13" s="1432"/>
      <c r="CF13" s="1432"/>
      <c r="CG13" s="1432"/>
      <c r="CH13" s="1432"/>
      <c r="CI13" s="1432"/>
      <c r="CJ13" s="1432"/>
      <c r="CK13" s="1432"/>
      <c r="CL13" s="1432"/>
      <c r="CM13" s="1432"/>
      <c r="CN13" s="1432"/>
      <c r="CO13" s="1432"/>
      <c r="CP13" s="1432"/>
      <c r="CQ13" s="1432"/>
      <c r="CR13" s="1432"/>
      <c r="CS13" s="1432"/>
      <c r="CT13" s="1432"/>
      <c r="CU13" s="1432"/>
      <c r="CV13" s="1432"/>
      <c r="CW13" s="1432"/>
      <c r="CX13" s="1432"/>
      <c r="CY13" s="1432"/>
      <c r="CZ13" s="1432"/>
      <c r="DA13" s="1432"/>
      <c r="DB13" s="1432"/>
      <c r="DC13" s="1432"/>
      <c r="DD13" s="1432"/>
      <c r="DE13" s="1432"/>
      <c r="DF13" s="1432"/>
      <c r="DG13" s="1432"/>
      <c r="DH13" s="1432"/>
      <c r="DI13" s="1432"/>
      <c r="DJ13" s="1432"/>
      <c r="DK13" s="1432"/>
      <c r="DL13" s="1432"/>
      <c r="DM13" s="1432"/>
      <c r="DN13" s="1432"/>
      <c r="DO13" s="1432"/>
      <c r="DP13" s="1432"/>
      <c r="DQ13" s="1432"/>
      <c r="DR13" s="1432"/>
      <c r="DS13" s="1432"/>
      <c r="DT13" s="1432"/>
      <c r="DU13" s="1432"/>
      <c r="DV13" s="1432"/>
      <c r="DW13" s="1432"/>
      <c r="DX13" s="1432"/>
      <c r="DY13" s="1432"/>
      <c r="DZ13" s="1432"/>
      <c r="EA13" s="1432"/>
      <c r="EB13" s="1432"/>
      <c r="EC13" s="1432"/>
      <c r="ED13" s="1432"/>
      <c r="EE13" s="1432"/>
      <c r="EF13" s="1432"/>
      <c r="EG13" s="1432"/>
      <c r="EH13" s="1432"/>
      <c r="EI13" s="1432"/>
      <c r="EJ13" s="1432"/>
      <c r="EK13" s="1432"/>
      <c r="EL13" s="1432"/>
      <c r="EM13" s="1432"/>
      <c r="EN13" s="1432"/>
      <c r="EO13" s="1432"/>
      <c r="EP13" s="1432"/>
      <c r="EQ13" s="1432"/>
      <c r="ER13" s="1432"/>
      <c r="ES13" s="1432"/>
      <c r="ET13" s="1432"/>
      <c r="EU13" s="1432"/>
      <c r="EV13" s="1432"/>
      <c r="EW13" s="1432"/>
      <c r="EX13" s="1432"/>
      <c r="EY13" s="1432"/>
      <c r="EZ13" s="1432"/>
      <c r="FA13" s="1432"/>
      <c r="FB13" s="1432"/>
      <c r="FC13" s="1432"/>
      <c r="FD13" s="1432"/>
      <c r="FE13" s="1432"/>
      <c r="FF13" s="1432"/>
      <c r="FG13" s="1432"/>
      <c r="FH13" s="1432"/>
      <c r="FI13" s="1432"/>
      <c r="FJ13" s="1432"/>
      <c r="FK13" s="1432"/>
      <c r="FL13" s="1432"/>
      <c r="FM13" s="1432"/>
      <c r="FN13" s="1432"/>
      <c r="FO13" s="1432"/>
      <c r="FP13" s="1432"/>
      <c r="FQ13" s="1432"/>
      <c r="FR13" s="1432"/>
      <c r="FS13" s="1432"/>
      <c r="FT13" s="1432"/>
      <c r="FU13" s="1432"/>
      <c r="FV13" s="1432"/>
      <c r="FW13" s="1432"/>
      <c r="FX13" s="1432"/>
      <c r="FY13" s="1432"/>
      <c r="FZ13" s="1432"/>
      <c r="GA13" s="1432"/>
      <c r="GB13" s="1432"/>
      <c r="GC13" s="1432"/>
      <c r="GD13" s="1432"/>
      <c r="GE13" s="1432"/>
      <c r="GF13" s="1432"/>
      <c r="GG13" s="1432"/>
      <c r="GH13" s="1432"/>
      <c r="GI13" s="1432"/>
      <c r="GJ13" s="1432"/>
      <c r="GK13" s="1432"/>
      <c r="GL13" s="1432"/>
      <c r="GM13" s="1432"/>
      <c r="GN13" s="1432"/>
      <c r="GO13" s="1432"/>
      <c r="GP13" s="1432"/>
      <c r="GQ13" s="1432"/>
      <c r="GR13" s="1432"/>
      <c r="GS13" s="1432"/>
      <c r="GT13" s="1432"/>
      <c r="GU13" s="1432"/>
      <c r="GV13" s="1432"/>
      <c r="GW13" s="1432"/>
      <c r="GX13" s="1432"/>
      <c r="GY13" s="1432"/>
      <c r="GZ13" s="1432"/>
      <c r="HA13" s="1432"/>
      <c r="HB13" s="1432"/>
      <c r="HC13" s="1432"/>
      <c r="HD13" s="1432"/>
      <c r="HE13" s="1432"/>
      <c r="HF13" s="1432"/>
      <c r="HG13" s="1432"/>
      <c r="HH13" s="1432"/>
      <c r="HI13" s="1432"/>
      <c r="HJ13" s="1432"/>
      <c r="HK13" s="1432"/>
      <c r="HL13" s="1432"/>
      <c r="HM13" s="1432"/>
      <c r="HN13" s="1432"/>
      <c r="HO13" s="1432"/>
      <c r="HP13" s="1432"/>
      <c r="HQ13" s="1432"/>
      <c r="HR13" s="1432"/>
      <c r="HS13" s="1432"/>
      <c r="HT13" s="1432"/>
      <c r="HU13" s="1432"/>
      <c r="HV13" s="1432"/>
      <c r="HW13" s="1432"/>
      <c r="HX13" s="1432"/>
      <c r="HY13" s="1432"/>
      <c r="HZ13" s="1432"/>
      <c r="IA13" s="1432"/>
      <c r="IB13" s="1432"/>
      <c r="IC13" s="1432"/>
      <c r="ID13" s="1432"/>
      <c r="IE13" s="1432"/>
      <c r="IF13" s="1432"/>
      <c r="IG13" s="1432"/>
      <c r="IH13" s="1432"/>
      <c r="II13" s="1432"/>
      <c r="IJ13" s="1432"/>
      <c r="IK13" s="1432"/>
      <c r="IL13" s="1432"/>
      <c r="IM13" s="1432"/>
      <c r="IN13" s="1432"/>
      <c r="IO13" s="1432"/>
      <c r="IP13" s="1432"/>
      <c r="IQ13" s="1432"/>
      <c r="IR13" s="1432"/>
      <c r="IS13" s="1432"/>
      <c r="IT13" s="1432"/>
      <c r="IU13" s="1432"/>
      <c r="IV13" s="1432"/>
      <c r="IW13" s="1432"/>
      <c r="IX13" s="1432"/>
      <c r="IY13" s="1432"/>
      <c r="IZ13" s="1432"/>
      <c r="JA13" s="1432"/>
      <c r="JB13" s="1432"/>
      <c r="JC13" s="1432"/>
      <c r="JD13" s="1432"/>
      <c r="JE13" s="1432"/>
      <c r="JF13" s="1432"/>
      <c r="JG13" s="1432"/>
      <c r="JH13" s="1432"/>
      <c r="JI13" s="1432"/>
      <c r="JJ13" s="1432"/>
      <c r="JK13" s="1432"/>
      <c r="JL13" s="1432"/>
      <c r="JM13" s="1432"/>
      <c r="JN13" s="1432"/>
      <c r="JO13" s="1432"/>
      <c r="JP13" s="1432"/>
      <c r="JQ13" s="1432"/>
      <c r="JR13" s="1432"/>
      <c r="JS13" s="1432"/>
      <c r="JT13" s="1432"/>
      <c r="JU13" s="1432"/>
      <c r="JV13" s="1432"/>
      <c r="JW13" s="1432"/>
      <c r="JX13" s="1432"/>
      <c r="JY13" s="1432"/>
      <c r="JZ13" s="1432"/>
      <c r="KA13" s="1432"/>
      <c r="KB13" s="1432"/>
      <c r="KC13" s="1432"/>
      <c r="KD13" s="1432"/>
      <c r="KE13" s="1432"/>
      <c r="KF13" s="1432"/>
      <c r="KG13" s="1432"/>
      <c r="KH13" s="1432"/>
      <c r="KI13" s="1432"/>
      <c r="KJ13" s="1432"/>
      <c r="KK13" s="1432"/>
      <c r="KL13" s="1432"/>
      <c r="KM13" s="1432"/>
      <c r="KN13" s="1432"/>
      <c r="KO13" s="1432"/>
      <c r="KP13" s="1432"/>
      <c r="KQ13" s="1432"/>
      <c r="KR13" s="1432"/>
      <c r="KS13" s="1432"/>
      <c r="KT13" s="1432"/>
      <c r="KU13" s="1432"/>
      <c r="KV13" s="1432"/>
      <c r="KW13" s="1432"/>
      <c r="KX13" s="1432"/>
      <c r="KY13" s="1432"/>
      <c r="KZ13" s="1432"/>
      <c r="LA13" s="1432"/>
      <c r="LB13" s="1432"/>
      <c r="LC13" s="1432"/>
      <c r="LD13" s="1432"/>
      <c r="LE13" s="1432"/>
      <c r="LF13" s="1432"/>
      <c r="LG13" s="1432"/>
      <c r="LH13" s="1432"/>
      <c r="LI13" s="1432"/>
      <c r="LJ13" s="1432"/>
      <c r="LK13" s="1432"/>
      <c r="LL13" s="1432"/>
      <c r="LM13" s="1432"/>
      <c r="LN13" s="1432"/>
      <c r="LO13" s="1432"/>
      <c r="LP13" s="1432"/>
      <c r="LQ13" s="1432"/>
      <c r="LR13" s="1432"/>
      <c r="LS13" s="1432"/>
      <c r="LT13" s="1432"/>
      <c r="LU13" s="1432"/>
      <c r="LV13" s="1432"/>
      <c r="LW13" s="1432"/>
      <c r="LX13" s="1432"/>
      <c r="LY13" s="1432"/>
      <c r="LZ13" s="1432"/>
      <c r="MA13" s="1432"/>
      <c r="MB13" s="1432"/>
      <c r="MC13" s="1432"/>
      <c r="MD13" s="1432"/>
      <c r="ME13" s="1432"/>
      <c r="MF13" s="1432"/>
      <c r="MG13" s="1432"/>
      <c r="MH13" s="1432"/>
      <c r="MI13" s="1432"/>
      <c r="MJ13" s="1432"/>
      <c r="MK13" s="1432"/>
      <c r="ML13" s="1432"/>
      <c r="MM13" s="1432"/>
      <c r="MN13" s="1432"/>
      <c r="MO13" s="1432"/>
      <c r="MP13" s="1432"/>
      <c r="MQ13" s="1432"/>
      <c r="MR13" s="1432"/>
      <c r="MS13" s="1432"/>
      <c r="MT13" s="1432"/>
      <c r="MU13" s="1432"/>
      <c r="MV13" s="1432"/>
      <c r="MW13" s="1432"/>
      <c r="MX13" s="1432"/>
      <c r="MY13" s="1432"/>
      <c r="MZ13" s="1432"/>
      <c r="NA13" s="1432"/>
      <c r="NB13" s="1432"/>
      <c r="NC13" s="1432"/>
      <c r="ND13" s="1432"/>
      <c r="NE13" s="1432"/>
      <c r="NF13" s="1432"/>
      <c r="NG13" s="1432"/>
      <c r="NH13" s="1432"/>
      <c r="NI13" s="1432"/>
      <c r="NJ13" s="1432"/>
      <c r="NK13" s="1432"/>
      <c r="NL13" s="1432"/>
      <c r="NM13" s="1432"/>
      <c r="NN13" s="1432"/>
      <c r="NO13" s="1432"/>
      <c r="NP13" s="1432"/>
      <c r="NQ13" s="1432"/>
      <c r="NR13" s="1432"/>
      <c r="NS13" s="1432"/>
      <c r="NT13" s="1432"/>
      <c r="NU13" s="1432"/>
      <c r="NV13" s="1432"/>
      <c r="NW13" s="1432"/>
      <c r="NX13" s="1432"/>
      <c r="NY13" s="1432"/>
      <c r="NZ13" s="1432"/>
      <c r="OA13" s="1432"/>
      <c r="OB13" s="1432"/>
      <c r="OC13" s="1432"/>
      <c r="OD13" s="1432"/>
      <c r="OE13" s="1432"/>
      <c r="OF13" s="1432"/>
      <c r="OG13" s="1432"/>
      <c r="OH13" s="1432"/>
      <c r="OI13" s="1432"/>
      <c r="OJ13" s="1432"/>
      <c r="OK13" s="1432"/>
      <c r="OL13" s="1432"/>
      <c r="OM13" s="1432"/>
      <c r="ON13" s="1432"/>
      <c r="OO13" s="1432"/>
      <c r="OP13" s="1432"/>
      <c r="OQ13" s="1432"/>
      <c r="OR13" s="1432"/>
      <c r="OS13" s="1432"/>
      <c r="OT13" s="1432"/>
      <c r="OU13" s="1432"/>
      <c r="OV13" s="1432"/>
      <c r="OW13" s="1432"/>
      <c r="OX13" s="1432"/>
      <c r="OY13" s="1432"/>
      <c r="OZ13" s="1432"/>
      <c r="PA13" s="1432"/>
      <c r="PB13" s="1432"/>
      <c r="PC13" s="1432"/>
      <c r="PD13" s="1432"/>
      <c r="PE13" s="1432"/>
      <c r="PF13" s="1432"/>
      <c r="PG13" s="1432"/>
      <c r="PH13" s="1432"/>
      <c r="PI13" s="1432"/>
      <c r="PJ13" s="1432"/>
      <c r="PK13" s="1432"/>
      <c r="PL13" s="1432"/>
      <c r="PM13" s="1432"/>
      <c r="PN13" s="1432"/>
      <c r="PO13" s="1432"/>
      <c r="PP13" s="1432"/>
      <c r="PQ13" s="1432"/>
      <c r="PR13" s="1432"/>
      <c r="PS13" s="1432"/>
      <c r="PT13" s="1432"/>
      <c r="PU13" s="1432"/>
      <c r="PV13" s="1432"/>
      <c r="PW13" s="1432"/>
      <c r="PX13" s="1432"/>
      <c r="PY13" s="1432"/>
      <c r="PZ13" s="1432"/>
      <c r="QA13" s="1432"/>
      <c r="QB13" s="1432"/>
      <c r="QC13" s="1432"/>
      <c r="QD13" s="1432"/>
      <c r="QE13" s="1432"/>
      <c r="QF13" s="1432"/>
      <c r="QG13" s="1432"/>
      <c r="QH13" s="1432"/>
      <c r="QI13" s="1432"/>
      <c r="QJ13" s="1432"/>
      <c r="QK13" s="1432"/>
      <c r="QL13" s="1432"/>
      <c r="QM13" s="1432"/>
      <c r="QN13" s="1432"/>
      <c r="QO13" s="1432"/>
      <c r="QP13" s="1432"/>
      <c r="QQ13" s="1432"/>
      <c r="QR13" s="1432"/>
      <c r="QS13" s="1432"/>
      <c r="QT13" s="1432"/>
      <c r="QU13" s="1432"/>
      <c r="QV13" s="1432"/>
      <c r="QW13" s="1432"/>
      <c r="QX13" s="1432"/>
      <c r="QY13" s="1432"/>
      <c r="QZ13" s="1432"/>
      <c r="RA13" s="1432"/>
      <c r="RB13" s="1432"/>
      <c r="RC13" s="1432"/>
      <c r="RD13" s="1432"/>
      <c r="RE13" s="1432"/>
      <c r="RF13" s="1432"/>
      <c r="RG13" s="1432"/>
      <c r="RH13" s="1432"/>
      <c r="RI13" s="1432"/>
      <c r="RJ13" s="1432"/>
      <c r="RK13" s="1432"/>
      <c r="RL13" s="1432"/>
      <c r="RM13" s="1432"/>
      <c r="RN13" s="1432"/>
      <c r="RO13" s="1432"/>
      <c r="RP13" s="1432"/>
      <c r="RQ13" s="1432"/>
      <c r="RR13" s="1432"/>
      <c r="RS13" s="1432"/>
      <c r="RT13" s="1432"/>
      <c r="RU13" s="1432"/>
      <c r="RV13" s="1432"/>
      <c r="RW13" s="1432"/>
      <c r="RX13" s="1432"/>
      <c r="RY13" s="1432"/>
      <c r="RZ13" s="1432"/>
      <c r="SA13" s="1432"/>
      <c r="SB13" s="1432"/>
      <c r="SC13" s="1432"/>
      <c r="SD13" s="1432"/>
      <c r="SE13" s="1432"/>
      <c r="SF13" s="1432"/>
      <c r="SG13" s="1432"/>
      <c r="SH13" s="1432"/>
      <c r="SI13" s="1432"/>
      <c r="SJ13" s="1432"/>
      <c r="SK13" s="1432"/>
      <c r="SL13" s="1432"/>
      <c r="SM13" s="1432"/>
      <c r="SN13" s="1432"/>
      <c r="SO13" s="1432"/>
      <c r="SP13" s="1432"/>
      <c r="SQ13" s="1432"/>
      <c r="SR13" s="1432"/>
      <c r="SS13" s="1432"/>
      <c r="ST13" s="1432"/>
      <c r="SU13" s="1432"/>
      <c r="SV13" s="1432"/>
      <c r="SW13" s="1432"/>
      <c r="SX13" s="1432"/>
      <c r="SY13" s="1432"/>
      <c r="SZ13" s="1432"/>
      <c r="TA13" s="1432"/>
      <c r="TB13" s="1432"/>
      <c r="TC13" s="1432"/>
      <c r="TD13" s="1432"/>
      <c r="TE13" s="1432"/>
      <c r="TF13" s="1432"/>
      <c r="TG13" s="1432"/>
      <c r="TH13" s="1432"/>
      <c r="TI13" s="1432"/>
      <c r="TJ13" s="1432"/>
      <c r="TK13" s="1432"/>
      <c r="TL13" s="1432"/>
      <c r="TM13" s="1432"/>
      <c r="TN13" s="1432"/>
      <c r="TO13" s="1432"/>
      <c r="TP13" s="1432"/>
      <c r="TQ13" s="1432"/>
      <c r="TR13" s="1432"/>
      <c r="TS13" s="1432"/>
      <c r="TT13" s="1432"/>
      <c r="TU13" s="1432"/>
      <c r="TV13" s="1432"/>
      <c r="TW13" s="1432"/>
      <c r="TX13" s="1432"/>
      <c r="TY13" s="1432"/>
      <c r="TZ13" s="1432"/>
      <c r="UA13" s="1432"/>
      <c r="UB13" s="1432"/>
      <c r="UC13" s="1432"/>
      <c r="UD13" s="1432"/>
      <c r="UE13" s="1432"/>
      <c r="UF13" s="1432"/>
      <c r="UG13" s="1432"/>
      <c r="UH13" s="1432"/>
      <c r="UI13" s="1432"/>
      <c r="UJ13" s="1432"/>
      <c r="UK13" s="1432"/>
      <c r="UL13" s="1432"/>
      <c r="UM13" s="1432"/>
      <c r="UN13" s="1432"/>
      <c r="UO13" s="1432"/>
      <c r="UP13" s="1432"/>
      <c r="UQ13" s="1432"/>
      <c r="UR13" s="1432"/>
      <c r="US13" s="1432"/>
      <c r="UT13" s="1432"/>
      <c r="UU13" s="1432"/>
      <c r="UV13" s="1432"/>
      <c r="UW13" s="1432"/>
      <c r="UX13" s="1432"/>
      <c r="UY13" s="1432"/>
      <c r="UZ13" s="1432"/>
      <c r="VA13" s="1432"/>
      <c r="VB13" s="1432"/>
      <c r="VC13" s="1432"/>
      <c r="VD13" s="1432"/>
      <c r="VE13" s="1432"/>
      <c r="VF13" s="1432"/>
      <c r="VG13" s="1432"/>
      <c r="VH13" s="1432"/>
      <c r="VI13" s="1432"/>
      <c r="VJ13" s="1432"/>
      <c r="VK13" s="1432"/>
      <c r="VL13" s="1432"/>
      <c r="VM13" s="1432"/>
      <c r="VN13" s="1432"/>
      <c r="VO13" s="1432"/>
      <c r="VP13" s="1432"/>
      <c r="VQ13" s="1432"/>
      <c r="VR13" s="1432"/>
      <c r="VS13" s="1432"/>
      <c r="VT13" s="1432"/>
      <c r="VU13" s="1432"/>
      <c r="VV13" s="1432"/>
      <c r="VW13" s="1432"/>
      <c r="VX13" s="1432"/>
      <c r="VY13" s="1432"/>
      <c r="VZ13" s="1432"/>
      <c r="WA13" s="1432"/>
      <c r="WB13" s="1432"/>
      <c r="WC13" s="1432"/>
      <c r="WD13" s="1432"/>
      <c r="WE13" s="1432"/>
      <c r="WF13" s="1432"/>
      <c r="WG13" s="1432"/>
      <c r="WH13" s="1432"/>
      <c r="WI13" s="1432"/>
      <c r="WJ13" s="1432"/>
      <c r="WK13" s="1432"/>
      <c r="WL13" s="1432"/>
      <c r="WM13" s="1432"/>
      <c r="WN13" s="1432"/>
      <c r="WO13" s="1432"/>
      <c r="WP13" s="1432"/>
      <c r="WQ13" s="1432"/>
      <c r="WR13" s="1432"/>
      <c r="WS13" s="1432"/>
      <c r="WT13" s="1432"/>
      <c r="WU13" s="1432"/>
      <c r="WV13" s="1432"/>
      <c r="WW13" s="1432"/>
      <c r="WX13" s="1432"/>
      <c r="WY13" s="1432"/>
      <c r="WZ13" s="1432"/>
      <c r="XA13" s="1432"/>
      <c r="XB13" s="1432"/>
      <c r="XC13" s="1432"/>
      <c r="XD13" s="1432"/>
      <c r="XE13" s="1432"/>
      <c r="XF13" s="1432"/>
      <c r="XG13" s="1432"/>
      <c r="XH13" s="1432"/>
      <c r="XI13" s="1432"/>
      <c r="XJ13" s="1432"/>
      <c r="XK13" s="1432"/>
      <c r="XL13" s="1432"/>
      <c r="XM13" s="1432"/>
      <c r="XN13" s="1432"/>
      <c r="XO13" s="1432"/>
      <c r="XP13" s="1432"/>
      <c r="XQ13" s="1432"/>
      <c r="XR13" s="1432"/>
      <c r="XS13" s="1432"/>
      <c r="XT13" s="1432"/>
      <c r="XU13" s="1432"/>
      <c r="XV13" s="1432"/>
      <c r="XW13" s="1432"/>
      <c r="XX13" s="1432"/>
      <c r="XY13" s="1432"/>
      <c r="XZ13" s="1432"/>
      <c r="YA13" s="1432"/>
      <c r="YB13" s="1432"/>
      <c r="YC13" s="1432"/>
      <c r="YD13" s="1432"/>
      <c r="YE13" s="1432"/>
      <c r="YF13" s="1432"/>
      <c r="YG13" s="1432"/>
      <c r="YH13" s="1432"/>
      <c r="YI13" s="1432"/>
      <c r="YJ13" s="1432"/>
      <c r="YK13" s="1432"/>
      <c r="YL13" s="1432"/>
      <c r="YM13" s="1432"/>
      <c r="YN13" s="1432"/>
      <c r="YO13" s="1432"/>
      <c r="YP13" s="1432"/>
      <c r="YQ13" s="1432"/>
      <c r="YR13" s="1432"/>
      <c r="YS13" s="1432"/>
      <c r="YT13" s="1432"/>
      <c r="YU13" s="1432"/>
      <c r="YV13" s="1432"/>
      <c r="YW13" s="1432"/>
      <c r="YX13" s="1432"/>
      <c r="YY13" s="1432"/>
      <c r="YZ13" s="1432"/>
      <c r="ZA13" s="1432"/>
      <c r="ZB13" s="1432"/>
      <c r="ZC13" s="1432"/>
      <c r="ZD13" s="1432"/>
      <c r="ZE13" s="1432"/>
      <c r="ZF13" s="1432"/>
      <c r="ZG13" s="1432"/>
      <c r="ZH13" s="1432"/>
      <c r="ZI13" s="1432"/>
      <c r="ZJ13" s="1432"/>
      <c r="ZK13" s="1432"/>
      <c r="ZL13" s="1432"/>
      <c r="ZM13" s="1432"/>
      <c r="ZN13" s="1432"/>
      <c r="ZO13" s="1432"/>
      <c r="ZP13" s="1432"/>
      <c r="ZQ13" s="1432"/>
      <c r="ZR13" s="1432"/>
      <c r="ZS13" s="1432"/>
      <c r="ZT13" s="1432"/>
      <c r="ZU13" s="1432"/>
      <c r="ZV13" s="1432"/>
      <c r="ZW13" s="1432"/>
      <c r="ZX13" s="1432"/>
      <c r="ZY13" s="1432"/>
      <c r="ZZ13" s="1432"/>
      <c r="AAA13" s="1432"/>
      <c r="AAB13" s="1432"/>
      <c r="AAC13" s="1432"/>
      <c r="AAD13" s="1432"/>
      <c r="AAE13" s="1432"/>
      <c r="AAF13" s="1432"/>
      <c r="AAG13" s="1432"/>
      <c r="AAH13" s="1432"/>
      <c r="AAI13" s="1432"/>
      <c r="AAJ13" s="1432"/>
      <c r="AAK13" s="1432"/>
      <c r="AAL13" s="1432"/>
      <c r="AAM13" s="1432"/>
      <c r="AAN13" s="1432"/>
      <c r="AAO13" s="1432"/>
      <c r="AAP13" s="1432"/>
      <c r="AAQ13" s="1432"/>
      <c r="AAR13" s="1432"/>
      <c r="AAS13" s="1432"/>
      <c r="AAT13" s="1432"/>
      <c r="AAU13" s="1432"/>
      <c r="AAV13" s="1432"/>
      <c r="AAW13" s="1432"/>
      <c r="AAX13" s="1432"/>
      <c r="AAY13" s="1432"/>
      <c r="AAZ13" s="1432"/>
      <c r="ABA13" s="1432"/>
      <c r="ABB13" s="1432"/>
      <c r="ABC13" s="1432"/>
      <c r="ABD13" s="1432"/>
      <c r="ABE13" s="1432"/>
      <c r="ABF13" s="1432"/>
      <c r="ABG13" s="1432"/>
      <c r="ABH13" s="1432"/>
      <c r="ABI13" s="1432"/>
      <c r="ABJ13" s="1432"/>
      <c r="ABK13" s="1432"/>
      <c r="ABL13" s="1432"/>
      <c r="ABM13" s="1432"/>
      <c r="ABN13" s="1432"/>
      <c r="ABO13" s="1432"/>
      <c r="ABP13" s="1432"/>
      <c r="ABQ13" s="1432"/>
      <c r="ABR13" s="1432"/>
      <c r="ABS13" s="1432"/>
      <c r="ABT13" s="1432"/>
      <c r="ABU13" s="1432"/>
      <c r="ABV13" s="1432"/>
      <c r="ABW13" s="1432"/>
      <c r="ABX13" s="1432"/>
      <c r="ABY13" s="1432"/>
      <c r="ABZ13" s="1432"/>
      <c r="ACA13" s="1432"/>
      <c r="ACB13" s="1432"/>
      <c r="ACC13" s="1432"/>
      <c r="ACD13" s="1432"/>
      <c r="ACE13" s="1432"/>
      <c r="ACF13" s="1432"/>
      <c r="ACG13" s="1432"/>
      <c r="ACH13" s="1432"/>
      <c r="ACI13" s="1432"/>
      <c r="ACJ13" s="1432"/>
      <c r="ACK13" s="1432"/>
      <c r="ACL13" s="1432"/>
      <c r="ACM13" s="1432"/>
      <c r="ACN13" s="1432"/>
      <c r="ACO13" s="1432"/>
      <c r="ACP13" s="1432"/>
      <c r="ACQ13" s="1432"/>
      <c r="ACR13" s="1432"/>
      <c r="ACS13" s="1432"/>
      <c r="ACT13" s="1432"/>
      <c r="ACU13" s="1432"/>
      <c r="ACV13" s="1432"/>
      <c r="ACW13" s="1432"/>
      <c r="ACX13" s="1432"/>
      <c r="ACY13" s="1432"/>
      <c r="ACZ13" s="1432"/>
      <c r="ADA13" s="1432"/>
      <c r="ADB13" s="1432"/>
      <c r="ADC13" s="1432"/>
      <c r="ADD13" s="1432"/>
      <c r="ADE13" s="1432"/>
      <c r="ADF13" s="1432"/>
      <c r="ADG13" s="1432"/>
      <c r="ADH13" s="1432"/>
      <c r="ADI13" s="1432"/>
      <c r="ADJ13" s="1432"/>
      <c r="ADK13" s="1432"/>
      <c r="ADL13" s="1432"/>
      <c r="ADM13" s="1432"/>
      <c r="ADN13" s="1432"/>
      <c r="ADO13" s="1432"/>
      <c r="ADP13" s="1432"/>
      <c r="ADQ13" s="1432"/>
      <c r="ADR13" s="1432"/>
      <c r="ADS13" s="1432"/>
      <c r="ADT13" s="1432"/>
      <c r="ADU13" s="1432"/>
      <c r="ADV13" s="1432"/>
      <c r="ADW13" s="1432"/>
      <c r="ADX13" s="1432"/>
      <c r="ADY13" s="1432"/>
      <c r="ADZ13" s="1432"/>
      <c r="AEA13" s="1432"/>
      <c r="AEB13" s="1432"/>
      <c r="AEC13" s="1432"/>
      <c r="AED13" s="1432"/>
      <c r="AEE13" s="1432"/>
      <c r="AEF13" s="1432"/>
      <c r="AEG13" s="1432"/>
      <c r="AEH13" s="1432"/>
      <c r="AEI13" s="1432"/>
      <c r="AEJ13" s="1432"/>
      <c r="AEK13" s="1432"/>
      <c r="AEL13" s="1432"/>
      <c r="AEM13" s="1432"/>
      <c r="AEN13" s="1432"/>
      <c r="AEO13" s="1432"/>
      <c r="AEP13" s="1432"/>
      <c r="AEQ13" s="1432"/>
      <c r="AER13" s="1432"/>
      <c r="AES13" s="1432"/>
      <c r="AET13" s="1432"/>
      <c r="AEU13" s="1432"/>
      <c r="AEV13" s="1432"/>
      <c r="AEW13" s="1432"/>
      <c r="AEX13" s="1432"/>
      <c r="AEY13" s="1432"/>
      <c r="AEZ13" s="1432"/>
      <c r="AFA13" s="1432"/>
      <c r="AFB13" s="1432"/>
      <c r="AFC13" s="1432"/>
      <c r="AFD13" s="1432"/>
      <c r="AFE13" s="1432"/>
      <c r="AFF13" s="1432"/>
      <c r="AFG13" s="1432"/>
      <c r="AFH13" s="1432"/>
      <c r="AFI13" s="1432"/>
      <c r="AFJ13" s="1432"/>
      <c r="AFK13" s="1432"/>
      <c r="AFL13" s="1432"/>
      <c r="AFM13" s="1432"/>
      <c r="AFN13" s="1432"/>
      <c r="AFO13" s="1432"/>
      <c r="AFP13" s="1432"/>
      <c r="AFQ13" s="1432"/>
      <c r="AFR13" s="1432"/>
      <c r="AFS13" s="1432"/>
      <c r="AFT13" s="1432"/>
      <c r="AFU13" s="1432"/>
      <c r="AFV13" s="1432"/>
      <c r="AFW13" s="1432"/>
      <c r="AFX13" s="1432"/>
      <c r="AFY13" s="1432"/>
      <c r="AFZ13" s="1432"/>
      <c r="AGA13" s="1432"/>
      <c r="AGB13" s="1432"/>
      <c r="AGC13" s="1432"/>
      <c r="AGD13" s="1432"/>
      <c r="AGE13" s="1432"/>
      <c r="AGF13" s="1432"/>
      <c r="AGG13" s="1432"/>
      <c r="AGH13" s="1432"/>
      <c r="AGI13" s="1432"/>
      <c r="AGJ13" s="1432"/>
      <c r="AGK13" s="1432"/>
      <c r="AGL13" s="1432"/>
      <c r="AGM13" s="1432"/>
      <c r="AGN13" s="1432"/>
      <c r="AGO13" s="1432"/>
      <c r="AGP13" s="1432"/>
      <c r="AGQ13" s="1432"/>
      <c r="AGR13" s="1432"/>
      <c r="AGS13" s="1432"/>
      <c r="AGT13" s="1432"/>
      <c r="AGU13" s="1432"/>
      <c r="AGV13" s="1432"/>
      <c r="AGW13" s="1432"/>
      <c r="AGX13" s="1432"/>
      <c r="AGY13" s="1432"/>
      <c r="AGZ13" s="1432"/>
      <c r="AHA13" s="1432"/>
      <c r="AHB13" s="1432"/>
      <c r="AHC13" s="1432"/>
      <c r="AHD13" s="1432"/>
      <c r="AHE13" s="1432"/>
      <c r="AHF13" s="1432"/>
      <c r="AHG13" s="1432"/>
      <c r="AHH13" s="1432"/>
      <c r="AHI13" s="1432"/>
      <c r="AHJ13" s="1432"/>
      <c r="AHK13" s="1432"/>
      <c r="AHL13" s="1432"/>
      <c r="AHM13" s="1432"/>
      <c r="AHN13" s="1432"/>
      <c r="AHO13" s="1432"/>
      <c r="AHP13" s="1432"/>
      <c r="AHQ13" s="1432"/>
      <c r="AHR13" s="1432"/>
      <c r="AHS13" s="1432"/>
      <c r="AHT13" s="1432"/>
      <c r="AHU13" s="1432"/>
      <c r="AHV13" s="1432"/>
      <c r="AHW13" s="1432"/>
      <c r="AHX13" s="1432"/>
      <c r="AHY13" s="1432"/>
      <c r="AHZ13" s="1432"/>
      <c r="AIA13" s="1432"/>
      <c r="AIB13" s="1432"/>
      <c r="AIC13" s="1432"/>
      <c r="AID13" s="1432"/>
      <c r="AIE13" s="1432"/>
      <c r="AIF13" s="1432"/>
      <c r="AIG13" s="1432"/>
      <c r="AIH13" s="1432"/>
      <c r="AII13" s="1432"/>
      <c r="AIJ13" s="1432"/>
      <c r="AIK13" s="1432"/>
      <c r="AIL13" s="1432"/>
      <c r="AIM13" s="1432"/>
      <c r="AIN13" s="1432"/>
      <c r="AIO13" s="1432"/>
      <c r="AIP13" s="1432"/>
      <c r="AIQ13" s="1432"/>
      <c r="AIR13" s="1432"/>
      <c r="AIS13" s="1432"/>
      <c r="AIT13" s="1432"/>
      <c r="AIU13" s="1432"/>
      <c r="AIV13" s="1432"/>
      <c r="AIW13" s="1432"/>
      <c r="AIX13" s="1432"/>
      <c r="AIY13" s="1432"/>
      <c r="AIZ13" s="1432"/>
      <c r="AJA13" s="1432"/>
      <c r="AJB13" s="1432"/>
      <c r="AJC13" s="1432"/>
      <c r="AJD13" s="1432"/>
      <c r="AJE13" s="1432"/>
      <c r="AJF13" s="1432"/>
      <c r="AJG13" s="1432"/>
      <c r="AJH13" s="1432"/>
      <c r="AJI13" s="1432"/>
      <c r="AJJ13" s="1432"/>
      <c r="AJK13" s="1432"/>
      <c r="AJL13" s="1432"/>
      <c r="AJM13" s="1432"/>
      <c r="AJN13" s="1432"/>
      <c r="AJO13" s="1432"/>
      <c r="AJP13" s="1432"/>
      <c r="AJQ13" s="1432"/>
      <c r="AJR13" s="1432"/>
      <c r="AJS13" s="1432"/>
      <c r="AJT13" s="1432"/>
      <c r="AJU13" s="1432"/>
      <c r="AJV13" s="1432"/>
      <c r="AJW13" s="1432"/>
      <c r="AJX13" s="1432"/>
      <c r="AJY13" s="1432"/>
      <c r="AJZ13" s="1432"/>
      <c r="AKA13" s="1432"/>
      <c r="AKB13" s="1432"/>
      <c r="AKC13" s="1432"/>
      <c r="AKD13" s="1432"/>
      <c r="AKE13" s="1432"/>
      <c r="AKF13" s="1432"/>
      <c r="AKG13" s="1432"/>
      <c r="AKH13" s="1432"/>
      <c r="AKI13" s="1432"/>
      <c r="AKJ13" s="1432"/>
      <c r="AKK13" s="1432"/>
      <c r="AKL13" s="1432"/>
      <c r="AKM13" s="1432"/>
      <c r="AKN13" s="1432"/>
      <c r="AKO13" s="1432"/>
      <c r="AKP13" s="1432"/>
      <c r="AKQ13" s="1432"/>
      <c r="AKR13" s="1432"/>
      <c r="AKS13" s="1432"/>
      <c r="AKT13" s="1432"/>
      <c r="AKU13" s="1432"/>
      <c r="AKV13" s="1432"/>
      <c r="AKW13" s="1432"/>
      <c r="AKX13" s="1432"/>
      <c r="AKY13" s="1432"/>
      <c r="AKZ13" s="1432"/>
      <c r="ALA13" s="1432"/>
      <c r="ALB13" s="1432"/>
      <c r="ALC13" s="1432"/>
      <c r="ALD13" s="1432"/>
      <c r="ALE13" s="1432"/>
      <c r="ALF13" s="1432"/>
      <c r="ALG13" s="1432"/>
      <c r="ALH13" s="1432"/>
      <c r="ALI13" s="1432"/>
      <c r="ALJ13" s="1432"/>
      <c r="ALK13" s="1432"/>
      <c r="ALL13" s="1432"/>
      <c r="ALM13" s="1432"/>
      <c r="ALN13" s="1432"/>
      <c r="ALO13" s="1432"/>
      <c r="ALP13" s="1432"/>
      <c r="ALQ13" s="1432"/>
      <c r="ALR13" s="1432"/>
      <c r="ALS13" s="1432"/>
      <c r="ALT13" s="1432"/>
      <c r="ALU13" s="1432"/>
      <c r="ALV13" s="1432"/>
      <c r="ALW13" s="1432"/>
      <c r="ALX13" s="1432"/>
      <c r="ALY13" s="1432"/>
      <c r="ALZ13" s="1432"/>
      <c r="AMA13" s="1432"/>
      <c r="AMB13" s="1432"/>
      <c r="AMC13" s="1432"/>
      <c r="AMD13" s="1432"/>
      <c r="AME13" s="1432"/>
      <c r="AMF13" s="1432"/>
      <c r="AMG13" s="1432"/>
      <c r="AMH13" s="1432"/>
      <c r="AMI13" s="1432"/>
      <c r="AMJ13" s="1432"/>
      <c r="AMK13" s="1432"/>
      <c r="AML13" s="1432"/>
      <c r="AMM13" s="1432"/>
      <c r="AMN13" s="1432"/>
      <c r="AMO13" s="1432"/>
      <c r="AMP13" s="1432"/>
      <c r="AMQ13" s="1432"/>
      <c r="AMR13" s="1432"/>
      <c r="AMS13" s="1432"/>
      <c r="AMT13" s="1432"/>
      <c r="AMU13" s="1432"/>
      <c r="AMV13" s="1432"/>
      <c r="AMW13" s="1432"/>
      <c r="AMX13" s="1432"/>
      <c r="AMY13" s="1432"/>
      <c r="AMZ13" s="1432"/>
      <c r="ANA13" s="1432"/>
      <c r="ANB13" s="1432"/>
      <c r="ANC13" s="1432"/>
      <c r="AND13" s="1432"/>
      <c r="ANE13" s="1432"/>
      <c r="ANF13" s="1432"/>
      <c r="ANG13" s="1432"/>
      <c r="ANH13" s="1432"/>
      <c r="ANI13" s="1432"/>
      <c r="ANJ13" s="1432"/>
      <c r="ANK13" s="1432"/>
      <c r="ANL13" s="1432"/>
      <c r="ANM13" s="1432"/>
      <c r="ANN13" s="1432"/>
      <c r="ANO13" s="1432"/>
      <c r="ANP13" s="1432"/>
      <c r="ANQ13" s="1432"/>
      <c r="ANR13" s="1432"/>
      <c r="ANS13" s="1432"/>
      <c r="ANT13" s="1432"/>
      <c r="ANU13" s="1432"/>
      <c r="ANV13" s="1432"/>
      <c r="ANW13" s="1432"/>
      <c r="ANX13" s="1432"/>
      <c r="ANY13" s="1432"/>
      <c r="ANZ13" s="1432"/>
      <c r="AOA13" s="1432"/>
      <c r="AOB13" s="1432"/>
      <c r="AOC13" s="1432"/>
      <c r="AOD13" s="1432"/>
      <c r="AOE13" s="1432"/>
      <c r="AOF13" s="1432"/>
      <c r="AOG13" s="1432"/>
      <c r="AOH13" s="1432"/>
      <c r="AOI13" s="1432"/>
      <c r="AOJ13" s="1432"/>
      <c r="AOK13" s="1432"/>
      <c r="AOL13" s="1432"/>
      <c r="AOM13" s="1432"/>
      <c r="AON13" s="1432"/>
      <c r="AOO13" s="1432"/>
      <c r="AOP13" s="1432"/>
      <c r="AOQ13" s="1432"/>
      <c r="AOR13" s="1432"/>
      <c r="AOS13" s="1432"/>
      <c r="AOT13" s="1432"/>
      <c r="AOU13" s="1432"/>
      <c r="AOV13" s="1432"/>
      <c r="AOW13" s="1432"/>
      <c r="AOX13" s="1432"/>
      <c r="AOY13" s="1432"/>
      <c r="AOZ13" s="1432"/>
      <c r="APA13" s="1432"/>
      <c r="APB13" s="1432"/>
      <c r="APC13" s="1432"/>
      <c r="APD13" s="1432"/>
      <c r="APE13" s="1432"/>
      <c r="APF13" s="1432"/>
      <c r="APG13" s="1432"/>
      <c r="APH13" s="1432"/>
      <c r="API13" s="1432"/>
      <c r="APJ13" s="1432"/>
      <c r="APK13" s="1432"/>
      <c r="APL13" s="1432"/>
      <c r="APM13" s="1432"/>
      <c r="APN13" s="1432"/>
      <c r="APO13" s="1432"/>
      <c r="APP13" s="1432"/>
      <c r="APQ13" s="1432"/>
      <c r="APR13" s="1432"/>
      <c r="APS13" s="1432"/>
      <c r="APT13" s="1432"/>
      <c r="APU13" s="1432"/>
      <c r="APV13" s="1432"/>
      <c r="APW13" s="1432"/>
      <c r="APX13" s="1432"/>
      <c r="APY13" s="1432"/>
      <c r="APZ13" s="1432"/>
      <c r="AQA13" s="1432"/>
      <c r="AQB13" s="1432"/>
      <c r="AQC13" s="1432"/>
      <c r="AQD13" s="1432"/>
      <c r="AQE13" s="1432"/>
      <c r="AQF13" s="1432"/>
      <c r="AQG13" s="1432"/>
      <c r="AQH13" s="1432"/>
      <c r="AQI13" s="1432"/>
      <c r="AQJ13" s="1432"/>
      <c r="AQK13" s="1432"/>
      <c r="AQL13" s="1432"/>
      <c r="AQM13" s="1432"/>
      <c r="AQN13" s="1432"/>
      <c r="AQO13" s="1432"/>
      <c r="AQP13" s="1432"/>
      <c r="AQQ13" s="1432"/>
      <c r="AQR13" s="1432"/>
      <c r="AQS13" s="1432"/>
      <c r="AQT13" s="1432"/>
      <c r="AQU13" s="1432"/>
      <c r="AQV13" s="1432"/>
      <c r="AQW13" s="1432"/>
      <c r="AQX13" s="1432"/>
      <c r="AQY13" s="1432"/>
      <c r="AQZ13" s="1432"/>
      <c r="ARA13" s="1432"/>
      <c r="ARB13" s="1432"/>
      <c r="ARC13" s="1432"/>
      <c r="ARD13" s="1432"/>
      <c r="ARE13" s="1432"/>
      <c r="ARF13" s="1432"/>
      <c r="ARG13" s="1432"/>
      <c r="ARH13" s="1432"/>
      <c r="ARI13" s="1432"/>
      <c r="ARJ13" s="1432"/>
      <c r="ARK13" s="1432"/>
      <c r="ARL13" s="1432"/>
      <c r="ARM13" s="1432"/>
      <c r="ARN13" s="1432"/>
      <c r="ARO13" s="1432"/>
      <c r="ARP13" s="1432"/>
      <c r="ARQ13" s="1432"/>
      <c r="ARR13" s="1432"/>
      <c r="ARS13" s="1432"/>
      <c r="ART13" s="1432"/>
      <c r="ARU13" s="1432"/>
      <c r="ARV13" s="1432"/>
      <c r="ARW13" s="1432"/>
      <c r="ARX13" s="1432"/>
      <c r="ARY13" s="1432"/>
      <c r="ARZ13" s="1432"/>
      <c r="ASA13" s="1432"/>
      <c r="ASB13" s="1432"/>
      <c r="ASC13" s="1432"/>
      <c r="ASD13" s="1432"/>
      <c r="ASE13" s="1432"/>
      <c r="ASF13" s="1432"/>
      <c r="ASG13" s="1432"/>
      <c r="ASH13" s="1432"/>
      <c r="ASI13" s="1432"/>
      <c r="ASJ13" s="1432"/>
      <c r="ASK13" s="1432"/>
      <c r="ASL13" s="1432"/>
      <c r="ASM13" s="1432"/>
      <c r="ASN13" s="1432"/>
      <c r="ASO13" s="1432"/>
      <c r="ASP13" s="1432"/>
      <c r="ASQ13" s="1432"/>
      <c r="ASR13" s="1432"/>
      <c r="ASS13" s="1432"/>
      <c r="AST13" s="1432"/>
      <c r="ASU13" s="1432"/>
      <c r="ASV13" s="1432"/>
      <c r="ASW13" s="1432"/>
      <c r="ASX13" s="1432"/>
      <c r="ASY13" s="1432"/>
      <c r="ASZ13" s="1432"/>
      <c r="ATA13" s="1432"/>
      <c r="ATB13" s="1432"/>
      <c r="ATC13" s="1432"/>
      <c r="ATD13" s="1432"/>
      <c r="ATE13" s="1432"/>
      <c r="ATF13" s="1432"/>
      <c r="ATG13" s="1432"/>
      <c r="ATH13" s="1432"/>
      <c r="ATI13" s="1432"/>
      <c r="ATJ13" s="1432"/>
      <c r="ATK13" s="1432"/>
      <c r="ATL13" s="1432"/>
      <c r="ATM13" s="1432"/>
      <c r="ATN13" s="1432"/>
      <c r="ATO13" s="1432"/>
      <c r="ATP13" s="1432"/>
      <c r="ATQ13" s="1432"/>
      <c r="ATR13" s="1432"/>
      <c r="ATS13" s="1432"/>
      <c r="ATT13" s="1432"/>
      <c r="ATU13" s="1432"/>
      <c r="ATV13" s="1432"/>
      <c r="ATW13" s="1432"/>
      <c r="ATX13" s="1432"/>
      <c r="ATY13" s="1432"/>
      <c r="ATZ13" s="1432"/>
      <c r="AUA13" s="1432"/>
      <c r="AUB13" s="1432"/>
      <c r="AUC13" s="1432"/>
      <c r="AUD13" s="1432"/>
      <c r="AUE13" s="1432"/>
      <c r="AUF13" s="1432"/>
      <c r="AUG13" s="1432"/>
      <c r="AUH13" s="1432"/>
      <c r="AUI13" s="1432"/>
      <c r="AUJ13" s="1432"/>
      <c r="AUK13" s="1432"/>
      <c r="AUL13" s="1432"/>
      <c r="AUM13" s="1432"/>
      <c r="AUN13" s="1432"/>
      <c r="AUO13" s="1432"/>
      <c r="AUP13" s="1432"/>
      <c r="AUQ13" s="1432"/>
      <c r="AUR13" s="1432"/>
      <c r="AUS13" s="1432"/>
      <c r="AUT13" s="1432"/>
      <c r="AUU13" s="1432"/>
      <c r="AUV13" s="1432"/>
      <c r="AUW13" s="1432"/>
      <c r="AUX13" s="1432"/>
      <c r="AUY13" s="1432"/>
      <c r="AUZ13" s="1432"/>
      <c r="AVA13" s="1432"/>
      <c r="AVB13" s="1432"/>
      <c r="AVC13" s="1432"/>
      <c r="AVD13" s="1432"/>
      <c r="AVE13" s="1432"/>
      <c r="AVF13" s="1432"/>
      <c r="AVG13" s="1432"/>
      <c r="AVH13" s="1432"/>
      <c r="AVI13" s="1432"/>
      <c r="AVJ13" s="1432"/>
      <c r="AVK13" s="1432"/>
      <c r="AVL13" s="1432"/>
      <c r="AVM13" s="1432"/>
      <c r="AVN13" s="1432"/>
      <c r="AVO13" s="1432"/>
      <c r="AVP13" s="1432"/>
      <c r="AVQ13" s="1432"/>
      <c r="AVR13" s="1432"/>
      <c r="AVS13" s="1432"/>
      <c r="AVT13" s="1432"/>
      <c r="AVU13" s="1432"/>
      <c r="AVV13" s="1432"/>
      <c r="AVW13" s="1432"/>
      <c r="AVX13" s="1432"/>
      <c r="AVY13" s="1432"/>
      <c r="AVZ13" s="1432"/>
      <c r="AWA13" s="1432"/>
      <c r="AWB13" s="1432"/>
      <c r="AWC13" s="1432"/>
      <c r="AWD13" s="1432"/>
      <c r="AWE13" s="1432"/>
      <c r="AWF13" s="1432"/>
      <c r="AWG13" s="1432"/>
      <c r="AWH13" s="1432"/>
      <c r="AWI13" s="1432"/>
      <c r="AWJ13" s="1432"/>
      <c r="AWK13" s="1432"/>
      <c r="AWL13" s="1432"/>
      <c r="AWM13" s="1432"/>
      <c r="AWN13" s="1432"/>
      <c r="AWO13" s="1432"/>
      <c r="AWP13" s="1432"/>
      <c r="AWQ13" s="1432"/>
      <c r="AWR13" s="1432"/>
      <c r="AWS13" s="1432"/>
      <c r="AWT13" s="1432"/>
      <c r="AWU13" s="1432"/>
      <c r="AWV13" s="1432"/>
      <c r="AWW13" s="1432"/>
      <c r="AWX13" s="1432"/>
      <c r="AWY13" s="1432"/>
      <c r="AWZ13" s="1432"/>
      <c r="AXA13" s="1432"/>
      <c r="AXB13" s="1432"/>
      <c r="AXC13" s="1432"/>
      <c r="AXD13" s="1432"/>
      <c r="AXE13" s="1432"/>
      <c r="AXF13" s="1432"/>
      <c r="AXG13" s="1432"/>
      <c r="AXH13" s="1432"/>
      <c r="AXI13" s="1432"/>
      <c r="AXJ13" s="1432"/>
      <c r="AXK13" s="1432"/>
      <c r="AXL13" s="1432"/>
      <c r="AXM13" s="1432"/>
      <c r="AXN13" s="1432"/>
      <c r="AXO13" s="1432"/>
      <c r="AXP13" s="1432"/>
      <c r="AXQ13" s="1432"/>
      <c r="AXR13" s="1432"/>
      <c r="AXS13" s="1432"/>
      <c r="AXT13" s="1432"/>
      <c r="AXU13" s="1432"/>
      <c r="AXV13" s="1432"/>
      <c r="AXW13" s="1432"/>
      <c r="AXX13" s="1432"/>
      <c r="AXY13" s="1432"/>
      <c r="AXZ13" s="1432"/>
      <c r="AYA13" s="1432"/>
      <c r="AYB13" s="1432"/>
      <c r="AYC13" s="1432"/>
      <c r="AYD13" s="1432"/>
      <c r="AYE13" s="1432"/>
      <c r="AYF13" s="1432"/>
      <c r="AYG13" s="1432"/>
      <c r="AYH13" s="1432"/>
      <c r="AYI13" s="1432"/>
      <c r="AYJ13" s="1432"/>
      <c r="AYK13" s="1432"/>
      <c r="AYL13" s="1432"/>
      <c r="AYM13" s="1432"/>
      <c r="AYN13" s="1432"/>
      <c r="AYO13" s="1432"/>
      <c r="AYP13" s="1432"/>
      <c r="AYQ13" s="1432"/>
      <c r="AYR13" s="1432"/>
      <c r="AYS13" s="1432"/>
      <c r="AYT13" s="1432"/>
      <c r="AYU13" s="1432"/>
      <c r="AYV13" s="1432"/>
      <c r="AYW13" s="1432"/>
      <c r="AYX13" s="1432"/>
      <c r="AYY13" s="1432"/>
      <c r="AYZ13" s="1432"/>
      <c r="AZA13" s="1432"/>
      <c r="AZB13" s="1432"/>
      <c r="AZC13" s="1432"/>
      <c r="AZD13" s="1432"/>
      <c r="AZE13" s="1432"/>
      <c r="AZF13" s="1432"/>
      <c r="AZG13" s="1432"/>
      <c r="AZH13" s="1432"/>
      <c r="AZI13" s="1432"/>
      <c r="AZJ13" s="1432"/>
      <c r="AZK13" s="1432"/>
      <c r="AZL13" s="1432"/>
      <c r="AZM13" s="1432"/>
      <c r="AZN13" s="1432"/>
      <c r="AZO13" s="1432"/>
      <c r="AZP13" s="1432"/>
      <c r="AZQ13" s="1432"/>
      <c r="AZR13" s="1432"/>
      <c r="AZS13" s="1432"/>
      <c r="AZT13" s="1432"/>
      <c r="AZU13" s="1432"/>
      <c r="AZV13" s="1432"/>
      <c r="AZW13" s="1432"/>
      <c r="AZX13" s="1432"/>
      <c r="AZY13" s="1432"/>
      <c r="AZZ13" s="1432"/>
      <c r="BAA13" s="1432"/>
      <c r="BAB13" s="1432"/>
      <c r="BAC13" s="1432"/>
      <c r="BAD13" s="1432"/>
      <c r="BAE13" s="1432"/>
      <c r="BAF13" s="1432"/>
      <c r="BAG13" s="1432"/>
      <c r="BAH13" s="1432"/>
      <c r="BAI13" s="1432"/>
      <c r="BAJ13" s="1432"/>
      <c r="BAK13" s="1432"/>
      <c r="BAL13" s="1432"/>
      <c r="BAM13" s="1432"/>
      <c r="BAN13" s="1432"/>
      <c r="BAO13" s="1432"/>
      <c r="BAP13" s="1432"/>
      <c r="BAQ13" s="1432"/>
      <c r="BAR13" s="1432"/>
      <c r="BAS13" s="1432"/>
      <c r="BAT13" s="1432"/>
      <c r="BAU13" s="1432"/>
      <c r="BAV13" s="1432"/>
      <c r="BAW13" s="1432"/>
      <c r="BAX13" s="1432"/>
      <c r="BAY13" s="1432"/>
      <c r="BAZ13" s="1432"/>
      <c r="BBA13" s="1432"/>
      <c r="BBB13" s="1432"/>
      <c r="BBC13" s="1432"/>
      <c r="BBD13" s="1432"/>
      <c r="BBE13" s="1432"/>
      <c r="BBF13" s="1432"/>
      <c r="BBG13" s="1432"/>
      <c r="BBH13" s="1432"/>
      <c r="BBI13" s="1432"/>
      <c r="BBJ13" s="1432"/>
      <c r="BBK13" s="1432"/>
      <c r="BBL13" s="1432"/>
      <c r="BBM13" s="1432"/>
      <c r="BBN13" s="1432"/>
      <c r="BBO13" s="1432"/>
      <c r="BBP13" s="1432"/>
      <c r="BBQ13" s="1432"/>
      <c r="BBR13" s="1432"/>
      <c r="BBS13" s="1432"/>
      <c r="BBT13" s="1432"/>
      <c r="BBU13" s="1432"/>
      <c r="BBV13" s="1432"/>
      <c r="BBW13" s="1432"/>
      <c r="BBX13" s="1432"/>
      <c r="BBY13" s="1432"/>
      <c r="BBZ13" s="1432"/>
      <c r="BCA13" s="1432"/>
      <c r="BCB13" s="1432"/>
      <c r="BCC13" s="1432"/>
      <c r="BCD13" s="1432"/>
      <c r="BCE13" s="1432"/>
      <c r="BCF13" s="1432"/>
      <c r="BCG13" s="1432"/>
      <c r="BCH13" s="1432"/>
      <c r="BCI13" s="1432"/>
      <c r="BCJ13" s="1432"/>
      <c r="BCK13" s="1432"/>
      <c r="BCL13" s="1432"/>
      <c r="BCM13" s="1432"/>
      <c r="BCN13" s="1432"/>
      <c r="BCO13" s="1432"/>
      <c r="BCP13" s="1432"/>
      <c r="BCQ13" s="1432"/>
      <c r="BCR13" s="1432"/>
      <c r="BCS13" s="1432"/>
      <c r="BCT13" s="1432"/>
      <c r="BCU13" s="1432"/>
      <c r="BCV13" s="1432"/>
      <c r="BCW13" s="1432"/>
      <c r="BCX13" s="1432"/>
      <c r="BCY13" s="1432"/>
      <c r="BCZ13" s="1432"/>
      <c r="BDA13" s="1432"/>
      <c r="BDB13" s="1432"/>
      <c r="BDC13" s="1432"/>
      <c r="BDD13" s="1432"/>
      <c r="BDE13" s="1432"/>
      <c r="BDF13" s="1432"/>
      <c r="BDG13" s="1432"/>
      <c r="BDH13" s="1432"/>
      <c r="BDI13" s="1432"/>
      <c r="BDJ13" s="1432"/>
      <c r="BDK13" s="1432"/>
      <c r="BDL13" s="1432"/>
      <c r="BDM13" s="1432"/>
      <c r="BDN13" s="1432"/>
      <c r="BDO13" s="1432"/>
      <c r="BDP13" s="1432"/>
      <c r="BDQ13" s="1432"/>
      <c r="BDR13" s="1432"/>
      <c r="BDS13" s="1432"/>
      <c r="BDT13" s="1432"/>
      <c r="BDU13" s="1432"/>
      <c r="BDV13" s="1432"/>
      <c r="BDW13" s="1432"/>
      <c r="BDX13" s="1432"/>
      <c r="BDY13" s="1432"/>
      <c r="BDZ13" s="1432"/>
      <c r="BEA13" s="1432"/>
      <c r="BEB13" s="1432"/>
      <c r="BEC13" s="1432"/>
      <c r="BED13" s="1432"/>
      <c r="BEE13" s="1432"/>
      <c r="BEF13" s="1432"/>
      <c r="BEG13" s="1432"/>
      <c r="BEH13" s="1432"/>
      <c r="BEI13" s="1432"/>
      <c r="BEJ13" s="1432"/>
      <c r="BEK13" s="1432"/>
      <c r="BEL13" s="1432"/>
      <c r="BEM13" s="1432"/>
      <c r="BEN13" s="1432"/>
      <c r="BEO13" s="1432"/>
      <c r="BEP13" s="1432"/>
      <c r="BEQ13" s="1432"/>
      <c r="BER13" s="1432"/>
      <c r="BES13" s="1432"/>
      <c r="BET13" s="1432"/>
      <c r="BEU13" s="1432"/>
      <c r="BEV13" s="1432"/>
      <c r="BEW13" s="1432"/>
      <c r="BEX13" s="1432"/>
      <c r="BEY13" s="1432"/>
      <c r="BEZ13" s="1432"/>
      <c r="BFA13" s="1432"/>
      <c r="BFB13" s="1432"/>
      <c r="BFC13" s="1432"/>
      <c r="BFD13" s="1432"/>
      <c r="BFE13" s="1432"/>
      <c r="BFF13" s="1432"/>
      <c r="BFG13" s="1432"/>
      <c r="BFH13" s="1432"/>
      <c r="BFI13" s="1432"/>
      <c r="BFJ13" s="1432"/>
      <c r="BFK13" s="1432"/>
      <c r="BFL13" s="1432"/>
      <c r="BFM13" s="1432"/>
      <c r="BFN13" s="1432"/>
      <c r="BFO13" s="1432"/>
      <c r="BFP13" s="1432"/>
      <c r="BFQ13" s="1432"/>
      <c r="BFR13" s="1432"/>
      <c r="BFS13" s="1432"/>
      <c r="BFT13" s="1432"/>
      <c r="BFU13" s="1432"/>
      <c r="BFV13" s="1432"/>
      <c r="BFW13" s="1432"/>
      <c r="BFX13" s="1432"/>
      <c r="BFY13" s="1432"/>
      <c r="BFZ13" s="1432"/>
      <c r="BGA13" s="1432"/>
      <c r="BGB13" s="1432"/>
      <c r="BGC13" s="1432"/>
      <c r="BGD13" s="1432"/>
      <c r="BGE13" s="1432"/>
      <c r="BGF13" s="1432"/>
      <c r="BGG13" s="1432"/>
      <c r="BGH13" s="1432"/>
      <c r="BGI13" s="1432"/>
      <c r="BGJ13" s="1432"/>
      <c r="BGK13" s="1432"/>
      <c r="BGL13" s="1432"/>
      <c r="BGM13" s="1432"/>
      <c r="BGN13" s="1432"/>
      <c r="BGO13" s="1432"/>
      <c r="BGP13" s="1432"/>
      <c r="BGQ13" s="1432"/>
      <c r="BGR13" s="1432"/>
      <c r="BGS13" s="1432"/>
      <c r="BGT13" s="1432"/>
      <c r="BGU13" s="1432"/>
      <c r="BGV13" s="1432"/>
      <c r="BGW13" s="1432"/>
      <c r="BGX13" s="1432"/>
      <c r="BGY13" s="1432"/>
      <c r="BGZ13" s="1432"/>
      <c r="BHA13" s="1432"/>
      <c r="BHB13" s="1432"/>
      <c r="BHC13" s="1432"/>
      <c r="BHD13" s="1432"/>
      <c r="BHE13" s="1432"/>
      <c r="BHF13" s="1432"/>
      <c r="BHG13" s="1432"/>
      <c r="BHH13" s="1432"/>
      <c r="BHI13" s="1432"/>
      <c r="BHJ13" s="1432"/>
      <c r="BHK13" s="1432"/>
      <c r="BHL13" s="1432"/>
      <c r="BHM13" s="1432"/>
      <c r="BHN13" s="1432"/>
      <c r="BHO13" s="1432"/>
      <c r="BHP13" s="1432"/>
      <c r="BHQ13" s="1432"/>
      <c r="BHR13" s="1432"/>
      <c r="BHS13" s="1432"/>
      <c r="BHT13" s="1432"/>
      <c r="BHU13" s="1432"/>
      <c r="BHV13" s="1432"/>
      <c r="BHW13" s="1432"/>
      <c r="BHX13" s="1432"/>
      <c r="BHY13" s="1432"/>
      <c r="BHZ13" s="1432"/>
      <c r="BIA13" s="1432"/>
      <c r="BIB13" s="1432"/>
      <c r="BIC13" s="1432"/>
      <c r="BID13" s="1432"/>
      <c r="BIE13" s="1432"/>
      <c r="BIF13" s="1432"/>
      <c r="BIG13" s="1432"/>
      <c r="BIH13" s="1432"/>
      <c r="BII13" s="1432"/>
      <c r="BIJ13" s="1432"/>
      <c r="BIK13" s="1432"/>
      <c r="BIL13" s="1432"/>
      <c r="BIM13" s="1432"/>
      <c r="BIN13" s="1432"/>
      <c r="BIO13" s="1432"/>
      <c r="BIP13" s="1432"/>
      <c r="BIQ13" s="1432"/>
      <c r="BIR13" s="1432"/>
      <c r="BIS13" s="1432"/>
      <c r="BIT13" s="1432"/>
      <c r="BIU13" s="1432"/>
      <c r="BIV13" s="1432"/>
      <c r="BIW13" s="1432"/>
      <c r="BIX13" s="1432"/>
      <c r="BIY13" s="1432"/>
      <c r="BIZ13" s="1432"/>
      <c r="BJA13" s="1432"/>
      <c r="BJB13" s="1432"/>
      <c r="BJC13" s="1432"/>
      <c r="BJD13" s="1432"/>
      <c r="BJE13" s="1432"/>
      <c r="BJF13" s="1432"/>
      <c r="BJG13" s="1432"/>
      <c r="BJH13" s="1432"/>
      <c r="BJI13" s="1432"/>
      <c r="BJJ13" s="1432"/>
      <c r="BJK13" s="1432"/>
      <c r="BJL13" s="1432"/>
      <c r="BJM13" s="1432"/>
      <c r="BJN13" s="1432"/>
      <c r="BJO13" s="1432"/>
      <c r="BJP13" s="1432"/>
      <c r="BJQ13" s="1432"/>
      <c r="BJR13" s="1432"/>
      <c r="BJS13" s="1432"/>
      <c r="BJT13" s="1432"/>
      <c r="BJU13" s="1432"/>
      <c r="BJV13" s="1432"/>
      <c r="BJW13" s="1432"/>
      <c r="BJX13" s="1432"/>
      <c r="BJY13" s="1432"/>
      <c r="BJZ13" s="1432"/>
      <c r="BKA13" s="1432"/>
      <c r="BKB13" s="1432"/>
      <c r="BKC13" s="1432"/>
      <c r="BKD13" s="1432"/>
      <c r="BKE13" s="1432"/>
      <c r="BKF13" s="1432"/>
      <c r="BKG13" s="1432"/>
      <c r="BKH13" s="1432"/>
      <c r="BKI13" s="1432"/>
      <c r="BKJ13" s="1432"/>
      <c r="BKK13" s="1432"/>
      <c r="BKL13" s="1432"/>
      <c r="BKM13" s="1432"/>
      <c r="BKN13" s="1432"/>
      <c r="BKO13" s="1432"/>
      <c r="BKP13" s="1432"/>
      <c r="BKQ13" s="1432"/>
      <c r="BKR13" s="1432"/>
      <c r="BKS13" s="1432"/>
      <c r="BKT13" s="1432"/>
      <c r="BKU13" s="1432"/>
      <c r="BKV13" s="1432"/>
      <c r="BKW13" s="1432"/>
      <c r="BKX13" s="1432"/>
      <c r="BKY13" s="1432"/>
      <c r="BKZ13" s="1432"/>
      <c r="BLA13" s="1432"/>
      <c r="BLB13" s="1432"/>
      <c r="BLC13" s="1432"/>
      <c r="BLD13" s="1432"/>
      <c r="BLE13" s="1432"/>
      <c r="BLF13" s="1432"/>
      <c r="BLG13" s="1432"/>
      <c r="BLH13" s="1432"/>
      <c r="BLI13" s="1432"/>
      <c r="BLJ13" s="1432"/>
      <c r="BLK13" s="1432"/>
      <c r="BLL13" s="1432"/>
      <c r="BLM13" s="1432"/>
      <c r="BLN13" s="1432"/>
      <c r="BLO13" s="1432"/>
      <c r="BLP13" s="1432"/>
      <c r="BLQ13" s="1432"/>
      <c r="BLR13" s="1432"/>
      <c r="BLS13" s="1432"/>
      <c r="BLT13" s="1432"/>
      <c r="BLU13" s="1432"/>
      <c r="BLV13" s="1432"/>
      <c r="BLW13" s="1432"/>
      <c r="BLX13" s="1432"/>
      <c r="BLY13" s="1432"/>
      <c r="BLZ13" s="1432"/>
      <c r="BMA13" s="1432"/>
      <c r="BMB13" s="1432"/>
      <c r="BMC13" s="1432"/>
      <c r="BMD13" s="1432"/>
      <c r="BME13" s="1432"/>
      <c r="BMF13" s="1432"/>
      <c r="BMG13" s="1432"/>
      <c r="BMH13" s="1432"/>
      <c r="BMI13" s="1432"/>
      <c r="BMJ13" s="1432"/>
      <c r="BMK13" s="1432"/>
      <c r="BML13" s="1432"/>
      <c r="BMM13" s="1432"/>
      <c r="BMN13" s="1432"/>
      <c r="BMO13" s="1432"/>
      <c r="BMP13" s="1432"/>
      <c r="BMQ13" s="1432"/>
      <c r="BMR13" s="1432"/>
      <c r="BMS13" s="1432"/>
      <c r="BMT13" s="1432"/>
      <c r="BMU13" s="1432"/>
      <c r="BMV13" s="1432"/>
      <c r="BMW13" s="1432"/>
      <c r="BMX13" s="1432"/>
      <c r="BMY13" s="1432"/>
      <c r="BMZ13" s="1432"/>
      <c r="BNA13" s="1432"/>
      <c r="BNB13" s="1432"/>
      <c r="BNC13" s="1432"/>
      <c r="BND13" s="1432"/>
      <c r="BNE13" s="1432"/>
      <c r="BNF13" s="1432"/>
      <c r="BNG13" s="1432"/>
      <c r="BNH13" s="1432"/>
      <c r="BNI13" s="1432"/>
      <c r="BNJ13" s="1432"/>
      <c r="BNK13" s="1432"/>
      <c r="BNL13" s="1432"/>
      <c r="BNM13" s="1432"/>
      <c r="BNN13" s="1432"/>
      <c r="BNO13" s="1432"/>
      <c r="BNP13" s="1432"/>
      <c r="BNQ13" s="1432"/>
      <c r="BNR13" s="1432"/>
      <c r="BNS13" s="1432"/>
      <c r="BNT13" s="1432"/>
      <c r="BNU13" s="1432"/>
      <c r="BNV13" s="1432"/>
      <c r="BNW13" s="1432"/>
      <c r="BNX13" s="1432"/>
      <c r="BNY13" s="1432"/>
      <c r="BNZ13" s="1432"/>
      <c r="BOA13" s="1432"/>
      <c r="BOB13" s="1432"/>
      <c r="BOC13" s="1432"/>
      <c r="BOD13" s="1432"/>
      <c r="BOE13" s="1432"/>
      <c r="BOF13" s="1432"/>
      <c r="BOG13" s="1432"/>
      <c r="BOH13" s="1432"/>
      <c r="BOI13" s="1432"/>
      <c r="BOJ13" s="1432"/>
      <c r="BOK13" s="1432"/>
      <c r="BOL13" s="1432"/>
      <c r="BOM13" s="1432"/>
      <c r="BON13" s="1432"/>
      <c r="BOO13" s="1432"/>
      <c r="BOP13" s="1432"/>
      <c r="BOQ13" s="1432"/>
      <c r="BOR13" s="1432"/>
      <c r="BOS13" s="1432"/>
      <c r="BOT13" s="1432"/>
      <c r="BOU13" s="1432"/>
      <c r="BOV13" s="1432"/>
      <c r="BOW13" s="1432"/>
      <c r="BOX13" s="1432"/>
      <c r="BOY13" s="1432"/>
      <c r="BOZ13" s="1432"/>
      <c r="BPA13" s="1432"/>
      <c r="BPB13" s="1432"/>
      <c r="BPC13" s="1432"/>
      <c r="BPD13" s="1432"/>
      <c r="BPE13" s="1432"/>
      <c r="BPF13" s="1432"/>
      <c r="BPG13" s="1432"/>
      <c r="BPH13" s="1432"/>
      <c r="BPI13" s="1432"/>
      <c r="BPJ13" s="1432"/>
      <c r="BPK13" s="1432"/>
      <c r="BPL13" s="1432"/>
      <c r="BPM13" s="1432"/>
      <c r="BPN13" s="1432"/>
      <c r="BPO13" s="1432"/>
      <c r="BPP13" s="1432"/>
      <c r="BPQ13" s="1432"/>
      <c r="BPR13" s="1432"/>
      <c r="BPS13" s="1432"/>
      <c r="BPT13" s="1432"/>
      <c r="BPU13" s="1432"/>
      <c r="BPV13" s="1432"/>
      <c r="BPW13" s="1432"/>
      <c r="BPX13" s="1432"/>
      <c r="BPY13" s="1432"/>
      <c r="BPZ13" s="1432"/>
      <c r="BQA13" s="1432"/>
      <c r="BQB13" s="1432"/>
      <c r="BQC13" s="1432"/>
      <c r="BQD13" s="1432"/>
      <c r="BQE13" s="1432"/>
      <c r="BQF13" s="1432"/>
      <c r="BQG13" s="1432"/>
      <c r="BQH13" s="1432"/>
      <c r="BQI13" s="1432"/>
      <c r="BQJ13" s="1432"/>
      <c r="BQK13" s="1432"/>
      <c r="BQL13" s="1432"/>
      <c r="BQM13" s="1432"/>
      <c r="BQN13" s="1432"/>
      <c r="BQO13" s="1432"/>
      <c r="BQP13" s="1432"/>
      <c r="BQQ13" s="1432"/>
      <c r="BQR13" s="1432"/>
      <c r="BQS13" s="1432"/>
      <c r="BQT13" s="1432"/>
      <c r="BQU13" s="1432"/>
      <c r="BQV13" s="1432"/>
      <c r="BQW13" s="1432"/>
      <c r="BQX13" s="1432"/>
      <c r="BQY13" s="1432"/>
      <c r="BQZ13" s="1432"/>
      <c r="BRA13" s="1432"/>
      <c r="BRB13" s="1432"/>
      <c r="BRC13" s="1432"/>
      <c r="BRD13" s="1432"/>
      <c r="BRE13" s="1432"/>
      <c r="BRF13" s="1432"/>
      <c r="BRG13" s="1432"/>
      <c r="BRH13" s="1432"/>
      <c r="BRI13" s="1432"/>
      <c r="BRJ13" s="1432"/>
      <c r="BRK13" s="1432"/>
      <c r="BRL13" s="1432"/>
      <c r="BRM13" s="1432"/>
      <c r="BRN13" s="1432"/>
      <c r="BRO13" s="1432"/>
      <c r="BRP13" s="1432"/>
      <c r="BRQ13" s="1432"/>
      <c r="BRR13" s="1432"/>
      <c r="BRS13" s="1432"/>
      <c r="BRT13" s="1432"/>
      <c r="BRU13" s="1432"/>
      <c r="BRV13" s="1432"/>
      <c r="BRW13" s="1432"/>
      <c r="BRX13" s="1432"/>
      <c r="BRY13" s="1432"/>
      <c r="BRZ13" s="1432"/>
      <c r="BSA13" s="1432"/>
      <c r="BSB13" s="1432"/>
      <c r="BSC13" s="1432"/>
      <c r="BSD13" s="1432"/>
      <c r="BSE13" s="1432"/>
      <c r="BSF13" s="1432"/>
      <c r="BSG13" s="1432"/>
      <c r="BSH13" s="1432"/>
      <c r="BSI13" s="1432"/>
      <c r="BSJ13" s="1432"/>
      <c r="BSK13" s="1432"/>
      <c r="BSL13" s="1432"/>
      <c r="BSM13" s="1432"/>
      <c r="BSN13" s="1432"/>
      <c r="BSO13" s="1432"/>
      <c r="BSP13" s="1432"/>
      <c r="BSQ13" s="1432"/>
      <c r="BSR13" s="1432"/>
      <c r="BSS13" s="1432"/>
      <c r="BST13" s="1432"/>
      <c r="BSU13" s="1432"/>
      <c r="BSV13" s="1432"/>
      <c r="BSW13" s="1432"/>
      <c r="BSX13" s="1432"/>
      <c r="BSY13" s="1432"/>
      <c r="BSZ13" s="1432"/>
      <c r="BTA13" s="1432"/>
      <c r="BTB13" s="1432"/>
      <c r="BTC13" s="1432"/>
      <c r="BTD13" s="1432"/>
      <c r="BTE13" s="1432"/>
      <c r="BTF13" s="1432"/>
      <c r="BTG13" s="1432"/>
      <c r="BTH13" s="1432"/>
      <c r="BTI13" s="1432"/>
      <c r="BTJ13" s="1432"/>
      <c r="BTK13" s="1432"/>
      <c r="BTL13" s="1432"/>
      <c r="BTM13" s="1432"/>
      <c r="BTN13" s="1432"/>
      <c r="BTO13" s="1432"/>
      <c r="BTP13" s="1432"/>
      <c r="BTQ13" s="1432"/>
      <c r="BTR13" s="1432"/>
      <c r="BTS13" s="1432"/>
      <c r="BTT13" s="1432"/>
      <c r="BTU13" s="1432"/>
      <c r="BTV13" s="1432"/>
      <c r="BTW13" s="1432"/>
      <c r="BTX13" s="1432"/>
      <c r="BTY13" s="1432"/>
      <c r="BTZ13" s="1432"/>
      <c r="BUA13" s="1432"/>
      <c r="BUB13" s="1432"/>
      <c r="BUC13" s="1432"/>
      <c r="BUD13" s="1432"/>
      <c r="BUE13" s="1432"/>
      <c r="BUF13" s="1432"/>
      <c r="BUG13" s="1432"/>
      <c r="BUH13" s="1432"/>
      <c r="BUI13" s="1432"/>
      <c r="BUJ13" s="1432"/>
      <c r="BUK13" s="1432"/>
      <c r="BUL13" s="1432"/>
      <c r="BUM13" s="1432"/>
      <c r="BUN13" s="1432"/>
      <c r="BUO13" s="1432"/>
      <c r="BUP13" s="1432"/>
      <c r="BUQ13" s="1432"/>
      <c r="BUR13" s="1432"/>
      <c r="BUS13" s="1432"/>
      <c r="BUT13" s="1432"/>
      <c r="BUU13" s="1432"/>
      <c r="BUV13" s="1432"/>
      <c r="BUW13" s="1432"/>
      <c r="BUX13" s="1432"/>
      <c r="BUY13" s="1432"/>
      <c r="BUZ13" s="1432"/>
      <c r="BVA13" s="1432"/>
      <c r="BVB13" s="1432"/>
      <c r="BVC13" s="1432"/>
      <c r="BVD13" s="1432"/>
      <c r="BVE13" s="1432"/>
      <c r="BVF13" s="1432"/>
      <c r="BVG13" s="1432"/>
      <c r="BVH13" s="1432"/>
      <c r="BVI13" s="1432"/>
      <c r="BVJ13" s="1432"/>
      <c r="BVK13" s="1432"/>
      <c r="BVL13" s="1432"/>
      <c r="BVM13" s="1432"/>
      <c r="BVN13" s="1432"/>
      <c r="BVO13" s="1432"/>
      <c r="BVP13" s="1432"/>
      <c r="BVQ13" s="1432"/>
      <c r="BVR13" s="1432"/>
      <c r="BVS13" s="1432"/>
      <c r="BVT13" s="1432"/>
      <c r="BVU13" s="1432"/>
      <c r="BVV13" s="1432"/>
      <c r="BVW13" s="1432"/>
      <c r="BVX13" s="1432"/>
      <c r="BVY13" s="1432"/>
      <c r="BVZ13" s="1432"/>
      <c r="BWA13" s="1432"/>
      <c r="BWB13" s="1432"/>
      <c r="BWC13" s="1432"/>
      <c r="BWD13" s="1432"/>
      <c r="BWE13" s="1432"/>
      <c r="BWF13" s="1432"/>
      <c r="BWG13" s="1432"/>
      <c r="BWH13" s="1432"/>
      <c r="BWI13" s="1432"/>
      <c r="BWJ13" s="1432"/>
      <c r="BWK13" s="1432"/>
      <c r="BWL13" s="1432"/>
      <c r="BWM13" s="1432"/>
      <c r="BWN13" s="1432"/>
      <c r="BWO13" s="1432"/>
      <c r="BWP13" s="1432"/>
      <c r="BWQ13" s="1432"/>
      <c r="BWR13" s="1432"/>
      <c r="BWS13" s="1432"/>
      <c r="BWT13" s="1432"/>
      <c r="BWU13" s="1432"/>
      <c r="BWV13" s="1432"/>
      <c r="BWW13" s="1432"/>
      <c r="BWX13" s="1432"/>
      <c r="BWY13" s="1432"/>
      <c r="BWZ13" s="1432"/>
      <c r="BXA13" s="1432"/>
      <c r="BXB13" s="1432"/>
      <c r="BXC13" s="1432"/>
      <c r="BXD13" s="1432"/>
      <c r="BXE13" s="1432"/>
      <c r="BXF13" s="1432"/>
      <c r="BXG13" s="1432"/>
      <c r="BXH13" s="1432"/>
      <c r="BXI13" s="1432"/>
      <c r="BXJ13" s="1432"/>
      <c r="BXK13" s="1432"/>
      <c r="BXL13" s="1432"/>
      <c r="BXM13" s="1432"/>
      <c r="BXN13" s="1432"/>
      <c r="BXO13" s="1432"/>
      <c r="BXP13" s="1432"/>
      <c r="BXQ13" s="1432"/>
      <c r="BXR13" s="1432"/>
      <c r="BXS13" s="1432"/>
      <c r="BXT13" s="1432"/>
      <c r="BXU13" s="1432"/>
      <c r="BXV13" s="1432"/>
      <c r="BXW13" s="1432"/>
      <c r="BXX13" s="1432"/>
      <c r="BXY13" s="1432"/>
      <c r="BXZ13" s="1432"/>
      <c r="BYA13" s="1432"/>
      <c r="BYB13" s="1432"/>
      <c r="BYC13" s="1432"/>
      <c r="BYD13" s="1432"/>
      <c r="BYE13" s="1432"/>
      <c r="BYF13" s="1432"/>
      <c r="BYG13" s="1432"/>
      <c r="BYH13" s="1432"/>
      <c r="BYI13" s="1432"/>
      <c r="BYJ13" s="1432"/>
      <c r="BYK13" s="1432"/>
      <c r="BYL13" s="1432"/>
      <c r="BYM13" s="1432"/>
      <c r="BYN13" s="1432"/>
      <c r="BYO13" s="1432"/>
      <c r="BYP13" s="1432"/>
      <c r="BYQ13" s="1432"/>
      <c r="BYR13" s="1432"/>
      <c r="BYS13" s="1432"/>
      <c r="BYT13" s="1432"/>
      <c r="BYU13" s="1432"/>
      <c r="BYV13" s="1432"/>
      <c r="BYW13" s="1432"/>
      <c r="BYX13" s="1432"/>
      <c r="BYY13" s="1432"/>
      <c r="BYZ13" s="1432"/>
      <c r="BZA13" s="1432"/>
      <c r="BZB13" s="1432"/>
      <c r="BZC13" s="1432"/>
      <c r="BZD13" s="1432"/>
      <c r="BZE13" s="1432"/>
      <c r="BZF13" s="1432"/>
      <c r="BZG13" s="1432"/>
      <c r="BZH13" s="1432"/>
      <c r="BZI13" s="1432"/>
      <c r="BZJ13" s="1432"/>
      <c r="BZK13" s="1432"/>
      <c r="BZL13" s="1432"/>
      <c r="BZM13" s="1432"/>
      <c r="BZN13" s="1432"/>
      <c r="BZO13" s="1432"/>
      <c r="BZP13" s="1432"/>
      <c r="BZQ13" s="1432"/>
      <c r="BZR13" s="1432"/>
      <c r="BZS13" s="1432"/>
      <c r="BZT13" s="1432"/>
      <c r="BZU13" s="1432"/>
      <c r="BZV13" s="1432"/>
      <c r="BZW13" s="1432"/>
      <c r="BZX13" s="1432"/>
      <c r="BZY13" s="1432"/>
      <c r="BZZ13" s="1432"/>
      <c r="CAA13" s="1432"/>
      <c r="CAB13" s="1432"/>
      <c r="CAC13" s="1432"/>
      <c r="CAD13" s="1432"/>
      <c r="CAE13" s="1432"/>
      <c r="CAF13" s="1432"/>
      <c r="CAG13" s="1432"/>
      <c r="CAH13" s="1432"/>
      <c r="CAI13" s="1432"/>
      <c r="CAJ13" s="1432"/>
      <c r="CAK13" s="1432"/>
      <c r="CAL13" s="1432"/>
      <c r="CAM13" s="1432"/>
      <c r="CAN13" s="1432"/>
      <c r="CAO13" s="1432"/>
      <c r="CAP13" s="1432"/>
      <c r="CAQ13" s="1432"/>
      <c r="CAR13" s="1432"/>
      <c r="CAS13" s="1432"/>
      <c r="CAT13" s="1432"/>
      <c r="CAU13" s="1432"/>
      <c r="CAV13" s="1432"/>
      <c r="CAW13" s="1432"/>
      <c r="CAX13" s="1432"/>
      <c r="CAY13" s="1432"/>
      <c r="CAZ13" s="1432"/>
      <c r="CBA13" s="1432"/>
      <c r="CBB13" s="1432"/>
      <c r="CBC13" s="1432"/>
      <c r="CBD13" s="1432"/>
      <c r="CBE13" s="1432"/>
      <c r="CBF13" s="1432"/>
      <c r="CBG13" s="1432"/>
      <c r="CBH13" s="1432"/>
      <c r="CBI13" s="1432"/>
      <c r="CBJ13" s="1432"/>
      <c r="CBK13" s="1432"/>
      <c r="CBL13" s="1432"/>
      <c r="CBM13" s="1432"/>
      <c r="CBN13" s="1432"/>
      <c r="CBO13" s="1432"/>
      <c r="CBP13" s="1432"/>
      <c r="CBQ13" s="1432"/>
      <c r="CBR13" s="1432"/>
      <c r="CBS13" s="1432"/>
      <c r="CBT13" s="1432"/>
      <c r="CBU13" s="1432"/>
      <c r="CBV13" s="1432"/>
      <c r="CBW13" s="1432"/>
      <c r="CBX13" s="1432"/>
      <c r="CBY13" s="1432"/>
      <c r="CBZ13" s="1432"/>
      <c r="CCA13" s="1432"/>
      <c r="CCB13" s="1432"/>
      <c r="CCC13" s="1432"/>
      <c r="CCD13" s="1432"/>
      <c r="CCE13" s="1432"/>
      <c r="CCF13" s="1432"/>
      <c r="CCG13" s="1432"/>
      <c r="CCH13" s="1432"/>
      <c r="CCI13" s="1432"/>
      <c r="CCJ13" s="1432"/>
      <c r="CCK13" s="1432"/>
      <c r="CCL13" s="1432"/>
      <c r="CCM13" s="1432"/>
      <c r="CCN13" s="1432"/>
      <c r="CCO13" s="1432"/>
      <c r="CCP13" s="1432"/>
      <c r="CCQ13" s="1432"/>
      <c r="CCR13" s="1432"/>
      <c r="CCS13" s="1432"/>
      <c r="CCT13" s="1432"/>
      <c r="CCU13" s="1432"/>
      <c r="CCV13" s="1432"/>
      <c r="CCW13" s="1432"/>
      <c r="CCX13" s="1432"/>
      <c r="CCY13" s="1432"/>
      <c r="CCZ13" s="1432"/>
      <c r="CDA13" s="1432"/>
      <c r="CDB13" s="1432"/>
      <c r="CDC13" s="1432"/>
      <c r="CDD13" s="1432"/>
      <c r="CDE13" s="1432"/>
      <c r="CDF13" s="1432"/>
      <c r="CDG13" s="1432"/>
      <c r="CDH13" s="1432"/>
      <c r="CDI13" s="1432"/>
      <c r="CDJ13" s="1432"/>
      <c r="CDK13" s="1432"/>
      <c r="CDL13" s="1432"/>
      <c r="CDM13" s="1432"/>
      <c r="CDN13" s="1432"/>
      <c r="CDO13" s="1432"/>
      <c r="CDP13" s="1432"/>
      <c r="CDQ13" s="1432"/>
      <c r="CDR13" s="1432"/>
      <c r="CDS13" s="1432"/>
      <c r="CDT13" s="1432"/>
      <c r="CDU13" s="1432"/>
      <c r="CDV13" s="1432"/>
      <c r="CDW13" s="1432"/>
      <c r="CDX13" s="1432"/>
      <c r="CDY13" s="1432"/>
      <c r="CDZ13" s="1432"/>
      <c r="CEA13" s="1432"/>
      <c r="CEB13" s="1432"/>
      <c r="CEC13" s="1432"/>
      <c r="CED13" s="1432"/>
      <c r="CEE13" s="1432"/>
      <c r="CEF13" s="1432"/>
      <c r="CEG13" s="1432"/>
      <c r="CEH13" s="1432"/>
      <c r="CEI13" s="1432"/>
      <c r="CEJ13" s="1432"/>
      <c r="CEK13" s="1432"/>
      <c r="CEL13" s="1432"/>
      <c r="CEM13" s="1432"/>
      <c r="CEN13" s="1432"/>
      <c r="CEO13" s="1432"/>
      <c r="CEP13" s="1432"/>
      <c r="CEQ13" s="1432"/>
      <c r="CER13" s="1432"/>
      <c r="CES13" s="1432"/>
      <c r="CET13" s="1432"/>
      <c r="CEU13" s="1432"/>
      <c r="CEV13" s="1432"/>
      <c r="CEW13" s="1432"/>
      <c r="CEX13" s="1432"/>
      <c r="CEY13" s="1432"/>
      <c r="CEZ13" s="1432"/>
      <c r="CFA13" s="1432"/>
      <c r="CFB13" s="1432"/>
      <c r="CFC13" s="1432"/>
      <c r="CFD13" s="1432"/>
      <c r="CFE13" s="1432"/>
      <c r="CFF13" s="1432"/>
      <c r="CFG13" s="1432"/>
      <c r="CFH13" s="1432"/>
      <c r="CFI13" s="1432"/>
      <c r="CFJ13" s="1432"/>
      <c r="CFK13" s="1432"/>
      <c r="CFL13" s="1432"/>
      <c r="CFM13" s="1432"/>
      <c r="CFN13" s="1432"/>
      <c r="CFO13" s="1432"/>
      <c r="CFP13" s="1432"/>
      <c r="CFQ13" s="1432"/>
      <c r="CFR13" s="1432"/>
      <c r="CFS13" s="1432"/>
      <c r="CFT13" s="1432"/>
      <c r="CFU13" s="1432"/>
      <c r="CFV13" s="1432"/>
      <c r="CFW13" s="1432"/>
      <c r="CFX13" s="1432"/>
      <c r="CFY13" s="1432"/>
      <c r="CFZ13" s="1432"/>
      <c r="CGA13" s="1432"/>
      <c r="CGB13" s="1432"/>
      <c r="CGC13" s="1432"/>
      <c r="CGD13" s="1432"/>
      <c r="CGE13" s="1432"/>
      <c r="CGF13" s="1432"/>
      <c r="CGG13" s="1432"/>
      <c r="CGH13" s="1432"/>
      <c r="CGI13" s="1432"/>
      <c r="CGJ13" s="1432"/>
      <c r="CGK13" s="1432"/>
      <c r="CGL13" s="1432"/>
      <c r="CGM13" s="1432"/>
      <c r="CGN13" s="1432"/>
      <c r="CGO13" s="1432"/>
      <c r="CGP13" s="1432"/>
      <c r="CGQ13" s="1432"/>
      <c r="CGR13" s="1432"/>
      <c r="CGS13" s="1432"/>
      <c r="CGT13" s="1432"/>
      <c r="CGU13" s="1432"/>
      <c r="CGV13" s="1432"/>
      <c r="CGW13" s="1432"/>
      <c r="CGX13" s="1432"/>
      <c r="CGY13" s="1432"/>
      <c r="CGZ13" s="1432"/>
      <c r="CHA13" s="1432"/>
      <c r="CHB13" s="1432"/>
      <c r="CHC13" s="1432"/>
      <c r="CHD13" s="1432"/>
      <c r="CHE13" s="1432"/>
      <c r="CHF13" s="1432"/>
      <c r="CHG13" s="1432"/>
      <c r="CHH13" s="1432"/>
      <c r="CHI13" s="1432"/>
      <c r="CHJ13" s="1432"/>
      <c r="CHK13" s="1432"/>
      <c r="CHL13" s="1432"/>
      <c r="CHM13" s="1432"/>
      <c r="CHN13" s="1432"/>
      <c r="CHO13" s="1432"/>
      <c r="CHP13" s="1432"/>
      <c r="CHQ13" s="1432"/>
      <c r="CHR13" s="1432"/>
      <c r="CHS13" s="1432"/>
      <c r="CHT13" s="1432"/>
      <c r="CHU13" s="1432"/>
      <c r="CHV13" s="1432"/>
      <c r="CHW13" s="1432"/>
      <c r="CHX13" s="1432"/>
      <c r="CHY13" s="1432"/>
      <c r="CHZ13" s="1432"/>
      <c r="CIA13" s="1432"/>
      <c r="CIB13" s="1432"/>
      <c r="CIC13" s="1432"/>
      <c r="CID13" s="1432"/>
      <c r="CIE13" s="1432"/>
      <c r="CIF13" s="1432"/>
      <c r="CIG13" s="1432"/>
      <c r="CIH13" s="1432"/>
      <c r="CII13" s="1432"/>
      <c r="CIJ13" s="1432"/>
      <c r="CIK13" s="1432"/>
      <c r="CIL13" s="1432"/>
      <c r="CIM13" s="1432"/>
      <c r="CIN13" s="1432"/>
      <c r="CIO13" s="1432"/>
      <c r="CIP13" s="1432"/>
      <c r="CIQ13" s="1432"/>
      <c r="CIR13" s="1432"/>
      <c r="CIS13" s="1432"/>
      <c r="CIT13" s="1432"/>
      <c r="CIU13" s="1432"/>
      <c r="CIV13" s="1432"/>
      <c r="CIW13" s="1432"/>
      <c r="CIX13" s="1432"/>
      <c r="CIY13" s="1432"/>
      <c r="CIZ13" s="1432"/>
      <c r="CJA13" s="1432"/>
      <c r="CJB13" s="1432"/>
      <c r="CJC13" s="1432"/>
      <c r="CJD13" s="1432"/>
      <c r="CJE13" s="1432"/>
      <c r="CJF13" s="1432"/>
      <c r="CJG13" s="1432"/>
      <c r="CJH13" s="1432"/>
      <c r="CJI13" s="1432"/>
      <c r="CJJ13" s="1432"/>
      <c r="CJK13" s="1432"/>
      <c r="CJL13" s="1432"/>
      <c r="CJM13" s="1432"/>
      <c r="CJN13" s="1432"/>
      <c r="CJO13" s="1432"/>
      <c r="CJP13" s="1432"/>
      <c r="CJQ13" s="1432"/>
      <c r="CJR13" s="1432"/>
      <c r="CJS13" s="1432"/>
      <c r="CJT13" s="1432"/>
      <c r="CJU13" s="1432"/>
      <c r="CJV13" s="1432"/>
      <c r="CJW13" s="1432"/>
      <c r="CJX13" s="1432"/>
      <c r="CJY13" s="1432"/>
      <c r="CJZ13" s="1432"/>
      <c r="CKA13" s="1432"/>
      <c r="CKB13" s="1432"/>
      <c r="CKC13" s="1432"/>
      <c r="CKD13" s="1432"/>
      <c r="CKE13" s="1432"/>
      <c r="CKF13" s="1432"/>
      <c r="CKG13" s="1432"/>
      <c r="CKH13" s="1432"/>
      <c r="CKI13" s="1432"/>
      <c r="CKJ13" s="1432"/>
      <c r="CKK13" s="1432"/>
      <c r="CKL13" s="1432"/>
      <c r="CKM13" s="1432"/>
      <c r="CKN13" s="1432"/>
      <c r="CKO13" s="1432"/>
      <c r="CKP13" s="1432"/>
      <c r="CKQ13" s="1432"/>
      <c r="CKR13" s="1432"/>
      <c r="CKS13" s="1432"/>
      <c r="CKT13" s="1432"/>
      <c r="CKU13" s="1432"/>
      <c r="CKV13" s="1432"/>
      <c r="CKW13" s="1432"/>
      <c r="CKX13" s="1432"/>
      <c r="CKY13" s="1432"/>
      <c r="CKZ13" s="1432"/>
      <c r="CLA13" s="1432"/>
      <c r="CLB13" s="1432"/>
      <c r="CLC13" s="1432"/>
      <c r="CLD13" s="1432"/>
      <c r="CLE13" s="1432"/>
      <c r="CLF13" s="1432"/>
      <c r="CLG13" s="1432"/>
      <c r="CLH13" s="1432"/>
      <c r="CLI13" s="1432"/>
      <c r="CLJ13" s="1432"/>
      <c r="CLK13" s="1432"/>
      <c r="CLL13" s="1432"/>
      <c r="CLM13" s="1432"/>
      <c r="CLN13" s="1432"/>
      <c r="CLO13" s="1432"/>
      <c r="CLP13" s="1432"/>
      <c r="CLQ13" s="1432"/>
      <c r="CLR13" s="1432"/>
      <c r="CLS13" s="1432"/>
      <c r="CLT13" s="1432"/>
      <c r="CLU13" s="1432"/>
      <c r="CLV13" s="1432"/>
      <c r="CLW13" s="1432"/>
      <c r="CLX13" s="1432"/>
      <c r="CLY13" s="1432"/>
      <c r="CLZ13" s="1432"/>
      <c r="CMA13" s="1432"/>
      <c r="CMB13" s="1432"/>
      <c r="CMC13" s="1432"/>
      <c r="CMD13" s="1432"/>
      <c r="CME13" s="1432"/>
      <c r="CMF13" s="1432"/>
      <c r="CMG13" s="1432"/>
      <c r="CMH13" s="1432"/>
      <c r="CMI13" s="1432"/>
      <c r="CMJ13" s="1432"/>
      <c r="CMK13" s="1432"/>
      <c r="CML13" s="1432"/>
      <c r="CMM13" s="1432"/>
      <c r="CMN13" s="1432"/>
      <c r="CMO13" s="1432"/>
      <c r="CMP13" s="1432"/>
      <c r="CMQ13" s="1432"/>
      <c r="CMR13" s="1432"/>
      <c r="CMS13" s="1432"/>
      <c r="CMT13" s="1432"/>
      <c r="CMU13" s="1432"/>
      <c r="CMV13" s="1432"/>
      <c r="CMW13" s="1432"/>
      <c r="CMX13" s="1432"/>
      <c r="CMY13" s="1432"/>
      <c r="CMZ13" s="1432"/>
      <c r="CNA13" s="1432"/>
      <c r="CNB13" s="1432"/>
      <c r="CNC13" s="1432"/>
      <c r="CND13" s="1432"/>
      <c r="CNE13" s="1432"/>
      <c r="CNF13" s="1432"/>
      <c r="CNG13" s="1432"/>
      <c r="CNH13" s="1432"/>
      <c r="CNI13" s="1432"/>
      <c r="CNJ13" s="1432"/>
      <c r="CNK13" s="1432"/>
      <c r="CNL13" s="1432"/>
      <c r="CNM13" s="1432"/>
      <c r="CNN13" s="1432"/>
      <c r="CNO13" s="1432"/>
      <c r="CNP13" s="1432"/>
      <c r="CNQ13" s="1432"/>
      <c r="CNR13" s="1432"/>
      <c r="CNS13" s="1432"/>
      <c r="CNT13" s="1432"/>
      <c r="CNU13" s="1432"/>
      <c r="CNV13" s="1432"/>
      <c r="CNW13" s="1432"/>
      <c r="CNX13" s="1432"/>
      <c r="CNY13" s="1432"/>
      <c r="CNZ13" s="1432"/>
      <c r="COA13" s="1432"/>
      <c r="COB13" s="1432"/>
      <c r="COC13" s="1432"/>
      <c r="COD13" s="1432"/>
      <c r="COE13" s="1432"/>
      <c r="COF13" s="1432"/>
      <c r="COG13" s="1432"/>
      <c r="COH13" s="1432"/>
      <c r="COI13" s="1432"/>
      <c r="COJ13" s="1432"/>
      <c r="COK13" s="1432"/>
      <c r="COL13" s="1432"/>
      <c r="COM13" s="1432"/>
      <c r="CON13" s="1432"/>
      <c r="COO13" s="1432"/>
      <c r="COP13" s="1432"/>
      <c r="COQ13" s="1432"/>
      <c r="COR13" s="1432"/>
      <c r="COS13" s="1432"/>
      <c r="COT13" s="1432"/>
      <c r="COU13" s="1432"/>
      <c r="COV13" s="1432"/>
      <c r="COW13" s="1432"/>
      <c r="COX13" s="1432"/>
      <c r="COY13" s="1432"/>
      <c r="COZ13" s="1432"/>
      <c r="CPA13" s="1432"/>
      <c r="CPB13" s="1432"/>
      <c r="CPC13" s="1432"/>
      <c r="CPD13" s="1432"/>
      <c r="CPE13" s="1432"/>
      <c r="CPF13" s="1432"/>
      <c r="CPG13" s="1432"/>
      <c r="CPH13" s="1432"/>
      <c r="CPI13" s="1432"/>
      <c r="CPJ13" s="1432"/>
      <c r="CPK13" s="1432"/>
      <c r="CPL13" s="1432"/>
      <c r="CPM13" s="1432"/>
      <c r="CPN13" s="1432"/>
      <c r="CPO13" s="1432"/>
      <c r="CPP13" s="1432"/>
      <c r="CPQ13" s="1432"/>
      <c r="CPR13" s="1432"/>
      <c r="CPS13" s="1432"/>
      <c r="CPT13" s="1432"/>
      <c r="CPU13" s="1432"/>
      <c r="CPV13" s="1432"/>
      <c r="CPW13" s="1432"/>
      <c r="CPX13" s="1432"/>
      <c r="CPY13" s="1432"/>
      <c r="CPZ13" s="1432"/>
      <c r="CQA13" s="1432"/>
      <c r="CQB13" s="1432"/>
      <c r="CQC13" s="1432"/>
      <c r="CQD13" s="1432"/>
      <c r="CQE13" s="1432"/>
      <c r="CQF13" s="1432"/>
      <c r="CQG13" s="1432"/>
      <c r="CQH13" s="1432"/>
      <c r="CQI13" s="1432"/>
      <c r="CQJ13" s="1432"/>
      <c r="CQK13" s="1432"/>
      <c r="CQL13" s="1432"/>
      <c r="CQM13" s="1432"/>
      <c r="CQN13" s="1432"/>
      <c r="CQO13" s="1432"/>
      <c r="CQP13" s="1432"/>
      <c r="CQQ13" s="1432"/>
      <c r="CQR13" s="1432"/>
      <c r="CQS13" s="1432"/>
      <c r="CQT13" s="1432"/>
      <c r="CQU13" s="1432"/>
      <c r="CQV13" s="1432"/>
      <c r="CQW13" s="1432"/>
      <c r="CQX13" s="1432"/>
      <c r="CQY13" s="1432"/>
      <c r="CQZ13" s="1432"/>
      <c r="CRA13" s="1432"/>
      <c r="CRB13" s="1432"/>
      <c r="CRC13" s="1432"/>
      <c r="CRD13" s="1432"/>
      <c r="CRE13" s="1432"/>
      <c r="CRF13" s="1432"/>
      <c r="CRG13" s="1432"/>
      <c r="CRH13" s="1432"/>
      <c r="CRI13" s="1432"/>
      <c r="CRJ13" s="1432"/>
      <c r="CRK13" s="1432"/>
      <c r="CRL13" s="1432"/>
      <c r="CRM13" s="1432"/>
      <c r="CRN13" s="1432"/>
      <c r="CRO13" s="1432"/>
      <c r="CRP13" s="1432"/>
      <c r="CRQ13" s="1432"/>
      <c r="CRR13" s="1432"/>
      <c r="CRS13" s="1432"/>
      <c r="CRT13" s="1432"/>
      <c r="CRU13" s="1432"/>
      <c r="CRV13" s="1432"/>
      <c r="CRW13" s="1432"/>
      <c r="CRX13" s="1432"/>
      <c r="CRY13" s="1432"/>
      <c r="CRZ13" s="1432"/>
      <c r="CSA13" s="1432"/>
      <c r="CSB13" s="1432"/>
      <c r="CSC13" s="1432"/>
      <c r="CSD13" s="1432"/>
      <c r="CSE13" s="1432"/>
      <c r="CSF13" s="1432"/>
      <c r="CSG13" s="1432"/>
      <c r="CSH13" s="1432"/>
      <c r="CSI13" s="1432"/>
      <c r="CSJ13" s="1432"/>
      <c r="CSK13" s="1432"/>
      <c r="CSL13" s="1432"/>
      <c r="CSM13" s="1432"/>
      <c r="CSN13" s="1432"/>
      <c r="CSO13" s="1432"/>
      <c r="CSP13" s="1432"/>
      <c r="CSQ13" s="1432"/>
      <c r="CSR13" s="1432"/>
      <c r="CSS13" s="1432"/>
      <c r="CST13" s="1432"/>
      <c r="CSU13" s="1432"/>
      <c r="CSV13" s="1432"/>
      <c r="CSW13" s="1432"/>
      <c r="CSX13" s="1432"/>
      <c r="CSY13" s="1432"/>
      <c r="CSZ13" s="1432"/>
      <c r="CTA13" s="1432"/>
      <c r="CTB13" s="1432"/>
      <c r="CTC13" s="1432"/>
      <c r="CTD13" s="1432"/>
      <c r="CTE13" s="1432"/>
      <c r="CTF13" s="1432"/>
      <c r="CTG13" s="1432"/>
      <c r="CTH13" s="1432"/>
      <c r="CTI13" s="1432"/>
      <c r="CTJ13" s="1432"/>
      <c r="CTK13" s="1432"/>
      <c r="CTL13" s="1432"/>
      <c r="CTM13" s="1432"/>
      <c r="CTN13" s="1432"/>
      <c r="CTO13" s="1432"/>
      <c r="CTP13" s="1432"/>
      <c r="CTQ13" s="1432"/>
      <c r="CTR13" s="1432"/>
      <c r="CTS13" s="1432"/>
      <c r="CTT13" s="1432"/>
      <c r="CTU13" s="1432"/>
      <c r="CTV13" s="1432"/>
      <c r="CTW13" s="1432"/>
      <c r="CTX13" s="1432"/>
      <c r="CTY13" s="1432"/>
      <c r="CTZ13" s="1432"/>
      <c r="CUA13" s="1432"/>
      <c r="CUB13" s="1432"/>
      <c r="CUC13" s="1432"/>
      <c r="CUD13" s="1432"/>
      <c r="CUE13" s="1432"/>
      <c r="CUF13" s="1432"/>
      <c r="CUG13" s="1432"/>
      <c r="CUH13" s="1432"/>
      <c r="CUI13" s="1432"/>
      <c r="CUJ13" s="1432"/>
      <c r="CUK13" s="1432"/>
      <c r="CUL13" s="1432"/>
      <c r="CUM13" s="1432"/>
      <c r="CUN13" s="1432"/>
      <c r="CUO13" s="1432"/>
      <c r="CUP13" s="1432"/>
      <c r="CUQ13" s="1432"/>
      <c r="CUR13" s="1432"/>
      <c r="CUS13" s="1432"/>
      <c r="CUT13" s="1432"/>
      <c r="CUU13" s="1432"/>
      <c r="CUV13" s="1432"/>
      <c r="CUW13" s="1432"/>
      <c r="CUX13" s="1432"/>
      <c r="CUY13" s="1432"/>
      <c r="CUZ13" s="1432"/>
      <c r="CVA13" s="1432"/>
      <c r="CVB13" s="1432"/>
      <c r="CVC13" s="1432"/>
      <c r="CVD13" s="1432"/>
      <c r="CVE13" s="1432"/>
      <c r="CVF13" s="1432"/>
      <c r="CVG13" s="1432"/>
      <c r="CVH13" s="1432"/>
      <c r="CVI13" s="1432"/>
      <c r="CVJ13" s="1432"/>
      <c r="CVK13" s="1432"/>
      <c r="CVL13" s="1432"/>
      <c r="CVM13" s="1432"/>
      <c r="CVN13" s="1432"/>
      <c r="CVO13" s="1432"/>
      <c r="CVP13" s="1432"/>
      <c r="CVQ13" s="1432"/>
      <c r="CVR13" s="1432"/>
      <c r="CVS13" s="1432"/>
      <c r="CVT13" s="1432"/>
      <c r="CVU13" s="1432"/>
      <c r="CVV13" s="1432"/>
      <c r="CVW13" s="1432"/>
      <c r="CVX13" s="1432"/>
      <c r="CVY13" s="1432"/>
      <c r="CVZ13" s="1432"/>
      <c r="CWA13" s="1432"/>
      <c r="CWB13" s="1432"/>
      <c r="CWC13" s="1432"/>
      <c r="CWD13" s="1432"/>
      <c r="CWE13" s="1432"/>
      <c r="CWF13" s="1432"/>
      <c r="CWG13" s="1432"/>
      <c r="CWH13" s="1432"/>
      <c r="CWI13" s="1432"/>
      <c r="CWJ13" s="1432"/>
      <c r="CWK13" s="1432"/>
      <c r="CWL13" s="1432"/>
      <c r="CWM13" s="1432"/>
      <c r="CWN13" s="1432"/>
      <c r="CWO13" s="1432"/>
      <c r="CWP13" s="1432"/>
      <c r="CWQ13" s="1432"/>
      <c r="CWR13" s="1432"/>
      <c r="CWS13" s="1432"/>
      <c r="CWT13" s="1432"/>
      <c r="CWU13" s="1432"/>
      <c r="CWV13" s="1432"/>
      <c r="CWW13" s="1432"/>
      <c r="CWX13" s="1432"/>
      <c r="CWY13" s="1432"/>
      <c r="CWZ13" s="1432"/>
      <c r="CXA13" s="1432"/>
      <c r="CXB13" s="1432"/>
      <c r="CXC13" s="1432"/>
      <c r="CXD13" s="1432"/>
      <c r="CXE13" s="1432"/>
      <c r="CXF13" s="1432"/>
      <c r="CXG13" s="1432"/>
      <c r="CXH13" s="1432"/>
      <c r="CXI13" s="1432"/>
      <c r="CXJ13" s="1432"/>
      <c r="CXK13" s="1432"/>
      <c r="CXL13" s="1432"/>
      <c r="CXM13" s="1432"/>
      <c r="CXN13" s="1432"/>
      <c r="CXO13" s="1432"/>
      <c r="CXP13" s="1432"/>
      <c r="CXQ13" s="1432"/>
      <c r="CXR13" s="1432"/>
      <c r="CXS13" s="1432"/>
      <c r="CXT13" s="1432"/>
      <c r="CXU13" s="1432"/>
      <c r="CXV13" s="1432"/>
      <c r="CXW13" s="1432"/>
      <c r="CXX13" s="1432"/>
      <c r="CXY13" s="1432"/>
      <c r="CXZ13" s="1432"/>
      <c r="CYA13" s="1432"/>
      <c r="CYB13" s="1432"/>
      <c r="CYC13" s="1432"/>
      <c r="CYD13" s="1432"/>
      <c r="CYE13" s="1432"/>
      <c r="CYF13" s="1432"/>
      <c r="CYG13" s="1432"/>
      <c r="CYH13" s="1432"/>
      <c r="CYI13" s="1432"/>
      <c r="CYJ13" s="1432"/>
      <c r="CYK13" s="1432"/>
      <c r="CYL13" s="1432"/>
      <c r="CYM13" s="1432"/>
      <c r="CYN13" s="1432"/>
      <c r="CYO13" s="1432"/>
      <c r="CYP13" s="1432"/>
      <c r="CYQ13" s="1432"/>
      <c r="CYR13" s="1432"/>
      <c r="CYS13" s="1432"/>
      <c r="CYT13" s="1432"/>
      <c r="CYU13" s="1432"/>
      <c r="CYV13" s="1432"/>
      <c r="CYW13" s="1432"/>
      <c r="CYX13" s="1432"/>
      <c r="CYY13" s="1432"/>
      <c r="CYZ13" s="1432"/>
      <c r="CZA13" s="1432"/>
      <c r="CZB13" s="1432"/>
      <c r="CZC13" s="1432"/>
      <c r="CZD13" s="1432"/>
      <c r="CZE13" s="1432"/>
      <c r="CZF13" s="1432"/>
      <c r="CZG13" s="1432"/>
      <c r="CZH13" s="1432"/>
      <c r="CZI13" s="1432"/>
      <c r="CZJ13" s="1432"/>
      <c r="CZK13" s="1432"/>
      <c r="CZL13" s="1432"/>
      <c r="CZM13" s="1432"/>
      <c r="CZN13" s="1432"/>
      <c r="CZO13" s="1432"/>
      <c r="CZP13" s="1432"/>
      <c r="CZQ13" s="1432"/>
      <c r="CZR13" s="1432"/>
      <c r="CZS13" s="1432"/>
      <c r="CZT13" s="1432"/>
      <c r="CZU13" s="1432"/>
      <c r="CZV13" s="1432"/>
      <c r="CZW13" s="1432"/>
      <c r="CZX13" s="1432"/>
      <c r="CZY13" s="1432"/>
      <c r="CZZ13" s="1432"/>
      <c r="DAA13" s="1432"/>
      <c r="DAB13" s="1432"/>
      <c r="DAC13" s="1432"/>
      <c r="DAD13" s="1432"/>
      <c r="DAE13" s="1432"/>
      <c r="DAF13" s="1432"/>
      <c r="DAG13" s="1432"/>
      <c r="DAH13" s="1432"/>
      <c r="DAI13" s="1432"/>
      <c r="DAJ13" s="1432"/>
      <c r="DAK13" s="1432"/>
      <c r="DAL13" s="1432"/>
      <c r="DAM13" s="1432"/>
      <c r="DAN13" s="1432"/>
      <c r="DAO13" s="1432"/>
      <c r="DAP13" s="1432"/>
      <c r="DAQ13" s="1432"/>
      <c r="DAR13" s="1432"/>
      <c r="DAS13" s="1432"/>
      <c r="DAT13" s="1432"/>
      <c r="DAU13" s="1432"/>
      <c r="DAV13" s="1432"/>
      <c r="DAW13" s="1432"/>
      <c r="DAX13" s="1432"/>
      <c r="DAY13" s="1432"/>
      <c r="DAZ13" s="1432"/>
      <c r="DBA13" s="1432"/>
      <c r="DBB13" s="1432"/>
      <c r="DBC13" s="1432"/>
      <c r="DBD13" s="1432"/>
      <c r="DBE13" s="1432"/>
      <c r="DBF13" s="1432"/>
      <c r="DBG13" s="1432"/>
      <c r="DBH13" s="1432"/>
      <c r="DBI13" s="1432"/>
      <c r="DBJ13" s="1432"/>
      <c r="DBK13" s="1432"/>
      <c r="DBL13" s="1432"/>
      <c r="DBM13" s="1432"/>
      <c r="DBN13" s="1432"/>
      <c r="DBO13" s="1432"/>
      <c r="DBP13" s="1432"/>
      <c r="DBQ13" s="1432"/>
      <c r="DBR13" s="1432"/>
      <c r="DBS13" s="1432"/>
      <c r="DBT13" s="1432"/>
      <c r="DBU13" s="1432"/>
      <c r="DBV13" s="1432"/>
      <c r="DBW13" s="1432"/>
      <c r="DBX13" s="1432"/>
      <c r="DBY13" s="1432"/>
      <c r="DBZ13" s="1432"/>
      <c r="DCA13" s="1432"/>
      <c r="DCB13" s="1432"/>
      <c r="DCC13" s="1432"/>
      <c r="DCD13" s="1432"/>
      <c r="DCE13" s="1432"/>
      <c r="DCF13" s="1432"/>
      <c r="DCG13" s="1432"/>
      <c r="DCH13" s="1432"/>
      <c r="DCI13" s="1432"/>
      <c r="DCJ13" s="1432"/>
      <c r="DCK13" s="1432"/>
      <c r="DCL13" s="1432"/>
      <c r="DCM13" s="1432"/>
      <c r="DCN13" s="1432"/>
      <c r="DCO13" s="1432"/>
      <c r="DCP13" s="1432"/>
      <c r="DCQ13" s="1432"/>
      <c r="DCR13" s="1432"/>
      <c r="DCS13" s="1432"/>
      <c r="DCT13" s="1432"/>
      <c r="DCU13" s="1432"/>
      <c r="DCV13" s="1432"/>
      <c r="DCW13" s="1432"/>
      <c r="DCX13" s="1432"/>
      <c r="DCY13" s="1432"/>
      <c r="DCZ13" s="1432"/>
      <c r="DDA13" s="1432"/>
      <c r="DDB13" s="1432"/>
      <c r="DDC13" s="1432"/>
      <c r="DDD13" s="1432"/>
      <c r="DDE13" s="1432"/>
      <c r="DDF13" s="1432"/>
      <c r="DDG13" s="1432"/>
      <c r="DDH13" s="1432"/>
      <c r="DDI13" s="1432"/>
      <c r="DDJ13" s="1432"/>
      <c r="DDK13" s="1432"/>
      <c r="DDL13" s="1432"/>
      <c r="DDM13" s="1432"/>
      <c r="DDN13" s="1432"/>
      <c r="DDO13" s="1432"/>
      <c r="DDP13" s="1432"/>
      <c r="DDQ13" s="1432"/>
      <c r="DDR13" s="1432"/>
      <c r="DDS13" s="1432"/>
      <c r="DDT13" s="1432"/>
      <c r="DDU13" s="1432"/>
      <c r="DDV13" s="1432"/>
      <c r="DDW13" s="1432"/>
      <c r="DDX13" s="1432"/>
      <c r="DDY13" s="1432"/>
      <c r="DDZ13" s="1432"/>
      <c r="DEA13" s="1432"/>
      <c r="DEB13" s="1432"/>
      <c r="DEC13" s="1432"/>
      <c r="DED13" s="1432"/>
      <c r="DEE13" s="1432"/>
      <c r="DEF13" s="1432"/>
      <c r="DEG13" s="1432"/>
      <c r="DEH13" s="1432"/>
      <c r="DEI13" s="1432"/>
      <c r="DEJ13" s="1432"/>
      <c r="DEK13" s="1432"/>
      <c r="DEL13" s="1432"/>
      <c r="DEM13" s="1432"/>
      <c r="DEN13" s="1432"/>
      <c r="DEO13" s="1432"/>
      <c r="DEP13" s="1432"/>
      <c r="DEQ13" s="1432"/>
      <c r="DER13" s="1432"/>
      <c r="DES13" s="1432"/>
      <c r="DET13" s="1432"/>
      <c r="DEU13" s="1432"/>
      <c r="DEV13" s="1432"/>
      <c r="DEW13" s="1432"/>
      <c r="DEX13" s="1432"/>
      <c r="DEY13" s="1432"/>
      <c r="DEZ13" s="1432"/>
      <c r="DFA13" s="1432"/>
      <c r="DFB13" s="1432"/>
      <c r="DFC13" s="1432"/>
      <c r="DFD13" s="1432"/>
      <c r="DFE13" s="1432"/>
      <c r="DFF13" s="1432"/>
      <c r="DFG13" s="1432"/>
      <c r="DFH13" s="1432"/>
      <c r="DFI13" s="1432"/>
      <c r="DFJ13" s="1432"/>
      <c r="DFK13" s="1432"/>
      <c r="DFL13" s="1432"/>
      <c r="DFM13" s="1432"/>
      <c r="DFN13" s="1432"/>
      <c r="DFO13" s="1432"/>
      <c r="DFP13" s="1432"/>
      <c r="DFQ13" s="1432"/>
      <c r="DFR13" s="1432"/>
      <c r="DFS13" s="1432"/>
      <c r="DFT13" s="1432"/>
      <c r="DFU13" s="1432"/>
      <c r="DFV13" s="1432"/>
      <c r="DFW13" s="1432"/>
      <c r="DFX13" s="1432"/>
      <c r="DFY13" s="1432"/>
      <c r="DFZ13" s="1432"/>
      <c r="DGA13" s="1432"/>
      <c r="DGB13" s="1432"/>
      <c r="DGC13" s="1432"/>
      <c r="DGD13" s="1432"/>
      <c r="DGE13" s="1432"/>
      <c r="DGF13" s="1432"/>
      <c r="DGG13" s="1432"/>
      <c r="DGH13" s="1432"/>
      <c r="DGI13" s="1432"/>
      <c r="DGJ13" s="1432"/>
      <c r="DGK13" s="1432"/>
      <c r="DGL13" s="1432"/>
      <c r="DGM13" s="1432"/>
      <c r="DGN13" s="1432"/>
      <c r="DGO13" s="1432"/>
      <c r="DGP13" s="1432"/>
      <c r="DGQ13" s="1432"/>
      <c r="DGR13" s="1432"/>
      <c r="DGS13" s="1432"/>
      <c r="DGT13" s="1432"/>
      <c r="DGU13" s="1432"/>
      <c r="DGV13" s="1432"/>
      <c r="DGW13" s="1432"/>
      <c r="DGX13" s="1432"/>
      <c r="DGY13" s="1432"/>
      <c r="DGZ13" s="1432"/>
      <c r="DHA13" s="1432"/>
      <c r="DHB13" s="1432"/>
      <c r="DHC13" s="1432"/>
      <c r="DHD13" s="1432"/>
      <c r="DHE13" s="1432"/>
      <c r="DHF13" s="1432"/>
      <c r="DHG13" s="1432"/>
      <c r="DHH13" s="1432"/>
      <c r="DHI13" s="1432"/>
      <c r="DHJ13" s="1432"/>
      <c r="DHK13" s="1432"/>
      <c r="DHL13" s="1432"/>
      <c r="DHM13" s="1432"/>
      <c r="DHN13" s="1432"/>
      <c r="DHO13" s="1432"/>
      <c r="DHP13" s="1432"/>
      <c r="DHQ13" s="1432"/>
      <c r="DHR13" s="1432"/>
      <c r="DHS13" s="1432"/>
      <c r="DHT13" s="1432"/>
      <c r="DHU13" s="1432"/>
      <c r="DHV13" s="1432"/>
      <c r="DHW13" s="1432"/>
      <c r="DHX13" s="1432"/>
      <c r="DHY13" s="1432"/>
      <c r="DHZ13" s="1432"/>
      <c r="DIA13" s="1432"/>
      <c r="DIB13" s="1432"/>
      <c r="DIC13" s="1432"/>
      <c r="DID13" s="1432"/>
      <c r="DIE13" s="1432"/>
      <c r="DIF13" s="1432"/>
      <c r="DIG13" s="1432"/>
      <c r="DIH13" s="1432"/>
      <c r="DII13" s="1432"/>
      <c r="DIJ13" s="1432"/>
      <c r="DIK13" s="1432"/>
      <c r="DIL13" s="1432"/>
      <c r="DIM13" s="1432"/>
      <c r="DIN13" s="1432"/>
      <c r="DIO13" s="1432"/>
      <c r="DIP13" s="1432"/>
      <c r="DIQ13" s="1432"/>
      <c r="DIR13" s="1432"/>
      <c r="DIS13" s="1432"/>
      <c r="DIT13" s="1432"/>
      <c r="DIU13" s="1432"/>
      <c r="DIV13" s="1432"/>
      <c r="DIW13" s="1432"/>
      <c r="DIX13" s="1432"/>
      <c r="DIY13" s="1432"/>
      <c r="DIZ13" s="1432"/>
      <c r="DJA13" s="1432"/>
      <c r="DJB13" s="1432"/>
      <c r="DJC13" s="1432"/>
      <c r="DJD13" s="1432"/>
      <c r="DJE13" s="1432"/>
      <c r="DJF13" s="1432"/>
      <c r="DJG13" s="1432"/>
      <c r="DJH13" s="1432"/>
      <c r="DJI13" s="1432"/>
      <c r="DJJ13" s="1432"/>
      <c r="DJK13" s="1432"/>
      <c r="DJL13" s="1432"/>
      <c r="DJM13" s="1432"/>
      <c r="DJN13" s="1432"/>
      <c r="DJO13" s="1432"/>
      <c r="DJP13" s="1432"/>
      <c r="DJQ13" s="1432"/>
      <c r="DJR13" s="1432"/>
      <c r="DJS13" s="1432"/>
      <c r="DJT13" s="1432"/>
      <c r="DJU13" s="1432"/>
      <c r="DJV13" s="1432"/>
      <c r="DJW13" s="1432"/>
      <c r="DJX13" s="1432"/>
      <c r="DJY13" s="1432"/>
      <c r="DJZ13" s="1432"/>
      <c r="DKA13" s="1432"/>
      <c r="DKB13" s="1432"/>
      <c r="DKC13" s="1432"/>
      <c r="DKD13" s="1432"/>
      <c r="DKE13" s="1432"/>
      <c r="DKF13" s="1432"/>
      <c r="DKG13" s="1432"/>
      <c r="DKH13" s="1432"/>
      <c r="DKI13" s="1432"/>
      <c r="DKJ13" s="1432"/>
      <c r="DKK13" s="1432"/>
      <c r="DKL13" s="1432"/>
      <c r="DKM13" s="1432"/>
      <c r="DKN13" s="1432"/>
      <c r="DKO13" s="1432"/>
      <c r="DKP13" s="1432"/>
      <c r="DKQ13" s="1432"/>
      <c r="DKR13" s="1432"/>
      <c r="DKS13" s="1432"/>
      <c r="DKT13" s="1432"/>
      <c r="DKU13" s="1432"/>
      <c r="DKV13" s="1432"/>
      <c r="DKW13" s="1432"/>
      <c r="DKX13" s="1432"/>
      <c r="DKY13" s="1432"/>
      <c r="DKZ13" s="1432"/>
      <c r="DLA13" s="1432"/>
      <c r="DLB13" s="1432"/>
      <c r="DLC13" s="1432"/>
      <c r="DLD13" s="1432"/>
      <c r="DLE13" s="1432"/>
      <c r="DLF13" s="1432"/>
      <c r="DLG13" s="1432"/>
      <c r="DLH13" s="1432"/>
      <c r="DLI13" s="1432"/>
      <c r="DLJ13" s="1432"/>
      <c r="DLK13" s="1432"/>
      <c r="DLL13" s="1432"/>
      <c r="DLM13" s="1432"/>
      <c r="DLN13" s="1432"/>
      <c r="DLO13" s="1432"/>
      <c r="DLP13" s="1432"/>
      <c r="DLQ13" s="1432"/>
      <c r="DLR13" s="1432"/>
      <c r="DLS13" s="1432"/>
      <c r="DLT13" s="1432"/>
      <c r="DLU13" s="1432"/>
      <c r="DLV13" s="1432"/>
      <c r="DLW13" s="1432"/>
      <c r="DLX13" s="1432"/>
      <c r="DLY13" s="1432"/>
      <c r="DLZ13" s="1432"/>
      <c r="DMA13" s="1432"/>
      <c r="DMB13" s="1432"/>
      <c r="DMC13" s="1432"/>
      <c r="DMD13" s="1432"/>
      <c r="DME13" s="1432"/>
      <c r="DMF13" s="1432"/>
      <c r="DMG13" s="1432"/>
      <c r="DMH13" s="1432"/>
      <c r="DMI13" s="1432"/>
      <c r="DMJ13" s="1432"/>
      <c r="DMK13" s="1432"/>
      <c r="DML13" s="1432"/>
      <c r="DMM13" s="1432"/>
      <c r="DMN13" s="1432"/>
      <c r="DMO13" s="1432"/>
      <c r="DMP13" s="1432"/>
      <c r="DMQ13" s="1432"/>
      <c r="DMR13" s="1432"/>
      <c r="DMS13" s="1432"/>
      <c r="DMT13" s="1432"/>
      <c r="DMU13" s="1432"/>
      <c r="DMV13" s="1432"/>
      <c r="DMW13" s="1432"/>
      <c r="DMX13" s="1432"/>
      <c r="DMY13" s="1432"/>
      <c r="DMZ13" s="1432"/>
      <c r="DNA13" s="1432"/>
      <c r="DNB13" s="1432"/>
      <c r="DNC13" s="1432"/>
      <c r="DND13" s="1432"/>
      <c r="DNE13" s="1432"/>
      <c r="DNF13" s="1432"/>
      <c r="DNG13" s="1432"/>
      <c r="DNH13" s="1432"/>
      <c r="DNI13" s="1432"/>
      <c r="DNJ13" s="1432"/>
      <c r="DNK13" s="1432"/>
      <c r="DNL13" s="1432"/>
      <c r="DNM13" s="1432"/>
      <c r="DNN13" s="1432"/>
      <c r="DNO13" s="1432"/>
      <c r="DNP13" s="1432"/>
      <c r="DNQ13" s="1432"/>
      <c r="DNR13" s="1432"/>
      <c r="DNS13" s="1432"/>
      <c r="DNT13" s="1432"/>
      <c r="DNU13" s="1432"/>
      <c r="DNV13" s="1432"/>
      <c r="DNW13" s="1432"/>
      <c r="DNX13" s="1432"/>
      <c r="DNY13" s="1432"/>
      <c r="DNZ13" s="1432"/>
      <c r="DOA13" s="1432"/>
      <c r="DOB13" s="1432"/>
      <c r="DOC13" s="1432"/>
      <c r="DOD13" s="1432"/>
      <c r="DOE13" s="1432"/>
      <c r="DOF13" s="1432"/>
      <c r="DOG13" s="1432"/>
      <c r="DOH13" s="1432"/>
      <c r="DOI13" s="1432"/>
      <c r="DOJ13" s="1432"/>
      <c r="DOK13" s="1432"/>
      <c r="DOL13" s="1432"/>
      <c r="DOM13" s="1432"/>
      <c r="DON13" s="1432"/>
      <c r="DOO13" s="1432"/>
      <c r="DOP13" s="1432"/>
      <c r="DOQ13" s="1432"/>
      <c r="DOR13" s="1432"/>
      <c r="DOS13" s="1432"/>
      <c r="DOT13" s="1432"/>
      <c r="DOU13" s="1432"/>
      <c r="DOV13" s="1432"/>
      <c r="DOW13" s="1432"/>
      <c r="DOX13" s="1432"/>
      <c r="DOY13" s="1432"/>
      <c r="DOZ13" s="1432"/>
      <c r="DPA13" s="1432"/>
      <c r="DPB13" s="1432"/>
      <c r="DPC13" s="1432"/>
      <c r="DPD13" s="1432"/>
      <c r="DPE13" s="1432"/>
      <c r="DPF13" s="1432"/>
      <c r="DPG13" s="1432"/>
      <c r="DPH13" s="1432"/>
      <c r="DPI13" s="1432"/>
      <c r="DPJ13" s="1432"/>
      <c r="DPK13" s="1432"/>
      <c r="DPL13" s="1432"/>
      <c r="DPM13" s="1432"/>
      <c r="DPN13" s="1432"/>
      <c r="DPO13" s="1432"/>
      <c r="DPP13" s="1432"/>
      <c r="DPQ13" s="1432"/>
      <c r="DPR13" s="1432"/>
      <c r="DPS13" s="1432"/>
      <c r="DPT13" s="1432"/>
      <c r="DPU13" s="1432"/>
      <c r="DPV13" s="1432"/>
      <c r="DPW13" s="1432"/>
      <c r="DPX13" s="1432"/>
      <c r="DPY13" s="1432"/>
      <c r="DPZ13" s="1432"/>
      <c r="DQA13" s="1432"/>
      <c r="DQB13" s="1432"/>
      <c r="DQC13" s="1432"/>
      <c r="DQD13" s="1432"/>
      <c r="DQE13" s="1432"/>
      <c r="DQF13" s="1432"/>
      <c r="DQG13" s="1432"/>
      <c r="DQH13" s="1432"/>
      <c r="DQI13" s="1432"/>
      <c r="DQJ13" s="1432"/>
      <c r="DQK13" s="1432"/>
      <c r="DQL13" s="1432"/>
      <c r="DQM13" s="1432"/>
      <c r="DQN13" s="1432"/>
      <c r="DQO13" s="1432"/>
      <c r="DQP13" s="1432"/>
      <c r="DQQ13" s="1432"/>
      <c r="DQR13" s="1432"/>
      <c r="DQS13" s="1432"/>
      <c r="DQT13" s="1432"/>
      <c r="DQU13" s="1432"/>
      <c r="DQV13" s="1432"/>
      <c r="DQW13" s="1432"/>
      <c r="DQX13" s="1432"/>
      <c r="DQY13" s="1432"/>
      <c r="DQZ13" s="1432"/>
      <c r="DRA13" s="1432"/>
      <c r="DRB13" s="1432"/>
      <c r="DRC13" s="1432"/>
      <c r="DRD13" s="1432"/>
      <c r="DRE13" s="1432"/>
      <c r="DRF13" s="1432"/>
      <c r="DRG13" s="1432"/>
      <c r="DRH13" s="1432"/>
      <c r="DRI13" s="1432"/>
      <c r="DRJ13" s="1432"/>
      <c r="DRK13" s="1432"/>
      <c r="DRL13" s="1432"/>
      <c r="DRM13" s="1432"/>
      <c r="DRN13" s="1432"/>
      <c r="DRO13" s="1432"/>
      <c r="DRP13" s="1432"/>
      <c r="DRQ13" s="1432"/>
      <c r="DRR13" s="1432"/>
      <c r="DRS13" s="1432"/>
      <c r="DRT13" s="1432"/>
      <c r="DRU13" s="1432"/>
      <c r="DRV13" s="1432"/>
      <c r="DRW13" s="1432"/>
      <c r="DRX13" s="1432"/>
      <c r="DRY13" s="1432"/>
      <c r="DRZ13" s="1432"/>
      <c r="DSA13" s="1432"/>
      <c r="DSB13" s="1432"/>
      <c r="DSC13" s="1432"/>
      <c r="DSD13" s="1432"/>
      <c r="DSE13" s="1432"/>
      <c r="DSF13" s="1432"/>
      <c r="DSG13" s="1432"/>
      <c r="DSH13" s="1432"/>
      <c r="DSI13" s="1432"/>
      <c r="DSJ13" s="1432"/>
      <c r="DSK13" s="1432"/>
      <c r="DSL13" s="1432"/>
      <c r="DSM13" s="1432"/>
      <c r="DSN13" s="1432"/>
      <c r="DSO13" s="1432"/>
      <c r="DSP13" s="1432"/>
      <c r="DSQ13" s="1432"/>
      <c r="DSR13" s="1432"/>
      <c r="DSS13" s="1432"/>
      <c r="DST13" s="1432"/>
      <c r="DSU13" s="1432"/>
      <c r="DSV13" s="1432"/>
      <c r="DSW13" s="1432"/>
      <c r="DSX13" s="1432"/>
      <c r="DSY13" s="1432"/>
      <c r="DSZ13" s="1432"/>
      <c r="DTA13" s="1432"/>
      <c r="DTB13" s="1432"/>
      <c r="DTC13" s="1432"/>
      <c r="DTD13" s="1432"/>
      <c r="DTE13" s="1432"/>
      <c r="DTF13" s="1432"/>
      <c r="DTG13" s="1432"/>
      <c r="DTH13" s="1432"/>
      <c r="DTI13" s="1432"/>
      <c r="DTJ13" s="1432"/>
      <c r="DTK13" s="1432"/>
      <c r="DTL13" s="1432"/>
      <c r="DTM13" s="1432"/>
      <c r="DTN13" s="1432"/>
      <c r="DTO13" s="1432"/>
      <c r="DTP13" s="1432"/>
      <c r="DTQ13" s="1432"/>
      <c r="DTR13" s="1432"/>
      <c r="DTS13" s="1432"/>
      <c r="DTT13" s="1432"/>
      <c r="DTU13" s="1432"/>
      <c r="DTV13" s="1432"/>
      <c r="DTW13" s="1432"/>
      <c r="DTX13" s="1432"/>
      <c r="DTY13" s="1432"/>
      <c r="DTZ13" s="1432"/>
      <c r="DUA13" s="1432"/>
      <c r="DUB13" s="1432"/>
      <c r="DUC13" s="1432"/>
      <c r="DUD13" s="1432"/>
      <c r="DUE13" s="1432"/>
      <c r="DUF13" s="1432"/>
      <c r="DUG13" s="1432"/>
      <c r="DUH13" s="1432"/>
      <c r="DUI13" s="1432"/>
      <c r="DUJ13" s="1432"/>
      <c r="DUK13" s="1432"/>
      <c r="DUL13" s="1432"/>
      <c r="DUM13" s="1432"/>
      <c r="DUN13" s="1432"/>
      <c r="DUO13" s="1432"/>
      <c r="DUP13" s="1432"/>
      <c r="DUQ13" s="1432"/>
      <c r="DUR13" s="1432"/>
      <c r="DUS13" s="1432"/>
      <c r="DUT13" s="1432"/>
      <c r="DUU13" s="1432"/>
      <c r="DUV13" s="1432"/>
      <c r="DUW13" s="1432"/>
      <c r="DUX13" s="1432"/>
      <c r="DUY13" s="1432"/>
      <c r="DUZ13" s="1432"/>
      <c r="DVA13" s="1432"/>
      <c r="DVB13" s="1432"/>
      <c r="DVC13" s="1432"/>
      <c r="DVD13" s="1432"/>
      <c r="DVE13" s="1432"/>
      <c r="DVF13" s="1432"/>
      <c r="DVG13" s="1432"/>
      <c r="DVH13" s="1432"/>
      <c r="DVI13" s="1432"/>
      <c r="DVJ13" s="1432"/>
      <c r="DVK13" s="1432"/>
      <c r="DVL13" s="1432"/>
      <c r="DVM13" s="1432"/>
      <c r="DVN13" s="1432"/>
      <c r="DVO13" s="1432"/>
      <c r="DVP13" s="1432"/>
      <c r="DVQ13" s="1432"/>
      <c r="DVR13" s="1432"/>
      <c r="DVS13" s="1432"/>
      <c r="DVT13" s="1432"/>
      <c r="DVU13" s="1432"/>
      <c r="DVV13" s="1432"/>
      <c r="DVW13" s="1432"/>
      <c r="DVX13" s="1432"/>
      <c r="DVY13" s="1432"/>
      <c r="DVZ13" s="1432"/>
      <c r="DWA13" s="1432"/>
      <c r="DWB13" s="1432"/>
      <c r="DWC13" s="1432"/>
      <c r="DWD13" s="1432"/>
      <c r="DWE13" s="1432"/>
      <c r="DWF13" s="1432"/>
      <c r="DWG13" s="1432"/>
      <c r="DWH13" s="1432"/>
      <c r="DWI13" s="1432"/>
      <c r="DWJ13" s="1432"/>
      <c r="DWK13" s="1432"/>
      <c r="DWL13" s="1432"/>
      <c r="DWM13" s="1432"/>
      <c r="DWN13" s="1432"/>
      <c r="DWO13" s="1432"/>
      <c r="DWP13" s="1432"/>
      <c r="DWQ13" s="1432"/>
      <c r="DWR13" s="1432"/>
      <c r="DWS13" s="1432"/>
      <c r="DWT13" s="1432"/>
      <c r="DWU13" s="1432"/>
      <c r="DWV13" s="1432"/>
      <c r="DWW13" s="1432"/>
      <c r="DWX13" s="1432"/>
      <c r="DWY13" s="1432"/>
      <c r="DWZ13" s="1432"/>
      <c r="DXA13" s="1432"/>
      <c r="DXB13" s="1432"/>
      <c r="DXC13" s="1432"/>
      <c r="DXD13" s="1432"/>
      <c r="DXE13" s="1432"/>
      <c r="DXF13" s="1432"/>
      <c r="DXG13" s="1432"/>
      <c r="DXH13" s="1432"/>
      <c r="DXI13" s="1432"/>
      <c r="DXJ13" s="1432"/>
      <c r="DXK13" s="1432"/>
      <c r="DXL13" s="1432"/>
      <c r="DXM13" s="1432"/>
      <c r="DXN13" s="1432"/>
      <c r="DXO13" s="1432"/>
      <c r="DXP13" s="1432"/>
      <c r="DXQ13" s="1432"/>
      <c r="DXR13" s="1432"/>
      <c r="DXS13" s="1432"/>
      <c r="DXT13" s="1432"/>
      <c r="DXU13" s="1432"/>
      <c r="DXV13" s="1432"/>
      <c r="DXW13" s="1432"/>
      <c r="DXX13" s="1432"/>
      <c r="DXY13" s="1432"/>
      <c r="DXZ13" s="1432"/>
      <c r="DYA13" s="1432"/>
      <c r="DYB13" s="1432"/>
      <c r="DYC13" s="1432"/>
      <c r="DYD13" s="1432"/>
      <c r="DYE13" s="1432"/>
      <c r="DYF13" s="1432"/>
      <c r="DYG13" s="1432"/>
      <c r="DYH13" s="1432"/>
      <c r="DYI13" s="1432"/>
      <c r="DYJ13" s="1432"/>
      <c r="DYK13" s="1432"/>
      <c r="DYL13" s="1432"/>
      <c r="DYM13" s="1432"/>
      <c r="DYN13" s="1432"/>
      <c r="DYO13" s="1432"/>
      <c r="DYP13" s="1432"/>
      <c r="DYQ13" s="1432"/>
      <c r="DYR13" s="1432"/>
      <c r="DYS13" s="1432"/>
      <c r="DYT13" s="1432"/>
      <c r="DYU13" s="1432"/>
      <c r="DYV13" s="1432"/>
      <c r="DYW13" s="1432"/>
      <c r="DYX13" s="1432"/>
      <c r="DYY13" s="1432"/>
      <c r="DYZ13" s="1432"/>
      <c r="DZA13" s="1432"/>
      <c r="DZB13" s="1432"/>
      <c r="DZC13" s="1432"/>
      <c r="DZD13" s="1432"/>
      <c r="DZE13" s="1432"/>
      <c r="DZF13" s="1432"/>
      <c r="DZG13" s="1432"/>
      <c r="DZH13" s="1432"/>
      <c r="DZI13" s="1432"/>
      <c r="DZJ13" s="1432"/>
      <c r="DZK13" s="1432"/>
      <c r="DZL13" s="1432"/>
      <c r="DZM13" s="1432"/>
      <c r="DZN13" s="1432"/>
      <c r="DZO13" s="1432"/>
      <c r="DZP13" s="1432"/>
      <c r="DZQ13" s="1432"/>
      <c r="DZR13" s="1432"/>
      <c r="DZS13" s="1432"/>
      <c r="DZT13" s="1432"/>
      <c r="DZU13" s="1432"/>
      <c r="DZV13" s="1432"/>
      <c r="DZW13" s="1432"/>
      <c r="DZX13" s="1432"/>
      <c r="DZY13" s="1432"/>
      <c r="DZZ13" s="1432"/>
      <c r="EAA13" s="1432"/>
      <c r="EAB13" s="1432"/>
      <c r="EAC13" s="1432"/>
      <c r="EAD13" s="1432"/>
      <c r="EAE13" s="1432"/>
      <c r="EAF13" s="1432"/>
      <c r="EAG13" s="1432"/>
      <c r="EAH13" s="1432"/>
      <c r="EAI13" s="1432"/>
      <c r="EAJ13" s="1432"/>
      <c r="EAK13" s="1432"/>
      <c r="EAL13" s="1432"/>
      <c r="EAM13" s="1432"/>
      <c r="EAN13" s="1432"/>
      <c r="EAO13" s="1432"/>
      <c r="EAP13" s="1432"/>
      <c r="EAQ13" s="1432"/>
      <c r="EAR13" s="1432"/>
      <c r="EAS13" s="1432"/>
      <c r="EAT13" s="1432"/>
      <c r="EAU13" s="1432"/>
      <c r="EAV13" s="1432"/>
      <c r="EAW13" s="1432"/>
      <c r="EAX13" s="1432"/>
      <c r="EAY13" s="1432"/>
      <c r="EAZ13" s="1432"/>
      <c r="EBA13" s="1432"/>
      <c r="EBB13" s="1432"/>
      <c r="EBC13" s="1432"/>
      <c r="EBD13" s="1432"/>
      <c r="EBE13" s="1432"/>
      <c r="EBF13" s="1432"/>
      <c r="EBG13" s="1432"/>
      <c r="EBH13" s="1432"/>
      <c r="EBI13" s="1432"/>
      <c r="EBJ13" s="1432"/>
      <c r="EBK13" s="1432"/>
      <c r="EBL13" s="1432"/>
      <c r="EBM13" s="1432"/>
      <c r="EBN13" s="1432"/>
      <c r="EBO13" s="1432"/>
      <c r="EBP13" s="1432"/>
      <c r="EBQ13" s="1432"/>
      <c r="EBR13" s="1432"/>
      <c r="EBS13" s="1432"/>
      <c r="EBT13" s="1432"/>
      <c r="EBU13" s="1432"/>
      <c r="EBV13" s="1432"/>
      <c r="EBW13" s="1432"/>
      <c r="EBX13" s="1432"/>
      <c r="EBY13" s="1432"/>
      <c r="EBZ13" s="1432"/>
      <c r="ECA13" s="1432"/>
      <c r="ECB13" s="1432"/>
      <c r="ECC13" s="1432"/>
      <c r="ECD13" s="1432"/>
      <c r="ECE13" s="1432"/>
      <c r="ECF13" s="1432"/>
      <c r="ECG13" s="1432"/>
      <c r="ECH13" s="1432"/>
      <c r="ECI13" s="1432"/>
      <c r="ECJ13" s="1432"/>
      <c r="ECK13" s="1432"/>
      <c r="ECL13" s="1432"/>
      <c r="ECM13" s="1432"/>
      <c r="ECN13" s="1432"/>
      <c r="ECO13" s="1432"/>
      <c r="ECP13" s="1432"/>
      <c r="ECQ13" s="1432"/>
      <c r="ECR13" s="1432"/>
      <c r="ECS13" s="1432"/>
      <c r="ECT13" s="1432"/>
      <c r="ECU13" s="1432"/>
      <c r="ECV13" s="1432"/>
      <c r="ECW13" s="1432"/>
      <c r="ECX13" s="1432"/>
      <c r="ECY13" s="1432"/>
      <c r="ECZ13" s="1432"/>
      <c r="EDA13" s="1432"/>
      <c r="EDB13" s="1432"/>
      <c r="EDC13" s="1432"/>
      <c r="EDD13" s="1432"/>
      <c r="EDE13" s="1432"/>
      <c r="EDF13" s="1432"/>
      <c r="EDG13" s="1432"/>
      <c r="EDH13" s="1432"/>
      <c r="EDI13" s="1432"/>
      <c r="EDJ13" s="1432"/>
      <c r="EDK13" s="1432"/>
      <c r="EDL13" s="1432"/>
      <c r="EDM13" s="1432"/>
      <c r="EDN13" s="1432"/>
      <c r="EDO13" s="1432"/>
      <c r="EDP13" s="1432"/>
      <c r="EDQ13" s="1432"/>
      <c r="EDR13" s="1432"/>
      <c r="EDS13" s="1432"/>
      <c r="EDT13" s="1432"/>
      <c r="EDU13" s="1432"/>
      <c r="EDV13" s="1432"/>
      <c r="EDW13" s="1432"/>
      <c r="EDX13" s="1432"/>
      <c r="EDY13" s="1432"/>
      <c r="EDZ13" s="1432"/>
      <c r="EEA13" s="1432"/>
      <c r="EEB13" s="1432"/>
      <c r="EEC13" s="1432"/>
      <c r="EED13" s="1432"/>
      <c r="EEE13" s="1432"/>
      <c r="EEF13" s="1432"/>
      <c r="EEG13" s="1432"/>
      <c r="EEH13" s="1432"/>
      <c r="EEI13" s="1432"/>
      <c r="EEJ13" s="1432"/>
      <c r="EEK13" s="1432"/>
      <c r="EEL13" s="1432"/>
      <c r="EEM13" s="1432"/>
      <c r="EEN13" s="1432"/>
      <c r="EEO13" s="1432"/>
      <c r="EEP13" s="1432"/>
      <c r="EEQ13" s="1432"/>
      <c r="EER13" s="1432"/>
      <c r="EES13" s="1432"/>
      <c r="EET13" s="1432"/>
      <c r="EEU13" s="1432"/>
      <c r="EEV13" s="1432"/>
      <c r="EEW13" s="1432"/>
      <c r="EEX13" s="1432"/>
      <c r="EEY13" s="1432"/>
      <c r="EEZ13" s="1432"/>
      <c r="EFA13" s="1432"/>
      <c r="EFB13" s="1432"/>
      <c r="EFC13" s="1432"/>
      <c r="EFD13" s="1432"/>
      <c r="EFE13" s="1432"/>
      <c r="EFF13" s="1432"/>
      <c r="EFG13" s="1432"/>
      <c r="EFH13" s="1432"/>
      <c r="EFI13" s="1432"/>
      <c r="EFJ13" s="1432"/>
      <c r="EFK13" s="1432"/>
      <c r="EFL13" s="1432"/>
      <c r="EFM13" s="1432"/>
      <c r="EFN13" s="1432"/>
      <c r="EFO13" s="1432"/>
      <c r="EFP13" s="1432"/>
      <c r="EFQ13" s="1432"/>
      <c r="EFR13" s="1432"/>
      <c r="EFS13" s="1432"/>
      <c r="EFT13" s="1432"/>
      <c r="EFU13" s="1432"/>
      <c r="EFV13" s="1432"/>
      <c r="EFW13" s="1432"/>
      <c r="EFX13" s="1432"/>
      <c r="EFY13" s="1432"/>
      <c r="EFZ13" s="1432"/>
      <c r="EGA13" s="1432"/>
      <c r="EGB13" s="1432"/>
      <c r="EGC13" s="1432"/>
      <c r="EGD13" s="1432"/>
      <c r="EGE13" s="1432"/>
      <c r="EGF13" s="1432"/>
      <c r="EGG13" s="1432"/>
      <c r="EGH13" s="1432"/>
      <c r="EGI13" s="1432"/>
      <c r="EGJ13" s="1432"/>
      <c r="EGK13" s="1432"/>
      <c r="EGL13" s="1432"/>
      <c r="EGM13" s="1432"/>
      <c r="EGN13" s="1432"/>
      <c r="EGO13" s="1432"/>
      <c r="EGP13" s="1432"/>
      <c r="EGQ13" s="1432"/>
      <c r="EGR13" s="1432"/>
      <c r="EGS13" s="1432"/>
      <c r="EGT13" s="1432"/>
      <c r="EGU13" s="1432"/>
      <c r="EGV13" s="1432"/>
      <c r="EGW13" s="1432"/>
      <c r="EGX13" s="1432"/>
      <c r="EGY13" s="1432"/>
      <c r="EGZ13" s="1432"/>
      <c r="EHA13" s="1432"/>
      <c r="EHB13" s="1432"/>
      <c r="EHC13" s="1432"/>
      <c r="EHD13" s="1432"/>
      <c r="EHE13" s="1432"/>
      <c r="EHF13" s="1432"/>
      <c r="EHG13" s="1432"/>
      <c r="EHH13" s="1432"/>
      <c r="EHI13" s="1432"/>
      <c r="EHJ13" s="1432"/>
      <c r="EHK13" s="1432"/>
      <c r="EHL13" s="1432"/>
      <c r="EHM13" s="1432"/>
      <c r="EHN13" s="1432"/>
      <c r="EHO13" s="1432"/>
      <c r="EHP13" s="1432"/>
      <c r="EHQ13" s="1432"/>
      <c r="EHR13" s="1432"/>
      <c r="EHS13" s="1432"/>
      <c r="EHT13" s="1432"/>
      <c r="EHU13" s="1432"/>
      <c r="EHV13" s="1432"/>
      <c r="EHW13" s="1432"/>
      <c r="EHX13" s="1432"/>
      <c r="EHY13" s="1432"/>
      <c r="EHZ13" s="1432"/>
      <c r="EIA13" s="1432"/>
      <c r="EIB13" s="1432"/>
      <c r="EIC13" s="1432"/>
      <c r="EID13" s="1432"/>
      <c r="EIE13" s="1432"/>
      <c r="EIF13" s="1432"/>
      <c r="EIG13" s="1432"/>
      <c r="EIH13" s="1432"/>
      <c r="EII13" s="1432"/>
      <c r="EIJ13" s="1432"/>
      <c r="EIK13" s="1432"/>
      <c r="EIL13" s="1432"/>
      <c r="EIM13" s="1432"/>
      <c r="EIN13" s="1432"/>
      <c r="EIO13" s="1432"/>
      <c r="EIP13" s="1432"/>
      <c r="EIQ13" s="1432"/>
      <c r="EIR13" s="1432"/>
      <c r="EIS13" s="1432"/>
      <c r="EIT13" s="1432"/>
      <c r="EIU13" s="1432"/>
      <c r="EIV13" s="1432"/>
      <c r="EIW13" s="1432"/>
      <c r="EIX13" s="1432"/>
      <c r="EIY13" s="1432"/>
      <c r="EIZ13" s="1432"/>
      <c r="EJA13" s="1432"/>
      <c r="EJB13" s="1432"/>
      <c r="EJC13" s="1432"/>
      <c r="EJD13" s="1432"/>
      <c r="EJE13" s="1432"/>
      <c r="EJF13" s="1432"/>
      <c r="EJG13" s="1432"/>
      <c r="EJH13" s="1432"/>
      <c r="EJI13" s="1432"/>
      <c r="EJJ13" s="1432"/>
      <c r="EJK13" s="1432"/>
      <c r="EJL13" s="1432"/>
      <c r="EJM13" s="1432"/>
      <c r="EJN13" s="1432"/>
      <c r="EJO13" s="1432"/>
      <c r="EJP13" s="1432"/>
      <c r="EJQ13" s="1432"/>
      <c r="EJR13" s="1432"/>
      <c r="EJS13" s="1432"/>
      <c r="EJT13" s="1432"/>
      <c r="EJU13" s="1432"/>
      <c r="EJV13" s="1432"/>
      <c r="EJW13" s="1432"/>
      <c r="EJX13" s="1432"/>
      <c r="EJY13" s="1432"/>
      <c r="EJZ13" s="1432"/>
      <c r="EKA13" s="1432"/>
      <c r="EKB13" s="1432"/>
      <c r="EKC13" s="1432"/>
      <c r="EKD13" s="1432"/>
      <c r="EKE13" s="1432"/>
      <c r="EKF13" s="1432"/>
      <c r="EKG13" s="1432"/>
      <c r="EKH13" s="1432"/>
      <c r="EKI13" s="1432"/>
      <c r="EKJ13" s="1432"/>
      <c r="EKK13" s="1432"/>
      <c r="EKL13" s="1432"/>
      <c r="EKM13" s="1432"/>
      <c r="EKN13" s="1432"/>
      <c r="EKO13" s="1432"/>
      <c r="EKP13" s="1432"/>
      <c r="EKQ13" s="1432"/>
      <c r="EKR13" s="1432"/>
      <c r="EKS13" s="1432"/>
      <c r="EKT13" s="1432"/>
      <c r="EKU13" s="1432"/>
      <c r="EKV13" s="1432"/>
      <c r="EKW13" s="1432"/>
      <c r="EKX13" s="1432"/>
      <c r="EKY13" s="1432"/>
      <c r="EKZ13" s="1432"/>
      <c r="ELA13" s="1432"/>
      <c r="ELB13" s="1432"/>
      <c r="ELC13" s="1432"/>
      <c r="ELD13" s="1432"/>
      <c r="ELE13" s="1432"/>
      <c r="ELF13" s="1432"/>
      <c r="ELG13" s="1432"/>
      <c r="ELH13" s="1432"/>
      <c r="ELI13" s="1432"/>
      <c r="ELJ13" s="1432"/>
      <c r="ELK13" s="1432"/>
      <c r="ELL13" s="1432"/>
      <c r="ELM13" s="1432"/>
      <c r="ELN13" s="1432"/>
      <c r="ELO13" s="1432"/>
      <c r="ELP13" s="1432"/>
      <c r="ELQ13" s="1432"/>
      <c r="ELR13" s="1432"/>
      <c r="ELS13" s="1432"/>
      <c r="ELT13" s="1432"/>
      <c r="ELU13" s="1432"/>
      <c r="ELV13" s="1432"/>
      <c r="ELW13" s="1432"/>
      <c r="ELX13" s="1432"/>
      <c r="ELY13" s="1432"/>
      <c r="ELZ13" s="1432"/>
      <c r="EMA13" s="1432"/>
      <c r="EMB13" s="1432"/>
      <c r="EMC13" s="1432"/>
      <c r="EMD13" s="1432"/>
      <c r="EME13" s="1432"/>
      <c r="EMF13" s="1432"/>
      <c r="EMG13" s="1432"/>
      <c r="EMH13" s="1432"/>
      <c r="EMI13" s="1432"/>
      <c r="EMJ13" s="1432"/>
      <c r="EMK13" s="1432"/>
      <c r="EML13" s="1432"/>
      <c r="EMM13" s="1432"/>
      <c r="EMN13" s="1432"/>
      <c r="EMO13" s="1432"/>
      <c r="EMP13" s="1432"/>
      <c r="EMQ13" s="1432"/>
      <c r="EMR13" s="1432"/>
      <c r="EMS13" s="1432"/>
      <c r="EMT13" s="1432"/>
      <c r="EMU13" s="1432"/>
      <c r="EMV13" s="1432"/>
      <c r="EMW13" s="1432"/>
      <c r="EMX13" s="1432"/>
      <c r="EMY13" s="1432"/>
      <c r="EMZ13" s="1432"/>
      <c r="ENA13" s="1432"/>
      <c r="ENB13" s="1432"/>
      <c r="ENC13" s="1432"/>
      <c r="END13" s="1432"/>
      <c r="ENE13" s="1432"/>
      <c r="ENF13" s="1432"/>
      <c r="ENG13" s="1432"/>
      <c r="ENH13" s="1432"/>
      <c r="ENI13" s="1432"/>
      <c r="ENJ13" s="1432"/>
      <c r="ENK13" s="1432"/>
      <c r="ENL13" s="1432"/>
      <c r="ENM13" s="1432"/>
      <c r="ENN13" s="1432"/>
      <c r="ENO13" s="1432"/>
      <c r="ENP13" s="1432"/>
      <c r="ENQ13" s="1432"/>
      <c r="ENR13" s="1432"/>
      <c r="ENS13" s="1432"/>
      <c r="ENT13" s="1432"/>
      <c r="ENU13" s="1432"/>
      <c r="ENV13" s="1432"/>
      <c r="ENW13" s="1432"/>
      <c r="ENX13" s="1432"/>
      <c r="ENY13" s="1432"/>
      <c r="ENZ13" s="1432"/>
      <c r="EOA13" s="1432"/>
      <c r="EOB13" s="1432"/>
      <c r="EOC13" s="1432"/>
      <c r="EOD13" s="1432"/>
      <c r="EOE13" s="1432"/>
      <c r="EOF13" s="1432"/>
      <c r="EOG13" s="1432"/>
      <c r="EOH13" s="1432"/>
      <c r="EOI13" s="1432"/>
      <c r="EOJ13" s="1432"/>
      <c r="EOK13" s="1432"/>
      <c r="EOL13" s="1432"/>
      <c r="EOM13" s="1432"/>
      <c r="EON13" s="1432"/>
      <c r="EOO13" s="1432"/>
      <c r="EOP13" s="1432"/>
      <c r="EOQ13" s="1432"/>
      <c r="EOR13" s="1432"/>
      <c r="EOS13" s="1432"/>
      <c r="EOT13" s="1432"/>
      <c r="EOU13" s="1432"/>
      <c r="EOV13" s="1432"/>
      <c r="EOW13" s="1432"/>
      <c r="EOX13" s="1432"/>
      <c r="EOY13" s="1432"/>
      <c r="EOZ13" s="1432"/>
      <c r="EPA13" s="1432"/>
      <c r="EPB13" s="1432"/>
      <c r="EPC13" s="1432"/>
      <c r="EPD13" s="1432"/>
      <c r="EPE13" s="1432"/>
      <c r="EPF13" s="1432"/>
      <c r="EPG13" s="1432"/>
      <c r="EPH13" s="1432"/>
      <c r="EPI13" s="1432"/>
      <c r="EPJ13" s="1432"/>
      <c r="EPK13" s="1432"/>
      <c r="EPL13" s="1432"/>
      <c r="EPM13" s="1432"/>
      <c r="EPN13" s="1432"/>
      <c r="EPO13" s="1432"/>
      <c r="EPP13" s="1432"/>
      <c r="EPQ13" s="1432"/>
      <c r="EPR13" s="1432"/>
      <c r="EPS13" s="1432"/>
      <c r="EPT13" s="1432"/>
      <c r="EPU13" s="1432"/>
      <c r="EPV13" s="1432"/>
      <c r="EPW13" s="1432"/>
      <c r="EPX13" s="1432"/>
      <c r="EPY13" s="1432"/>
      <c r="EPZ13" s="1432"/>
      <c r="EQA13" s="1432"/>
      <c r="EQB13" s="1432"/>
      <c r="EQC13" s="1432"/>
      <c r="EQD13" s="1432"/>
      <c r="EQE13" s="1432"/>
      <c r="EQF13" s="1432"/>
      <c r="EQG13" s="1432"/>
      <c r="EQH13" s="1432"/>
      <c r="EQI13" s="1432"/>
      <c r="EQJ13" s="1432"/>
      <c r="EQK13" s="1432"/>
      <c r="EQL13" s="1432"/>
      <c r="EQM13" s="1432"/>
      <c r="EQN13" s="1432"/>
      <c r="EQO13" s="1432"/>
      <c r="EQP13" s="1432"/>
      <c r="EQQ13" s="1432"/>
      <c r="EQR13" s="1432"/>
      <c r="EQS13" s="1432"/>
      <c r="EQT13" s="1432"/>
      <c r="EQU13" s="1432"/>
      <c r="EQV13" s="1432"/>
      <c r="EQW13" s="1432"/>
      <c r="EQX13" s="1432"/>
      <c r="EQY13" s="1432"/>
      <c r="EQZ13" s="1432"/>
      <c r="ERA13" s="1432"/>
      <c r="ERB13" s="1432"/>
      <c r="ERC13" s="1432"/>
      <c r="ERD13" s="1432"/>
      <c r="ERE13" s="1432"/>
      <c r="ERF13" s="1432"/>
      <c r="ERG13" s="1432"/>
      <c r="ERH13" s="1432"/>
      <c r="ERI13" s="1432"/>
      <c r="ERJ13" s="1432"/>
      <c r="ERK13" s="1432"/>
      <c r="ERL13" s="1432"/>
      <c r="ERM13" s="1432"/>
      <c r="ERN13" s="1432"/>
      <c r="ERO13" s="1432"/>
      <c r="ERP13" s="1432"/>
      <c r="ERQ13" s="1432"/>
      <c r="ERR13" s="1432"/>
      <c r="ERS13" s="1432"/>
      <c r="ERT13" s="1432"/>
      <c r="ERU13" s="1432"/>
      <c r="ERV13" s="1432"/>
      <c r="ERW13" s="1432"/>
      <c r="ERX13" s="1432"/>
      <c r="ERY13" s="1432"/>
      <c r="ERZ13" s="1432"/>
      <c r="ESA13" s="1432"/>
      <c r="ESB13" s="1432"/>
      <c r="ESC13" s="1432"/>
      <c r="ESD13" s="1432"/>
      <c r="ESE13" s="1432"/>
      <c r="ESF13" s="1432"/>
      <c r="ESG13" s="1432"/>
      <c r="ESH13" s="1432"/>
      <c r="ESI13" s="1432"/>
      <c r="ESJ13" s="1432"/>
      <c r="ESK13" s="1432"/>
      <c r="ESL13" s="1432"/>
      <c r="ESM13" s="1432"/>
      <c r="ESN13" s="1432"/>
      <c r="ESO13" s="1432"/>
      <c r="ESP13" s="1432"/>
      <c r="ESQ13" s="1432"/>
      <c r="ESR13" s="1432"/>
      <c r="ESS13" s="1432"/>
      <c r="EST13" s="1432"/>
      <c r="ESU13" s="1432"/>
      <c r="ESV13" s="1432"/>
      <c r="ESW13" s="1432"/>
      <c r="ESX13" s="1432"/>
      <c r="ESY13" s="1432"/>
      <c r="ESZ13" s="1432"/>
      <c r="ETA13" s="1432"/>
      <c r="ETB13" s="1432"/>
      <c r="ETC13" s="1432"/>
      <c r="ETD13" s="1432"/>
      <c r="ETE13" s="1432"/>
      <c r="ETF13" s="1432"/>
      <c r="ETG13" s="1432"/>
      <c r="ETH13" s="1432"/>
      <c r="ETI13" s="1432"/>
      <c r="ETJ13" s="1432"/>
      <c r="ETK13" s="1432"/>
      <c r="ETL13" s="1432"/>
      <c r="ETM13" s="1432"/>
      <c r="ETN13" s="1432"/>
      <c r="ETO13" s="1432"/>
      <c r="ETP13" s="1432"/>
      <c r="ETQ13" s="1432"/>
      <c r="ETR13" s="1432"/>
      <c r="ETS13" s="1432"/>
      <c r="ETT13" s="1432"/>
      <c r="ETU13" s="1432"/>
      <c r="ETV13" s="1432"/>
      <c r="ETW13" s="1432"/>
      <c r="ETX13" s="1432"/>
      <c r="ETY13" s="1432"/>
      <c r="ETZ13" s="1432"/>
      <c r="EUA13" s="1432"/>
      <c r="EUB13" s="1432"/>
      <c r="EUC13" s="1432"/>
      <c r="EUD13" s="1432"/>
      <c r="EUE13" s="1432"/>
      <c r="EUF13" s="1432"/>
      <c r="EUG13" s="1432"/>
      <c r="EUH13" s="1432"/>
      <c r="EUI13" s="1432"/>
      <c r="EUJ13" s="1432"/>
      <c r="EUK13" s="1432"/>
      <c r="EUL13" s="1432"/>
      <c r="EUM13" s="1432"/>
      <c r="EUN13" s="1432"/>
      <c r="EUO13" s="1432"/>
      <c r="EUP13" s="1432"/>
      <c r="EUQ13" s="1432"/>
      <c r="EUR13" s="1432"/>
      <c r="EUS13" s="1432"/>
      <c r="EUT13" s="1432"/>
      <c r="EUU13" s="1432"/>
      <c r="EUV13" s="1432"/>
      <c r="EUW13" s="1432"/>
      <c r="EUX13" s="1432"/>
      <c r="EUY13" s="1432"/>
      <c r="EUZ13" s="1432"/>
      <c r="EVA13" s="1432"/>
      <c r="EVB13" s="1432"/>
      <c r="EVC13" s="1432"/>
      <c r="EVD13" s="1432"/>
      <c r="EVE13" s="1432"/>
      <c r="EVF13" s="1432"/>
      <c r="EVG13" s="1432"/>
      <c r="EVH13" s="1432"/>
      <c r="EVI13" s="1432"/>
      <c r="EVJ13" s="1432"/>
      <c r="EVK13" s="1432"/>
      <c r="EVL13" s="1432"/>
      <c r="EVM13" s="1432"/>
      <c r="EVN13" s="1432"/>
      <c r="EVO13" s="1432"/>
      <c r="EVP13" s="1432"/>
      <c r="EVQ13" s="1432"/>
      <c r="EVR13" s="1432"/>
      <c r="EVS13" s="1432"/>
      <c r="EVT13" s="1432"/>
      <c r="EVU13" s="1432"/>
      <c r="EVV13" s="1432"/>
      <c r="EVW13" s="1432"/>
      <c r="EVX13" s="1432"/>
      <c r="EVY13" s="1432"/>
      <c r="EVZ13" s="1432"/>
      <c r="EWA13" s="1432"/>
      <c r="EWB13" s="1432"/>
      <c r="EWC13" s="1432"/>
      <c r="EWD13" s="1432"/>
      <c r="EWE13" s="1432"/>
      <c r="EWF13" s="1432"/>
      <c r="EWG13" s="1432"/>
      <c r="EWH13" s="1432"/>
      <c r="EWI13" s="1432"/>
      <c r="EWJ13" s="1432"/>
      <c r="EWK13" s="1432"/>
      <c r="EWL13" s="1432"/>
      <c r="EWM13" s="1432"/>
      <c r="EWN13" s="1432"/>
      <c r="EWO13" s="1432"/>
      <c r="EWP13" s="1432"/>
      <c r="EWQ13" s="1432"/>
      <c r="EWR13" s="1432"/>
      <c r="EWS13" s="1432"/>
      <c r="EWT13" s="1432"/>
      <c r="EWU13" s="1432"/>
      <c r="EWV13" s="1432"/>
      <c r="EWW13" s="1432"/>
      <c r="EWX13" s="1432"/>
      <c r="EWY13" s="1432"/>
      <c r="EWZ13" s="1432"/>
      <c r="EXA13" s="1432"/>
      <c r="EXB13" s="1432"/>
      <c r="EXC13" s="1432"/>
      <c r="EXD13" s="1432"/>
      <c r="EXE13" s="1432"/>
      <c r="EXF13" s="1432"/>
      <c r="EXG13" s="1432"/>
      <c r="EXH13" s="1432"/>
      <c r="EXI13" s="1432"/>
      <c r="EXJ13" s="1432"/>
      <c r="EXK13" s="1432"/>
      <c r="EXL13" s="1432"/>
      <c r="EXM13" s="1432"/>
      <c r="EXN13" s="1432"/>
      <c r="EXO13" s="1432"/>
      <c r="EXP13" s="1432"/>
      <c r="EXQ13" s="1432"/>
      <c r="EXR13" s="1432"/>
      <c r="EXS13" s="1432"/>
      <c r="EXT13" s="1432"/>
      <c r="EXU13" s="1432"/>
      <c r="EXV13" s="1432"/>
      <c r="EXW13" s="1432"/>
      <c r="EXX13" s="1432"/>
      <c r="EXY13" s="1432"/>
      <c r="EXZ13" s="1432"/>
      <c r="EYA13" s="1432"/>
      <c r="EYB13" s="1432"/>
      <c r="EYC13" s="1432"/>
      <c r="EYD13" s="1432"/>
      <c r="EYE13" s="1432"/>
      <c r="EYF13" s="1432"/>
      <c r="EYG13" s="1432"/>
      <c r="EYH13" s="1432"/>
      <c r="EYI13" s="1432"/>
      <c r="EYJ13" s="1432"/>
      <c r="EYK13" s="1432"/>
      <c r="EYL13" s="1432"/>
      <c r="EYM13" s="1432"/>
      <c r="EYN13" s="1432"/>
      <c r="EYO13" s="1432"/>
      <c r="EYP13" s="1432"/>
      <c r="EYQ13" s="1432"/>
      <c r="EYR13" s="1432"/>
      <c r="EYS13" s="1432"/>
      <c r="EYT13" s="1432"/>
      <c r="EYU13" s="1432"/>
      <c r="EYV13" s="1432"/>
      <c r="EYW13" s="1432"/>
      <c r="EYX13" s="1432"/>
      <c r="EYY13" s="1432"/>
      <c r="EYZ13" s="1432"/>
      <c r="EZA13" s="1432"/>
      <c r="EZB13" s="1432"/>
      <c r="EZC13" s="1432"/>
      <c r="EZD13" s="1432"/>
      <c r="EZE13" s="1432"/>
      <c r="EZF13" s="1432"/>
      <c r="EZG13" s="1432"/>
      <c r="EZH13" s="1432"/>
      <c r="EZI13" s="1432"/>
      <c r="EZJ13" s="1432"/>
      <c r="EZK13" s="1432"/>
      <c r="EZL13" s="1432"/>
      <c r="EZM13" s="1432"/>
      <c r="EZN13" s="1432"/>
      <c r="EZO13" s="1432"/>
      <c r="EZP13" s="1432"/>
      <c r="EZQ13" s="1432"/>
      <c r="EZR13" s="1432"/>
      <c r="EZS13" s="1432"/>
      <c r="EZT13" s="1432"/>
      <c r="EZU13" s="1432"/>
      <c r="EZV13" s="1432"/>
      <c r="EZW13" s="1432"/>
      <c r="EZX13" s="1432"/>
      <c r="EZY13" s="1432"/>
      <c r="EZZ13" s="1432"/>
      <c r="FAA13" s="1432"/>
      <c r="FAB13" s="1432"/>
      <c r="FAC13" s="1432"/>
      <c r="FAD13" s="1432"/>
      <c r="FAE13" s="1432"/>
      <c r="FAF13" s="1432"/>
      <c r="FAG13" s="1432"/>
      <c r="FAH13" s="1432"/>
      <c r="FAI13" s="1432"/>
      <c r="FAJ13" s="1432"/>
      <c r="FAK13" s="1432"/>
      <c r="FAL13" s="1432"/>
      <c r="FAM13" s="1432"/>
      <c r="FAN13" s="1432"/>
      <c r="FAO13" s="1432"/>
      <c r="FAP13" s="1432"/>
      <c r="FAQ13" s="1432"/>
      <c r="FAR13" s="1432"/>
      <c r="FAS13" s="1432"/>
      <c r="FAT13" s="1432"/>
      <c r="FAU13" s="1432"/>
      <c r="FAV13" s="1432"/>
      <c r="FAW13" s="1432"/>
      <c r="FAX13" s="1432"/>
      <c r="FAY13" s="1432"/>
      <c r="FAZ13" s="1432"/>
      <c r="FBA13" s="1432"/>
      <c r="FBB13" s="1432"/>
      <c r="FBC13" s="1432"/>
      <c r="FBD13" s="1432"/>
      <c r="FBE13" s="1432"/>
      <c r="FBF13" s="1432"/>
      <c r="FBG13" s="1432"/>
      <c r="FBH13" s="1432"/>
      <c r="FBI13" s="1432"/>
      <c r="FBJ13" s="1432"/>
      <c r="FBK13" s="1432"/>
      <c r="FBL13" s="1432"/>
      <c r="FBM13" s="1432"/>
      <c r="FBN13" s="1432"/>
      <c r="FBO13" s="1432"/>
      <c r="FBP13" s="1432"/>
      <c r="FBQ13" s="1432"/>
      <c r="FBR13" s="1432"/>
      <c r="FBS13" s="1432"/>
      <c r="FBT13" s="1432"/>
      <c r="FBU13" s="1432"/>
      <c r="FBV13" s="1432"/>
      <c r="FBW13" s="1432"/>
      <c r="FBX13" s="1432"/>
      <c r="FBY13" s="1432"/>
      <c r="FBZ13" s="1432"/>
      <c r="FCA13" s="1432"/>
      <c r="FCB13" s="1432"/>
      <c r="FCC13" s="1432"/>
      <c r="FCD13" s="1432"/>
      <c r="FCE13" s="1432"/>
      <c r="FCF13" s="1432"/>
      <c r="FCG13" s="1432"/>
      <c r="FCH13" s="1432"/>
      <c r="FCI13" s="1432"/>
      <c r="FCJ13" s="1432"/>
      <c r="FCK13" s="1432"/>
      <c r="FCL13" s="1432"/>
      <c r="FCM13" s="1432"/>
      <c r="FCN13" s="1432"/>
      <c r="FCO13" s="1432"/>
      <c r="FCP13" s="1432"/>
      <c r="FCQ13" s="1432"/>
      <c r="FCR13" s="1432"/>
      <c r="FCS13" s="1432"/>
      <c r="FCT13" s="1432"/>
      <c r="FCU13" s="1432"/>
      <c r="FCV13" s="1432"/>
      <c r="FCW13" s="1432"/>
      <c r="FCX13" s="1432"/>
      <c r="FCY13" s="1432"/>
      <c r="FCZ13" s="1432"/>
      <c r="FDA13" s="1432"/>
      <c r="FDB13" s="1432"/>
      <c r="FDC13" s="1432"/>
      <c r="FDD13" s="1432"/>
      <c r="FDE13" s="1432"/>
      <c r="FDF13" s="1432"/>
      <c r="FDG13" s="1432"/>
      <c r="FDH13" s="1432"/>
      <c r="FDI13" s="1432"/>
      <c r="FDJ13" s="1432"/>
      <c r="FDK13" s="1432"/>
      <c r="FDL13" s="1432"/>
      <c r="FDM13" s="1432"/>
      <c r="FDN13" s="1432"/>
      <c r="FDO13" s="1432"/>
      <c r="FDP13" s="1432"/>
      <c r="FDQ13" s="1432"/>
      <c r="FDR13" s="1432"/>
      <c r="FDS13" s="1432"/>
      <c r="FDT13" s="1432"/>
      <c r="FDU13" s="1432"/>
      <c r="FDV13" s="1432"/>
      <c r="FDW13" s="1432"/>
      <c r="FDX13" s="1432"/>
      <c r="FDY13" s="1432"/>
      <c r="FDZ13" s="1432"/>
      <c r="FEA13" s="1432"/>
      <c r="FEB13" s="1432"/>
      <c r="FEC13" s="1432"/>
      <c r="FED13" s="1432"/>
      <c r="FEE13" s="1432"/>
      <c r="FEF13" s="1432"/>
      <c r="FEG13" s="1432"/>
      <c r="FEH13" s="1432"/>
      <c r="FEI13" s="1432"/>
      <c r="FEJ13" s="1432"/>
      <c r="FEK13" s="1432"/>
      <c r="FEL13" s="1432"/>
      <c r="FEM13" s="1432"/>
      <c r="FEN13" s="1432"/>
      <c r="FEO13" s="1432"/>
      <c r="FEP13" s="1432"/>
      <c r="FEQ13" s="1432"/>
      <c r="FER13" s="1432"/>
      <c r="FES13" s="1432"/>
      <c r="FET13" s="1432"/>
      <c r="FEU13" s="1432"/>
      <c r="FEV13" s="1432"/>
      <c r="FEW13" s="1432"/>
      <c r="FEX13" s="1432"/>
      <c r="FEY13" s="1432"/>
      <c r="FEZ13" s="1432"/>
      <c r="FFA13" s="1432"/>
      <c r="FFB13" s="1432"/>
      <c r="FFC13" s="1432"/>
      <c r="FFD13" s="1432"/>
      <c r="FFE13" s="1432"/>
      <c r="FFF13" s="1432"/>
      <c r="FFG13" s="1432"/>
      <c r="FFH13" s="1432"/>
      <c r="FFI13" s="1432"/>
      <c r="FFJ13" s="1432"/>
      <c r="FFK13" s="1432"/>
      <c r="FFL13" s="1432"/>
      <c r="FFM13" s="1432"/>
      <c r="FFN13" s="1432"/>
      <c r="FFO13" s="1432"/>
      <c r="FFP13" s="1432"/>
      <c r="FFQ13" s="1432"/>
      <c r="FFR13" s="1432"/>
      <c r="FFS13" s="1432"/>
      <c r="FFT13" s="1432"/>
      <c r="FFU13" s="1432"/>
      <c r="FFV13" s="1432"/>
      <c r="FFW13" s="1432"/>
      <c r="FFX13" s="1432"/>
      <c r="FFY13" s="1432"/>
      <c r="FFZ13" s="1432"/>
      <c r="FGA13" s="1432"/>
      <c r="FGB13" s="1432"/>
      <c r="FGC13" s="1432"/>
      <c r="FGD13" s="1432"/>
      <c r="FGE13" s="1432"/>
      <c r="FGF13" s="1432"/>
      <c r="FGG13" s="1432"/>
      <c r="FGH13" s="1432"/>
      <c r="FGI13" s="1432"/>
      <c r="FGJ13" s="1432"/>
      <c r="FGK13" s="1432"/>
      <c r="FGL13" s="1432"/>
      <c r="FGM13" s="1432"/>
      <c r="FGN13" s="1432"/>
      <c r="FGO13" s="1432"/>
      <c r="FGP13" s="1432"/>
      <c r="FGQ13" s="1432"/>
      <c r="FGR13" s="1432"/>
      <c r="FGS13" s="1432"/>
      <c r="FGT13" s="1432"/>
      <c r="FGU13" s="1432"/>
      <c r="FGV13" s="1432"/>
      <c r="FGW13" s="1432"/>
      <c r="FGX13" s="1432"/>
      <c r="FGY13" s="1432"/>
      <c r="FGZ13" s="1432"/>
      <c r="FHA13" s="1432"/>
      <c r="FHB13" s="1432"/>
      <c r="FHC13" s="1432"/>
      <c r="FHD13" s="1432"/>
      <c r="FHE13" s="1432"/>
      <c r="FHF13" s="1432"/>
      <c r="FHG13" s="1432"/>
      <c r="FHH13" s="1432"/>
      <c r="FHI13" s="1432"/>
      <c r="FHJ13" s="1432"/>
      <c r="FHK13" s="1432"/>
      <c r="FHL13" s="1432"/>
      <c r="FHM13" s="1432"/>
      <c r="FHN13" s="1432"/>
      <c r="FHO13" s="1432"/>
      <c r="FHP13" s="1432"/>
      <c r="FHQ13" s="1432"/>
      <c r="FHR13" s="1432"/>
      <c r="FHS13" s="1432"/>
      <c r="FHT13" s="1432"/>
      <c r="FHU13" s="1432"/>
      <c r="FHV13" s="1432"/>
      <c r="FHW13" s="1432"/>
      <c r="FHX13" s="1432"/>
      <c r="FHY13" s="1432"/>
      <c r="FHZ13" s="1432"/>
      <c r="FIA13" s="1432"/>
      <c r="FIB13" s="1432"/>
      <c r="FIC13" s="1432"/>
      <c r="FID13" s="1432"/>
      <c r="FIE13" s="1432"/>
      <c r="FIF13" s="1432"/>
      <c r="FIG13" s="1432"/>
      <c r="FIH13" s="1432"/>
      <c r="FII13" s="1432"/>
      <c r="FIJ13" s="1432"/>
      <c r="FIK13" s="1432"/>
      <c r="FIL13" s="1432"/>
      <c r="FIM13" s="1432"/>
      <c r="FIN13" s="1432"/>
      <c r="FIO13" s="1432"/>
      <c r="FIP13" s="1432"/>
      <c r="FIQ13" s="1432"/>
      <c r="FIR13" s="1432"/>
      <c r="FIS13" s="1432"/>
      <c r="FIT13" s="1432"/>
      <c r="FIU13" s="1432"/>
      <c r="FIV13" s="1432"/>
      <c r="FIW13" s="1432"/>
      <c r="FIX13" s="1432"/>
      <c r="FIY13" s="1432"/>
      <c r="FIZ13" s="1432"/>
      <c r="FJA13" s="1432"/>
      <c r="FJB13" s="1432"/>
      <c r="FJC13" s="1432"/>
      <c r="FJD13" s="1432"/>
      <c r="FJE13" s="1432"/>
      <c r="FJF13" s="1432"/>
      <c r="FJG13" s="1432"/>
      <c r="FJH13" s="1432"/>
      <c r="FJI13" s="1432"/>
      <c r="FJJ13" s="1432"/>
      <c r="FJK13" s="1432"/>
      <c r="FJL13" s="1432"/>
      <c r="FJM13" s="1432"/>
      <c r="FJN13" s="1432"/>
      <c r="FJO13" s="1432"/>
      <c r="FJP13" s="1432"/>
      <c r="FJQ13" s="1432"/>
      <c r="FJR13" s="1432"/>
      <c r="FJS13" s="1432"/>
      <c r="FJT13" s="1432"/>
      <c r="FJU13" s="1432"/>
      <c r="FJV13" s="1432"/>
      <c r="FJW13" s="1432"/>
      <c r="FJX13" s="1432"/>
      <c r="FJY13" s="1432"/>
      <c r="FJZ13" s="1432"/>
      <c r="FKA13" s="1432"/>
      <c r="FKB13" s="1432"/>
      <c r="FKC13" s="1432"/>
      <c r="FKD13" s="1432"/>
      <c r="FKE13" s="1432"/>
      <c r="FKF13" s="1432"/>
      <c r="FKG13" s="1432"/>
      <c r="FKH13" s="1432"/>
      <c r="FKI13" s="1432"/>
      <c r="FKJ13" s="1432"/>
      <c r="FKK13" s="1432"/>
      <c r="FKL13" s="1432"/>
      <c r="FKM13" s="1432"/>
      <c r="FKN13" s="1432"/>
      <c r="FKO13" s="1432"/>
      <c r="FKP13" s="1432"/>
      <c r="FKQ13" s="1432"/>
      <c r="FKR13" s="1432"/>
      <c r="FKS13" s="1432"/>
      <c r="FKT13" s="1432"/>
      <c r="FKU13" s="1432"/>
      <c r="FKV13" s="1432"/>
      <c r="FKW13" s="1432"/>
      <c r="FKX13" s="1432"/>
      <c r="FKY13" s="1432"/>
      <c r="FKZ13" s="1432"/>
      <c r="FLA13" s="1432"/>
      <c r="FLB13" s="1432"/>
      <c r="FLC13" s="1432"/>
      <c r="FLD13" s="1432"/>
      <c r="FLE13" s="1432"/>
      <c r="FLF13" s="1432"/>
      <c r="FLG13" s="1432"/>
      <c r="FLH13" s="1432"/>
      <c r="FLI13" s="1432"/>
      <c r="FLJ13" s="1432"/>
      <c r="FLK13" s="1432"/>
      <c r="FLL13" s="1432"/>
      <c r="FLM13" s="1432"/>
      <c r="FLN13" s="1432"/>
      <c r="FLO13" s="1432"/>
      <c r="FLP13" s="1432"/>
      <c r="FLQ13" s="1432"/>
      <c r="FLR13" s="1432"/>
      <c r="FLS13" s="1432"/>
      <c r="FLT13" s="1432"/>
      <c r="FLU13" s="1432"/>
      <c r="FLV13" s="1432"/>
      <c r="FLW13" s="1432"/>
      <c r="FLX13" s="1432"/>
      <c r="FLY13" s="1432"/>
      <c r="FLZ13" s="1432"/>
      <c r="FMA13" s="1432"/>
      <c r="FMB13" s="1432"/>
      <c r="FMC13" s="1432"/>
      <c r="FMD13" s="1432"/>
      <c r="FME13" s="1432"/>
      <c r="FMF13" s="1432"/>
      <c r="FMG13" s="1432"/>
      <c r="FMH13" s="1432"/>
      <c r="FMI13" s="1432"/>
      <c r="FMJ13" s="1432"/>
      <c r="FMK13" s="1432"/>
      <c r="FML13" s="1432"/>
      <c r="FMM13" s="1432"/>
      <c r="FMN13" s="1432"/>
      <c r="FMO13" s="1432"/>
      <c r="FMP13" s="1432"/>
      <c r="FMQ13" s="1432"/>
      <c r="FMR13" s="1432"/>
      <c r="FMS13" s="1432"/>
      <c r="FMT13" s="1432"/>
      <c r="FMU13" s="1432"/>
      <c r="FMV13" s="1432"/>
      <c r="FMW13" s="1432"/>
      <c r="FMX13" s="1432"/>
      <c r="FMY13" s="1432"/>
      <c r="FMZ13" s="1432"/>
      <c r="FNA13" s="1432"/>
      <c r="FNB13" s="1432"/>
      <c r="FNC13" s="1432"/>
      <c r="FND13" s="1432"/>
      <c r="FNE13" s="1432"/>
      <c r="FNF13" s="1432"/>
      <c r="FNG13" s="1432"/>
      <c r="FNH13" s="1432"/>
      <c r="FNI13" s="1432"/>
      <c r="FNJ13" s="1432"/>
      <c r="FNK13" s="1432"/>
      <c r="FNL13" s="1432"/>
      <c r="FNM13" s="1432"/>
      <c r="FNN13" s="1432"/>
      <c r="FNO13" s="1432"/>
      <c r="FNP13" s="1432"/>
      <c r="FNQ13" s="1432"/>
      <c r="FNR13" s="1432"/>
      <c r="FNS13" s="1432"/>
      <c r="FNT13" s="1432"/>
      <c r="FNU13" s="1432"/>
      <c r="FNV13" s="1432"/>
      <c r="FNW13" s="1432"/>
      <c r="FNX13" s="1432"/>
      <c r="FNY13" s="1432"/>
      <c r="FNZ13" s="1432"/>
      <c r="FOA13" s="1432"/>
      <c r="FOB13" s="1432"/>
      <c r="FOC13" s="1432"/>
      <c r="FOD13" s="1432"/>
      <c r="FOE13" s="1432"/>
      <c r="FOF13" s="1432"/>
      <c r="FOG13" s="1432"/>
      <c r="FOH13" s="1432"/>
      <c r="FOI13" s="1432"/>
      <c r="FOJ13" s="1432"/>
      <c r="FOK13" s="1432"/>
      <c r="FOL13" s="1432"/>
      <c r="FOM13" s="1432"/>
      <c r="FON13" s="1432"/>
      <c r="FOO13" s="1432"/>
      <c r="FOP13" s="1432"/>
      <c r="FOQ13" s="1432"/>
      <c r="FOR13" s="1432"/>
      <c r="FOS13" s="1432"/>
      <c r="FOT13" s="1432"/>
      <c r="FOU13" s="1432"/>
      <c r="FOV13" s="1432"/>
      <c r="FOW13" s="1432"/>
      <c r="FOX13" s="1432"/>
      <c r="FOY13" s="1432"/>
      <c r="FOZ13" s="1432"/>
      <c r="FPA13" s="1432"/>
      <c r="FPB13" s="1432"/>
      <c r="FPC13" s="1432"/>
      <c r="FPD13" s="1432"/>
      <c r="FPE13" s="1432"/>
      <c r="FPF13" s="1432"/>
      <c r="FPG13" s="1432"/>
      <c r="FPH13" s="1432"/>
      <c r="FPI13" s="1432"/>
      <c r="FPJ13" s="1432"/>
      <c r="FPK13" s="1432"/>
      <c r="FPL13" s="1432"/>
      <c r="FPM13" s="1432"/>
      <c r="FPN13" s="1432"/>
      <c r="FPO13" s="1432"/>
      <c r="FPP13" s="1432"/>
      <c r="FPQ13" s="1432"/>
      <c r="FPR13" s="1432"/>
      <c r="FPS13" s="1432"/>
      <c r="FPT13" s="1432"/>
      <c r="FPU13" s="1432"/>
      <c r="FPV13" s="1432"/>
      <c r="FPW13" s="1432"/>
      <c r="FPX13" s="1432"/>
      <c r="FPY13" s="1432"/>
      <c r="FPZ13" s="1432"/>
      <c r="FQA13" s="1432"/>
      <c r="FQB13" s="1432"/>
      <c r="FQC13" s="1432"/>
      <c r="FQD13" s="1432"/>
      <c r="FQE13" s="1432"/>
      <c r="FQF13" s="1432"/>
      <c r="FQG13" s="1432"/>
      <c r="FQH13" s="1432"/>
      <c r="FQI13" s="1432"/>
      <c r="FQJ13" s="1432"/>
      <c r="FQK13" s="1432"/>
      <c r="FQL13" s="1432"/>
      <c r="FQM13" s="1432"/>
      <c r="FQN13" s="1432"/>
      <c r="FQO13" s="1432"/>
      <c r="FQP13" s="1432"/>
      <c r="FQQ13" s="1432"/>
      <c r="FQR13" s="1432"/>
      <c r="FQS13" s="1432"/>
      <c r="FQT13" s="1432"/>
      <c r="FQU13" s="1432"/>
      <c r="FQV13" s="1432"/>
      <c r="FQW13" s="1432"/>
      <c r="FQX13" s="1432"/>
      <c r="FQY13" s="1432"/>
      <c r="FQZ13" s="1432"/>
      <c r="FRA13" s="1432"/>
      <c r="FRB13" s="1432"/>
      <c r="FRC13" s="1432"/>
      <c r="FRD13" s="1432"/>
      <c r="FRE13" s="1432"/>
      <c r="FRF13" s="1432"/>
      <c r="FRG13" s="1432"/>
      <c r="FRH13" s="1432"/>
      <c r="FRI13" s="1432"/>
      <c r="FRJ13" s="1432"/>
      <c r="FRK13" s="1432"/>
      <c r="FRL13" s="1432"/>
      <c r="FRM13" s="1432"/>
      <c r="FRN13" s="1432"/>
      <c r="FRO13" s="1432"/>
      <c r="FRP13" s="1432"/>
      <c r="FRQ13" s="1432"/>
      <c r="FRR13" s="1432"/>
      <c r="FRS13" s="1432"/>
      <c r="FRT13" s="1432"/>
      <c r="FRU13" s="1432"/>
      <c r="FRV13" s="1432"/>
      <c r="FRW13" s="1432"/>
      <c r="FRX13" s="1432"/>
      <c r="FRY13" s="1432"/>
      <c r="FRZ13" s="1432"/>
      <c r="FSA13" s="1432"/>
      <c r="FSB13" s="1432"/>
      <c r="FSC13" s="1432"/>
      <c r="FSD13" s="1432"/>
      <c r="FSE13" s="1432"/>
      <c r="FSF13" s="1432"/>
      <c r="FSG13" s="1432"/>
      <c r="FSH13" s="1432"/>
      <c r="FSI13" s="1432"/>
      <c r="FSJ13" s="1432"/>
      <c r="FSK13" s="1432"/>
      <c r="FSL13" s="1432"/>
      <c r="FSM13" s="1432"/>
      <c r="FSN13" s="1432"/>
      <c r="FSO13" s="1432"/>
      <c r="FSP13" s="1432"/>
      <c r="FSQ13" s="1432"/>
      <c r="FSR13" s="1432"/>
      <c r="FSS13" s="1432"/>
      <c r="FST13" s="1432"/>
      <c r="FSU13" s="1432"/>
      <c r="FSV13" s="1432"/>
      <c r="FSW13" s="1432"/>
      <c r="FSX13" s="1432"/>
      <c r="FSY13" s="1432"/>
      <c r="FSZ13" s="1432"/>
      <c r="FTA13" s="1432"/>
      <c r="FTB13" s="1432"/>
      <c r="FTC13" s="1432"/>
      <c r="FTD13" s="1432"/>
      <c r="FTE13" s="1432"/>
      <c r="FTF13" s="1432"/>
      <c r="FTG13" s="1432"/>
      <c r="FTH13" s="1432"/>
      <c r="FTI13" s="1432"/>
      <c r="FTJ13" s="1432"/>
      <c r="FTK13" s="1432"/>
      <c r="FTL13" s="1432"/>
      <c r="FTM13" s="1432"/>
      <c r="FTN13" s="1432"/>
      <c r="FTO13" s="1432"/>
      <c r="FTP13" s="1432"/>
      <c r="FTQ13" s="1432"/>
      <c r="FTR13" s="1432"/>
      <c r="FTS13" s="1432"/>
      <c r="FTT13" s="1432"/>
      <c r="FTU13" s="1432"/>
      <c r="FTV13" s="1432"/>
      <c r="FTW13" s="1432"/>
      <c r="FTX13" s="1432"/>
      <c r="FTY13" s="1432"/>
      <c r="FTZ13" s="1432"/>
      <c r="FUA13" s="1432"/>
      <c r="FUB13" s="1432"/>
      <c r="FUC13" s="1432"/>
      <c r="FUD13" s="1432"/>
      <c r="FUE13" s="1432"/>
      <c r="FUF13" s="1432"/>
      <c r="FUG13" s="1432"/>
      <c r="FUH13" s="1432"/>
      <c r="FUI13" s="1432"/>
      <c r="FUJ13" s="1432"/>
      <c r="FUK13" s="1432"/>
      <c r="FUL13" s="1432"/>
      <c r="FUM13" s="1432"/>
      <c r="FUN13" s="1432"/>
      <c r="FUO13" s="1432"/>
      <c r="FUP13" s="1432"/>
      <c r="FUQ13" s="1432"/>
      <c r="FUR13" s="1432"/>
      <c r="FUS13" s="1432"/>
      <c r="FUT13" s="1432"/>
      <c r="FUU13" s="1432"/>
      <c r="FUV13" s="1432"/>
      <c r="FUW13" s="1432"/>
      <c r="FUX13" s="1432"/>
      <c r="FUY13" s="1432"/>
      <c r="FUZ13" s="1432"/>
      <c r="FVA13" s="1432"/>
      <c r="FVB13" s="1432"/>
      <c r="FVC13" s="1432"/>
      <c r="FVD13" s="1432"/>
      <c r="FVE13" s="1432"/>
      <c r="FVF13" s="1432"/>
      <c r="FVG13" s="1432"/>
      <c r="FVH13" s="1432"/>
      <c r="FVI13" s="1432"/>
      <c r="FVJ13" s="1432"/>
      <c r="FVK13" s="1432"/>
      <c r="FVL13" s="1432"/>
      <c r="FVM13" s="1432"/>
      <c r="FVN13" s="1432"/>
      <c r="FVO13" s="1432"/>
      <c r="FVP13" s="1432"/>
      <c r="FVQ13" s="1432"/>
      <c r="FVR13" s="1432"/>
      <c r="FVS13" s="1432"/>
      <c r="FVT13" s="1432"/>
      <c r="FVU13" s="1432"/>
      <c r="FVV13" s="1432"/>
      <c r="FVW13" s="1432"/>
      <c r="FVX13" s="1432"/>
      <c r="FVY13" s="1432"/>
      <c r="FVZ13" s="1432"/>
      <c r="FWA13" s="1432"/>
      <c r="FWB13" s="1432"/>
      <c r="FWC13" s="1432"/>
      <c r="FWD13" s="1432"/>
      <c r="FWE13" s="1432"/>
      <c r="FWF13" s="1432"/>
      <c r="FWG13" s="1432"/>
      <c r="FWH13" s="1432"/>
      <c r="FWI13" s="1432"/>
      <c r="FWJ13" s="1432"/>
      <c r="FWK13" s="1432"/>
      <c r="FWL13" s="1432"/>
      <c r="FWM13" s="1432"/>
      <c r="FWN13" s="1432"/>
      <c r="FWO13" s="1432"/>
      <c r="FWP13" s="1432"/>
      <c r="FWQ13" s="1432"/>
      <c r="FWR13" s="1432"/>
      <c r="FWS13" s="1432"/>
      <c r="FWT13" s="1432"/>
      <c r="FWU13" s="1432"/>
      <c r="FWV13" s="1432"/>
      <c r="FWW13" s="1432"/>
      <c r="FWX13" s="1432"/>
      <c r="FWY13" s="1432"/>
      <c r="FWZ13" s="1432"/>
      <c r="FXA13" s="1432"/>
      <c r="FXB13" s="1432"/>
      <c r="FXC13" s="1432"/>
      <c r="FXD13" s="1432"/>
      <c r="FXE13" s="1432"/>
      <c r="FXF13" s="1432"/>
      <c r="FXG13" s="1432"/>
      <c r="FXH13" s="1432"/>
      <c r="FXI13" s="1432"/>
      <c r="FXJ13" s="1432"/>
      <c r="FXK13" s="1432"/>
      <c r="FXL13" s="1432"/>
      <c r="FXM13" s="1432"/>
      <c r="FXN13" s="1432"/>
      <c r="FXO13" s="1432"/>
      <c r="FXP13" s="1432"/>
      <c r="FXQ13" s="1432"/>
      <c r="FXR13" s="1432"/>
      <c r="FXS13" s="1432"/>
      <c r="FXT13" s="1432"/>
      <c r="FXU13" s="1432"/>
      <c r="FXV13" s="1432"/>
      <c r="FXW13" s="1432"/>
      <c r="FXX13" s="1432"/>
      <c r="FXY13" s="1432"/>
      <c r="FXZ13" s="1432"/>
      <c r="FYA13" s="1432"/>
      <c r="FYB13" s="1432"/>
      <c r="FYC13" s="1432"/>
      <c r="FYD13" s="1432"/>
      <c r="FYE13" s="1432"/>
      <c r="FYF13" s="1432"/>
      <c r="FYG13" s="1432"/>
      <c r="FYH13" s="1432"/>
      <c r="FYI13" s="1432"/>
      <c r="FYJ13" s="1432"/>
      <c r="FYK13" s="1432"/>
      <c r="FYL13" s="1432"/>
      <c r="FYM13" s="1432"/>
      <c r="FYN13" s="1432"/>
      <c r="FYO13" s="1432"/>
      <c r="FYP13" s="1432"/>
      <c r="FYQ13" s="1432"/>
      <c r="FYR13" s="1432"/>
      <c r="FYS13" s="1432"/>
      <c r="FYT13" s="1432"/>
      <c r="FYU13" s="1432"/>
      <c r="FYV13" s="1432"/>
      <c r="FYW13" s="1432"/>
      <c r="FYX13" s="1432"/>
      <c r="FYY13" s="1432"/>
      <c r="FYZ13" s="1432"/>
      <c r="FZA13" s="1432"/>
      <c r="FZB13" s="1432"/>
      <c r="FZC13" s="1432"/>
      <c r="FZD13" s="1432"/>
      <c r="FZE13" s="1432"/>
      <c r="FZF13" s="1432"/>
      <c r="FZG13" s="1432"/>
      <c r="FZH13" s="1432"/>
      <c r="FZI13" s="1432"/>
      <c r="FZJ13" s="1432"/>
      <c r="FZK13" s="1432"/>
      <c r="FZL13" s="1432"/>
      <c r="FZM13" s="1432"/>
      <c r="FZN13" s="1432"/>
      <c r="FZO13" s="1432"/>
      <c r="FZP13" s="1432"/>
      <c r="FZQ13" s="1432"/>
      <c r="FZR13" s="1432"/>
      <c r="FZS13" s="1432"/>
      <c r="FZT13" s="1432"/>
      <c r="FZU13" s="1432"/>
      <c r="FZV13" s="1432"/>
      <c r="FZW13" s="1432"/>
      <c r="FZX13" s="1432"/>
      <c r="FZY13" s="1432"/>
      <c r="FZZ13" s="1432"/>
      <c r="GAA13" s="1432"/>
      <c r="GAB13" s="1432"/>
      <c r="GAC13" s="1432"/>
      <c r="GAD13" s="1432"/>
      <c r="GAE13" s="1432"/>
      <c r="GAF13" s="1432"/>
      <c r="GAG13" s="1432"/>
      <c r="GAH13" s="1432"/>
      <c r="GAI13" s="1432"/>
      <c r="GAJ13" s="1432"/>
      <c r="GAK13" s="1432"/>
      <c r="GAL13" s="1432"/>
      <c r="GAM13" s="1432"/>
      <c r="GAN13" s="1432"/>
      <c r="GAO13" s="1432"/>
      <c r="GAP13" s="1432"/>
      <c r="GAQ13" s="1432"/>
      <c r="GAR13" s="1432"/>
      <c r="GAS13" s="1432"/>
      <c r="GAT13" s="1432"/>
      <c r="GAU13" s="1432"/>
      <c r="GAV13" s="1432"/>
      <c r="GAW13" s="1432"/>
      <c r="GAX13" s="1432"/>
      <c r="GAY13" s="1432"/>
      <c r="GAZ13" s="1432"/>
      <c r="GBA13" s="1432"/>
      <c r="GBB13" s="1432"/>
      <c r="GBC13" s="1432"/>
      <c r="GBD13" s="1432"/>
      <c r="GBE13" s="1432"/>
      <c r="GBF13" s="1432"/>
      <c r="GBG13" s="1432"/>
      <c r="GBH13" s="1432"/>
      <c r="GBI13" s="1432"/>
      <c r="GBJ13" s="1432"/>
      <c r="GBK13" s="1432"/>
      <c r="GBL13" s="1432"/>
      <c r="GBM13" s="1432"/>
      <c r="GBN13" s="1432"/>
      <c r="GBO13" s="1432"/>
      <c r="GBP13" s="1432"/>
      <c r="GBQ13" s="1432"/>
      <c r="GBR13" s="1432"/>
      <c r="GBS13" s="1432"/>
      <c r="GBT13" s="1432"/>
      <c r="GBU13" s="1432"/>
      <c r="GBV13" s="1432"/>
      <c r="GBW13" s="1432"/>
      <c r="GBX13" s="1432"/>
      <c r="GBY13" s="1432"/>
      <c r="GBZ13" s="1432"/>
      <c r="GCA13" s="1432"/>
      <c r="GCB13" s="1432"/>
      <c r="GCC13" s="1432"/>
      <c r="GCD13" s="1432"/>
      <c r="GCE13" s="1432"/>
      <c r="GCF13" s="1432"/>
      <c r="GCG13" s="1432"/>
      <c r="GCH13" s="1432"/>
      <c r="GCI13" s="1432"/>
      <c r="GCJ13" s="1432"/>
      <c r="GCK13" s="1432"/>
      <c r="GCL13" s="1432"/>
      <c r="GCM13" s="1432"/>
      <c r="GCN13" s="1432"/>
      <c r="GCO13" s="1432"/>
      <c r="GCP13" s="1432"/>
      <c r="GCQ13" s="1432"/>
      <c r="GCR13" s="1432"/>
      <c r="GCS13" s="1432"/>
      <c r="GCT13" s="1432"/>
      <c r="GCU13" s="1432"/>
      <c r="GCV13" s="1432"/>
      <c r="GCW13" s="1432"/>
      <c r="GCX13" s="1432"/>
      <c r="GCY13" s="1432"/>
      <c r="GCZ13" s="1432"/>
      <c r="GDA13" s="1432"/>
      <c r="GDB13" s="1432"/>
      <c r="GDC13" s="1432"/>
      <c r="GDD13" s="1432"/>
      <c r="GDE13" s="1432"/>
      <c r="GDF13" s="1432"/>
      <c r="GDG13" s="1432"/>
      <c r="GDH13" s="1432"/>
      <c r="GDI13" s="1432"/>
      <c r="GDJ13" s="1432"/>
      <c r="GDK13" s="1432"/>
      <c r="GDL13" s="1432"/>
      <c r="GDM13" s="1432"/>
      <c r="GDN13" s="1432"/>
      <c r="GDO13" s="1432"/>
      <c r="GDP13" s="1432"/>
      <c r="GDQ13" s="1432"/>
      <c r="GDR13" s="1432"/>
      <c r="GDS13" s="1432"/>
      <c r="GDT13" s="1432"/>
      <c r="GDU13" s="1432"/>
      <c r="GDV13" s="1432"/>
      <c r="GDW13" s="1432"/>
      <c r="GDX13" s="1432"/>
      <c r="GDY13" s="1432"/>
      <c r="GDZ13" s="1432"/>
      <c r="GEA13" s="1432"/>
      <c r="GEB13" s="1432"/>
      <c r="GEC13" s="1432"/>
      <c r="GED13" s="1432"/>
      <c r="GEE13" s="1432"/>
      <c r="GEF13" s="1432"/>
      <c r="GEG13" s="1432"/>
      <c r="GEH13" s="1432"/>
      <c r="GEI13" s="1432"/>
      <c r="GEJ13" s="1432"/>
      <c r="GEK13" s="1432"/>
      <c r="GEL13" s="1432"/>
      <c r="GEM13" s="1432"/>
      <c r="GEN13" s="1432"/>
      <c r="GEO13" s="1432"/>
      <c r="GEP13" s="1432"/>
      <c r="GEQ13" s="1432"/>
      <c r="GER13" s="1432"/>
      <c r="GES13" s="1432"/>
      <c r="GET13" s="1432"/>
      <c r="GEU13" s="1432"/>
      <c r="GEV13" s="1432"/>
      <c r="GEW13" s="1432"/>
      <c r="GEX13" s="1432"/>
      <c r="GEY13" s="1432"/>
      <c r="GEZ13" s="1432"/>
      <c r="GFA13" s="1432"/>
      <c r="GFB13" s="1432"/>
      <c r="GFC13" s="1432"/>
      <c r="GFD13" s="1432"/>
      <c r="GFE13" s="1432"/>
      <c r="GFF13" s="1432"/>
      <c r="GFG13" s="1432"/>
      <c r="GFH13" s="1432"/>
      <c r="GFI13" s="1432"/>
      <c r="GFJ13" s="1432"/>
      <c r="GFK13" s="1432"/>
      <c r="GFL13" s="1432"/>
      <c r="GFM13" s="1432"/>
      <c r="GFN13" s="1432"/>
      <c r="GFO13" s="1432"/>
      <c r="GFP13" s="1432"/>
      <c r="GFQ13" s="1432"/>
      <c r="GFR13" s="1432"/>
      <c r="GFS13" s="1432"/>
      <c r="GFT13" s="1432"/>
      <c r="GFU13" s="1432"/>
      <c r="GFV13" s="1432"/>
      <c r="GFW13" s="1432"/>
      <c r="GFX13" s="1432"/>
      <c r="GFY13" s="1432"/>
      <c r="GFZ13" s="1432"/>
      <c r="GGA13" s="1432"/>
      <c r="GGB13" s="1432"/>
      <c r="GGC13" s="1432"/>
      <c r="GGD13" s="1432"/>
      <c r="GGE13" s="1432"/>
      <c r="GGF13" s="1432"/>
      <c r="GGG13" s="1432"/>
      <c r="GGH13" s="1432"/>
      <c r="GGI13" s="1432"/>
      <c r="GGJ13" s="1432"/>
      <c r="GGK13" s="1432"/>
      <c r="GGL13" s="1432"/>
      <c r="GGM13" s="1432"/>
      <c r="GGN13" s="1432"/>
      <c r="GGO13" s="1432"/>
      <c r="GGP13" s="1432"/>
      <c r="GGQ13" s="1432"/>
      <c r="GGR13" s="1432"/>
      <c r="GGS13" s="1432"/>
      <c r="GGT13" s="1432"/>
      <c r="GGU13" s="1432"/>
      <c r="GGV13" s="1432"/>
      <c r="GGW13" s="1432"/>
      <c r="GGX13" s="1432"/>
      <c r="GGY13" s="1432"/>
      <c r="GGZ13" s="1432"/>
      <c r="GHA13" s="1432"/>
      <c r="GHB13" s="1432"/>
      <c r="GHC13" s="1432"/>
      <c r="GHD13" s="1432"/>
      <c r="GHE13" s="1432"/>
      <c r="GHF13" s="1432"/>
      <c r="GHG13" s="1432"/>
      <c r="GHH13" s="1432"/>
      <c r="GHI13" s="1432"/>
      <c r="GHJ13" s="1432"/>
      <c r="GHK13" s="1432"/>
      <c r="GHL13" s="1432"/>
      <c r="GHM13" s="1432"/>
      <c r="GHN13" s="1432"/>
      <c r="GHO13" s="1432"/>
      <c r="GHP13" s="1432"/>
      <c r="GHQ13" s="1432"/>
      <c r="GHR13" s="1432"/>
      <c r="GHS13" s="1432"/>
      <c r="GHT13" s="1432"/>
      <c r="GHU13" s="1432"/>
      <c r="GHV13" s="1432"/>
      <c r="GHW13" s="1432"/>
      <c r="GHX13" s="1432"/>
      <c r="GHY13" s="1432"/>
      <c r="GHZ13" s="1432"/>
      <c r="GIA13" s="1432"/>
      <c r="GIB13" s="1432"/>
      <c r="GIC13" s="1432"/>
      <c r="GID13" s="1432"/>
      <c r="GIE13" s="1432"/>
      <c r="GIF13" s="1432"/>
      <c r="GIG13" s="1432"/>
      <c r="GIH13" s="1432"/>
      <c r="GII13" s="1432"/>
      <c r="GIJ13" s="1432"/>
      <c r="GIK13" s="1432"/>
      <c r="GIL13" s="1432"/>
      <c r="GIM13" s="1432"/>
      <c r="GIN13" s="1432"/>
      <c r="GIO13" s="1432"/>
      <c r="GIP13" s="1432"/>
      <c r="GIQ13" s="1432"/>
      <c r="GIR13" s="1432"/>
      <c r="GIS13" s="1432"/>
      <c r="GIT13" s="1432"/>
      <c r="GIU13" s="1432"/>
      <c r="GIV13" s="1432"/>
      <c r="GIW13" s="1432"/>
      <c r="GIX13" s="1432"/>
      <c r="GIY13" s="1432"/>
      <c r="GIZ13" s="1432"/>
      <c r="GJA13" s="1432"/>
      <c r="GJB13" s="1432"/>
      <c r="GJC13" s="1432"/>
      <c r="GJD13" s="1432"/>
      <c r="GJE13" s="1432"/>
      <c r="GJF13" s="1432"/>
      <c r="GJG13" s="1432"/>
      <c r="GJH13" s="1432"/>
      <c r="GJI13" s="1432"/>
      <c r="GJJ13" s="1432"/>
      <c r="GJK13" s="1432"/>
      <c r="GJL13" s="1432"/>
      <c r="GJM13" s="1432"/>
      <c r="GJN13" s="1432"/>
      <c r="GJO13" s="1432"/>
      <c r="GJP13" s="1432"/>
      <c r="GJQ13" s="1432"/>
      <c r="GJR13" s="1432"/>
      <c r="GJS13" s="1432"/>
      <c r="GJT13" s="1432"/>
      <c r="GJU13" s="1432"/>
      <c r="GJV13" s="1432"/>
      <c r="GJW13" s="1432"/>
      <c r="GJX13" s="1432"/>
      <c r="GJY13" s="1432"/>
      <c r="GJZ13" s="1432"/>
      <c r="GKA13" s="1432"/>
      <c r="GKB13" s="1432"/>
      <c r="GKC13" s="1432"/>
      <c r="GKD13" s="1432"/>
      <c r="GKE13" s="1432"/>
      <c r="GKF13" s="1432"/>
      <c r="GKG13" s="1432"/>
      <c r="GKH13" s="1432"/>
      <c r="GKI13" s="1432"/>
      <c r="GKJ13" s="1432"/>
      <c r="GKK13" s="1432"/>
      <c r="GKL13" s="1432"/>
      <c r="GKM13" s="1432"/>
      <c r="GKN13" s="1432"/>
      <c r="GKO13" s="1432"/>
      <c r="GKP13" s="1432"/>
      <c r="GKQ13" s="1432"/>
      <c r="GKR13" s="1432"/>
      <c r="GKS13" s="1432"/>
      <c r="GKT13" s="1432"/>
      <c r="GKU13" s="1432"/>
      <c r="GKV13" s="1432"/>
      <c r="GKW13" s="1432"/>
      <c r="GKX13" s="1432"/>
      <c r="GKY13" s="1432"/>
      <c r="GKZ13" s="1432"/>
      <c r="GLA13" s="1432"/>
      <c r="GLB13" s="1432"/>
      <c r="GLC13" s="1432"/>
      <c r="GLD13" s="1432"/>
      <c r="GLE13" s="1432"/>
      <c r="GLF13" s="1432"/>
      <c r="GLG13" s="1432"/>
      <c r="GLH13" s="1432"/>
      <c r="GLI13" s="1432"/>
      <c r="GLJ13" s="1432"/>
      <c r="GLK13" s="1432"/>
      <c r="GLL13" s="1432"/>
      <c r="GLM13" s="1432"/>
      <c r="GLN13" s="1432"/>
      <c r="GLO13" s="1432"/>
      <c r="GLP13" s="1432"/>
      <c r="GLQ13" s="1432"/>
      <c r="GLR13" s="1432"/>
      <c r="GLS13" s="1432"/>
      <c r="GLT13" s="1432"/>
      <c r="GLU13" s="1432"/>
      <c r="GLV13" s="1432"/>
      <c r="GLW13" s="1432"/>
      <c r="GLX13" s="1432"/>
      <c r="GLY13" s="1432"/>
      <c r="GLZ13" s="1432"/>
      <c r="GMA13" s="1432"/>
      <c r="GMB13" s="1432"/>
      <c r="GMC13" s="1432"/>
      <c r="GMD13" s="1432"/>
      <c r="GME13" s="1432"/>
      <c r="GMF13" s="1432"/>
      <c r="GMG13" s="1432"/>
      <c r="GMH13" s="1432"/>
      <c r="GMI13" s="1432"/>
      <c r="GMJ13" s="1432"/>
      <c r="GMK13" s="1432"/>
      <c r="GML13" s="1432"/>
      <c r="GMM13" s="1432"/>
      <c r="GMN13" s="1432"/>
      <c r="GMO13" s="1432"/>
      <c r="GMP13" s="1432"/>
      <c r="GMQ13" s="1432"/>
      <c r="GMR13" s="1432"/>
      <c r="GMS13" s="1432"/>
      <c r="GMT13" s="1432"/>
      <c r="GMU13" s="1432"/>
      <c r="GMV13" s="1432"/>
      <c r="GMW13" s="1432"/>
      <c r="GMX13" s="1432"/>
      <c r="GMY13" s="1432"/>
      <c r="GMZ13" s="1432"/>
      <c r="GNA13" s="1432"/>
      <c r="GNB13" s="1432"/>
      <c r="GNC13" s="1432"/>
      <c r="GND13" s="1432"/>
      <c r="GNE13" s="1432"/>
      <c r="GNF13" s="1432"/>
      <c r="GNG13" s="1432"/>
      <c r="GNH13" s="1432"/>
      <c r="GNI13" s="1432"/>
      <c r="GNJ13" s="1432"/>
      <c r="GNK13" s="1432"/>
      <c r="GNL13" s="1432"/>
      <c r="GNM13" s="1432"/>
      <c r="GNN13" s="1432"/>
      <c r="GNO13" s="1432"/>
      <c r="GNP13" s="1432"/>
      <c r="GNQ13" s="1432"/>
      <c r="GNR13" s="1432"/>
      <c r="GNS13" s="1432"/>
      <c r="GNT13" s="1432"/>
      <c r="GNU13" s="1432"/>
      <c r="GNV13" s="1432"/>
      <c r="GNW13" s="1432"/>
      <c r="GNX13" s="1432"/>
      <c r="GNY13" s="1432"/>
      <c r="GNZ13" s="1432"/>
      <c r="GOA13" s="1432"/>
      <c r="GOB13" s="1432"/>
      <c r="GOC13" s="1432"/>
      <c r="GOD13" s="1432"/>
      <c r="GOE13" s="1432"/>
      <c r="GOF13" s="1432"/>
      <c r="GOG13" s="1432"/>
      <c r="GOH13" s="1432"/>
      <c r="GOI13" s="1432"/>
      <c r="GOJ13" s="1432"/>
      <c r="GOK13" s="1432"/>
      <c r="GOL13" s="1432"/>
      <c r="GOM13" s="1432"/>
      <c r="GON13" s="1432"/>
      <c r="GOO13" s="1432"/>
      <c r="GOP13" s="1432"/>
      <c r="GOQ13" s="1432"/>
      <c r="GOR13" s="1432"/>
      <c r="GOS13" s="1432"/>
      <c r="GOT13" s="1432"/>
      <c r="GOU13" s="1432"/>
      <c r="GOV13" s="1432"/>
      <c r="GOW13" s="1432"/>
      <c r="GOX13" s="1432"/>
      <c r="GOY13" s="1432"/>
      <c r="GOZ13" s="1432"/>
      <c r="GPA13" s="1432"/>
      <c r="GPB13" s="1432"/>
      <c r="GPC13" s="1432"/>
      <c r="GPD13" s="1432"/>
      <c r="GPE13" s="1432"/>
      <c r="GPF13" s="1432"/>
      <c r="GPG13" s="1432"/>
      <c r="GPH13" s="1432"/>
      <c r="GPI13" s="1432"/>
      <c r="GPJ13" s="1432"/>
      <c r="GPK13" s="1432"/>
      <c r="GPL13" s="1432"/>
      <c r="GPM13" s="1432"/>
      <c r="GPN13" s="1432"/>
      <c r="GPO13" s="1432"/>
      <c r="GPP13" s="1432"/>
      <c r="GPQ13" s="1432"/>
      <c r="GPR13" s="1432"/>
      <c r="GPS13" s="1432"/>
      <c r="GPT13" s="1432"/>
      <c r="GPU13" s="1432"/>
      <c r="GPV13" s="1432"/>
      <c r="GPW13" s="1432"/>
      <c r="GPX13" s="1432"/>
      <c r="GPY13" s="1432"/>
      <c r="GPZ13" s="1432"/>
      <c r="GQA13" s="1432"/>
      <c r="GQB13" s="1432"/>
      <c r="GQC13" s="1432"/>
      <c r="GQD13" s="1432"/>
      <c r="GQE13" s="1432"/>
      <c r="GQF13" s="1432"/>
      <c r="GQG13" s="1432"/>
      <c r="GQH13" s="1432"/>
      <c r="GQI13" s="1432"/>
      <c r="GQJ13" s="1432"/>
      <c r="GQK13" s="1432"/>
      <c r="GQL13" s="1432"/>
      <c r="GQM13" s="1432"/>
      <c r="GQN13" s="1432"/>
      <c r="GQO13" s="1432"/>
      <c r="GQP13" s="1432"/>
      <c r="GQQ13" s="1432"/>
      <c r="GQR13" s="1432"/>
      <c r="GQS13" s="1432"/>
      <c r="GQT13" s="1432"/>
      <c r="GQU13" s="1432"/>
      <c r="GQV13" s="1432"/>
      <c r="GQW13" s="1432"/>
      <c r="GQX13" s="1432"/>
      <c r="GQY13" s="1432"/>
      <c r="GQZ13" s="1432"/>
      <c r="GRA13" s="1432"/>
      <c r="GRB13" s="1432"/>
      <c r="GRC13" s="1432"/>
      <c r="GRD13" s="1432"/>
      <c r="GRE13" s="1432"/>
      <c r="GRF13" s="1432"/>
      <c r="GRG13" s="1432"/>
      <c r="GRH13" s="1432"/>
      <c r="GRI13" s="1432"/>
      <c r="GRJ13" s="1432"/>
      <c r="GRK13" s="1432"/>
      <c r="GRL13" s="1432"/>
      <c r="GRM13" s="1432"/>
      <c r="GRN13" s="1432"/>
      <c r="GRO13" s="1432"/>
      <c r="GRP13" s="1432"/>
      <c r="GRQ13" s="1432"/>
      <c r="GRR13" s="1432"/>
      <c r="GRS13" s="1432"/>
      <c r="GRT13" s="1432"/>
      <c r="GRU13" s="1432"/>
      <c r="GRV13" s="1432"/>
      <c r="GRW13" s="1432"/>
      <c r="GRX13" s="1432"/>
      <c r="GRY13" s="1432"/>
      <c r="GRZ13" s="1432"/>
      <c r="GSA13" s="1432"/>
      <c r="GSB13" s="1432"/>
      <c r="GSC13" s="1432"/>
      <c r="GSD13" s="1432"/>
      <c r="GSE13" s="1432"/>
      <c r="GSF13" s="1432"/>
      <c r="GSG13" s="1432"/>
      <c r="GSH13" s="1432"/>
      <c r="GSI13" s="1432"/>
      <c r="GSJ13" s="1432"/>
      <c r="GSK13" s="1432"/>
      <c r="GSL13" s="1432"/>
      <c r="GSM13" s="1432"/>
      <c r="GSN13" s="1432"/>
      <c r="GSO13" s="1432"/>
      <c r="GSP13" s="1432"/>
      <c r="GSQ13" s="1432"/>
      <c r="GSR13" s="1432"/>
      <c r="GSS13" s="1432"/>
      <c r="GST13" s="1432"/>
      <c r="GSU13" s="1432"/>
      <c r="GSV13" s="1432"/>
      <c r="GSW13" s="1432"/>
      <c r="GSX13" s="1432"/>
      <c r="GSY13" s="1432"/>
      <c r="GSZ13" s="1432"/>
      <c r="GTA13" s="1432"/>
      <c r="GTB13" s="1432"/>
      <c r="GTC13" s="1432"/>
      <c r="GTD13" s="1432"/>
      <c r="GTE13" s="1432"/>
      <c r="GTF13" s="1432"/>
      <c r="GTG13" s="1432"/>
      <c r="GTH13" s="1432"/>
      <c r="GTI13" s="1432"/>
      <c r="GTJ13" s="1432"/>
      <c r="GTK13" s="1432"/>
      <c r="GTL13" s="1432"/>
      <c r="GTM13" s="1432"/>
      <c r="GTN13" s="1432"/>
      <c r="GTO13" s="1432"/>
      <c r="GTP13" s="1432"/>
      <c r="GTQ13" s="1432"/>
      <c r="GTR13" s="1432"/>
      <c r="GTS13" s="1432"/>
      <c r="GTT13" s="1432"/>
      <c r="GTU13" s="1432"/>
      <c r="GTV13" s="1432"/>
      <c r="GTW13" s="1432"/>
      <c r="GTX13" s="1432"/>
      <c r="GTY13" s="1432"/>
      <c r="GTZ13" s="1432"/>
      <c r="GUA13" s="1432"/>
      <c r="GUB13" s="1432"/>
      <c r="GUC13" s="1432"/>
      <c r="GUD13" s="1432"/>
      <c r="GUE13" s="1432"/>
      <c r="GUF13" s="1432"/>
      <c r="GUG13" s="1432"/>
      <c r="GUH13" s="1432"/>
      <c r="GUI13" s="1432"/>
      <c r="GUJ13" s="1432"/>
      <c r="GUK13" s="1432"/>
      <c r="GUL13" s="1432"/>
      <c r="GUM13" s="1432"/>
      <c r="GUN13" s="1432"/>
      <c r="GUO13" s="1432"/>
      <c r="GUP13" s="1432"/>
      <c r="GUQ13" s="1432"/>
      <c r="GUR13" s="1432"/>
      <c r="GUS13" s="1432"/>
      <c r="GUT13" s="1432"/>
      <c r="GUU13" s="1432"/>
      <c r="GUV13" s="1432"/>
      <c r="GUW13" s="1432"/>
      <c r="GUX13" s="1432"/>
      <c r="GUY13" s="1432"/>
      <c r="GUZ13" s="1432"/>
      <c r="GVA13" s="1432"/>
      <c r="GVB13" s="1432"/>
      <c r="GVC13" s="1432"/>
      <c r="GVD13" s="1432"/>
      <c r="GVE13" s="1432"/>
      <c r="GVF13" s="1432"/>
      <c r="GVG13" s="1432"/>
      <c r="GVH13" s="1432"/>
      <c r="GVI13" s="1432"/>
      <c r="GVJ13" s="1432"/>
      <c r="GVK13" s="1432"/>
      <c r="GVL13" s="1432"/>
      <c r="GVM13" s="1432"/>
      <c r="GVN13" s="1432"/>
      <c r="GVO13" s="1432"/>
      <c r="GVP13" s="1432"/>
      <c r="GVQ13" s="1432"/>
      <c r="GVR13" s="1432"/>
      <c r="GVS13" s="1432"/>
      <c r="GVT13" s="1432"/>
      <c r="GVU13" s="1432"/>
      <c r="GVV13" s="1432"/>
      <c r="GVW13" s="1432"/>
      <c r="GVX13" s="1432"/>
      <c r="GVY13" s="1432"/>
      <c r="GVZ13" s="1432"/>
      <c r="GWA13" s="1432"/>
      <c r="GWB13" s="1432"/>
      <c r="GWC13" s="1432"/>
      <c r="GWD13" s="1432"/>
      <c r="GWE13" s="1432"/>
      <c r="GWF13" s="1432"/>
      <c r="GWG13" s="1432"/>
      <c r="GWH13" s="1432"/>
      <c r="GWI13" s="1432"/>
      <c r="GWJ13" s="1432"/>
      <c r="GWK13" s="1432"/>
      <c r="GWL13" s="1432"/>
      <c r="GWM13" s="1432"/>
      <c r="GWN13" s="1432"/>
      <c r="GWO13" s="1432"/>
      <c r="GWP13" s="1432"/>
      <c r="GWQ13" s="1432"/>
      <c r="GWR13" s="1432"/>
      <c r="GWS13" s="1432"/>
      <c r="GWT13" s="1432"/>
      <c r="GWU13" s="1432"/>
      <c r="GWV13" s="1432"/>
      <c r="GWW13" s="1432"/>
      <c r="GWX13" s="1432"/>
      <c r="GWY13" s="1432"/>
      <c r="GWZ13" s="1432"/>
      <c r="GXA13" s="1432"/>
      <c r="GXB13" s="1432"/>
      <c r="GXC13" s="1432"/>
      <c r="GXD13" s="1432"/>
      <c r="GXE13" s="1432"/>
      <c r="GXF13" s="1432"/>
      <c r="GXG13" s="1432"/>
      <c r="GXH13" s="1432"/>
      <c r="GXI13" s="1432"/>
      <c r="GXJ13" s="1432"/>
      <c r="GXK13" s="1432"/>
      <c r="GXL13" s="1432"/>
      <c r="GXM13" s="1432"/>
      <c r="GXN13" s="1432"/>
      <c r="GXO13" s="1432"/>
      <c r="GXP13" s="1432"/>
      <c r="GXQ13" s="1432"/>
      <c r="GXR13" s="1432"/>
      <c r="GXS13" s="1432"/>
      <c r="GXT13" s="1432"/>
      <c r="GXU13" s="1432"/>
      <c r="GXV13" s="1432"/>
      <c r="GXW13" s="1432"/>
      <c r="GXX13" s="1432"/>
      <c r="GXY13" s="1432"/>
      <c r="GXZ13" s="1432"/>
      <c r="GYA13" s="1432"/>
      <c r="GYB13" s="1432"/>
      <c r="GYC13" s="1432"/>
      <c r="GYD13" s="1432"/>
      <c r="GYE13" s="1432"/>
      <c r="GYF13" s="1432"/>
      <c r="GYG13" s="1432"/>
      <c r="GYH13" s="1432"/>
      <c r="GYI13" s="1432"/>
      <c r="GYJ13" s="1432"/>
      <c r="GYK13" s="1432"/>
      <c r="GYL13" s="1432"/>
      <c r="GYM13" s="1432"/>
      <c r="GYN13" s="1432"/>
      <c r="GYO13" s="1432"/>
      <c r="GYP13" s="1432"/>
      <c r="GYQ13" s="1432"/>
      <c r="GYR13" s="1432"/>
      <c r="GYS13" s="1432"/>
      <c r="GYT13" s="1432"/>
      <c r="GYU13" s="1432"/>
      <c r="GYV13" s="1432"/>
      <c r="GYW13" s="1432"/>
      <c r="GYX13" s="1432"/>
      <c r="GYY13" s="1432"/>
      <c r="GYZ13" s="1432"/>
      <c r="GZA13" s="1432"/>
      <c r="GZB13" s="1432"/>
      <c r="GZC13" s="1432"/>
      <c r="GZD13" s="1432"/>
      <c r="GZE13" s="1432"/>
      <c r="GZF13" s="1432"/>
      <c r="GZG13" s="1432"/>
      <c r="GZH13" s="1432"/>
      <c r="GZI13" s="1432"/>
      <c r="GZJ13" s="1432"/>
      <c r="GZK13" s="1432"/>
      <c r="GZL13" s="1432"/>
      <c r="GZM13" s="1432"/>
      <c r="GZN13" s="1432"/>
      <c r="GZO13" s="1432"/>
      <c r="GZP13" s="1432"/>
      <c r="GZQ13" s="1432"/>
      <c r="GZR13" s="1432"/>
      <c r="GZS13" s="1432"/>
      <c r="GZT13" s="1432"/>
      <c r="GZU13" s="1432"/>
      <c r="GZV13" s="1432"/>
      <c r="GZW13" s="1432"/>
      <c r="GZX13" s="1432"/>
      <c r="GZY13" s="1432"/>
      <c r="GZZ13" s="1432"/>
      <c r="HAA13" s="1432"/>
      <c r="HAB13" s="1432"/>
      <c r="HAC13" s="1432"/>
      <c r="HAD13" s="1432"/>
      <c r="HAE13" s="1432"/>
      <c r="HAF13" s="1432"/>
      <c r="HAG13" s="1432"/>
      <c r="HAH13" s="1432"/>
      <c r="HAI13" s="1432"/>
      <c r="HAJ13" s="1432"/>
      <c r="HAK13" s="1432"/>
      <c r="HAL13" s="1432"/>
      <c r="HAM13" s="1432"/>
      <c r="HAN13" s="1432"/>
      <c r="HAO13" s="1432"/>
      <c r="HAP13" s="1432"/>
      <c r="HAQ13" s="1432"/>
      <c r="HAR13" s="1432"/>
      <c r="HAS13" s="1432"/>
      <c r="HAT13" s="1432"/>
      <c r="HAU13" s="1432"/>
      <c r="HAV13" s="1432"/>
      <c r="HAW13" s="1432"/>
      <c r="HAX13" s="1432"/>
      <c r="HAY13" s="1432"/>
      <c r="HAZ13" s="1432"/>
      <c r="HBA13" s="1432"/>
      <c r="HBB13" s="1432"/>
      <c r="HBC13" s="1432"/>
      <c r="HBD13" s="1432"/>
      <c r="HBE13" s="1432"/>
      <c r="HBF13" s="1432"/>
      <c r="HBG13" s="1432"/>
      <c r="HBH13" s="1432"/>
      <c r="HBI13" s="1432"/>
      <c r="HBJ13" s="1432"/>
      <c r="HBK13" s="1432"/>
      <c r="HBL13" s="1432"/>
      <c r="HBM13" s="1432"/>
      <c r="HBN13" s="1432"/>
      <c r="HBO13" s="1432"/>
      <c r="HBP13" s="1432"/>
      <c r="HBQ13" s="1432"/>
      <c r="HBR13" s="1432"/>
      <c r="HBS13" s="1432"/>
      <c r="HBT13" s="1432"/>
      <c r="HBU13" s="1432"/>
      <c r="HBV13" s="1432"/>
      <c r="HBW13" s="1432"/>
      <c r="HBX13" s="1432"/>
      <c r="HBY13" s="1432"/>
      <c r="HBZ13" s="1432"/>
      <c r="HCA13" s="1432"/>
      <c r="HCB13" s="1432"/>
      <c r="HCC13" s="1432"/>
      <c r="HCD13" s="1432"/>
      <c r="HCE13" s="1432"/>
      <c r="HCF13" s="1432"/>
      <c r="HCG13" s="1432"/>
      <c r="HCH13" s="1432"/>
      <c r="HCI13" s="1432"/>
      <c r="HCJ13" s="1432"/>
      <c r="HCK13" s="1432"/>
      <c r="HCL13" s="1432"/>
      <c r="HCM13" s="1432"/>
      <c r="HCN13" s="1432"/>
      <c r="HCO13" s="1432"/>
      <c r="HCP13" s="1432"/>
      <c r="HCQ13" s="1432"/>
      <c r="HCR13" s="1432"/>
      <c r="HCS13" s="1432"/>
      <c r="HCT13" s="1432"/>
      <c r="HCU13" s="1432"/>
      <c r="HCV13" s="1432"/>
      <c r="HCW13" s="1432"/>
      <c r="HCX13" s="1432"/>
      <c r="HCY13" s="1432"/>
      <c r="HCZ13" s="1432"/>
      <c r="HDA13" s="1432"/>
      <c r="HDB13" s="1432"/>
      <c r="HDC13" s="1432"/>
      <c r="HDD13" s="1432"/>
      <c r="HDE13" s="1432"/>
      <c r="HDF13" s="1432"/>
      <c r="HDG13" s="1432"/>
      <c r="HDH13" s="1432"/>
      <c r="HDI13" s="1432"/>
      <c r="HDJ13" s="1432"/>
      <c r="HDK13" s="1432"/>
      <c r="HDL13" s="1432"/>
      <c r="HDM13" s="1432"/>
      <c r="HDN13" s="1432"/>
      <c r="HDO13" s="1432"/>
      <c r="HDP13" s="1432"/>
      <c r="HDQ13" s="1432"/>
      <c r="HDR13" s="1432"/>
      <c r="HDS13" s="1432"/>
      <c r="HDT13" s="1432"/>
      <c r="HDU13" s="1432"/>
      <c r="HDV13" s="1432"/>
      <c r="HDW13" s="1432"/>
      <c r="HDX13" s="1432"/>
      <c r="HDY13" s="1432"/>
      <c r="HDZ13" s="1432"/>
      <c r="HEA13" s="1432"/>
      <c r="HEB13" s="1432"/>
      <c r="HEC13" s="1432"/>
      <c r="HED13" s="1432"/>
      <c r="HEE13" s="1432"/>
      <c r="HEF13" s="1432"/>
      <c r="HEG13" s="1432"/>
      <c r="HEH13" s="1432"/>
      <c r="HEI13" s="1432"/>
      <c r="HEJ13" s="1432"/>
      <c r="HEK13" s="1432"/>
      <c r="HEL13" s="1432"/>
      <c r="HEM13" s="1432"/>
      <c r="HEN13" s="1432"/>
      <c r="HEO13" s="1432"/>
      <c r="HEP13" s="1432"/>
      <c r="HEQ13" s="1432"/>
      <c r="HER13" s="1432"/>
      <c r="HES13" s="1432"/>
      <c r="HET13" s="1432"/>
      <c r="HEU13" s="1432"/>
      <c r="HEV13" s="1432"/>
      <c r="HEW13" s="1432"/>
      <c r="HEX13" s="1432"/>
      <c r="HEY13" s="1432"/>
      <c r="HEZ13" s="1432"/>
      <c r="HFA13" s="1432"/>
      <c r="HFB13" s="1432"/>
      <c r="HFC13" s="1432"/>
      <c r="HFD13" s="1432"/>
      <c r="HFE13" s="1432"/>
      <c r="HFF13" s="1432"/>
      <c r="HFG13" s="1432"/>
      <c r="HFH13" s="1432"/>
      <c r="HFI13" s="1432"/>
      <c r="HFJ13" s="1432"/>
      <c r="HFK13" s="1432"/>
      <c r="HFL13" s="1432"/>
      <c r="HFM13" s="1432"/>
      <c r="HFN13" s="1432"/>
      <c r="HFO13" s="1432"/>
      <c r="HFP13" s="1432"/>
      <c r="HFQ13" s="1432"/>
      <c r="HFR13" s="1432"/>
      <c r="HFS13" s="1432"/>
      <c r="HFT13" s="1432"/>
      <c r="HFU13" s="1432"/>
      <c r="HFV13" s="1432"/>
      <c r="HFW13" s="1432"/>
      <c r="HFX13" s="1432"/>
      <c r="HFY13" s="1432"/>
      <c r="HFZ13" s="1432"/>
      <c r="HGA13" s="1432"/>
      <c r="HGB13" s="1432"/>
      <c r="HGC13" s="1432"/>
      <c r="HGD13" s="1432"/>
      <c r="HGE13" s="1432"/>
      <c r="HGF13" s="1432"/>
      <c r="HGG13" s="1432"/>
      <c r="HGH13" s="1432"/>
      <c r="HGI13" s="1432"/>
      <c r="HGJ13" s="1432"/>
      <c r="HGK13" s="1432"/>
      <c r="HGL13" s="1432"/>
      <c r="HGM13" s="1432"/>
      <c r="HGN13" s="1432"/>
      <c r="HGO13" s="1432"/>
      <c r="HGP13" s="1432"/>
      <c r="HGQ13" s="1432"/>
      <c r="HGR13" s="1432"/>
      <c r="HGS13" s="1432"/>
      <c r="HGT13" s="1432"/>
      <c r="HGU13" s="1432"/>
      <c r="HGV13" s="1432"/>
      <c r="HGW13" s="1432"/>
      <c r="HGX13" s="1432"/>
      <c r="HGY13" s="1432"/>
      <c r="HGZ13" s="1432"/>
      <c r="HHA13" s="1432"/>
      <c r="HHB13" s="1432"/>
      <c r="HHC13" s="1432"/>
      <c r="HHD13" s="1432"/>
      <c r="HHE13" s="1432"/>
      <c r="HHF13" s="1432"/>
      <c r="HHG13" s="1432"/>
      <c r="HHH13" s="1432"/>
      <c r="HHI13" s="1432"/>
      <c r="HHJ13" s="1432"/>
      <c r="HHK13" s="1432"/>
      <c r="HHL13" s="1432"/>
      <c r="HHM13" s="1432"/>
      <c r="HHN13" s="1432"/>
      <c r="HHO13" s="1432"/>
      <c r="HHP13" s="1432"/>
      <c r="HHQ13" s="1432"/>
      <c r="HHR13" s="1432"/>
      <c r="HHS13" s="1432"/>
      <c r="HHT13" s="1432"/>
      <c r="HHU13" s="1432"/>
      <c r="HHV13" s="1432"/>
      <c r="HHW13" s="1432"/>
      <c r="HHX13" s="1432"/>
      <c r="HHY13" s="1432"/>
      <c r="HHZ13" s="1432"/>
      <c r="HIA13" s="1432"/>
      <c r="HIB13" s="1432"/>
      <c r="HIC13" s="1432"/>
      <c r="HID13" s="1432"/>
      <c r="HIE13" s="1432"/>
      <c r="HIF13" s="1432"/>
      <c r="HIG13" s="1432"/>
      <c r="HIH13" s="1432"/>
      <c r="HII13" s="1432"/>
      <c r="HIJ13" s="1432"/>
      <c r="HIK13" s="1432"/>
      <c r="HIL13" s="1432"/>
      <c r="HIM13" s="1432"/>
      <c r="HIN13" s="1432"/>
      <c r="HIO13" s="1432"/>
      <c r="HIP13" s="1432"/>
      <c r="HIQ13" s="1432"/>
      <c r="HIR13" s="1432"/>
      <c r="HIS13" s="1432"/>
      <c r="HIT13" s="1432"/>
      <c r="HIU13" s="1432"/>
      <c r="HIV13" s="1432"/>
      <c r="HIW13" s="1432"/>
      <c r="HIX13" s="1432"/>
      <c r="HIY13" s="1432"/>
      <c r="HIZ13" s="1432"/>
      <c r="HJA13" s="1432"/>
      <c r="HJB13" s="1432"/>
      <c r="HJC13" s="1432"/>
      <c r="HJD13" s="1432"/>
      <c r="HJE13" s="1432"/>
      <c r="HJF13" s="1432"/>
      <c r="HJG13" s="1432"/>
      <c r="HJH13" s="1432"/>
      <c r="HJI13" s="1432"/>
      <c r="HJJ13" s="1432"/>
      <c r="HJK13" s="1432"/>
      <c r="HJL13" s="1432"/>
      <c r="HJM13" s="1432"/>
      <c r="HJN13" s="1432"/>
      <c r="HJO13" s="1432"/>
      <c r="HJP13" s="1432"/>
      <c r="HJQ13" s="1432"/>
      <c r="HJR13" s="1432"/>
      <c r="HJS13" s="1432"/>
      <c r="HJT13" s="1432"/>
      <c r="HJU13" s="1432"/>
      <c r="HJV13" s="1432"/>
      <c r="HJW13" s="1432"/>
      <c r="HJX13" s="1432"/>
      <c r="HJY13" s="1432"/>
      <c r="HJZ13" s="1432"/>
      <c r="HKA13" s="1432"/>
      <c r="HKB13" s="1432"/>
      <c r="HKC13" s="1432"/>
      <c r="HKD13" s="1432"/>
      <c r="HKE13" s="1432"/>
      <c r="HKF13" s="1432"/>
      <c r="HKG13" s="1432"/>
      <c r="HKH13" s="1432"/>
      <c r="HKI13" s="1432"/>
      <c r="HKJ13" s="1432"/>
      <c r="HKK13" s="1432"/>
      <c r="HKL13" s="1432"/>
      <c r="HKM13" s="1432"/>
      <c r="HKN13" s="1432"/>
      <c r="HKO13" s="1432"/>
      <c r="HKP13" s="1432"/>
      <c r="HKQ13" s="1432"/>
      <c r="HKR13" s="1432"/>
      <c r="HKS13" s="1432"/>
      <c r="HKT13" s="1432"/>
      <c r="HKU13" s="1432"/>
      <c r="HKV13" s="1432"/>
      <c r="HKW13" s="1432"/>
      <c r="HKX13" s="1432"/>
      <c r="HKY13" s="1432"/>
      <c r="HKZ13" s="1432"/>
      <c r="HLA13" s="1432"/>
      <c r="HLB13" s="1432"/>
      <c r="HLC13" s="1432"/>
      <c r="HLD13" s="1432"/>
      <c r="HLE13" s="1432"/>
      <c r="HLF13" s="1432"/>
      <c r="HLG13" s="1432"/>
      <c r="HLH13" s="1432"/>
      <c r="HLI13" s="1432"/>
      <c r="HLJ13" s="1432"/>
      <c r="HLK13" s="1432"/>
      <c r="HLL13" s="1432"/>
      <c r="HLM13" s="1432"/>
      <c r="HLN13" s="1432"/>
      <c r="HLO13" s="1432"/>
      <c r="HLP13" s="1432"/>
      <c r="HLQ13" s="1432"/>
      <c r="HLR13" s="1432"/>
      <c r="HLS13" s="1432"/>
      <c r="HLT13" s="1432"/>
      <c r="HLU13" s="1432"/>
      <c r="HLV13" s="1432"/>
      <c r="HLW13" s="1432"/>
      <c r="HLX13" s="1432"/>
      <c r="HLY13" s="1432"/>
      <c r="HLZ13" s="1432"/>
      <c r="HMA13" s="1432"/>
      <c r="HMB13" s="1432"/>
      <c r="HMC13" s="1432"/>
      <c r="HMD13" s="1432"/>
      <c r="HME13" s="1432"/>
      <c r="HMF13" s="1432"/>
      <c r="HMG13" s="1432"/>
      <c r="HMH13" s="1432"/>
      <c r="HMI13" s="1432"/>
      <c r="HMJ13" s="1432"/>
      <c r="HMK13" s="1432"/>
      <c r="HML13" s="1432"/>
      <c r="HMM13" s="1432"/>
      <c r="HMN13" s="1432"/>
      <c r="HMO13" s="1432"/>
      <c r="HMP13" s="1432"/>
      <c r="HMQ13" s="1432"/>
      <c r="HMR13" s="1432"/>
      <c r="HMS13" s="1432"/>
      <c r="HMT13" s="1432"/>
      <c r="HMU13" s="1432"/>
      <c r="HMV13" s="1432"/>
      <c r="HMW13" s="1432"/>
      <c r="HMX13" s="1432"/>
      <c r="HMY13" s="1432"/>
      <c r="HMZ13" s="1432"/>
      <c r="HNA13" s="1432"/>
      <c r="HNB13" s="1432"/>
      <c r="HNC13" s="1432"/>
      <c r="HND13" s="1432"/>
      <c r="HNE13" s="1432"/>
      <c r="HNF13" s="1432"/>
      <c r="HNG13" s="1432"/>
      <c r="HNH13" s="1432"/>
      <c r="HNI13" s="1432"/>
      <c r="HNJ13" s="1432"/>
      <c r="HNK13" s="1432"/>
      <c r="HNL13" s="1432"/>
      <c r="HNM13" s="1432"/>
      <c r="HNN13" s="1432"/>
      <c r="HNO13" s="1432"/>
      <c r="HNP13" s="1432"/>
      <c r="HNQ13" s="1432"/>
      <c r="HNR13" s="1432"/>
      <c r="HNS13" s="1432"/>
      <c r="HNT13" s="1432"/>
      <c r="HNU13" s="1432"/>
      <c r="HNV13" s="1432"/>
      <c r="HNW13" s="1432"/>
      <c r="HNX13" s="1432"/>
      <c r="HNY13" s="1432"/>
      <c r="HNZ13" s="1432"/>
      <c r="HOA13" s="1432"/>
      <c r="HOB13" s="1432"/>
      <c r="HOC13" s="1432"/>
      <c r="HOD13" s="1432"/>
      <c r="HOE13" s="1432"/>
      <c r="HOF13" s="1432"/>
      <c r="HOG13" s="1432"/>
      <c r="HOH13" s="1432"/>
      <c r="HOI13" s="1432"/>
      <c r="HOJ13" s="1432"/>
      <c r="HOK13" s="1432"/>
      <c r="HOL13" s="1432"/>
      <c r="HOM13" s="1432"/>
      <c r="HON13" s="1432"/>
      <c r="HOO13" s="1432"/>
      <c r="HOP13" s="1432"/>
      <c r="HOQ13" s="1432"/>
      <c r="HOR13" s="1432"/>
      <c r="HOS13" s="1432"/>
      <c r="HOT13" s="1432"/>
      <c r="HOU13" s="1432"/>
      <c r="HOV13" s="1432"/>
      <c r="HOW13" s="1432"/>
      <c r="HOX13" s="1432"/>
      <c r="HOY13" s="1432"/>
      <c r="HOZ13" s="1432"/>
      <c r="HPA13" s="1432"/>
      <c r="HPB13" s="1432"/>
      <c r="HPC13" s="1432"/>
      <c r="HPD13" s="1432"/>
      <c r="HPE13" s="1432"/>
      <c r="HPF13" s="1432"/>
      <c r="HPG13" s="1432"/>
      <c r="HPH13" s="1432"/>
      <c r="HPI13" s="1432"/>
      <c r="HPJ13" s="1432"/>
      <c r="HPK13" s="1432"/>
      <c r="HPL13" s="1432"/>
      <c r="HPM13" s="1432"/>
      <c r="HPN13" s="1432"/>
      <c r="HPO13" s="1432"/>
      <c r="HPP13" s="1432"/>
      <c r="HPQ13" s="1432"/>
      <c r="HPR13" s="1432"/>
      <c r="HPS13" s="1432"/>
      <c r="HPT13" s="1432"/>
      <c r="HPU13" s="1432"/>
      <c r="HPV13" s="1432"/>
      <c r="HPW13" s="1432"/>
      <c r="HPX13" s="1432"/>
      <c r="HPY13" s="1432"/>
      <c r="HPZ13" s="1432"/>
      <c r="HQA13" s="1432"/>
      <c r="HQB13" s="1432"/>
      <c r="HQC13" s="1432"/>
      <c r="HQD13" s="1432"/>
      <c r="HQE13" s="1432"/>
      <c r="HQF13" s="1432"/>
      <c r="HQG13" s="1432"/>
      <c r="HQH13" s="1432"/>
      <c r="HQI13" s="1432"/>
      <c r="HQJ13" s="1432"/>
      <c r="HQK13" s="1432"/>
      <c r="HQL13" s="1432"/>
      <c r="HQM13" s="1432"/>
      <c r="HQN13" s="1432"/>
      <c r="HQO13" s="1432"/>
      <c r="HQP13" s="1432"/>
      <c r="HQQ13" s="1432"/>
      <c r="HQR13" s="1432"/>
      <c r="HQS13" s="1432"/>
      <c r="HQT13" s="1432"/>
      <c r="HQU13" s="1432"/>
      <c r="HQV13" s="1432"/>
      <c r="HQW13" s="1432"/>
      <c r="HQX13" s="1432"/>
      <c r="HQY13" s="1432"/>
      <c r="HQZ13" s="1432"/>
      <c r="HRA13" s="1432"/>
      <c r="HRB13" s="1432"/>
      <c r="HRC13" s="1432"/>
      <c r="HRD13" s="1432"/>
      <c r="HRE13" s="1432"/>
      <c r="HRF13" s="1432"/>
      <c r="HRG13" s="1432"/>
      <c r="HRH13" s="1432"/>
      <c r="HRI13" s="1432"/>
      <c r="HRJ13" s="1432"/>
      <c r="HRK13" s="1432"/>
      <c r="HRL13" s="1432"/>
      <c r="HRM13" s="1432"/>
      <c r="HRN13" s="1432"/>
      <c r="HRO13" s="1432"/>
      <c r="HRP13" s="1432"/>
      <c r="HRQ13" s="1432"/>
      <c r="HRR13" s="1432"/>
      <c r="HRS13" s="1432"/>
      <c r="HRT13" s="1432"/>
      <c r="HRU13" s="1432"/>
      <c r="HRV13" s="1432"/>
      <c r="HRW13" s="1432"/>
      <c r="HRX13" s="1432"/>
      <c r="HRY13" s="1432"/>
      <c r="HRZ13" s="1432"/>
      <c r="HSA13" s="1432"/>
      <c r="HSB13" s="1432"/>
      <c r="HSC13" s="1432"/>
      <c r="HSD13" s="1432"/>
      <c r="HSE13" s="1432"/>
      <c r="HSF13" s="1432"/>
      <c r="HSG13" s="1432"/>
      <c r="HSH13" s="1432"/>
      <c r="HSI13" s="1432"/>
      <c r="HSJ13" s="1432"/>
      <c r="HSK13" s="1432"/>
      <c r="HSL13" s="1432"/>
      <c r="HSM13" s="1432"/>
      <c r="HSN13" s="1432"/>
      <c r="HSO13" s="1432"/>
      <c r="HSP13" s="1432"/>
      <c r="HSQ13" s="1432"/>
      <c r="HSR13" s="1432"/>
      <c r="HSS13" s="1432"/>
      <c r="HST13" s="1432"/>
      <c r="HSU13" s="1432"/>
      <c r="HSV13" s="1432"/>
      <c r="HSW13" s="1432"/>
      <c r="HSX13" s="1432"/>
      <c r="HSY13" s="1432"/>
      <c r="HSZ13" s="1432"/>
      <c r="HTA13" s="1432"/>
      <c r="HTB13" s="1432"/>
      <c r="HTC13" s="1432"/>
      <c r="HTD13" s="1432"/>
      <c r="HTE13" s="1432"/>
      <c r="HTF13" s="1432"/>
      <c r="HTG13" s="1432"/>
      <c r="HTH13" s="1432"/>
      <c r="HTI13" s="1432"/>
      <c r="HTJ13" s="1432"/>
      <c r="HTK13" s="1432"/>
      <c r="HTL13" s="1432"/>
      <c r="HTM13" s="1432"/>
      <c r="HTN13" s="1432"/>
      <c r="HTO13" s="1432"/>
      <c r="HTP13" s="1432"/>
      <c r="HTQ13" s="1432"/>
      <c r="HTR13" s="1432"/>
      <c r="HTS13" s="1432"/>
      <c r="HTT13" s="1432"/>
      <c r="HTU13" s="1432"/>
      <c r="HTV13" s="1432"/>
      <c r="HTW13" s="1432"/>
      <c r="HTX13" s="1432"/>
      <c r="HTY13" s="1432"/>
      <c r="HTZ13" s="1432"/>
      <c r="HUA13" s="1432"/>
      <c r="HUB13" s="1432"/>
      <c r="HUC13" s="1432"/>
      <c r="HUD13" s="1432"/>
      <c r="HUE13" s="1432"/>
      <c r="HUF13" s="1432"/>
      <c r="HUG13" s="1432"/>
      <c r="HUH13" s="1432"/>
      <c r="HUI13" s="1432"/>
      <c r="HUJ13" s="1432"/>
      <c r="HUK13" s="1432"/>
      <c r="HUL13" s="1432"/>
      <c r="HUM13" s="1432"/>
      <c r="HUN13" s="1432"/>
      <c r="HUO13" s="1432"/>
      <c r="HUP13" s="1432"/>
      <c r="HUQ13" s="1432"/>
      <c r="HUR13" s="1432"/>
      <c r="HUS13" s="1432"/>
      <c r="HUT13" s="1432"/>
      <c r="HUU13" s="1432"/>
      <c r="HUV13" s="1432"/>
      <c r="HUW13" s="1432"/>
      <c r="HUX13" s="1432"/>
      <c r="HUY13" s="1432"/>
      <c r="HUZ13" s="1432"/>
      <c r="HVA13" s="1432"/>
      <c r="HVB13" s="1432"/>
      <c r="HVC13" s="1432"/>
      <c r="HVD13" s="1432"/>
      <c r="HVE13" s="1432"/>
      <c r="HVF13" s="1432"/>
      <c r="HVG13" s="1432"/>
      <c r="HVH13" s="1432"/>
      <c r="HVI13" s="1432"/>
      <c r="HVJ13" s="1432"/>
      <c r="HVK13" s="1432"/>
      <c r="HVL13" s="1432"/>
      <c r="HVM13" s="1432"/>
      <c r="HVN13" s="1432"/>
      <c r="HVO13" s="1432"/>
      <c r="HVP13" s="1432"/>
      <c r="HVQ13" s="1432"/>
      <c r="HVR13" s="1432"/>
      <c r="HVS13" s="1432"/>
      <c r="HVT13" s="1432"/>
      <c r="HVU13" s="1432"/>
      <c r="HVV13" s="1432"/>
      <c r="HVW13" s="1432"/>
      <c r="HVX13" s="1432"/>
      <c r="HVY13" s="1432"/>
      <c r="HVZ13" s="1432"/>
      <c r="HWA13" s="1432"/>
      <c r="HWB13" s="1432"/>
      <c r="HWC13" s="1432"/>
      <c r="HWD13" s="1432"/>
      <c r="HWE13" s="1432"/>
      <c r="HWF13" s="1432"/>
      <c r="HWG13" s="1432"/>
      <c r="HWH13" s="1432"/>
      <c r="HWI13" s="1432"/>
      <c r="HWJ13" s="1432"/>
      <c r="HWK13" s="1432"/>
      <c r="HWL13" s="1432"/>
      <c r="HWM13" s="1432"/>
      <c r="HWN13" s="1432"/>
      <c r="HWO13" s="1432"/>
      <c r="HWP13" s="1432"/>
      <c r="HWQ13" s="1432"/>
      <c r="HWR13" s="1432"/>
      <c r="HWS13" s="1432"/>
      <c r="HWT13" s="1432"/>
      <c r="HWU13" s="1432"/>
      <c r="HWV13" s="1432"/>
      <c r="HWW13" s="1432"/>
      <c r="HWX13" s="1432"/>
      <c r="HWY13" s="1432"/>
      <c r="HWZ13" s="1432"/>
      <c r="HXA13" s="1432"/>
      <c r="HXB13" s="1432"/>
      <c r="HXC13" s="1432"/>
      <c r="HXD13" s="1432"/>
      <c r="HXE13" s="1432"/>
      <c r="HXF13" s="1432"/>
      <c r="HXG13" s="1432"/>
      <c r="HXH13" s="1432"/>
      <c r="HXI13" s="1432"/>
      <c r="HXJ13" s="1432"/>
      <c r="HXK13" s="1432"/>
      <c r="HXL13" s="1432"/>
      <c r="HXM13" s="1432"/>
      <c r="HXN13" s="1432"/>
      <c r="HXO13" s="1432"/>
      <c r="HXP13" s="1432"/>
      <c r="HXQ13" s="1432"/>
      <c r="HXR13" s="1432"/>
      <c r="HXS13" s="1432"/>
      <c r="HXT13" s="1432"/>
      <c r="HXU13" s="1432"/>
      <c r="HXV13" s="1432"/>
      <c r="HXW13" s="1432"/>
      <c r="HXX13" s="1432"/>
      <c r="HXY13" s="1432"/>
      <c r="HXZ13" s="1432"/>
      <c r="HYA13" s="1432"/>
      <c r="HYB13" s="1432"/>
      <c r="HYC13" s="1432"/>
      <c r="HYD13" s="1432"/>
      <c r="HYE13" s="1432"/>
      <c r="HYF13" s="1432"/>
      <c r="HYG13" s="1432"/>
      <c r="HYH13" s="1432"/>
      <c r="HYI13" s="1432"/>
      <c r="HYJ13" s="1432"/>
      <c r="HYK13" s="1432"/>
      <c r="HYL13" s="1432"/>
      <c r="HYM13" s="1432"/>
      <c r="HYN13" s="1432"/>
      <c r="HYO13" s="1432"/>
      <c r="HYP13" s="1432"/>
      <c r="HYQ13" s="1432"/>
      <c r="HYR13" s="1432"/>
      <c r="HYS13" s="1432"/>
      <c r="HYT13" s="1432"/>
      <c r="HYU13" s="1432"/>
      <c r="HYV13" s="1432"/>
      <c r="HYW13" s="1432"/>
      <c r="HYX13" s="1432"/>
      <c r="HYY13" s="1432"/>
      <c r="HYZ13" s="1432"/>
      <c r="HZA13" s="1432"/>
      <c r="HZB13" s="1432"/>
      <c r="HZC13" s="1432"/>
      <c r="HZD13" s="1432"/>
      <c r="HZE13" s="1432"/>
      <c r="HZF13" s="1432"/>
      <c r="HZG13" s="1432"/>
      <c r="HZH13" s="1432"/>
      <c r="HZI13" s="1432"/>
      <c r="HZJ13" s="1432"/>
      <c r="HZK13" s="1432"/>
      <c r="HZL13" s="1432"/>
      <c r="HZM13" s="1432"/>
      <c r="HZN13" s="1432"/>
      <c r="HZO13" s="1432"/>
      <c r="HZP13" s="1432"/>
      <c r="HZQ13" s="1432"/>
      <c r="HZR13" s="1432"/>
      <c r="HZS13" s="1432"/>
      <c r="HZT13" s="1432"/>
      <c r="HZU13" s="1432"/>
      <c r="HZV13" s="1432"/>
      <c r="HZW13" s="1432"/>
      <c r="HZX13" s="1432"/>
      <c r="HZY13" s="1432"/>
      <c r="HZZ13" s="1432"/>
      <c r="IAA13" s="1432"/>
      <c r="IAB13" s="1432"/>
      <c r="IAC13" s="1432"/>
      <c r="IAD13" s="1432"/>
      <c r="IAE13" s="1432"/>
      <c r="IAF13" s="1432"/>
      <c r="IAG13" s="1432"/>
      <c r="IAH13" s="1432"/>
      <c r="IAI13" s="1432"/>
      <c r="IAJ13" s="1432"/>
      <c r="IAK13" s="1432"/>
      <c r="IAL13" s="1432"/>
      <c r="IAM13" s="1432"/>
      <c r="IAN13" s="1432"/>
      <c r="IAO13" s="1432"/>
      <c r="IAP13" s="1432"/>
      <c r="IAQ13" s="1432"/>
      <c r="IAR13" s="1432"/>
      <c r="IAS13" s="1432"/>
      <c r="IAT13" s="1432"/>
      <c r="IAU13" s="1432"/>
      <c r="IAV13" s="1432"/>
      <c r="IAW13" s="1432"/>
      <c r="IAX13" s="1432"/>
      <c r="IAY13" s="1432"/>
      <c r="IAZ13" s="1432"/>
      <c r="IBA13" s="1432"/>
      <c r="IBB13" s="1432"/>
      <c r="IBC13" s="1432"/>
      <c r="IBD13" s="1432"/>
      <c r="IBE13" s="1432"/>
      <c r="IBF13" s="1432"/>
      <c r="IBG13" s="1432"/>
      <c r="IBH13" s="1432"/>
      <c r="IBI13" s="1432"/>
      <c r="IBJ13" s="1432"/>
      <c r="IBK13" s="1432"/>
      <c r="IBL13" s="1432"/>
      <c r="IBM13" s="1432"/>
      <c r="IBN13" s="1432"/>
      <c r="IBO13" s="1432"/>
      <c r="IBP13" s="1432"/>
      <c r="IBQ13" s="1432"/>
      <c r="IBR13" s="1432"/>
      <c r="IBS13" s="1432"/>
      <c r="IBT13" s="1432"/>
      <c r="IBU13" s="1432"/>
      <c r="IBV13" s="1432"/>
      <c r="IBW13" s="1432"/>
      <c r="IBX13" s="1432"/>
      <c r="IBY13" s="1432"/>
      <c r="IBZ13" s="1432"/>
      <c r="ICA13" s="1432"/>
      <c r="ICB13" s="1432"/>
      <c r="ICC13" s="1432"/>
      <c r="ICD13" s="1432"/>
      <c r="ICE13" s="1432"/>
      <c r="ICF13" s="1432"/>
      <c r="ICG13" s="1432"/>
      <c r="ICH13" s="1432"/>
      <c r="ICI13" s="1432"/>
      <c r="ICJ13" s="1432"/>
      <c r="ICK13" s="1432"/>
      <c r="ICL13" s="1432"/>
      <c r="ICM13" s="1432"/>
      <c r="ICN13" s="1432"/>
      <c r="ICO13" s="1432"/>
      <c r="ICP13" s="1432"/>
      <c r="ICQ13" s="1432"/>
      <c r="ICR13" s="1432"/>
      <c r="ICS13" s="1432"/>
      <c r="ICT13" s="1432"/>
      <c r="ICU13" s="1432"/>
      <c r="ICV13" s="1432"/>
      <c r="ICW13" s="1432"/>
      <c r="ICX13" s="1432"/>
      <c r="ICY13" s="1432"/>
      <c r="ICZ13" s="1432"/>
      <c r="IDA13" s="1432"/>
      <c r="IDB13" s="1432"/>
      <c r="IDC13" s="1432"/>
      <c r="IDD13" s="1432"/>
      <c r="IDE13" s="1432"/>
      <c r="IDF13" s="1432"/>
      <c r="IDG13" s="1432"/>
      <c r="IDH13" s="1432"/>
      <c r="IDI13" s="1432"/>
      <c r="IDJ13" s="1432"/>
      <c r="IDK13" s="1432"/>
      <c r="IDL13" s="1432"/>
      <c r="IDM13" s="1432"/>
      <c r="IDN13" s="1432"/>
      <c r="IDO13" s="1432"/>
      <c r="IDP13" s="1432"/>
      <c r="IDQ13" s="1432"/>
      <c r="IDR13" s="1432"/>
      <c r="IDS13" s="1432"/>
      <c r="IDT13" s="1432"/>
      <c r="IDU13" s="1432"/>
      <c r="IDV13" s="1432"/>
      <c r="IDW13" s="1432"/>
      <c r="IDX13" s="1432"/>
      <c r="IDY13" s="1432"/>
      <c r="IDZ13" s="1432"/>
      <c r="IEA13" s="1432"/>
      <c r="IEB13" s="1432"/>
      <c r="IEC13" s="1432"/>
      <c r="IED13" s="1432"/>
      <c r="IEE13" s="1432"/>
      <c r="IEF13" s="1432"/>
      <c r="IEG13" s="1432"/>
      <c r="IEH13" s="1432"/>
      <c r="IEI13" s="1432"/>
      <c r="IEJ13" s="1432"/>
      <c r="IEK13" s="1432"/>
      <c r="IEL13" s="1432"/>
      <c r="IEM13" s="1432"/>
      <c r="IEN13" s="1432"/>
      <c r="IEO13" s="1432"/>
      <c r="IEP13" s="1432"/>
      <c r="IEQ13" s="1432"/>
      <c r="IER13" s="1432"/>
      <c r="IES13" s="1432"/>
      <c r="IET13" s="1432"/>
      <c r="IEU13" s="1432"/>
      <c r="IEV13" s="1432"/>
      <c r="IEW13" s="1432"/>
      <c r="IEX13" s="1432"/>
      <c r="IEY13" s="1432"/>
      <c r="IEZ13" s="1432"/>
      <c r="IFA13" s="1432"/>
      <c r="IFB13" s="1432"/>
      <c r="IFC13" s="1432"/>
      <c r="IFD13" s="1432"/>
      <c r="IFE13" s="1432"/>
      <c r="IFF13" s="1432"/>
      <c r="IFG13" s="1432"/>
      <c r="IFH13" s="1432"/>
      <c r="IFI13" s="1432"/>
      <c r="IFJ13" s="1432"/>
      <c r="IFK13" s="1432"/>
      <c r="IFL13" s="1432"/>
      <c r="IFM13" s="1432"/>
      <c r="IFN13" s="1432"/>
      <c r="IFO13" s="1432"/>
      <c r="IFP13" s="1432"/>
      <c r="IFQ13" s="1432"/>
      <c r="IFR13" s="1432"/>
      <c r="IFS13" s="1432"/>
      <c r="IFT13" s="1432"/>
      <c r="IFU13" s="1432"/>
      <c r="IFV13" s="1432"/>
      <c r="IFW13" s="1432"/>
      <c r="IFX13" s="1432"/>
      <c r="IFY13" s="1432"/>
      <c r="IFZ13" s="1432"/>
      <c r="IGA13" s="1432"/>
      <c r="IGB13" s="1432"/>
      <c r="IGC13" s="1432"/>
      <c r="IGD13" s="1432"/>
      <c r="IGE13" s="1432"/>
      <c r="IGF13" s="1432"/>
      <c r="IGG13" s="1432"/>
      <c r="IGH13" s="1432"/>
      <c r="IGI13" s="1432"/>
      <c r="IGJ13" s="1432"/>
      <c r="IGK13" s="1432"/>
      <c r="IGL13" s="1432"/>
      <c r="IGM13" s="1432"/>
      <c r="IGN13" s="1432"/>
      <c r="IGO13" s="1432"/>
      <c r="IGP13" s="1432"/>
      <c r="IGQ13" s="1432"/>
      <c r="IGR13" s="1432"/>
      <c r="IGS13" s="1432"/>
      <c r="IGT13" s="1432"/>
      <c r="IGU13" s="1432"/>
      <c r="IGV13" s="1432"/>
      <c r="IGW13" s="1432"/>
      <c r="IGX13" s="1432"/>
      <c r="IGY13" s="1432"/>
      <c r="IGZ13" s="1432"/>
      <c r="IHA13" s="1432"/>
      <c r="IHB13" s="1432"/>
      <c r="IHC13" s="1432"/>
      <c r="IHD13" s="1432"/>
      <c r="IHE13" s="1432"/>
      <c r="IHF13" s="1432"/>
      <c r="IHG13" s="1432"/>
      <c r="IHH13" s="1432"/>
      <c r="IHI13" s="1432"/>
      <c r="IHJ13" s="1432"/>
      <c r="IHK13" s="1432"/>
      <c r="IHL13" s="1432"/>
      <c r="IHM13" s="1432"/>
      <c r="IHN13" s="1432"/>
      <c r="IHO13" s="1432"/>
      <c r="IHP13" s="1432"/>
      <c r="IHQ13" s="1432"/>
      <c r="IHR13" s="1432"/>
      <c r="IHS13" s="1432"/>
      <c r="IHT13" s="1432"/>
      <c r="IHU13" s="1432"/>
      <c r="IHV13" s="1432"/>
      <c r="IHW13" s="1432"/>
      <c r="IHX13" s="1432"/>
      <c r="IHY13" s="1432"/>
      <c r="IHZ13" s="1432"/>
      <c r="IIA13" s="1432"/>
      <c r="IIB13" s="1432"/>
      <c r="IIC13" s="1432"/>
      <c r="IID13" s="1432"/>
      <c r="IIE13" s="1432"/>
      <c r="IIF13" s="1432"/>
      <c r="IIG13" s="1432"/>
      <c r="IIH13" s="1432"/>
      <c r="III13" s="1432"/>
      <c r="IIJ13" s="1432"/>
      <c r="IIK13" s="1432"/>
      <c r="IIL13" s="1432"/>
      <c r="IIM13" s="1432"/>
      <c r="IIN13" s="1432"/>
      <c r="IIO13" s="1432"/>
      <c r="IIP13" s="1432"/>
      <c r="IIQ13" s="1432"/>
      <c r="IIR13" s="1432"/>
      <c r="IIS13" s="1432"/>
      <c r="IIT13" s="1432"/>
      <c r="IIU13" s="1432"/>
      <c r="IIV13" s="1432"/>
      <c r="IIW13" s="1432"/>
      <c r="IIX13" s="1432"/>
      <c r="IIY13" s="1432"/>
      <c r="IIZ13" s="1432"/>
      <c r="IJA13" s="1432"/>
      <c r="IJB13" s="1432"/>
      <c r="IJC13" s="1432"/>
      <c r="IJD13" s="1432"/>
      <c r="IJE13" s="1432"/>
      <c r="IJF13" s="1432"/>
      <c r="IJG13" s="1432"/>
      <c r="IJH13" s="1432"/>
      <c r="IJI13" s="1432"/>
      <c r="IJJ13" s="1432"/>
      <c r="IJK13" s="1432"/>
      <c r="IJL13" s="1432"/>
      <c r="IJM13" s="1432"/>
      <c r="IJN13" s="1432"/>
      <c r="IJO13" s="1432"/>
      <c r="IJP13" s="1432"/>
      <c r="IJQ13" s="1432"/>
      <c r="IJR13" s="1432"/>
      <c r="IJS13" s="1432"/>
      <c r="IJT13" s="1432"/>
      <c r="IJU13" s="1432"/>
      <c r="IJV13" s="1432"/>
      <c r="IJW13" s="1432"/>
      <c r="IJX13" s="1432"/>
      <c r="IJY13" s="1432"/>
      <c r="IJZ13" s="1432"/>
      <c r="IKA13" s="1432"/>
      <c r="IKB13" s="1432"/>
      <c r="IKC13" s="1432"/>
      <c r="IKD13" s="1432"/>
      <c r="IKE13" s="1432"/>
      <c r="IKF13" s="1432"/>
      <c r="IKG13" s="1432"/>
      <c r="IKH13" s="1432"/>
      <c r="IKI13" s="1432"/>
      <c r="IKJ13" s="1432"/>
      <c r="IKK13" s="1432"/>
      <c r="IKL13" s="1432"/>
      <c r="IKM13" s="1432"/>
      <c r="IKN13" s="1432"/>
      <c r="IKO13" s="1432"/>
      <c r="IKP13" s="1432"/>
      <c r="IKQ13" s="1432"/>
      <c r="IKR13" s="1432"/>
      <c r="IKS13" s="1432"/>
      <c r="IKT13" s="1432"/>
      <c r="IKU13" s="1432"/>
      <c r="IKV13" s="1432"/>
      <c r="IKW13" s="1432"/>
      <c r="IKX13" s="1432"/>
      <c r="IKY13" s="1432"/>
      <c r="IKZ13" s="1432"/>
      <c r="ILA13" s="1432"/>
      <c r="ILB13" s="1432"/>
      <c r="ILC13" s="1432"/>
      <c r="ILD13" s="1432"/>
      <c r="ILE13" s="1432"/>
      <c r="ILF13" s="1432"/>
      <c r="ILG13" s="1432"/>
      <c r="ILH13" s="1432"/>
      <c r="ILI13" s="1432"/>
      <c r="ILJ13" s="1432"/>
      <c r="ILK13" s="1432"/>
      <c r="ILL13" s="1432"/>
      <c r="ILM13" s="1432"/>
      <c r="ILN13" s="1432"/>
      <c r="ILO13" s="1432"/>
      <c r="ILP13" s="1432"/>
      <c r="ILQ13" s="1432"/>
      <c r="ILR13" s="1432"/>
      <c r="ILS13" s="1432"/>
      <c r="ILT13" s="1432"/>
      <c r="ILU13" s="1432"/>
      <c r="ILV13" s="1432"/>
      <c r="ILW13" s="1432"/>
      <c r="ILX13" s="1432"/>
      <c r="ILY13" s="1432"/>
      <c r="ILZ13" s="1432"/>
      <c r="IMA13" s="1432"/>
      <c r="IMB13" s="1432"/>
      <c r="IMC13" s="1432"/>
      <c r="IMD13" s="1432"/>
      <c r="IME13" s="1432"/>
      <c r="IMF13" s="1432"/>
      <c r="IMG13" s="1432"/>
      <c r="IMH13" s="1432"/>
      <c r="IMI13" s="1432"/>
      <c r="IMJ13" s="1432"/>
      <c r="IMK13" s="1432"/>
      <c r="IML13" s="1432"/>
      <c r="IMM13" s="1432"/>
      <c r="IMN13" s="1432"/>
      <c r="IMO13" s="1432"/>
      <c r="IMP13" s="1432"/>
      <c r="IMQ13" s="1432"/>
      <c r="IMR13" s="1432"/>
      <c r="IMS13" s="1432"/>
      <c r="IMT13" s="1432"/>
      <c r="IMU13" s="1432"/>
      <c r="IMV13" s="1432"/>
      <c r="IMW13" s="1432"/>
      <c r="IMX13" s="1432"/>
      <c r="IMY13" s="1432"/>
      <c r="IMZ13" s="1432"/>
      <c r="INA13" s="1432"/>
      <c r="INB13" s="1432"/>
      <c r="INC13" s="1432"/>
      <c r="IND13" s="1432"/>
      <c r="INE13" s="1432"/>
      <c r="INF13" s="1432"/>
      <c r="ING13" s="1432"/>
      <c r="INH13" s="1432"/>
      <c r="INI13" s="1432"/>
      <c r="INJ13" s="1432"/>
      <c r="INK13" s="1432"/>
      <c r="INL13" s="1432"/>
      <c r="INM13" s="1432"/>
      <c r="INN13" s="1432"/>
      <c r="INO13" s="1432"/>
      <c r="INP13" s="1432"/>
      <c r="INQ13" s="1432"/>
      <c r="INR13" s="1432"/>
      <c r="INS13" s="1432"/>
      <c r="INT13" s="1432"/>
      <c r="INU13" s="1432"/>
      <c r="INV13" s="1432"/>
      <c r="INW13" s="1432"/>
      <c r="INX13" s="1432"/>
      <c r="INY13" s="1432"/>
      <c r="INZ13" s="1432"/>
      <c r="IOA13" s="1432"/>
      <c r="IOB13" s="1432"/>
      <c r="IOC13" s="1432"/>
      <c r="IOD13" s="1432"/>
      <c r="IOE13" s="1432"/>
      <c r="IOF13" s="1432"/>
      <c r="IOG13" s="1432"/>
      <c r="IOH13" s="1432"/>
      <c r="IOI13" s="1432"/>
      <c r="IOJ13" s="1432"/>
      <c r="IOK13" s="1432"/>
      <c r="IOL13" s="1432"/>
      <c r="IOM13" s="1432"/>
      <c r="ION13" s="1432"/>
      <c r="IOO13" s="1432"/>
      <c r="IOP13" s="1432"/>
      <c r="IOQ13" s="1432"/>
      <c r="IOR13" s="1432"/>
      <c r="IOS13" s="1432"/>
      <c r="IOT13" s="1432"/>
      <c r="IOU13" s="1432"/>
      <c r="IOV13" s="1432"/>
      <c r="IOW13" s="1432"/>
      <c r="IOX13" s="1432"/>
      <c r="IOY13" s="1432"/>
      <c r="IOZ13" s="1432"/>
      <c r="IPA13" s="1432"/>
      <c r="IPB13" s="1432"/>
      <c r="IPC13" s="1432"/>
      <c r="IPD13" s="1432"/>
      <c r="IPE13" s="1432"/>
      <c r="IPF13" s="1432"/>
      <c r="IPG13" s="1432"/>
      <c r="IPH13" s="1432"/>
      <c r="IPI13" s="1432"/>
      <c r="IPJ13" s="1432"/>
      <c r="IPK13" s="1432"/>
      <c r="IPL13" s="1432"/>
      <c r="IPM13" s="1432"/>
      <c r="IPN13" s="1432"/>
      <c r="IPO13" s="1432"/>
      <c r="IPP13" s="1432"/>
      <c r="IPQ13" s="1432"/>
      <c r="IPR13" s="1432"/>
      <c r="IPS13" s="1432"/>
      <c r="IPT13" s="1432"/>
      <c r="IPU13" s="1432"/>
      <c r="IPV13" s="1432"/>
      <c r="IPW13" s="1432"/>
      <c r="IPX13" s="1432"/>
      <c r="IPY13" s="1432"/>
      <c r="IPZ13" s="1432"/>
      <c r="IQA13" s="1432"/>
      <c r="IQB13" s="1432"/>
      <c r="IQC13" s="1432"/>
      <c r="IQD13" s="1432"/>
      <c r="IQE13" s="1432"/>
      <c r="IQF13" s="1432"/>
      <c r="IQG13" s="1432"/>
      <c r="IQH13" s="1432"/>
      <c r="IQI13" s="1432"/>
      <c r="IQJ13" s="1432"/>
      <c r="IQK13" s="1432"/>
      <c r="IQL13" s="1432"/>
      <c r="IQM13" s="1432"/>
      <c r="IQN13" s="1432"/>
      <c r="IQO13" s="1432"/>
      <c r="IQP13" s="1432"/>
      <c r="IQQ13" s="1432"/>
      <c r="IQR13" s="1432"/>
      <c r="IQS13" s="1432"/>
      <c r="IQT13" s="1432"/>
      <c r="IQU13" s="1432"/>
      <c r="IQV13" s="1432"/>
      <c r="IQW13" s="1432"/>
      <c r="IQX13" s="1432"/>
      <c r="IQY13" s="1432"/>
      <c r="IQZ13" s="1432"/>
      <c r="IRA13" s="1432"/>
      <c r="IRB13" s="1432"/>
      <c r="IRC13" s="1432"/>
      <c r="IRD13" s="1432"/>
      <c r="IRE13" s="1432"/>
      <c r="IRF13" s="1432"/>
      <c r="IRG13" s="1432"/>
      <c r="IRH13" s="1432"/>
      <c r="IRI13" s="1432"/>
      <c r="IRJ13" s="1432"/>
      <c r="IRK13" s="1432"/>
      <c r="IRL13" s="1432"/>
      <c r="IRM13" s="1432"/>
      <c r="IRN13" s="1432"/>
      <c r="IRO13" s="1432"/>
      <c r="IRP13" s="1432"/>
      <c r="IRQ13" s="1432"/>
      <c r="IRR13" s="1432"/>
      <c r="IRS13" s="1432"/>
      <c r="IRT13" s="1432"/>
      <c r="IRU13" s="1432"/>
      <c r="IRV13" s="1432"/>
      <c r="IRW13" s="1432"/>
      <c r="IRX13" s="1432"/>
      <c r="IRY13" s="1432"/>
      <c r="IRZ13" s="1432"/>
      <c r="ISA13" s="1432"/>
      <c r="ISB13" s="1432"/>
      <c r="ISC13" s="1432"/>
      <c r="ISD13" s="1432"/>
      <c r="ISE13" s="1432"/>
      <c r="ISF13" s="1432"/>
      <c r="ISG13" s="1432"/>
      <c r="ISH13" s="1432"/>
      <c r="ISI13" s="1432"/>
      <c r="ISJ13" s="1432"/>
      <c r="ISK13" s="1432"/>
      <c r="ISL13" s="1432"/>
      <c r="ISM13" s="1432"/>
      <c r="ISN13" s="1432"/>
      <c r="ISO13" s="1432"/>
      <c r="ISP13" s="1432"/>
      <c r="ISQ13" s="1432"/>
      <c r="ISR13" s="1432"/>
      <c r="ISS13" s="1432"/>
      <c r="IST13" s="1432"/>
      <c r="ISU13" s="1432"/>
      <c r="ISV13" s="1432"/>
      <c r="ISW13" s="1432"/>
      <c r="ISX13" s="1432"/>
      <c r="ISY13" s="1432"/>
      <c r="ISZ13" s="1432"/>
      <c r="ITA13" s="1432"/>
      <c r="ITB13" s="1432"/>
      <c r="ITC13" s="1432"/>
      <c r="ITD13" s="1432"/>
      <c r="ITE13" s="1432"/>
      <c r="ITF13" s="1432"/>
      <c r="ITG13" s="1432"/>
      <c r="ITH13" s="1432"/>
      <c r="ITI13" s="1432"/>
      <c r="ITJ13" s="1432"/>
      <c r="ITK13" s="1432"/>
      <c r="ITL13" s="1432"/>
      <c r="ITM13" s="1432"/>
      <c r="ITN13" s="1432"/>
      <c r="ITO13" s="1432"/>
      <c r="ITP13" s="1432"/>
      <c r="ITQ13" s="1432"/>
      <c r="ITR13" s="1432"/>
      <c r="ITS13" s="1432"/>
      <c r="ITT13" s="1432"/>
      <c r="ITU13" s="1432"/>
      <c r="ITV13" s="1432"/>
      <c r="ITW13" s="1432"/>
      <c r="ITX13" s="1432"/>
      <c r="ITY13" s="1432"/>
      <c r="ITZ13" s="1432"/>
      <c r="IUA13" s="1432"/>
      <c r="IUB13" s="1432"/>
      <c r="IUC13" s="1432"/>
      <c r="IUD13" s="1432"/>
      <c r="IUE13" s="1432"/>
      <c r="IUF13" s="1432"/>
      <c r="IUG13" s="1432"/>
      <c r="IUH13" s="1432"/>
      <c r="IUI13" s="1432"/>
      <c r="IUJ13" s="1432"/>
      <c r="IUK13" s="1432"/>
      <c r="IUL13" s="1432"/>
      <c r="IUM13" s="1432"/>
      <c r="IUN13" s="1432"/>
      <c r="IUO13" s="1432"/>
      <c r="IUP13" s="1432"/>
      <c r="IUQ13" s="1432"/>
      <c r="IUR13" s="1432"/>
      <c r="IUS13" s="1432"/>
      <c r="IUT13" s="1432"/>
      <c r="IUU13" s="1432"/>
      <c r="IUV13" s="1432"/>
      <c r="IUW13" s="1432"/>
      <c r="IUX13" s="1432"/>
      <c r="IUY13" s="1432"/>
      <c r="IUZ13" s="1432"/>
      <c r="IVA13" s="1432"/>
      <c r="IVB13" s="1432"/>
      <c r="IVC13" s="1432"/>
      <c r="IVD13" s="1432"/>
      <c r="IVE13" s="1432"/>
      <c r="IVF13" s="1432"/>
      <c r="IVG13" s="1432"/>
      <c r="IVH13" s="1432"/>
      <c r="IVI13" s="1432"/>
      <c r="IVJ13" s="1432"/>
      <c r="IVK13" s="1432"/>
      <c r="IVL13" s="1432"/>
      <c r="IVM13" s="1432"/>
      <c r="IVN13" s="1432"/>
      <c r="IVO13" s="1432"/>
      <c r="IVP13" s="1432"/>
      <c r="IVQ13" s="1432"/>
      <c r="IVR13" s="1432"/>
      <c r="IVS13" s="1432"/>
      <c r="IVT13" s="1432"/>
      <c r="IVU13" s="1432"/>
      <c r="IVV13" s="1432"/>
      <c r="IVW13" s="1432"/>
      <c r="IVX13" s="1432"/>
      <c r="IVY13" s="1432"/>
      <c r="IVZ13" s="1432"/>
      <c r="IWA13" s="1432"/>
      <c r="IWB13" s="1432"/>
      <c r="IWC13" s="1432"/>
      <c r="IWD13" s="1432"/>
      <c r="IWE13" s="1432"/>
      <c r="IWF13" s="1432"/>
      <c r="IWG13" s="1432"/>
      <c r="IWH13" s="1432"/>
      <c r="IWI13" s="1432"/>
      <c r="IWJ13" s="1432"/>
      <c r="IWK13" s="1432"/>
      <c r="IWL13" s="1432"/>
      <c r="IWM13" s="1432"/>
      <c r="IWN13" s="1432"/>
      <c r="IWO13" s="1432"/>
      <c r="IWP13" s="1432"/>
      <c r="IWQ13" s="1432"/>
      <c r="IWR13" s="1432"/>
      <c r="IWS13" s="1432"/>
      <c r="IWT13" s="1432"/>
      <c r="IWU13" s="1432"/>
      <c r="IWV13" s="1432"/>
      <c r="IWW13" s="1432"/>
      <c r="IWX13" s="1432"/>
      <c r="IWY13" s="1432"/>
      <c r="IWZ13" s="1432"/>
      <c r="IXA13" s="1432"/>
      <c r="IXB13" s="1432"/>
      <c r="IXC13" s="1432"/>
      <c r="IXD13" s="1432"/>
      <c r="IXE13" s="1432"/>
      <c r="IXF13" s="1432"/>
      <c r="IXG13" s="1432"/>
      <c r="IXH13" s="1432"/>
      <c r="IXI13" s="1432"/>
      <c r="IXJ13" s="1432"/>
      <c r="IXK13" s="1432"/>
      <c r="IXL13" s="1432"/>
      <c r="IXM13" s="1432"/>
      <c r="IXN13" s="1432"/>
      <c r="IXO13" s="1432"/>
      <c r="IXP13" s="1432"/>
      <c r="IXQ13" s="1432"/>
      <c r="IXR13" s="1432"/>
      <c r="IXS13" s="1432"/>
      <c r="IXT13" s="1432"/>
      <c r="IXU13" s="1432"/>
      <c r="IXV13" s="1432"/>
      <c r="IXW13" s="1432"/>
      <c r="IXX13" s="1432"/>
      <c r="IXY13" s="1432"/>
      <c r="IXZ13" s="1432"/>
      <c r="IYA13" s="1432"/>
      <c r="IYB13" s="1432"/>
      <c r="IYC13" s="1432"/>
      <c r="IYD13" s="1432"/>
      <c r="IYE13" s="1432"/>
      <c r="IYF13" s="1432"/>
      <c r="IYG13" s="1432"/>
      <c r="IYH13" s="1432"/>
      <c r="IYI13" s="1432"/>
      <c r="IYJ13" s="1432"/>
      <c r="IYK13" s="1432"/>
      <c r="IYL13" s="1432"/>
      <c r="IYM13" s="1432"/>
      <c r="IYN13" s="1432"/>
      <c r="IYO13" s="1432"/>
      <c r="IYP13" s="1432"/>
      <c r="IYQ13" s="1432"/>
      <c r="IYR13" s="1432"/>
      <c r="IYS13" s="1432"/>
      <c r="IYT13" s="1432"/>
      <c r="IYU13" s="1432"/>
      <c r="IYV13" s="1432"/>
      <c r="IYW13" s="1432"/>
      <c r="IYX13" s="1432"/>
      <c r="IYY13" s="1432"/>
      <c r="IYZ13" s="1432"/>
      <c r="IZA13" s="1432"/>
      <c r="IZB13" s="1432"/>
      <c r="IZC13" s="1432"/>
      <c r="IZD13" s="1432"/>
      <c r="IZE13" s="1432"/>
      <c r="IZF13" s="1432"/>
      <c r="IZG13" s="1432"/>
      <c r="IZH13" s="1432"/>
      <c r="IZI13" s="1432"/>
      <c r="IZJ13" s="1432"/>
      <c r="IZK13" s="1432"/>
      <c r="IZL13" s="1432"/>
      <c r="IZM13" s="1432"/>
      <c r="IZN13" s="1432"/>
      <c r="IZO13" s="1432"/>
      <c r="IZP13" s="1432"/>
      <c r="IZQ13" s="1432"/>
      <c r="IZR13" s="1432"/>
      <c r="IZS13" s="1432"/>
      <c r="IZT13" s="1432"/>
      <c r="IZU13" s="1432"/>
      <c r="IZV13" s="1432"/>
      <c r="IZW13" s="1432"/>
      <c r="IZX13" s="1432"/>
      <c r="IZY13" s="1432"/>
      <c r="IZZ13" s="1432"/>
      <c r="JAA13" s="1432"/>
      <c r="JAB13" s="1432"/>
      <c r="JAC13" s="1432"/>
      <c r="JAD13" s="1432"/>
      <c r="JAE13" s="1432"/>
      <c r="JAF13" s="1432"/>
      <c r="JAG13" s="1432"/>
      <c r="JAH13" s="1432"/>
      <c r="JAI13" s="1432"/>
      <c r="JAJ13" s="1432"/>
      <c r="JAK13" s="1432"/>
      <c r="JAL13" s="1432"/>
      <c r="JAM13" s="1432"/>
      <c r="JAN13" s="1432"/>
      <c r="JAO13" s="1432"/>
      <c r="JAP13" s="1432"/>
      <c r="JAQ13" s="1432"/>
      <c r="JAR13" s="1432"/>
      <c r="JAS13" s="1432"/>
      <c r="JAT13" s="1432"/>
      <c r="JAU13" s="1432"/>
      <c r="JAV13" s="1432"/>
      <c r="JAW13" s="1432"/>
      <c r="JAX13" s="1432"/>
      <c r="JAY13" s="1432"/>
      <c r="JAZ13" s="1432"/>
      <c r="JBA13" s="1432"/>
      <c r="JBB13" s="1432"/>
      <c r="JBC13" s="1432"/>
      <c r="JBD13" s="1432"/>
      <c r="JBE13" s="1432"/>
      <c r="JBF13" s="1432"/>
      <c r="JBG13" s="1432"/>
      <c r="JBH13" s="1432"/>
      <c r="JBI13" s="1432"/>
      <c r="JBJ13" s="1432"/>
      <c r="JBK13" s="1432"/>
      <c r="JBL13" s="1432"/>
      <c r="JBM13" s="1432"/>
      <c r="JBN13" s="1432"/>
      <c r="JBO13" s="1432"/>
      <c r="JBP13" s="1432"/>
      <c r="JBQ13" s="1432"/>
      <c r="JBR13" s="1432"/>
      <c r="JBS13" s="1432"/>
      <c r="JBT13" s="1432"/>
      <c r="JBU13" s="1432"/>
      <c r="JBV13" s="1432"/>
      <c r="JBW13" s="1432"/>
      <c r="JBX13" s="1432"/>
      <c r="JBY13" s="1432"/>
      <c r="JBZ13" s="1432"/>
      <c r="JCA13" s="1432"/>
      <c r="JCB13" s="1432"/>
      <c r="JCC13" s="1432"/>
      <c r="JCD13" s="1432"/>
      <c r="JCE13" s="1432"/>
      <c r="JCF13" s="1432"/>
      <c r="JCG13" s="1432"/>
      <c r="JCH13" s="1432"/>
      <c r="JCI13" s="1432"/>
      <c r="JCJ13" s="1432"/>
      <c r="JCK13" s="1432"/>
      <c r="JCL13" s="1432"/>
      <c r="JCM13" s="1432"/>
      <c r="JCN13" s="1432"/>
      <c r="JCO13" s="1432"/>
      <c r="JCP13" s="1432"/>
      <c r="JCQ13" s="1432"/>
      <c r="JCR13" s="1432"/>
      <c r="JCS13" s="1432"/>
      <c r="JCT13" s="1432"/>
      <c r="JCU13" s="1432"/>
      <c r="JCV13" s="1432"/>
      <c r="JCW13" s="1432"/>
      <c r="JCX13" s="1432"/>
      <c r="JCY13" s="1432"/>
      <c r="JCZ13" s="1432"/>
      <c r="JDA13" s="1432"/>
      <c r="JDB13" s="1432"/>
      <c r="JDC13" s="1432"/>
      <c r="JDD13" s="1432"/>
      <c r="JDE13" s="1432"/>
      <c r="JDF13" s="1432"/>
      <c r="JDG13" s="1432"/>
      <c r="JDH13" s="1432"/>
      <c r="JDI13" s="1432"/>
      <c r="JDJ13" s="1432"/>
      <c r="JDK13" s="1432"/>
      <c r="JDL13" s="1432"/>
      <c r="JDM13" s="1432"/>
      <c r="JDN13" s="1432"/>
      <c r="JDO13" s="1432"/>
      <c r="JDP13" s="1432"/>
      <c r="JDQ13" s="1432"/>
      <c r="JDR13" s="1432"/>
      <c r="JDS13" s="1432"/>
      <c r="JDT13" s="1432"/>
      <c r="JDU13" s="1432"/>
      <c r="JDV13" s="1432"/>
      <c r="JDW13" s="1432"/>
      <c r="JDX13" s="1432"/>
      <c r="JDY13" s="1432"/>
      <c r="JDZ13" s="1432"/>
      <c r="JEA13" s="1432"/>
      <c r="JEB13" s="1432"/>
      <c r="JEC13" s="1432"/>
      <c r="JED13" s="1432"/>
      <c r="JEE13" s="1432"/>
      <c r="JEF13" s="1432"/>
      <c r="JEG13" s="1432"/>
      <c r="JEH13" s="1432"/>
      <c r="JEI13" s="1432"/>
      <c r="JEJ13" s="1432"/>
      <c r="JEK13" s="1432"/>
      <c r="JEL13" s="1432"/>
      <c r="JEM13" s="1432"/>
      <c r="JEN13" s="1432"/>
      <c r="JEO13" s="1432"/>
      <c r="JEP13" s="1432"/>
      <c r="JEQ13" s="1432"/>
      <c r="JER13" s="1432"/>
      <c r="JES13" s="1432"/>
      <c r="JET13" s="1432"/>
      <c r="JEU13" s="1432"/>
      <c r="JEV13" s="1432"/>
      <c r="JEW13" s="1432"/>
      <c r="JEX13" s="1432"/>
      <c r="JEY13" s="1432"/>
      <c r="JEZ13" s="1432"/>
      <c r="JFA13" s="1432"/>
      <c r="JFB13" s="1432"/>
      <c r="JFC13" s="1432"/>
      <c r="JFD13" s="1432"/>
      <c r="JFE13" s="1432"/>
      <c r="JFF13" s="1432"/>
      <c r="JFG13" s="1432"/>
      <c r="JFH13" s="1432"/>
      <c r="JFI13" s="1432"/>
      <c r="JFJ13" s="1432"/>
      <c r="JFK13" s="1432"/>
      <c r="JFL13" s="1432"/>
      <c r="JFM13" s="1432"/>
      <c r="JFN13" s="1432"/>
      <c r="JFO13" s="1432"/>
      <c r="JFP13" s="1432"/>
      <c r="JFQ13" s="1432"/>
      <c r="JFR13" s="1432"/>
      <c r="JFS13" s="1432"/>
      <c r="JFT13" s="1432"/>
      <c r="JFU13" s="1432"/>
      <c r="JFV13" s="1432"/>
      <c r="JFW13" s="1432"/>
      <c r="JFX13" s="1432"/>
      <c r="JFY13" s="1432"/>
      <c r="JFZ13" s="1432"/>
      <c r="JGA13" s="1432"/>
      <c r="JGB13" s="1432"/>
      <c r="JGC13" s="1432"/>
      <c r="JGD13" s="1432"/>
      <c r="JGE13" s="1432"/>
      <c r="JGF13" s="1432"/>
      <c r="JGG13" s="1432"/>
      <c r="JGH13" s="1432"/>
      <c r="JGI13" s="1432"/>
      <c r="JGJ13" s="1432"/>
      <c r="JGK13" s="1432"/>
      <c r="JGL13" s="1432"/>
      <c r="JGM13" s="1432"/>
      <c r="JGN13" s="1432"/>
      <c r="JGO13" s="1432"/>
      <c r="JGP13" s="1432"/>
      <c r="JGQ13" s="1432"/>
      <c r="JGR13" s="1432"/>
      <c r="JGS13" s="1432"/>
      <c r="JGT13" s="1432"/>
      <c r="JGU13" s="1432"/>
      <c r="JGV13" s="1432"/>
      <c r="JGW13" s="1432"/>
      <c r="JGX13" s="1432"/>
      <c r="JGY13" s="1432"/>
      <c r="JGZ13" s="1432"/>
      <c r="JHA13" s="1432"/>
      <c r="JHB13" s="1432"/>
      <c r="JHC13" s="1432"/>
      <c r="JHD13" s="1432"/>
      <c r="JHE13" s="1432"/>
      <c r="JHF13" s="1432"/>
      <c r="JHG13" s="1432"/>
      <c r="JHH13" s="1432"/>
      <c r="JHI13" s="1432"/>
      <c r="JHJ13" s="1432"/>
      <c r="JHK13" s="1432"/>
      <c r="JHL13" s="1432"/>
      <c r="JHM13" s="1432"/>
      <c r="JHN13" s="1432"/>
      <c r="JHO13" s="1432"/>
      <c r="JHP13" s="1432"/>
      <c r="JHQ13" s="1432"/>
      <c r="JHR13" s="1432"/>
      <c r="JHS13" s="1432"/>
      <c r="JHT13" s="1432"/>
      <c r="JHU13" s="1432"/>
      <c r="JHV13" s="1432"/>
      <c r="JHW13" s="1432"/>
      <c r="JHX13" s="1432"/>
      <c r="JHY13" s="1432"/>
      <c r="JHZ13" s="1432"/>
      <c r="JIA13" s="1432"/>
      <c r="JIB13" s="1432"/>
      <c r="JIC13" s="1432"/>
      <c r="JID13" s="1432"/>
      <c r="JIE13" s="1432"/>
      <c r="JIF13" s="1432"/>
      <c r="JIG13" s="1432"/>
      <c r="JIH13" s="1432"/>
      <c r="JII13" s="1432"/>
      <c r="JIJ13" s="1432"/>
      <c r="JIK13" s="1432"/>
      <c r="JIL13" s="1432"/>
      <c r="JIM13" s="1432"/>
      <c r="JIN13" s="1432"/>
      <c r="JIO13" s="1432"/>
      <c r="JIP13" s="1432"/>
      <c r="JIQ13" s="1432"/>
      <c r="JIR13" s="1432"/>
      <c r="JIS13" s="1432"/>
      <c r="JIT13" s="1432"/>
      <c r="JIU13" s="1432"/>
      <c r="JIV13" s="1432"/>
      <c r="JIW13" s="1432"/>
      <c r="JIX13" s="1432"/>
      <c r="JIY13" s="1432"/>
      <c r="JIZ13" s="1432"/>
      <c r="JJA13" s="1432"/>
      <c r="JJB13" s="1432"/>
      <c r="JJC13" s="1432"/>
      <c r="JJD13" s="1432"/>
      <c r="JJE13" s="1432"/>
      <c r="JJF13" s="1432"/>
      <c r="JJG13" s="1432"/>
      <c r="JJH13" s="1432"/>
      <c r="JJI13" s="1432"/>
      <c r="JJJ13" s="1432"/>
      <c r="JJK13" s="1432"/>
      <c r="JJL13" s="1432"/>
      <c r="JJM13" s="1432"/>
      <c r="JJN13" s="1432"/>
      <c r="JJO13" s="1432"/>
      <c r="JJP13" s="1432"/>
      <c r="JJQ13" s="1432"/>
      <c r="JJR13" s="1432"/>
      <c r="JJS13" s="1432"/>
      <c r="JJT13" s="1432"/>
      <c r="JJU13" s="1432"/>
      <c r="JJV13" s="1432"/>
      <c r="JJW13" s="1432"/>
      <c r="JJX13" s="1432"/>
      <c r="JJY13" s="1432"/>
      <c r="JJZ13" s="1432"/>
      <c r="JKA13" s="1432"/>
      <c r="JKB13" s="1432"/>
      <c r="JKC13" s="1432"/>
      <c r="JKD13" s="1432"/>
      <c r="JKE13" s="1432"/>
      <c r="JKF13" s="1432"/>
      <c r="JKG13" s="1432"/>
      <c r="JKH13" s="1432"/>
      <c r="JKI13" s="1432"/>
      <c r="JKJ13" s="1432"/>
      <c r="JKK13" s="1432"/>
      <c r="JKL13" s="1432"/>
      <c r="JKM13" s="1432"/>
      <c r="JKN13" s="1432"/>
      <c r="JKO13" s="1432"/>
      <c r="JKP13" s="1432"/>
      <c r="JKQ13" s="1432"/>
      <c r="JKR13" s="1432"/>
      <c r="JKS13" s="1432"/>
      <c r="JKT13" s="1432"/>
      <c r="JKU13" s="1432"/>
      <c r="JKV13" s="1432"/>
      <c r="JKW13" s="1432"/>
      <c r="JKX13" s="1432"/>
      <c r="JKY13" s="1432"/>
      <c r="JKZ13" s="1432"/>
      <c r="JLA13" s="1432"/>
      <c r="JLB13" s="1432"/>
      <c r="JLC13" s="1432"/>
      <c r="JLD13" s="1432"/>
      <c r="JLE13" s="1432"/>
      <c r="JLF13" s="1432"/>
      <c r="JLG13" s="1432"/>
      <c r="JLH13" s="1432"/>
      <c r="JLI13" s="1432"/>
      <c r="JLJ13" s="1432"/>
      <c r="JLK13" s="1432"/>
      <c r="JLL13" s="1432"/>
      <c r="JLM13" s="1432"/>
      <c r="JLN13" s="1432"/>
      <c r="JLO13" s="1432"/>
      <c r="JLP13" s="1432"/>
      <c r="JLQ13" s="1432"/>
      <c r="JLR13" s="1432"/>
      <c r="JLS13" s="1432"/>
      <c r="JLT13" s="1432"/>
      <c r="JLU13" s="1432"/>
      <c r="JLV13" s="1432"/>
      <c r="JLW13" s="1432"/>
      <c r="JLX13" s="1432"/>
      <c r="JLY13" s="1432"/>
      <c r="JLZ13" s="1432"/>
      <c r="JMA13" s="1432"/>
      <c r="JMB13" s="1432"/>
      <c r="JMC13" s="1432"/>
      <c r="JMD13" s="1432"/>
      <c r="JME13" s="1432"/>
      <c r="JMF13" s="1432"/>
      <c r="JMG13" s="1432"/>
      <c r="JMH13" s="1432"/>
      <c r="JMI13" s="1432"/>
      <c r="JMJ13" s="1432"/>
      <c r="JMK13" s="1432"/>
      <c r="JML13" s="1432"/>
      <c r="JMM13" s="1432"/>
      <c r="JMN13" s="1432"/>
      <c r="JMO13" s="1432"/>
      <c r="JMP13" s="1432"/>
      <c r="JMQ13" s="1432"/>
      <c r="JMR13" s="1432"/>
      <c r="JMS13" s="1432"/>
      <c r="JMT13" s="1432"/>
      <c r="JMU13" s="1432"/>
      <c r="JMV13" s="1432"/>
      <c r="JMW13" s="1432"/>
      <c r="JMX13" s="1432"/>
      <c r="JMY13" s="1432"/>
      <c r="JMZ13" s="1432"/>
      <c r="JNA13" s="1432"/>
      <c r="JNB13" s="1432"/>
      <c r="JNC13" s="1432"/>
      <c r="JND13" s="1432"/>
      <c r="JNE13" s="1432"/>
      <c r="JNF13" s="1432"/>
      <c r="JNG13" s="1432"/>
      <c r="JNH13" s="1432"/>
      <c r="JNI13" s="1432"/>
      <c r="JNJ13" s="1432"/>
      <c r="JNK13" s="1432"/>
      <c r="JNL13" s="1432"/>
      <c r="JNM13" s="1432"/>
      <c r="JNN13" s="1432"/>
      <c r="JNO13" s="1432"/>
      <c r="JNP13" s="1432"/>
      <c r="JNQ13" s="1432"/>
      <c r="JNR13" s="1432"/>
      <c r="JNS13" s="1432"/>
      <c r="JNT13" s="1432"/>
      <c r="JNU13" s="1432"/>
      <c r="JNV13" s="1432"/>
      <c r="JNW13" s="1432"/>
      <c r="JNX13" s="1432"/>
      <c r="JNY13" s="1432"/>
      <c r="JNZ13" s="1432"/>
      <c r="JOA13" s="1432"/>
      <c r="JOB13" s="1432"/>
      <c r="JOC13" s="1432"/>
      <c r="JOD13" s="1432"/>
      <c r="JOE13" s="1432"/>
      <c r="JOF13" s="1432"/>
      <c r="JOG13" s="1432"/>
      <c r="JOH13" s="1432"/>
      <c r="JOI13" s="1432"/>
      <c r="JOJ13" s="1432"/>
      <c r="JOK13" s="1432"/>
      <c r="JOL13" s="1432"/>
      <c r="JOM13" s="1432"/>
      <c r="JON13" s="1432"/>
      <c r="JOO13" s="1432"/>
      <c r="JOP13" s="1432"/>
      <c r="JOQ13" s="1432"/>
      <c r="JOR13" s="1432"/>
      <c r="JOS13" s="1432"/>
      <c r="JOT13" s="1432"/>
      <c r="JOU13" s="1432"/>
      <c r="JOV13" s="1432"/>
      <c r="JOW13" s="1432"/>
      <c r="JOX13" s="1432"/>
      <c r="JOY13" s="1432"/>
      <c r="JOZ13" s="1432"/>
      <c r="JPA13" s="1432"/>
      <c r="JPB13" s="1432"/>
      <c r="JPC13" s="1432"/>
      <c r="JPD13" s="1432"/>
      <c r="JPE13" s="1432"/>
      <c r="JPF13" s="1432"/>
      <c r="JPG13" s="1432"/>
      <c r="JPH13" s="1432"/>
      <c r="JPI13" s="1432"/>
      <c r="JPJ13" s="1432"/>
      <c r="JPK13" s="1432"/>
      <c r="JPL13" s="1432"/>
      <c r="JPM13" s="1432"/>
      <c r="JPN13" s="1432"/>
      <c r="JPO13" s="1432"/>
      <c r="JPP13" s="1432"/>
      <c r="JPQ13" s="1432"/>
      <c r="JPR13" s="1432"/>
      <c r="JPS13" s="1432"/>
      <c r="JPT13" s="1432"/>
      <c r="JPU13" s="1432"/>
      <c r="JPV13" s="1432"/>
      <c r="JPW13" s="1432"/>
      <c r="JPX13" s="1432"/>
      <c r="JPY13" s="1432"/>
      <c r="JPZ13" s="1432"/>
      <c r="JQA13" s="1432"/>
      <c r="JQB13" s="1432"/>
      <c r="JQC13" s="1432"/>
      <c r="JQD13" s="1432"/>
      <c r="JQE13" s="1432"/>
      <c r="JQF13" s="1432"/>
      <c r="JQG13" s="1432"/>
      <c r="JQH13" s="1432"/>
      <c r="JQI13" s="1432"/>
      <c r="JQJ13" s="1432"/>
      <c r="JQK13" s="1432"/>
      <c r="JQL13" s="1432"/>
      <c r="JQM13" s="1432"/>
      <c r="JQN13" s="1432"/>
      <c r="JQO13" s="1432"/>
      <c r="JQP13" s="1432"/>
      <c r="JQQ13" s="1432"/>
      <c r="JQR13" s="1432"/>
      <c r="JQS13" s="1432"/>
      <c r="JQT13" s="1432"/>
      <c r="JQU13" s="1432"/>
      <c r="JQV13" s="1432"/>
      <c r="JQW13" s="1432"/>
      <c r="JQX13" s="1432"/>
      <c r="JQY13" s="1432"/>
      <c r="JQZ13" s="1432"/>
      <c r="JRA13" s="1432"/>
      <c r="JRB13" s="1432"/>
      <c r="JRC13" s="1432"/>
      <c r="JRD13" s="1432"/>
      <c r="JRE13" s="1432"/>
      <c r="JRF13" s="1432"/>
      <c r="JRG13" s="1432"/>
      <c r="JRH13" s="1432"/>
      <c r="JRI13" s="1432"/>
      <c r="JRJ13" s="1432"/>
      <c r="JRK13" s="1432"/>
      <c r="JRL13" s="1432"/>
      <c r="JRM13" s="1432"/>
      <c r="JRN13" s="1432"/>
      <c r="JRO13" s="1432"/>
      <c r="JRP13" s="1432"/>
      <c r="JRQ13" s="1432"/>
      <c r="JRR13" s="1432"/>
      <c r="JRS13" s="1432"/>
      <c r="JRT13" s="1432"/>
      <c r="JRU13" s="1432"/>
      <c r="JRV13" s="1432"/>
      <c r="JRW13" s="1432"/>
      <c r="JRX13" s="1432"/>
      <c r="JRY13" s="1432"/>
      <c r="JRZ13" s="1432"/>
      <c r="JSA13" s="1432"/>
      <c r="JSB13" s="1432"/>
      <c r="JSC13" s="1432"/>
      <c r="JSD13" s="1432"/>
      <c r="JSE13" s="1432"/>
      <c r="JSF13" s="1432"/>
      <c r="JSG13" s="1432"/>
      <c r="JSH13" s="1432"/>
      <c r="JSI13" s="1432"/>
      <c r="JSJ13" s="1432"/>
      <c r="JSK13" s="1432"/>
      <c r="JSL13" s="1432"/>
      <c r="JSM13" s="1432"/>
      <c r="JSN13" s="1432"/>
      <c r="JSO13" s="1432"/>
      <c r="JSP13" s="1432"/>
      <c r="JSQ13" s="1432"/>
      <c r="JSR13" s="1432"/>
      <c r="JSS13" s="1432"/>
      <c r="JST13" s="1432"/>
      <c r="JSU13" s="1432"/>
      <c r="JSV13" s="1432"/>
      <c r="JSW13" s="1432"/>
      <c r="JSX13" s="1432"/>
      <c r="JSY13" s="1432"/>
      <c r="JSZ13" s="1432"/>
      <c r="JTA13" s="1432"/>
      <c r="JTB13" s="1432"/>
      <c r="JTC13" s="1432"/>
      <c r="JTD13" s="1432"/>
      <c r="JTE13" s="1432"/>
      <c r="JTF13" s="1432"/>
      <c r="JTG13" s="1432"/>
      <c r="JTH13" s="1432"/>
      <c r="JTI13" s="1432"/>
      <c r="JTJ13" s="1432"/>
      <c r="JTK13" s="1432"/>
      <c r="JTL13" s="1432"/>
      <c r="JTM13" s="1432"/>
      <c r="JTN13" s="1432"/>
      <c r="JTO13" s="1432"/>
      <c r="JTP13" s="1432"/>
      <c r="JTQ13" s="1432"/>
      <c r="JTR13" s="1432"/>
      <c r="JTS13" s="1432"/>
      <c r="JTT13" s="1432"/>
      <c r="JTU13" s="1432"/>
      <c r="JTV13" s="1432"/>
      <c r="JTW13" s="1432"/>
      <c r="JTX13" s="1432"/>
      <c r="JTY13" s="1432"/>
      <c r="JTZ13" s="1432"/>
      <c r="JUA13" s="1432"/>
      <c r="JUB13" s="1432"/>
      <c r="JUC13" s="1432"/>
      <c r="JUD13" s="1432"/>
      <c r="JUE13" s="1432"/>
      <c r="JUF13" s="1432"/>
      <c r="JUG13" s="1432"/>
      <c r="JUH13" s="1432"/>
      <c r="JUI13" s="1432"/>
      <c r="JUJ13" s="1432"/>
      <c r="JUK13" s="1432"/>
      <c r="JUL13" s="1432"/>
      <c r="JUM13" s="1432"/>
      <c r="JUN13" s="1432"/>
      <c r="JUO13" s="1432"/>
      <c r="JUP13" s="1432"/>
      <c r="JUQ13" s="1432"/>
      <c r="JUR13" s="1432"/>
      <c r="JUS13" s="1432"/>
      <c r="JUT13" s="1432"/>
      <c r="JUU13" s="1432"/>
      <c r="JUV13" s="1432"/>
      <c r="JUW13" s="1432"/>
      <c r="JUX13" s="1432"/>
      <c r="JUY13" s="1432"/>
      <c r="JUZ13" s="1432"/>
      <c r="JVA13" s="1432"/>
      <c r="JVB13" s="1432"/>
      <c r="JVC13" s="1432"/>
      <c r="JVD13" s="1432"/>
      <c r="JVE13" s="1432"/>
      <c r="JVF13" s="1432"/>
      <c r="JVG13" s="1432"/>
      <c r="JVH13" s="1432"/>
      <c r="JVI13" s="1432"/>
      <c r="JVJ13" s="1432"/>
      <c r="JVK13" s="1432"/>
      <c r="JVL13" s="1432"/>
      <c r="JVM13" s="1432"/>
      <c r="JVN13" s="1432"/>
      <c r="JVO13" s="1432"/>
      <c r="JVP13" s="1432"/>
      <c r="JVQ13" s="1432"/>
      <c r="JVR13" s="1432"/>
      <c r="JVS13" s="1432"/>
      <c r="JVT13" s="1432"/>
      <c r="JVU13" s="1432"/>
      <c r="JVV13" s="1432"/>
      <c r="JVW13" s="1432"/>
      <c r="JVX13" s="1432"/>
      <c r="JVY13" s="1432"/>
      <c r="JVZ13" s="1432"/>
      <c r="JWA13" s="1432"/>
      <c r="JWB13" s="1432"/>
      <c r="JWC13" s="1432"/>
      <c r="JWD13" s="1432"/>
      <c r="JWE13" s="1432"/>
      <c r="JWF13" s="1432"/>
      <c r="JWG13" s="1432"/>
      <c r="JWH13" s="1432"/>
      <c r="JWI13" s="1432"/>
      <c r="JWJ13" s="1432"/>
      <c r="JWK13" s="1432"/>
      <c r="JWL13" s="1432"/>
      <c r="JWM13" s="1432"/>
      <c r="JWN13" s="1432"/>
      <c r="JWO13" s="1432"/>
      <c r="JWP13" s="1432"/>
      <c r="JWQ13" s="1432"/>
      <c r="JWR13" s="1432"/>
      <c r="JWS13" s="1432"/>
      <c r="JWT13" s="1432"/>
      <c r="JWU13" s="1432"/>
      <c r="JWV13" s="1432"/>
      <c r="JWW13" s="1432"/>
      <c r="JWX13" s="1432"/>
      <c r="JWY13" s="1432"/>
      <c r="JWZ13" s="1432"/>
      <c r="JXA13" s="1432"/>
      <c r="JXB13" s="1432"/>
      <c r="JXC13" s="1432"/>
      <c r="JXD13" s="1432"/>
      <c r="JXE13" s="1432"/>
      <c r="JXF13" s="1432"/>
      <c r="JXG13" s="1432"/>
      <c r="JXH13" s="1432"/>
      <c r="JXI13" s="1432"/>
      <c r="JXJ13" s="1432"/>
      <c r="JXK13" s="1432"/>
      <c r="JXL13" s="1432"/>
      <c r="JXM13" s="1432"/>
      <c r="JXN13" s="1432"/>
      <c r="JXO13" s="1432"/>
      <c r="JXP13" s="1432"/>
      <c r="JXQ13" s="1432"/>
      <c r="JXR13" s="1432"/>
      <c r="JXS13" s="1432"/>
      <c r="JXT13" s="1432"/>
      <c r="JXU13" s="1432"/>
      <c r="JXV13" s="1432"/>
      <c r="JXW13" s="1432"/>
      <c r="JXX13" s="1432"/>
      <c r="JXY13" s="1432"/>
      <c r="JXZ13" s="1432"/>
      <c r="JYA13" s="1432"/>
      <c r="JYB13" s="1432"/>
      <c r="JYC13" s="1432"/>
      <c r="JYD13" s="1432"/>
      <c r="JYE13" s="1432"/>
      <c r="JYF13" s="1432"/>
      <c r="JYG13" s="1432"/>
      <c r="JYH13" s="1432"/>
      <c r="JYI13" s="1432"/>
      <c r="JYJ13" s="1432"/>
      <c r="JYK13" s="1432"/>
      <c r="JYL13" s="1432"/>
      <c r="JYM13" s="1432"/>
      <c r="JYN13" s="1432"/>
      <c r="JYO13" s="1432"/>
      <c r="JYP13" s="1432"/>
      <c r="JYQ13" s="1432"/>
      <c r="JYR13" s="1432"/>
      <c r="JYS13" s="1432"/>
      <c r="JYT13" s="1432"/>
      <c r="JYU13" s="1432"/>
      <c r="JYV13" s="1432"/>
      <c r="JYW13" s="1432"/>
      <c r="JYX13" s="1432"/>
      <c r="JYY13" s="1432"/>
      <c r="JYZ13" s="1432"/>
      <c r="JZA13" s="1432"/>
      <c r="JZB13" s="1432"/>
      <c r="JZC13" s="1432"/>
      <c r="JZD13" s="1432"/>
      <c r="JZE13" s="1432"/>
      <c r="JZF13" s="1432"/>
      <c r="JZG13" s="1432"/>
      <c r="JZH13" s="1432"/>
      <c r="JZI13" s="1432"/>
      <c r="JZJ13" s="1432"/>
      <c r="JZK13" s="1432"/>
      <c r="JZL13" s="1432"/>
      <c r="JZM13" s="1432"/>
      <c r="JZN13" s="1432"/>
      <c r="JZO13" s="1432"/>
      <c r="JZP13" s="1432"/>
      <c r="JZQ13" s="1432"/>
      <c r="JZR13" s="1432"/>
      <c r="JZS13" s="1432"/>
      <c r="JZT13" s="1432"/>
      <c r="JZU13" s="1432"/>
      <c r="JZV13" s="1432"/>
      <c r="JZW13" s="1432"/>
      <c r="JZX13" s="1432"/>
      <c r="JZY13" s="1432"/>
      <c r="JZZ13" s="1432"/>
      <c r="KAA13" s="1432"/>
      <c r="KAB13" s="1432"/>
      <c r="KAC13" s="1432"/>
      <c r="KAD13" s="1432"/>
      <c r="KAE13" s="1432"/>
      <c r="KAF13" s="1432"/>
      <c r="KAG13" s="1432"/>
      <c r="KAH13" s="1432"/>
      <c r="KAI13" s="1432"/>
      <c r="KAJ13" s="1432"/>
      <c r="KAK13" s="1432"/>
      <c r="KAL13" s="1432"/>
      <c r="KAM13" s="1432"/>
      <c r="KAN13" s="1432"/>
      <c r="KAO13" s="1432"/>
      <c r="KAP13" s="1432"/>
      <c r="KAQ13" s="1432"/>
      <c r="KAR13" s="1432"/>
      <c r="KAS13" s="1432"/>
      <c r="KAT13" s="1432"/>
      <c r="KAU13" s="1432"/>
      <c r="KAV13" s="1432"/>
      <c r="KAW13" s="1432"/>
      <c r="KAX13" s="1432"/>
      <c r="KAY13" s="1432"/>
      <c r="KAZ13" s="1432"/>
      <c r="KBA13" s="1432"/>
      <c r="KBB13" s="1432"/>
      <c r="KBC13" s="1432"/>
      <c r="KBD13" s="1432"/>
      <c r="KBE13" s="1432"/>
      <c r="KBF13" s="1432"/>
      <c r="KBG13" s="1432"/>
      <c r="KBH13" s="1432"/>
      <c r="KBI13" s="1432"/>
      <c r="KBJ13" s="1432"/>
      <c r="KBK13" s="1432"/>
      <c r="KBL13" s="1432"/>
      <c r="KBM13" s="1432"/>
      <c r="KBN13" s="1432"/>
      <c r="KBO13" s="1432"/>
      <c r="KBP13" s="1432"/>
      <c r="KBQ13" s="1432"/>
      <c r="KBR13" s="1432"/>
      <c r="KBS13" s="1432"/>
      <c r="KBT13" s="1432"/>
      <c r="KBU13" s="1432"/>
      <c r="KBV13" s="1432"/>
      <c r="KBW13" s="1432"/>
      <c r="KBX13" s="1432"/>
      <c r="KBY13" s="1432"/>
      <c r="KBZ13" s="1432"/>
      <c r="KCA13" s="1432"/>
      <c r="KCB13" s="1432"/>
      <c r="KCC13" s="1432"/>
      <c r="KCD13" s="1432"/>
      <c r="KCE13" s="1432"/>
      <c r="KCF13" s="1432"/>
      <c r="KCG13" s="1432"/>
      <c r="KCH13" s="1432"/>
      <c r="KCI13" s="1432"/>
      <c r="KCJ13" s="1432"/>
      <c r="KCK13" s="1432"/>
      <c r="KCL13" s="1432"/>
      <c r="KCM13" s="1432"/>
      <c r="KCN13" s="1432"/>
      <c r="KCO13" s="1432"/>
      <c r="KCP13" s="1432"/>
      <c r="KCQ13" s="1432"/>
      <c r="KCR13" s="1432"/>
      <c r="KCS13" s="1432"/>
      <c r="KCT13" s="1432"/>
      <c r="KCU13" s="1432"/>
      <c r="KCV13" s="1432"/>
      <c r="KCW13" s="1432"/>
      <c r="KCX13" s="1432"/>
      <c r="KCY13" s="1432"/>
      <c r="KCZ13" s="1432"/>
      <c r="KDA13" s="1432"/>
      <c r="KDB13" s="1432"/>
      <c r="KDC13" s="1432"/>
      <c r="KDD13" s="1432"/>
      <c r="KDE13" s="1432"/>
      <c r="KDF13" s="1432"/>
      <c r="KDG13" s="1432"/>
      <c r="KDH13" s="1432"/>
      <c r="KDI13" s="1432"/>
      <c r="KDJ13" s="1432"/>
      <c r="KDK13" s="1432"/>
      <c r="KDL13" s="1432"/>
      <c r="KDM13" s="1432"/>
      <c r="KDN13" s="1432"/>
      <c r="KDO13" s="1432"/>
      <c r="KDP13" s="1432"/>
      <c r="KDQ13" s="1432"/>
      <c r="KDR13" s="1432"/>
      <c r="KDS13" s="1432"/>
      <c r="KDT13" s="1432"/>
      <c r="KDU13" s="1432"/>
      <c r="KDV13" s="1432"/>
      <c r="KDW13" s="1432"/>
      <c r="KDX13" s="1432"/>
      <c r="KDY13" s="1432"/>
      <c r="KDZ13" s="1432"/>
      <c r="KEA13" s="1432"/>
      <c r="KEB13" s="1432"/>
      <c r="KEC13" s="1432"/>
      <c r="KED13" s="1432"/>
      <c r="KEE13" s="1432"/>
      <c r="KEF13" s="1432"/>
      <c r="KEG13" s="1432"/>
      <c r="KEH13" s="1432"/>
      <c r="KEI13" s="1432"/>
      <c r="KEJ13" s="1432"/>
      <c r="KEK13" s="1432"/>
      <c r="KEL13" s="1432"/>
      <c r="KEM13" s="1432"/>
      <c r="KEN13" s="1432"/>
      <c r="KEO13" s="1432"/>
      <c r="KEP13" s="1432"/>
      <c r="KEQ13" s="1432"/>
      <c r="KER13" s="1432"/>
      <c r="KES13" s="1432"/>
      <c r="KET13" s="1432"/>
      <c r="KEU13" s="1432"/>
      <c r="KEV13" s="1432"/>
      <c r="KEW13" s="1432"/>
      <c r="KEX13" s="1432"/>
      <c r="KEY13" s="1432"/>
      <c r="KEZ13" s="1432"/>
      <c r="KFA13" s="1432"/>
      <c r="KFB13" s="1432"/>
      <c r="KFC13" s="1432"/>
      <c r="KFD13" s="1432"/>
      <c r="KFE13" s="1432"/>
      <c r="KFF13" s="1432"/>
      <c r="KFG13" s="1432"/>
      <c r="KFH13" s="1432"/>
      <c r="KFI13" s="1432"/>
      <c r="KFJ13" s="1432"/>
      <c r="KFK13" s="1432"/>
      <c r="KFL13" s="1432"/>
      <c r="KFM13" s="1432"/>
      <c r="KFN13" s="1432"/>
      <c r="KFO13" s="1432"/>
      <c r="KFP13" s="1432"/>
      <c r="KFQ13" s="1432"/>
      <c r="KFR13" s="1432"/>
      <c r="KFS13" s="1432"/>
      <c r="KFT13" s="1432"/>
      <c r="KFU13" s="1432"/>
      <c r="KFV13" s="1432"/>
      <c r="KFW13" s="1432"/>
      <c r="KFX13" s="1432"/>
      <c r="KFY13" s="1432"/>
      <c r="KFZ13" s="1432"/>
      <c r="KGA13" s="1432"/>
      <c r="KGB13" s="1432"/>
      <c r="KGC13" s="1432"/>
      <c r="KGD13" s="1432"/>
      <c r="KGE13" s="1432"/>
      <c r="KGF13" s="1432"/>
      <c r="KGG13" s="1432"/>
      <c r="KGH13" s="1432"/>
      <c r="KGI13" s="1432"/>
      <c r="KGJ13" s="1432"/>
      <c r="KGK13" s="1432"/>
      <c r="KGL13" s="1432"/>
      <c r="KGM13" s="1432"/>
      <c r="KGN13" s="1432"/>
      <c r="KGO13" s="1432"/>
      <c r="KGP13" s="1432"/>
      <c r="KGQ13" s="1432"/>
      <c r="KGR13" s="1432"/>
      <c r="KGS13" s="1432"/>
      <c r="KGT13" s="1432"/>
      <c r="KGU13" s="1432"/>
      <c r="KGV13" s="1432"/>
      <c r="KGW13" s="1432"/>
      <c r="KGX13" s="1432"/>
      <c r="KGY13" s="1432"/>
      <c r="KGZ13" s="1432"/>
      <c r="KHA13" s="1432"/>
      <c r="KHB13" s="1432"/>
      <c r="KHC13" s="1432"/>
      <c r="KHD13" s="1432"/>
      <c r="KHE13" s="1432"/>
      <c r="KHF13" s="1432"/>
      <c r="KHG13" s="1432"/>
      <c r="KHH13" s="1432"/>
      <c r="KHI13" s="1432"/>
      <c r="KHJ13" s="1432"/>
      <c r="KHK13" s="1432"/>
      <c r="KHL13" s="1432"/>
      <c r="KHM13" s="1432"/>
      <c r="KHN13" s="1432"/>
      <c r="KHO13" s="1432"/>
      <c r="KHP13" s="1432"/>
      <c r="KHQ13" s="1432"/>
      <c r="KHR13" s="1432"/>
      <c r="KHS13" s="1432"/>
      <c r="KHT13" s="1432"/>
      <c r="KHU13" s="1432"/>
      <c r="KHV13" s="1432"/>
      <c r="KHW13" s="1432"/>
      <c r="KHX13" s="1432"/>
      <c r="KHY13" s="1432"/>
      <c r="KHZ13" s="1432"/>
      <c r="KIA13" s="1432"/>
      <c r="KIB13" s="1432"/>
      <c r="KIC13" s="1432"/>
      <c r="KID13" s="1432"/>
      <c r="KIE13" s="1432"/>
      <c r="KIF13" s="1432"/>
      <c r="KIG13" s="1432"/>
      <c r="KIH13" s="1432"/>
      <c r="KII13" s="1432"/>
      <c r="KIJ13" s="1432"/>
      <c r="KIK13" s="1432"/>
      <c r="KIL13" s="1432"/>
      <c r="KIM13" s="1432"/>
      <c r="KIN13" s="1432"/>
      <c r="KIO13" s="1432"/>
      <c r="KIP13" s="1432"/>
      <c r="KIQ13" s="1432"/>
      <c r="KIR13" s="1432"/>
      <c r="KIS13" s="1432"/>
      <c r="KIT13" s="1432"/>
      <c r="KIU13" s="1432"/>
      <c r="KIV13" s="1432"/>
      <c r="KIW13" s="1432"/>
      <c r="KIX13" s="1432"/>
      <c r="KIY13" s="1432"/>
      <c r="KIZ13" s="1432"/>
      <c r="KJA13" s="1432"/>
      <c r="KJB13" s="1432"/>
      <c r="KJC13" s="1432"/>
      <c r="KJD13" s="1432"/>
      <c r="KJE13" s="1432"/>
      <c r="KJF13" s="1432"/>
      <c r="KJG13" s="1432"/>
      <c r="KJH13" s="1432"/>
      <c r="KJI13" s="1432"/>
      <c r="KJJ13" s="1432"/>
      <c r="KJK13" s="1432"/>
      <c r="KJL13" s="1432"/>
      <c r="KJM13" s="1432"/>
      <c r="KJN13" s="1432"/>
      <c r="KJO13" s="1432"/>
      <c r="KJP13" s="1432"/>
      <c r="KJQ13" s="1432"/>
      <c r="KJR13" s="1432"/>
      <c r="KJS13" s="1432"/>
      <c r="KJT13" s="1432"/>
      <c r="KJU13" s="1432"/>
      <c r="KJV13" s="1432"/>
      <c r="KJW13" s="1432"/>
      <c r="KJX13" s="1432"/>
      <c r="KJY13" s="1432"/>
      <c r="KJZ13" s="1432"/>
      <c r="KKA13" s="1432"/>
      <c r="KKB13" s="1432"/>
      <c r="KKC13" s="1432"/>
      <c r="KKD13" s="1432"/>
      <c r="KKE13" s="1432"/>
      <c r="KKF13" s="1432"/>
      <c r="KKG13" s="1432"/>
      <c r="KKH13" s="1432"/>
      <c r="KKI13" s="1432"/>
      <c r="KKJ13" s="1432"/>
      <c r="KKK13" s="1432"/>
      <c r="KKL13" s="1432"/>
      <c r="KKM13" s="1432"/>
      <c r="KKN13" s="1432"/>
      <c r="KKO13" s="1432"/>
      <c r="KKP13" s="1432"/>
      <c r="KKQ13" s="1432"/>
      <c r="KKR13" s="1432"/>
      <c r="KKS13" s="1432"/>
      <c r="KKT13" s="1432"/>
      <c r="KKU13" s="1432"/>
      <c r="KKV13" s="1432"/>
      <c r="KKW13" s="1432"/>
      <c r="KKX13" s="1432"/>
      <c r="KKY13" s="1432"/>
      <c r="KKZ13" s="1432"/>
      <c r="KLA13" s="1432"/>
      <c r="KLB13" s="1432"/>
      <c r="KLC13" s="1432"/>
      <c r="KLD13" s="1432"/>
      <c r="KLE13" s="1432"/>
      <c r="KLF13" s="1432"/>
      <c r="KLG13" s="1432"/>
      <c r="KLH13" s="1432"/>
      <c r="KLI13" s="1432"/>
      <c r="KLJ13" s="1432"/>
      <c r="KLK13" s="1432"/>
      <c r="KLL13" s="1432"/>
      <c r="KLM13" s="1432"/>
      <c r="KLN13" s="1432"/>
      <c r="KLO13" s="1432"/>
      <c r="KLP13" s="1432"/>
      <c r="KLQ13" s="1432"/>
      <c r="KLR13" s="1432"/>
      <c r="KLS13" s="1432"/>
      <c r="KLT13" s="1432"/>
      <c r="KLU13" s="1432"/>
      <c r="KLV13" s="1432"/>
      <c r="KLW13" s="1432"/>
      <c r="KLX13" s="1432"/>
      <c r="KLY13" s="1432"/>
      <c r="KLZ13" s="1432"/>
      <c r="KMA13" s="1432"/>
      <c r="KMB13" s="1432"/>
      <c r="KMC13" s="1432"/>
      <c r="KMD13" s="1432"/>
      <c r="KME13" s="1432"/>
      <c r="KMF13" s="1432"/>
      <c r="KMG13" s="1432"/>
      <c r="KMH13" s="1432"/>
      <c r="KMI13" s="1432"/>
      <c r="KMJ13" s="1432"/>
      <c r="KMK13" s="1432"/>
      <c r="KML13" s="1432"/>
      <c r="KMM13" s="1432"/>
      <c r="KMN13" s="1432"/>
      <c r="KMO13" s="1432"/>
      <c r="KMP13" s="1432"/>
      <c r="KMQ13" s="1432"/>
      <c r="KMR13" s="1432"/>
      <c r="KMS13" s="1432"/>
      <c r="KMT13" s="1432"/>
      <c r="KMU13" s="1432"/>
      <c r="KMV13" s="1432"/>
      <c r="KMW13" s="1432"/>
      <c r="KMX13" s="1432"/>
      <c r="KMY13" s="1432"/>
      <c r="KMZ13" s="1432"/>
      <c r="KNA13" s="1432"/>
      <c r="KNB13" s="1432"/>
      <c r="KNC13" s="1432"/>
      <c r="KND13" s="1432"/>
      <c r="KNE13" s="1432"/>
      <c r="KNF13" s="1432"/>
      <c r="KNG13" s="1432"/>
      <c r="KNH13" s="1432"/>
      <c r="KNI13" s="1432"/>
      <c r="KNJ13" s="1432"/>
      <c r="KNK13" s="1432"/>
      <c r="KNL13" s="1432"/>
      <c r="KNM13" s="1432"/>
      <c r="KNN13" s="1432"/>
      <c r="KNO13" s="1432"/>
      <c r="KNP13" s="1432"/>
      <c r="KNQ13" s="1432"/>
      <c r="KNR13" s="1432"/>
      <c r="KNS13" s="1432"/>
      <c r="KNT13" s="1432"/>
      <c r="KNU13" s="1432"/>
      <c r="KNV13" s="1432"/>
      <c r="KNW13" s="1432"/>
      <c r="KNX13" s="1432"/>
      <c r="KNY13" s="1432"/>
      <c r="KNZ13" s="1432"/>
      <c r="KOA13" s="1432"/>
      <c r="KOB13" s="1432"/>
      <c r="KOC13" s="1432"/>
      <c r="KOD13" s="1432"/>
      <c r="KOE13" s="1432"/>
      <c r="KOF13" s="1432"/>
      <c r="KOG13" s="1432"/>
      <c r="KOH13" s="1432"/>
      <c r="KOI13" s="1432"/>
      <c r="KOJ13" s="1432"/>
      <c r="KOK13" s="1432"/>
      <c r="KOL13" s="1432"/>
      <c r="KOM13" s="1432"/>
      <c r="KON13" s="1432"/>
      <c r="KOO13" s="1432"/>
      <c r="KOP13" s="1432"/>
      <c r="KOQ13" s="1432"/>
      <c r="KOR13" s="1432"/>
      <c r="KOS13" s="1432"/>
      <c r="KOT13" s="1432"/>
      <c r="KOU13" s="1432"/>
      <c r="KOV13" s="1432"/>
      <c r="KOW13" s="1432"/>
      <c r="KOX13" s="1432"/>
      <c r="KOY13" s="1432"/>
      <c r="KOZ13" s="1432"/>
      <c r="KPA13" s="1432"/>
      <c r="KPB13" s="1432"/>
      <c r="KPC13" s="1432"/>
      <c r="KPD13" s="1432"/>
      <c r="KPE13" s="1432"/>
      <c r="KPF13" s="1432"/>
      <c r="KPG13" s="1432"/>
      <c r="KPH13" s="1432"/>
      <c r="KPI13" s="1432"/>
      <c r="KPJ13" s="1432"/>
      <c r="KPK13" s="1432"/>
      <c r="KPL13" s="1432"/>
      <c r="KPM13" s="1432"/>
      <c r="KPN13" s="1432"/>
      <c r="KPO13" s="1432"/>
      <c r="KPP13" s="1432"/>
      <c r="KPQ13" s="1432"/>
      <c r="KPR13" s="1432"/>
      <c r="KPS13" s="1432"/>
      <c r="KPT13" s="1432"/>
      <c r="KPU13" s="1432"/>
      <c r="KPV13" s="1432"/>
      <c r="KPW13" s="1432"/>
      <c r="KPX13" s="1432"/>
      <c r="KPY13" s="1432"/>
      <c r="KPZ13" s="1432"/>
      <c r="KQA13" s="1432"/>
      <c r="KQB13" s="1432"/>
      <c r="KQC13" s="1432"/>
      <c r="KQD13" s="1432"/>
      <c r="KQE13" s="1432"/>
      <c r="KQF13" s="1432"/>
      <c r="KQG13" s="1432"/>
      <c r="KQH13" s="1432"/>
      <c r="KQI13" s="1432"/>
      <c r="KQJ13" s="1432"/>
      <c r="KQK13" s="1432"/>
      <c r="KQL13" s="1432"/>
      <c r="KQM13" s="1432"/>
      <c r="KQN13" s="1432"/>
      <c r="KQO13" s="1432"/>
      <c r="KQP13" s="1432"/>
      <c r="KQQ13" s="1432"/>
      <c r="KQR13" s="1432"/>
      <c r="KQS13" s="1432"/>
      <c r="KQT13" s="1432"/>
      <c r="KQU13" s="1432"/>
      <c r="KQV13" s="1432"/>
      <c r="KQW13" s="1432"/>
      <c r="KQX13" s="1432"/>
      <c r="KQY13" s="1432"/>
      <c r="KQZ13" s="1432"/>
      <c r="KRA13" s="1432"/>
      <c r="KRB13" s="1432"/>
      <c r="KRC13" s="1432"/>
      <c r="KRD13" s="1432"/>
      <c r="KRE13" s="1432"/>
      <c r="KRF13" s="1432"/>
      <c r="KRG13" s="1432"/>
      <c r="KRH13" s="1432"/>
      <c r="KRI13" s="1432"/>
      <c r="KRJ13" s="1432"/>
      <c r="KRK13" s="1432"/>
      <c r="KRL13" s="1432"/>
      <c r="KRM13" s="1432"/>
      <c r="KRN13" s="1432"/>
      <c r="KRO13" s="1432"/>
      <c r="KRP13" s="1432"/>
      <c r="KRQ13" s="1432"/>
      <c r="KRR13" s="1432"/>
      <c r="KRS13" s="1432"/>
      <c r="KRT13" s="1432"/>
      <c r="KRU13" s="1432"/>
      <c r="KRV13" s="1432"/>
      <c r="KRW13" s="1432"/>
      <c r="KRX13" s="1432"/>
      <c r="KRY13" s="1432"/>
      <c r="KRZ13" s="1432"/>
      <c r="KSA13" s="1432"/>
      <c r="KSB13" s="1432"/>
      <c r="KSC13" s="1432"/>
      <c r="KSD13" s="1432"/>
      <c r="KSE13" s="1432"/>
      <c r="KSF13" s="1432"/>
      <c r="KSG13" s="1432"/>
      <c r="KSH13" s="1432"/>
      <c r="KSI13" s="1432"/>
      <c r="KSJ13" s="1432"/>
      <c r="KSK13" s="1432"/>
      <c r="KSL13" s="1432"/>
      <c r="KSM13" s="1432"/>
      <c r="KSN13" s="1432"/>
      <c r="KSO13" s="1432"/>
      <c r="KSP13" s="1432"/>
      <c r="KSQ13" s="1432"/>
      <c r="KSR13" s="1432"/>
      <c r="KSS13" s="1432"/>
      <c r="KST13" s="1432"/>
      <c r="KSU13" s="1432"/>
      <c r="KSV13" s="1432"/>
      <c r="KSW13" s="1432"/>
      <c r="KSX13" s="1432"/>
      <c r="KSY13" s="1432"/>
      <c r="KSZ13" s="1432"/>
      <c r="KTA13" s="1432"/>
      <c r="KTB13" s="1432"/>
      <c r="KTC13" s="1432"/>
      <c r="KTD13" s="1432"/>
      <c r="KTE13" s="1432"/>
      <c r="KTF13" s="1432"/>
      <c r="KTG13" s="1432"/>
      <c r="KTH13" s="1432"/>
      <c r="KTI13" s="1432"/>
      <c r="KTJ13" s="1432"/>
      <c r="KTK13" s="1432"/>
      <c r="KTL13" s="1432"/>
      <c r="KTM13" s="1432"/>
      <c r="KTN13" s="1432"/>
      <c r="KTO13" s="1432"/>
      <c r="KTP13" s="1432"/>
      <c r="KTQ13" s="1432"/>
      <c r="KTR13" s="1432"/>
      <c r="KTS13" s="1432"/>
      <c r="KTT13" s="1432"/>
      <c r="KTU13" s="1432"/>
      <c r="KTV13" s="1432"/>
      <c r="KTW13" s="1432"/>
      <c r="KTX13" s="1432"/>
      <c r="KTY13" s="1432"/>
      <c r="KTZ13" s="1432"/>
      <c r="KUA13" s="1432"/>
      <c r="KUB13" s="1432"/>
      <c r="KUC13" s="1432"/>
      <c r="KUD13" s="1432"/>
      <c r="KUE13" s="1432"/>
      <c r="KUF13" s="1432"/>
      <c r="KUG13" s="1432"/>
      <c r="KUH13" s="1432"/>
      <c r="KUI13" s="1432"/>
      <c r="KUJ13" s="1432"/>
      <c r="KUK13" s="1432"/>
      <c r="KUL13" s="1432"/>
      <c r="KUM13" s="1432"/>
      <c r="KUN13" s="1432"/>
      <c r="KUO13" s="1432"/>
      <c r="KUP13" s="1432"/>
      <c r="KUQ13" s="1432"/>
      <c r="KUR13" s="1432"/>
      <c r="KUS13" s="1432"/>
      <c r="KUT13" s="1432"/>
      <c r="KUU13" s="1432"/>
      <c r="KUV13" s="1432"/>
      <c r="KUW13" s="1432"/>
      <c r="KUX13" s="1432"/>
      <c r="KUY13" s="1432"/>
      <c r="KUZ13" s="1432"/>
      <c r="KVA13" s="1432"/>
      <c r="KVB13" s="1432"/>
      <c r="KVC13" s="1432"/>
      <c r="KVD13" s="1432"/>
      <c r="KVE13" s="1432"/>
      <c r="KVF13" s="1432"/>
      <c r="KVG13" s="1432"/>
      <c r="KVH13" s="1432"/>
      <c r="KVI13" s="1432"/>
      <c r="KVJ13" s="1432"/>
      <c r="KVK13" s="1432"/>
      <c r="KVL13" s="1432"/>
      <c r="KVM13" s="1432"/>
      <c r="KVN13" s="1432"/>
      <c r="KVO13" s="1432"/>
      <c r="KVP13" s="1432"/>
      <c r="KVQ13" s="1432"/>
      <c r="KVR13" s="1432"/>
      <c r="KVS13" s="1432"/>
      <c r="KVT13" s="1432"/>
      <c r="KVU13" s="1432"/>
      <c r="KVV13" s="1432"/>
      <c r="KVW13" s="1432"/>
      <c r="KVX13" s="1432"/>
      <c r="KVY13" s="1432"/>
      <c r="KVZ13" s="1432"/>
      <c r="KWA13" s="1432"/>
      <c r="KWB13" s="1432"/>
      <c r="KWC13" s="1432"/>
      <c r="KWD13" s="1432"/>
      <c r="KWE13" s="1432"/>
      <c r="KWF13" s="1432"/>
      <c r="KWG13" s="1432"/>
      <c r="KWH13" s="1432"/>
      <c r="KWI13" s="1432"/>
      <c r="KWJ13" s="1432"/>
      <c r="KWK13" s="1432"/>
      <c r="KWL13" s="1432"/>
      <c r="KWM13" s="1432"/>
      <c r="KWN13" s="1432"/>
      <c r="KWO13" s="1432"/>
      <c r="KWP13" s="1432"/>
      <c r="KWQ13" s="1432"/>
      <c r="KWR13" s="1432"/>
      <c r="KWS13" s="1432"/>
      <c r="KWT13" s="1432"/>
      <c r="KWU13" s="1432"/>
      <c r="KWV13" s="1432"/>
      <c r="KWW13" s="1432"/>
      <c r="KWX13" s="1432"/>
      <c r="KWY13" s="1432"/>
      <c r="KWZ13" s="1432"/>
      <c r="KXA13" s="1432"/>
      <c r="KXB13" s="1432"/>
      <c r="KXC13" s="1432"/>
      <c r="KXD13" s="1432"/>
      <c r="KXE13" s="1432"/>
      <c r="KXF13" s="1432"/>
      <c r="KXG13" s="1432"/>
      <c r="KXH13" s="1432"/>
      <c r="KXI13" s="1432"/>
      <c r="KXJ13" s="1432"/>
      <c r="KXK13" s="1432"/>
      <c r="KXL13" s="1432"/>
      <c r="KXM13" s="1432"/>
      <c r="KXN13" s="1432"/>
      <c r="KXO13" s="1432"/>
      <c r="KXP13" s="1432"/>
      <c r="KXQ13" s="1432"/>
      <c r="KXR13" s="1432"/>
      <c r="KXS13" s="1432"/>
      <c r="KXT13" s="1432"/>
      <c r="KXU13" s="1432"/>
      <c r="KXV13" s="1432"/>
      <c r="KXW13" s="1432"/>
      <c r="KXX13" s="1432"/>
      <c r="KXY13" s="1432"/>
      <c r="KXZ13" s="1432"/>
      <c r="KYA13" s="1432"/>
      <c r="KYB13" s="1432"/>
      <c r="KYC13" s="1432"/>
      <c r="KYD13" s="1432"/>
      <c r="KYE13" s="1432"/>
      <c r="KYF13" s="1432"/>
      <c r="KYG13" s="1432"/>
      <c r="KYH13" s="1432"/>
      <c r="KYI13" s="1432"/>
      <c r="KYJ13" s="1432"/>
      <c r="KYK13" s="1432"/>
      <c r="KYL13" s="1432"/>
      <c r="KYM13" s="1432"/>
      <c r="KYN13" s="1432"/>
      <c r="KYO13" s="1432"/>
      <c r="KYP13" s="1432"/>
      <c r="KYQ13" s="1432"/>
      <c r="KYR13" s="1432"/>
      <c r="KYS13" s="1432"/>
      <c r="KYT13" s="1432"/>
      <c r="KYU13" s="1432"/>
      <c r="KYV13" s="1432"/>
      <c r="KYW13" s="1432"/>
      <c r="KYX13" s="1432"/>
      <c r="KYY13" s="1432"/>
      <c r="KYZ13" s="1432"/>
      <c r="KZA13" s="1432"/>
      <c r="KZB13" s="1432"/>
      <c r="KZC13" s="1432"/>
      <c r="KZD13" s="1432"/>
      <c r="KZE13" s="1432"/>
      <c r="KZF13" s="1432"/>
      <c r="KZG13" s="1432"/>
      <c r="KZH13" s="1432"/>
      <c r="KZI13" s="1432"/>
      <c r="KZJ13" s="1432"/>
      <c r="KZK13" s="1432"/>
      <c r="KZL13" s="1432"/>
      <c r="KZM13" s="1432"/>
      <c r="KZN13" s="1432"/>
      <c r="KZO13" s="1432"/>
      <c r="KZP13" s="1432"/>
      <c r="KZQ13" s="1432"/>
      <c r="KZR13" s="1432"/>
      <c r="KZS13" s="1432"/>
      <c r="KZT13" s="1432"/>
      <c r="KZU13" s="1432"/>
      <c r="KZV13" s="1432"/>
      <c r="KZW13" s="1432"/>
      <c r="KZX13" s="1432"/>
      <c r="KZY13" s="1432"/>
      <c r="KZZ13" s="1432"/>
      <c r="LAA13" s="1432"/>
      <c r="LAB13" s="1432"/>
      <c r="LAC13" s="1432"/>
      <c r="LAD13" s="1432"/>
      <c r="LAE13" s="1432"/>
      <c r="LAF13" s="1432"/>
      <c r="LAG13" s="1432"/>
      <c r="LAH13" s="1432"/>
      <c r="LAI13" s="1432"/>
      <c r="LAJ13" s="1432"/>
      <c r="LAK13" s="1432"/>
      <c r="LAL13" s="1432"/>
      <c r="LAM13" s="1432"/>
      <c r="LAN13" s="1432"/>
      <c r="LAO13" s="1432"/>
      <c r="LAP13" s="1432"/>
      <c r="LAQ13" s="1432"/>
      <c r="LAR13" s="1432"/>
      <c r="LAS13" s="1432"/>
      <c r="LAT13" s="1432"/>
      <c r="LAU13" s="1432"/>
      <c r="LAV13" s="1432"/>
      <c r="LAW13" s="1432"/>
      <c r="LAX13" s="1432"/>
      <c r="LAY13" s="1432"/>
      <c r="LAZ13" s="1432"/>
      <c r="LBA13" s="1432"/>
      <c r="LBB13" s="1432"/>
      <c r="LBC13" s="1432"/>
      <c r="LBD13" s="1432"/>
      <c r="LBE13" s="1432"/>
      <c r="LBF13" s="1432"/>
      <c r="LBG13" s="1432"/>
      <c r="LBH13" s="1432"/>
      <c r="LBI13" s="1432"/>
      <c r="LBJ13" s="1432"/>
      <c r="LBK13" s="1432"/>
      <c r="LBL13" s="1432"/>
      <c r="LBM13" s="1432"/>
      <c r="LBN13" s="1432"/>
      <c r="LBO13" s="1432"/>
      <c r="LBP13" s="1432"/>
      <c r="LBQ13" s="1432"/>
      <c r="LBR13" s="1432"/>
      <c r="LBS13" s="1432"/>
      <c r="LBT13" s="1432"/>
      <c r="LBU13" s="1432"/>
      <c r="LBV13" s="1432"/>
      <c r="LBW13" s="1432"/>
      <c r="LBX13" s="1432"/>
      <c r="LBY13" s="1432"/>
      <c r="LBZ13" s="1432"/>
      <c r="LCA13" s="1432"/>
      <c r="LCB13" s="1432"/>
      <c r="LCC13" s="1432"/>
      <c r="LCD13" s="1432"/>
      <c r="LCE13" s="1432"/>
      <c r="LCF13" s="1432"/>
      <c r="LCG13" s="1432"/>
      <c r="LCH13" s="1432"/>
      <c r="LCI13" s="1432"/>
      <c r="LCJ13" s="1432"/>
      <c r="LCK13" s="1432"/>
      <c r="LCL13" s="1432"/>
      <c r="LCM13" s="1432"/>
      <c r="LCN13" s="1432"/>
      <c r="LCO13" s="1432"/>
      <c r="LCP13" s="1432"/>
      <c r="LCQ13" s="1432"/>
      <c r="LCR13" s="1432"/>
      <c r="LCS13" s="1432"/>
      <c r="LCT13" s="1432"/>
      <c r="LCU13" s="1432"/>
      <c r="LCV13" s="1432"/>
      <c r="LCW13" s="1432"/>
      <c r="LCX13" s="1432"/>
      <c r="LCY13" s="1432"/>
      <c r="LCZ13" s="1432"/>
      <c r="LDA13" s="1432"/>
      <c r="LDB13" s="1432"/>
      <c r="LDC13" s="1432"/>
      <c r="LDD13" s="1432"/>
      <c r="LDE13" s="1432"/>
      <c r="LDF13" s="1432"/>
      <c r="LDG13" s="1432"/>
      <c r="LDH13" s="1432"/>
      <c r="LDI13" s="1432"/>
      <c r="LDJ13" s="1432"/>
      <c r="LDK13" s="1432"/>
      <c r="LDL13" s="1432"/>
      <c r="LDM13" s="1432"/>
      <c r="LDN13" s="1432"/>
      <c r="LDO13" s="1432"/>
      <c r="LDP13" s="1432"/>
      <c r="LDQ13" s="1432"/>
      <c r="LDR13" s="1432"/>
      <c r="LDS13" s="1432"/>
      <c r="LDT13" s="1432"/>
      <c r="LDU13" s="1432"/>
      <c r="LDV13" s="1432"/>
      <c r="LDW13" s="1432"/>
      <c r="LDX13" s="1432"/>
      <c r="LDY13" s="1432"/>
      <c r="LDZ13" s="1432"/>
      <c r="LEA13" s="1432"/>
      <c r="LEB13" s="1432"/>
      <c r="LEC13" s="1432"/>
      <c r="LED13" s="1432"/>
      <c r="LEE13" s="1432"/>
      <c r="LEF13" s="1432"/>
      <c r="LEG13" s="1432"/>
      <c r="LEH13" s="1432"/>
      <c r="LEI13" s="1432"/>
      <c r="LEJ13" s="1432"/>
      <c r="LEK13" s="1432"/>
      <c r="LEL13" s="1432"/>
      <c r="LEM13" s="1432"/>
      <c r="LEN13" s="1432"/>
      <c r="LEO13" s="1432"/>
      <c r="LEP13" s="1432"/>
      <c r="LEQ13" s="1432"/>
      <c r="LER13" s="1432"/>
      <c r="LES13" s="1432"/>
      <c r="LET13" s="1432"/>
      <c r="LEU13" s="1432"/>
      <c r="LEV13" s="1432"/>
      <c r="LEW13" s="1432"/>
      <c r="LEX13" s="1432"/>
      <c r="LEY13" s="1432"/>
      <c r="LEZ13" s="1432"/>
      <c r="LFA13" s="1432"/>
      <c r="LFB13" s="1432"/>
      <c r="LFC13" s="1432"/>
      <c r="LFD13" s="1432"/>
      <c r="LFE13" s="1432"/>
      <c r="LFF13" s="1432"/>
      <c r="LFG13" s="1432"/>
      <c r="LFH13" s="1432"/>
      <c r="LFI13" s="1432"/>
      <c r="LFJ13" s="1432"/>
      <c r="LFK13" s="1432"/>
      <c r="LFL13" s="1432"/>
      <c r="LFM13" s="1432"/>
      <c r="LFN13" s="1432"/>
      <c r="LFO13" s="1432"/>
      <c r="LFP13" s="1432"/>
      <c r="LFQ13" s="1432"/>
      <c r="LFR13" s="1432"/>
      <c r="LFS13" s="1432"/>
      <c r="LFT13" s="1432"/>
      <c r="LFU13" s="1432"/>
      <c r="LFV13" s="1432"/>
      <c r="LFW13" s="1432"/>
      <c r="LFX13" s="1432"/>
      <c r="LFY13" s="1432"/>
      <c r="LFZ13" s="1432"/>
      <c r="LGA13" s="1432"/>
      <c r="LGB13" s="1432"/>
      <c r="LGC13" s="1432"/>
      <c r="LGD13" s="1432"/>
      <c r="LGE13" s="1432"/>
      <c r="LGF13" s="1432"/>
      <c r="LGG13" s="1432"/>
      <c r="LGH13" s="1432"/>
      <c r="LGI13" s="1432"/>
      <c r="LGJ13" s="1432"/>
      <c r="LGK13" s="1432"/>
      <c r="LGL13" s="1432"/>
      <c r="LGM13" s="1432"/>
      <c r="LGN13" s="1432"/>
      <c r="LGO13" s="1432"/>
      <c r="LGP13" s="1432"/>
      <c r="LGQ13" s="1432"/>
      <c r="LGR13" s="1432"/>
      <c r="LGS13" s="1432"/>
      <c r="LGT13" s="1432"/>
      <c r="LGU13" s="1432"/>
      <c r="LGV13" s="1432"/>
      <c r="LGW13" s="1432"/>
      <c r="LGX13" s="1432"/>
      <c r="LGY13" s="1432"/>
      <c r="LGZ13" s="1432"/>
      <c r="LHA13" s="1432"/>
      <c r="LHB13" s="1432"/>
      <c r="LHC13" s="1432"/>
      <c r="LHD13" s="1432"/>
      <c r="LHE13" s="1432"/>
      <c r="LHF13" s="1432"/>
      <c r="LHG13" s="1432"/>
      <c r="LHH13" s="1432"/>
      <c r="LHI13" s="1432"/>
      <c r="LHJ13" s="1432"/>
      <c r="LHK13" s="1432"/>
      <c r="LHL13" s="1432"/>
      <c r="LHM13" s="1432"/>
      <c r="LHN13" s="1432"/>
      <c r="LHO13" s="1432"/>
      <c r="LHP13" s="1432"/>
      <c r="LHQ13" s="1432"/>
      <c r="LHR13" s="1432"/>
      <c r="LHS13" s="1432"/>
      <c r="LHT13" s="1432"/>
      <c r="LHU13" s="1432"/>
      <c r="LHV13" s="1432"/>
      <c r="LHW13" s="1432"/>
      <c r="LHX13" s="1432"/>
      <c r="LHY13" s="1432"/>
      <c r="LHZ13" s="1432"/>
      <c r="LIA13" s="1432"/>
      <c r="LIB13" s="1432"/>
      <c r="LIC13" s="1432"/>
      <c r="LID13" s="1432"/>
      <c r="LIE13" s="1432"/>
      <c r="LIF13" s="1432"/>
      <c r="LIG13" s="1432"/>
      <c r="LIH13" s="1432"/>
      <c r="LII13" s="1432"/>
      <c r="LIJ13" s="1432"/>
      <c r="LIK13" s="1432"/>
      <c r="LIL13" s="1432"/>
      <c r="LIM13" s="1432"/>
      <c r="LIN13" s="1432"/>
      <c r="LIO13" s="1432"/>
      <c r="LIP13" s="1432"/>
      <c r="LIQ13" s="1432"/>
      <c r="LIR13" s="1432"/>
      <c r="LIS13" s="1432"/>
      <c r="LIT13" s="1432"/>
      <c r="LIU13" s="1432"/>
      <c r="LIV13" s="1432"/>
      <c r="LIW13" s="1432"/>
      <c r="LIX13" s="1432"/>
      <c r="LIY13" s="1432"/>
      <c r="LIZ13" s="1432"/>
      <c r="LJA13" s="1432"/>
      <c r="LJB13" s="1432"/>
      <c r="LJC13" s="1432"/>
      <c r="LJD13" s="1432"/>
      <c r="LJE13" s="1432"/>
      <c r="LJF13" s="1432"/>
      <c r="LJG13" s="1432"/>
      <c r="LJH13" s="1432"/>
      <c r="LJI13" s="1432"/>
      <c r="LJJ13" s="1432"/>
      <c r="LJK13" s="1432"/>
      <c r="LJL13" s="1432"/>
      <c r="LJM13" s="1432"/>
      <c r="LJN13" s="1432"/>
      <c r="LJO13" s="1432"/>
      <c r="LJP13" s="1432"/>
      <c r="LJQ13" s="1432"/>
      <c r="LJR13" s="1432"/>
      <c r="LJS13" s="1432"/>
      <c r="LJT13" s="1432"/>
      <c r="LJU13" s="1432"/>
      <c r="LJV13" s="1432"/>
      <c r="LJW13" s="1432"/>
      <c r="LJX13" s="1432"/>
      <c r="LJY13" s="1432"/>
      <c r="LJZ13" s="1432"/>
      <c r="LKA13" s="1432"/>
      <c r="LKB13" s="1432"/>
      <c r="LKC13" s="1432"/>
      <c r="LKD13" s="1432"/>
      <c r="LKE13" s="1432"/>
      <c r="LKF13" s="1432"/>
      <c r="LKG13" s="1432"/>
      <c r="LKH13" s="1432"/>
      <c r="LKI13" s="1432"/>
      <c r="LKJ13" s="1432"/>
      <c r="LKK13" s="1432"/>
      <c r="LKL13" s="1432"/>
      <c r="LKM13" s="1432"/>
      <c r="LKN13" s="1432"/>
      <c r="LKO13" s="1432"/>
      <c r="LKP13" s="1432"/>
      <c r="LKQ13" s="1432"/>
      <c r="LKR13" s="1432"/>
      <c r="LKS13" s="1432"/>
      <c r="LKT13" s="1432"/>
      <c r="LKU13" s="1432"/>
      <c r="LKV13" s="1432"/>
      <c r="LKW13" s="1432"/>
      <c r="LKX13" s="1432"/>
      <c r="LKY13" s="1432"/>
      <c r="LKZ13" s="1432"/>
      <c r="LLA13" s="1432"/>
      <c r="LLB13" s="1432"/>
      <c r="LLC13" s="1432"/>
      <c r="LLD13" s="1432"/>
      <c r="LLE13" s="1432"/>
      <c r="LLF13" s="1432"/>
      <c r="LLG13" s="1432"/>
      <c r="LLH13" s="1432"/>
      <c r="LLI13" s="1432"/>
      <c r="LLJ13" s="1432"/>
      <c r="LLK13" s="1432"/>
      <c r="LLL13" s="1432"/>
      <c r="LLM13" s="1432"/>
      <c r="LLN13" s="1432"/>
      <c r="LLO13" s="1432"/>
      <c r="LLP13" s="1432"/>
      <c r="LLQ13" s="1432"/>
      <c r="LLR13" s="1432"/>
      <c r="LLS13" s="1432"/>
      <c r="LLT13" s="1432"/>
      <c r="LLU13" s="1432"/>
      <c r="LLV13" s="1432"/>
      <c r="LLW13" s="1432"/>
      <c r="LLX13" s="1432"/>
      <c r="LLY13" s="1432"/>
      <c r="LLZ13" s="1432"/>
      <c r="LMA13" s="1432"/>
      <c r="LMB13" s="1432"/>
      <c r="LMC13" s="1432"/>
      <c r="LMD13" s="1432"/>
      <c r="LME13" s="1432"/>
      <c r="LMF13" s="1432"/>
      <c r="LMG13" s="1432"/>
      <c r="LMH13" s="1432"/>
      <c r="LMI13" s="1432"/>
      <c r="LMJ13" s="1432"/>
      <c r="LMK13" s="1432"/>
      <c r="LML13" s="1432"/>
      <c r="LMM13" s="1432"/>
      <c r="LMN13" s="1432"/>
      <c r="LMO13" s="1432"/>
      <c r="LMP13" s="1432"/>
      <c r="LMQ13" s="1432"/>
      <c r="LMR13" s="1432"/>
      <c r="LMS13" s="1432"/>
      <c r="LMT13" s="1432"/>
      <c r="LMU13" s="1432"/>
      <c r="LMV13" s="1432"/>
      <c r="LMW13" s="1432"/>
      <c r="LMX13" s="1432"/>
      <c r="LMY13" s="1432"/>
      <c r="LMZ13" s="1432"/>
      <c r="LNA13" s="1432"/>
      <c r="LNB13" s="1432"/>
      <c r="LNC13" s="1432"/>
      <c r="LND13" s="1432"/>
      <c r="LNE13" s="1432"/>
      <c r="LNF13" s="1432"/>
      <c r="LNG13" s="1432"/>
      <c r="LNH13" s="1432"/>
      <c r="LNI13" s="1432"/>
      <c r="LNJ13" s="1432"/>
      <c r="LNK13" s="1432"/>
      <c r="LNL13" s="1432"/>
      <c r="LNM13" s="1432"/>
      <c r="LNN13" s="1432"/>
      <c r="LNO13" s="1432"/>
      <c r="LNP13" s="1432"/>
      <c r="LNQ13" s="1432"/>
      <c r="LNR13" s="1432"/>
      <c r="LNS13" s="1432"/>
      <c r="LNT13" s="1432"/>
      <c r="LNU13" s="1432"/>
      <c r="LNV13" s="1432"/>
      <c r="LNW13" s="1432"/>
      <c r="LNX13" s="1432"/>
      <c r="LNY13" s="1432"/>
      <c r="LNZ13" s="1432"/>
      <c r="LOA13" s="1432"/>
      <c r="LOB13" s="1432"/>
      <c r="LOC13" s="1432"/>
      <c r="LOD13" s="1432"/>
      <c r="LOE13" s="1432"/>
      <c r="LOF13" s="1432"/>
      <c r="LOG13" s="1432"/>
      <c r="LOH13" s="1432"/>
      <c r="LOI13" s="1432"/>
      <c r="LOJ13" s="1432"/>
      <c r="LOK13" s="1432"/>
      <c r="LOL13" s="1432"/>
      <c r="LOM13" s="1432"/>
      <c r="LON13" s="1432"/>
      <c r="LOO13" s="1432"/>
      <c r="LOP13" s="1432"/>
      <c r="LOQ13" s="1432"/>
      <c r="LOR13" s="1432"/>
      <c r="LOS13" s="1432"/>
      <c r="LOT13" s="1432"/>
      <c r="LOU13" s="1432"/>
      <c r="LOV13" s="1432"/>
      <c r="LOW13" s="1432"/>
      <c r="LOX13" s="1432"/>
      <c r="LOY13" s="1432"/>
      <c r="LOZ13" s="1432"/>
      <c r="LPA13" s="1432"/>
      <c r="LPB13" s="1432"/>
      <c r="LPC13" s="1432"/>
      <c r="LPD13" s="1432"/>
      <c r="LPE13" s="1432"/>
      <c r="LPF13" s="1432"/>
      <c r="LPG13" s="1432"/>
      <c r="LPH13" s="1432"/>
      <c r="LPI13" s="1432"/>
      <c r="LPJ13" s="1432"/>
      <c r="LPK13" s="1432"/>
      <c r="LPL13" s="1432"/>
      <c r="LPM13" s="1432"/>
      <c r="LPN13" s="1432"/>
      <c r="LPO13" s="1432"/>
      <c r="LPP13" s="1432"/>
      <c r="LPQ13" s="1432"/>
      <c r="LPR13" s="1432"/>
      <c r="LPS13" s="1432"/>
      <c r="LPT13" s="1432"/>
      <c r="LPU13" s="1432"/>
      <c r="LPV13" s="1432"/>
      <c r="LPW13" s="1432"/>
      <c r="LPX13" s="1432"/>
      <c r="LPY13" s="1432"/>
      <c r="LPZ13" s="1432"/>
      <c r="LQA13" s="1432"/>
      <c r="LQB13" s="1432"/>
      <c r="LQC13" s="1432"/>
      <c r="LQD13" s="1432"/>
      <c r="LQE13" s="1432"/>
      <c r="LQF13" s="1432"/>
      <c r="LQG13" s="1432"/>
      <c r="LQH13" s="1432"/>
      <c r="LQI13" s="1432"/>
      <c r="LQJ13" s="1432"/>
      <c r="LQK13" s="1432"/>
      <c r="LQL13" s="1432"/>
      <c r="LQM13" s="1432"/>
      <c r="LQN13" s="1432"/>
      <c r="LQO13" s="1432"/>
      <c r="LQP13" s="1432"/>
      <c r="LQQ13" s="1432"/>
      <c r="LQR13" s="1432"/>
      <c r="LQS13" s="1432"/>
      <c r="LQT13" s="1432"/>
      <c r="LQU13" s="1432"/>
      <c r="LQV13" s="1432"/>
      <c r="LQW13" s="1432"/>
      <c r="LQX13" s="1432"/>
      <c r="LQY13" s="1432"/>
      <c r="LQZ13" s="1432"/>
      <c r="LRA13" s="1432"/>
      <c r="LRB13" s="1432"/>
      <c r="LRC13" s="1432"/>
      <c r="LRD13" s="1432"/>
      <c r="LRE13" s="1432"/>
      <c r="LRF13" s="1432"/>
      <c r="LRG13" s="1432"/>
      <c r="LRH13" s="1432"/>
      <c r="LRI13" s="1432"/>
      <c r="LRJ13" s="1432"/>
      <c r="LRK13" s="1432"/>
      <c r="LRL13" s="1432"/>
      <c r="LRM13" s="1432"/>
      <c r="LRN13" s="1432"/>
      <c r="LRO13" s="1432"/>
      <c r="LRP13" s="1432"/>
      <c r="LRQ13" s="1432"/>
      <c r="LRR13" s="1432"/>
      <c r="LRS13" s="1432"/>
      <c r="LRT13" s="1432"/>
      <c r="LRU13" s="1432"/>
      <c r="LRV13" s="1432"/>
      <c r="LRW13" s="1432"/>
      <c r="LRX13" s="1432"/>
      <c r="LRY13" s="1432"/>
      <c r="LRZ13" s="1432"/>
      <c r="LSA13" s="1432"/>
      <c r="LSB13" s="1432"/>
      <c r="LSC13" s="1432"/>
      <c r="LSD13" s="1432"/>
      <c r="LSE13" s="1432"/>
      <c r="LSF13" s="1432"/>
      <c r="LSG13" s="1432"/>
      <c r="LSH13" s="1432"/>
      <c r="LSI13" s="1432"/>
      <c r="LSJ13" s="1432"/>
      <c r="LSK13" s="1432"/>
      <c r="LSL13" s="1432"/>
      <c r="LSM13" s="1432"/>
      <c r="LSN13" s="1432"/>
      <c r="LSO13" s="1432"/>
      <c r="LSP13" s="1432"/>
      <c r="LSQ13" s="1432"/>
      <c r="LSR13" s="1432"/>
      <c r="LSS13" s="1432"/>
      <c r="LST13" s="1432"/>
      <c r="LSU13" s="1432"/>
      <c r="LSV13" s="1432"/>
      <c r="LSW13" s="1432"/>
      <c r="LSX13" s="1432"/>
      <c r="LSY13" s="1432"/>
      <c r="LSZ13" s="1432"/>
      <c r="LTA13" s="1432"/>
      <c r="LTB13" s="1432"/>
      <c r="LTC13" s="1432"/>
      <c r="LTD13" s="1432"/>
      <c r="LTE13" s="1432"/>
      <c r="LTF13" s="1432"/>
      <c r="LTG13" s="1432"/>
      <c r="LTH13" s="1432"/>
      <c r="LTI13" s="1432"/>
      <c r="LTJ13" s="1432"/>
      <c r="LTK13" s="1432"/>
      <c r="LTL13" s="1432"/>
      <c r="LTM13" s="1432"/>
      <c r="LTN13" s="1432"/>
      <c r="LTO13" s="1432"/>
      <c r="LTP13" s="1432"/>
      <c r="LTQ13" s="1432"/>
      <c r="LTR13" s="1432"/>
      <c r="LTS13" s="1432"/>
      <c r="LTT13" s="1432"/>
      <c r="LTU13" s="1432"/>
      <c r="LTV13" s="1432"/>
      <c r="LTW13" s="1432"/>
      <c r="LTX13" s="1432"/>
      <c r="LTY13" s="1432"/>
      <c r="LTZ13" s="1432"/>
      <c r="LUA13" s="1432"/>
      <c r="LUB13" s="1432"/>
      <c r="LUC13" s="1432"/>
      <c r="LUD13" s="1432"/>
      <c r="LUE13" s="1432"/>
      <c r="LUF13" s="1432"/>
      <c r="LUG13" s="1432"/>
      <c r="LUH13" s="1432"/>
      <c r="LUI13" s="1432"/>
      <c r="LUJ13" s="1432"/>
      <c r="LUK13" s="1432"/>
      <c r="LUL13" s="1432"/>
      <c r="LUM13" s="1432"/>
      <c r="LUN13" s="1432"/>
      <c r="LUO13" s="1432"/>
      <c r="LUP13" s="1432"/>
      <c r="LUQ13" s="1432"/>
      <c r="LUR13" s="1432"/>
      <c r="LUS13" s="1432"/>
      <c r="LUT13" s="1432"/>
      <c r="LUU13" s="1432"/>
      <c r="LUV13" s="1432"/>
      <c r="LUW13" s="1432"/>
      <c r="LUX13" s="1432"/>
      <c r="LUY13" s="1432"/>
      <c r="LUZ13" s="1432"/>
      <c r="LVA13" s="1432"/>
      <c r="LVB13" s="1432"/>
      <c r="LVC13" s="1432"/>
      <c r="LVD13" s="1432"/>
      <c r="LVE13" s="1432"/>
      <c r="LVF13" s="1432"/>
      <c r="LVG13" s="1432"/>
      <c r="LVH13" s="1432"/>
      <c r="LVI13" s="1432"/>
      <c r="LVJ13" s="1432"/>
      <c r="LVK13" s="1432"/>
      <c r="LVL13" s="1432"/>
      <c r="LVM13" s="1432"/>
      <c r="LVN13" s="1432"/>
      <c r="LVO13" s="1432"/>
      <c r="LVP13" s="1432"/>
      <c r="LVQ13" s="1432"/>
      <c r="LVR13" s="1432"/>
      <c r="LVS13" s="1432"/>
      <c r="LVT13" s="1432"/>
      <c r="LVU13" s="1432"/>
      <c r="LVV13" s="1432"/>
      <c r="LVW13" s="1432"/>
      <c r="LVX13" s="1432"/>
      <c r="LVY13" s="1432"/>
      <c r="LVZ13" s="1432"/>
      <c r="LWA13" s="1432"/>
      <c r="LWB13" s="1432"/>
      <c r="LWC13" s="1432"/>
      <c r="LWD13" s="1432"/>
      <c r="LWE13" s="1432"/>
      <c r="LWF13" s="1432"/>
      <c r="LWG13" s="1432"/>
      <c r="LWH13" s="1432"/>
      <c r="LWI13" s="1432"/>
      <c r="LWJ13" s="1432"/>
      <c r="LWK13" s="1432"/>
      <c r="LWL13" s="1432"/>
      <c r="LWM13" s="1432"/>
      <c r="LWN13" s="1432"/>
      <c r="LWO13" s="1432"/>
      <c r="LWP13" s="1432"/>
      <c r="LWQ13" s="1432"/>
      <c r="LWR13" s="1432"/>
      <c r="LWS13" s="1432"/>
      <c r="LWT13" s="1432"/>
      <c r="LWU13" s="1432"/>
      <c r="LWV13" s="1432"/>
      <c r="LWW13" s="1432"/>
      <c r="LWX13" s="1432"/>
      <c r="LWY13" s="1432"/>
      <c r="LWZ13" s="1432"/>
      <c r="LXA13" s="1432"/>
      <c r="LXB13" s="1432"/>
      <c r="LXC13" s="1432"/>
      <c r="LXD13" s="1432"/>
      <c r="LXE13" s="1432"/>
      <c r="LXF13" s="1432"/>
      <c r="LXG13" s="1432"/>
      <c r="LXH13" s="1432"/>
      <c r="LXI13" s="1432"/>
      <c r="LXJ13" s="1432"/>
      <c r="LXK13" s="1432"/>
      <c r="LXL13" s="1432"/>
      <c r="LXM13" s="1432"/>
      <c r="LXN13" s="1432"/>
      <c r="LXO13" s="1432"/>
      <c r="LXP13" s="1432"/>
      <c r="LXQ13" s="1432"/>
      <c r="LXR13" s="1432"/>
      <c r="LXS13" s="1432"/>
      <c r="LXT13" s="1432"/>
      <c r="LXU13" s="1432"/>
      <c r="LXV13" s="1432"/>
      <c r="LXW13" s="1432"/>
      <c r="LXX13" s="1432"/>
      <c r="LXY13" s="1432"/>
      <c r="LXZ13" s="1432"/>
      <c r="LYA13" s="1432"/>
      <c r="LYB13" s="1432"/>
      <c r="LYC13" s="1432"/>
      <c r="LYD13" s="1432"/>
      <c r="LYE13" s="1432"/>
      <c r="LYF13" s="1432"/>
      <c r="LYG13" s="1432"/>
      <c r="LYH13" s="1432"/>
      <c r="LYI13" s="1432"/>
      <c r="LYJ13" s="1432"/>
      <c r="LYK13" s="1432"/>
      <c r="LYL13" s="1432"/>
      <c r="LYM13" s="1432"/>
      <c r="LYN13" s="1432"/>
      <c r="LYO13" s="1432"/>
      <c r="LYP13" s="1432"/>
      <c r="LYQ13" s="1432"/>
      <c r="LYR13" s="1432"/>
      <c r="LYS13" s="1432"/>
      <c r="LYT13" s="1432"/>
      <c r="LYU13" s="1432"/>
      <c r="LYV13" s="1432"/>
      <c r="LYW13" s="1432"/>
      <c r="LYX13" s="1432"/>
      <c r="LYY13" s="1432"/>
      <c r="LYZ13" s="1432"/>
      <c r="LZA13" s="1432"/>
      <c r="LZB13" s="1432"/>
      <c r="LZC13" s="1432"/>
      <c r="LZD13" s="1432"/>
      <c r="LZE13" s="1432"/>
      <c r="LZF13" s="1432"/>
      <c r="LZG13" s="1432"/>
      <c r="LZH13" s="1432"/>
      <c r="LZI13" s="1432"/>
      <c r="LZJ13" s="1432"/>
      <c r="LZK13" s="1432"/>
      <c r="LZL13" s="1432"/>
      <c r="LZM13" s="1432"/>
      <c r="LZN13" s="1432"/>
      <c r="LZO13" s="1432"/>
      <c r="LZP13" s="1432"/>
      <c r="LZQ13" s="1432"/>
      <c r="LZR13" s="1432"/>
      <c r="LZS13" s="1432"/>
      <c r="LZT13" s="1432"/>
      <c r="LZU13" s="1432"/>
      <c r="LZV13" s="1432"/>
      <c r="LZW13" s="1432"/>
      <c r="LZX13" s="1432"/>
      <c r="LZY13" s="1432"/>
      <c r="LZZ13" s="1432"/>
      <c r="MAA13" s="1432"/>
      <c r="MAB13" s="1432"/>
      <c r="MAC13" s="1432"/>
      <c r="MAD13" s="1432"/>
      <c r="MAE13" s="1432"/>
      <c r="MAF13" s="1432"/>
      <c r="MAG13" s="1432"/>
      <c r="MAH13" s="1432"/>
      <c r="MAI13" s="1432"/>
      <c r="MAJ13" s="1432"/>
      <c r="MAK13" s="1432"/>
      <c r="MAL13" s="1432"/>
      <c r="MAM13" s="1432"/>
      <c r="MAN13" s="1432"/>
      <c r="MAO13" s="1432"/>
      <c r="MAP13" s="1432"/>
      <c r="MAQ13" s="1432"/>
      <c r="MAR13" s="1432"/>
      <c r="MAS13" s="1432"/>
      <c r="MAT13" s="1432"/>
      <c r="MAU13" s="1432"/>
      <c r="MAV13" s="1432"/>
      <c r="MAW13" s="1432"/>
      <c r="MAX13" s="1432"/>
      <c r="MAY13" s="1432"/>
      <c r="MAZ13" s="1432"/>
      <c r="MBA13" s="1432"/>
      <c r="MBB13" s="1432"/>
      <c r="MBC13" s="1432"/>
      <c r="MBD13" s="1432"/>
      <c r="MBE13" s="1432"/>
      <c r="MBF13" s="1432"/>
      <c r="MBG13" s="1432"/>
      <c r="MBH13" s="1432"/>
      <c r="MBI13" s="1432"/>
      <c r="MBJ13" s="1432"/>
      <c r="MBK13" s="1432"/>
      <c r="MBL13" s="1432"/>
      <c r="MBM13" s="1432"/>
      <c r="MBN13" s="1432"/>
      <c r="MBO13" s="1432"/>
      <c r="MBP13" s="1432"/>
      <c r="MBQ13" s="1432"/>
      <c r="MBR13" s="1432"/>
      <c r="MBS13" s="1432"/>
      <c r="MBT13" s="1432"/>
      <c r="MBU13" s="1432"/>
      <c r="MBV13" s="1432"/>
      <c r="MBW13" s="1432"/>
      <c r="MBX13" s="1432"/>
      <c r="MBY13" s="1432"/>
      <c r="MBZ13" s="1432"/>
      <c r="MCA13" s="1432"/>
      <c r="MCB13" s="1432"/>
      <c r="MCC13" s="1432"/>
      <c r="MCD13" s="1432"/>
      <c r="MCE13" s="1432"/>
      <c r="MCF13" s="1432"/>
      <c r="MCG13" s="1432"/>
      <c r="MCH13" s="1432"/>
      <c r="MCI13" s="1432"/>
      <c r="MCJ13" s="1432"/>
      <c r="MCK13" s="1432"/>
      <c r="MCL13" s="1432"/>
      <c r="MCM13" s="1432"/>
      <c r="MCN13" s="1432"/>
      <c r="MCO13" s="1432"/>
      <c r="MCP13" s="1432"/>
      <c r="MCQ13" s="1432"/>
      <c r="MCR13" s="1432"/>
      <c r="MCS13" s="1432"/>
      <c r="MCT13" s="1432"/>
      <c r="MCU13" s="1432"/>
      <c r="MCV13" s="1432"/>
      <c r="MCW13" s="1432"/>
      <c r="MCX13" s="1432"/>
      <c r="MCY13" s="1432"/>
      <c r="MCZ13" s="1432"/>
      <c r="MDA13" s="1432"/>
      <c r="MDB13" s="1432"/>
      <c r="MDC13" s="1432"/>
      <c r="MDD13" s="1432"/>
      <c r="MDE13" s="1432"/>
      <c r="MDF13" s="1432"/>
      <c r="MDG13" s="1432"/>
      <c r="MDH13" s="1432"/>
      <c r="MDI13" s="1432"/>
      <c r="MDJ13" s="1432"/>
      <c r="MDK13" s="1432"/>
      <c r="MDL13" s="1432"/>
      <c r="MDM13" s="1432"/>
      <c r="MDN13" s="1432"/>
      <c r="MDO13" s="1432"/>
      <c r="MDP13" s="1432"/>
      <c r="MDQ13" s="1432"/>
      <c r="MDR13" s="1432"/>
      <c r="MDS13" s="1432"/>
      <c r="MDT13" s="1432"/>
      <c r="MDU13" s="1432"/>
      <c r="MDV13" s="1432"/>
      <c r="MDW13" s="1432"/>
      <c r="MDX13" s="1432"/>
      <c r="MDY13" s="1432"/>
      <c r="MDZ13" s="1432"/>
      <c r="MEA13" s="1432"/>
      <c r="MEB13" s="1432"/>
      <c r="MEC13" s="1432"/>
      <c r="MED13" s="1432"/>
      <c r="MEE13" s="1432"/>
      <c r="MEF13" s="1432"/>
      <c r="MEG13" s="1432"/>
      <c r="MEH13" s="1432"/>
      <c r="MEI13" s="1432"/>
      <c r="MEJ13" s="1432"/>
      <c r="MEK13" s="1432"/>
      <c r="MEL13" s="1432"/>
      <c r="MEM13" s="1432"/>
      <c r="MEN13" s="1432"/>
      <c r="MEO13" s="1432"/>
      <c r="MEP13" s="1432"/>
      <c r="MEQ13" s="1432"/>
      <c r="MER13" s="1432"/>
      <c r="MES13" s="1432"/>
      <c r="MET13" s="1432"/>
      <c r="MEU13" s="1432"/>
      <c r="MEV13" s="1432"/>
      <c r="MEW13" s="1432"/>
      <c r="MEX13" s="1432"/>
      <c r="MEY13" s="1432"/>
      <c r="MEZ13" s="1432"/>
      <c r="MFA13" s="1432"/>
      <c r="MFB13" s="1432"/>
      <c r="MFC13" s="1432"/>
      <c r="MFD13" s="1432"/>
      <c r="MFE13" s="1432"/>
      <c r="MFF13" s="1432"/>
      <c r="MFG13" s="1432"/>
      <c r="MFH13" s="1432"/>
      <c r="MFI13" s="1432"/>
      <c r="MFJ13" s="1432"/>
      <c r="MFK13" s="1432"/>
      <c r="MFL13" s="1432"/>
      <c r="MFM13" s="1432"/>
      <c r="MFN13" s="1432"/>
      <c r="MFO13" s="1432"/>
      <c r="MFP13" s="1432"/>
      <c r="MFQ13" s="1432"/>
      <c r="MFR13" s="1432"/>
      <c r="MFS13" s="1432"/>
      <c r="MFT13" s="1432"/>
      <c r="MFU13" s="1432"/>
      <c r="MFV13" s="1432"/>
      <c r="MFW13" s="1432"/>
      <c r="MFX13" s="1432"/>
      <c r="MFY13" s="1432"/>
      <c r="MFZ13" s="1432"/>
      <c r="MGA13" s="1432"/>
      <c r="MGB13" s="1432"/>
      <c r="MGC13" s="1432"/>
      <c r="MGD13" s="1432"/>
      <c r="MGE13" s="1432"/>
      <c r="MGF13" s="1432"/>
      <c r="MGG13" s="1432"/>
      <c r="MGH13" s="1432"/>
      <c r="MGI13" s="1432"/>
      <c r="MGJ13" s="1432"/>
      <c r="MGK13" s="1432"/>
      <c r="MGL13" s="1432"/>
      <c r="MGM13" s="1432"/>
      <c r="MGN13" s="1432"/>
      <c r="MGO13" s="1432"/>
      <c r="MGP13" s="1432"/>
      <c r="MGQ13" s="1432"/>
      <c r="MGR13" s="1432"/>
      <c r="MGS13" s="1432"/>
      <c r="MGT13" s="1432"/>
      <c r="MGU13" s="1432"/>
      <c r="MGV13" s="1432"/>
      <c r="MGW13" s="1432"/>
      <c r="MGX13" s="1432"/>
      <c r="MGY13" s="1432"/>
      <c r="MGZ13" s="1432"/>
      <c r="MHA13" s="1432"/>
      <c r="MHB13" s="1432"/>
      <c r="MHC13" s="1432"/>
      <c r="MHD13" s="1432"/>
      <c r="MHE13" s="1432"/>
      <c r="MHF13" s="1432"/>
      <c r="MHG13" s="1432"/>
      <c r="MHH13" s="1432"/>
      <c r="MHI13" s="1432"/>
      <c r="MHJ13" s="1432"/>
      <c r="MHK13" s="1432"/>
      <c r="MHL13" s="1432"/>
      <c r="MHM13" s="1432"/>
      <c r="MHN13" s="1432"/>
      <c r="MHO13" s="1432"/>
      <c r="MHP13" s="1432"/>
      <c r="MHQ13" s="1432"/>
      <c r="MHR13" s="1432"/>
      <c r="MHS13" s="1432"/>
      <c r="MHT13" s="1432"/>
      <c r="MHU13" s="1432"/>
      <c r="MHV13" s="1432"/>
      <c r="MHW13" s="1432"/>
      <c r="MHX13" s="1432"/>
      <c r="MHY13" s="1432"/>
      <c r="MHZ13" s="1432"/>
      <c r="MIA13" s="1432"/>
      <c r="MIB13" s="1432"/>
      <c r="MIC13" s="1432"/>
      <c r="MID13" s="1432"/>
      <c r="MIE13" s="1432"/>
      <c r="MIF13" s="1432"/>
      <c r="MIG13" s="1432"/>
      <c r="MIH13" s="1432"/>
      <c r="MII13" s="1432"/>
      <c r="MIJ13" s="1432"/>
      <c r="MIK13" s="1432"/>
      <c r="MIL13" s="1432"/>
      <c r="MIM13" s="1432"/>
      <c r="MIN13" s="1432"/>
      <c r="MIO13" s="1432"/>
      <c r="MIP13" s="1432"/>
      <c r="MIQ13" s="1432"/>
      <c r="MIR13" s="1432"/>
      <c r="MIS13" s="1432"/>
      <c r="MIT13" s="1432"/>
      <c r="MIU13" s="1432"/>
      <c r="MIV13" s="1432"/>
      <c r="MIW13" s="1432"/>
      <c r="MIX13" s="1432"/>
      <c r="MIY13" s="1432"/>
      <c r="MIZ13" s="1432"/>
      <c r="MJA13" s="1432"/>
      <c r="MJB13" s="1432"/>
      <c r="MJC13" s="1432"/>
      <c r="MJD13" s="1432"/>
      <c r="MJE13" s="1432"/>
      <c r="MJF13" s="1432"/>
      <c r="MJG13" s="1432"/>
      <c r="MJH13" s="1432"/>
      <c r="MJI13" s="1432"/>
      <c r="MJJ13" s="1432"/>
      <c r="MJK13" s="1432"/>
      <c r="MJL13" s="1432"/>
      <c r="MJM13" s="1432"/>
      <c r="MJN13" s="1432"/>
      <c r="MJO13" s="1432"/>
      <c r="MJP13" s="1432"/>
      <c r="MJQ13" s="1432"/>
      <c r="MJR13" s="1432"/>
      <c r="MJS13" s="1432"/>
      <c r="MJT13" s="1432"/>
      <c r="MJU13" s="1432"/>
      <c r="MJV13" s="1432"/>
      <c r="MJW13" s="1432"/>
      <c r="MJX13" s="1432"/>
      <c r="MJY13" s="1432"/>
      <c r="MJZ13" s="1432"/>
      <c r="MKA13" s="1432"/>
      <c r="MKB13" s="1432"/>
      <c r="MKC13" s="1432"/>
      <c r="MKD13" s="1432"/>
      <c r="MKE13" s="1432"/>
      <c r="MKF13" s="1432"/>
      <c r="MKG13" s="1432"/>
      <c r="MKH13" s="1432"/>
      <c r="MKI13" s="1432"/>
      <c r="MKJ13" s="1432"/>
      <c r="MKK13" s="1432"/>
      <c r="MKL13" s="1432"/>
      <c r="MKM13" s="1432"/>
      <c r="MKN13" s="1432"/>
      <c r="MKO13" s="1432"/>
      <c r="MKP13" s="1432"/>
      <c r="MKQ13" s="1432"/>
      <c r="MKR13" s="1432"/>
      <c r="MKS13" s="1432"/>
      <c r="MKT13" s="1432"/>
      <c r="MKU13" s="1432"/>
      <c r="MKV13" s="1432"/>
      <c r="MKW13" s="1432"/>
      <c r="MKX13" s="1432"/>
      <c r="MKY13" s="1432"/>
      <c r="MKZ13" s="1432"/>
      <c r="MLA13" s="1432"/>
      <c r="MLB13" s="1432"/>
      <c r="MLC13" s="1432"/>
      <c r="MLD13" s="1432"/>
      <c r="MLE13" s="1432"/>
      <c r="MLF13" s="1432"/>
      <c r="MLG13" s="1432"/>
      <c r="MLH13" s="1432"/>
      <c r="MLI13" s="1432"/>
      <c r="MLJ13" s="1432"/>
      <c r="MLK13" s="1432"/>
      <c r="MLL13" s="1432"/>
      <c r="MLM13" s="1432"/>
      <c r="MLN13" s="1432"/>
      <c r="MLO13" s="1432"/>
      <c r="MLP13" s="1432"/>
      <c r="MLQ13" s="1432"/>
      <c r="MLR13" s="1432"/>
      <c r="MLS13" s="1432"/>
      <c r="MLT13" s="1432"/>
      <c r="MLU13" s="1432"/>
      <c r="MLV13" s="1432"/>
      <c r="MLW13" s="1432"/>
      <c r="MLX13" s="1432"/>
      <c r="MLY13" s="1432"/>
      <c r="MLZ13" s="1432"/>
      <c r="MMA13" s="1432"/>
      <c r="MMB13" s="1432"/>
      <c r="MMC13" s="1432"/>
      <c r="MMD13" s="1432"/>
      <c r="MME13" s="1432"/>
      <c r="MMF13" s="1432"/>
      <c r="MMG13" s="1432"/>
      <c r="MMH13" s="1432"/>
      <c r="MMI13" s="1432"/>
      <c r="MMJ13" s="1432"/>
      <c r="MMK13" s="1432"/>
      <c r="MML13" s="1432"/>
      <c r="MMM13" s="1432"/>
      <c r="MMN13" s="1432"/>
      <c r="MMO13" s="1432"/>
      <c r="MMP13" s="1432"/>
      <c r="MMQ13" s="1432"/>
      <c r="MMR13" s="1432"/>
      <c r="MMS13" s="1432"/>
      <c r="MMT13" s="1432"/>
      <c r="MMU13" s="1432"/>
      <c r="MMV13" s="1432"/>
      <c r="MMW13" s="1432"/>
      <c r="MMX13" s="1432"/>
      <c r="MMY13" s="1432"/>
      <c r="MMZ13" s="1432"/>
      <c r="MNA13" s="1432"/>
      <c r="MNB13" s="1432"/>
      <c r="MNC13" s="1432"/>
      <c r="MND13" s="1432"/>
      <c r="MNE13" s="1432"/>
      <c r="MNF13" s="1432"/>
      <c r="MNG13" s="1432"/>
      <c r="MNH13" s="1432"/>
      <c r="MNI13" s="1432"/>
      <c r="MNJ13" s="1432"/>
      <c r="MNK13" s="1432"/>
      <c r="MNL13" s="1432"/>
      <c r="MNM13" s="1432"/>
      <c r="MNN13" s="1432"/>
      <c r="MNO13" s="1432"/>
      <c r="MNP13" s="1432"/>
      <c r="MNQ13" s="1432"/>
      <c r="MNR13" s="1432"/>
      <c r="MNS13" s="1432"/>
      <c r="MNT13" s="1432"/>
      <c r="MNU13" s="1432"/>
      <c r="MNV13" s="1432"/>
      <c r="MNW13" s="1432"/>
      <c r="MNX13" s="1432"/>
      <c r="MNY13" s="1432"/>
      <c r="MNZ13" s="1432"/>
      <c r="MOA13" s="1432"/>
      <c r="MOB13" s="1432"/>
      <c r="MOC13" s="1432"/>
      <c r="MOD13" s="1432"/>
      <c r="MOE13" s="1432"/>
      <c r="MOF13" s="1432"/>
      <c r="MOG13" s="1432"/>
      <c r="MOH13" s="1432"/>
      <c r="MOI13" s="1432"/>
      <c r="MOJ13" s="1432"/>
      <c r="MOK13" s="1432"/>
      <c r="MOL13" s="1432"/>
      <c r="MOM13" s="1432"/>
      <c r="MON13" s="1432"/>
      <c r="MOO13" s="1432"/>
      <c r="MOP13" s="1432"/>
      <c r="MOQ13" s="1432"/>
      <c r="MOR13" s="1432"/>
      <c r="MOS13" s="1432"/>
      <c r="MOT13" s="1432"/>
      <c r="MOU13" s="1432"/>
      <c r="MOV13" s="1432"/>
      <c r="MOW13" s="1432"/>
      <c r="MOX13" s="1432"/>
      <c r="MOY13" s="1432"/>
      <c r="MOZ13" s="1432"/>
      <c r="MPA13" s="1432"/>
      <c r="MPB13" s="1432"/>
      <c r="MPC13" s="1432"/>
      <c r="MPD13" s="1432"/>
      <c r="MPE13" s="1432"/>
      <c r="MPF13" s="1432"/>
      <c r="MPG13" s="1432"/>
      <c r="MPH13" s="1432"/>
      <c r="MPI13" s="1432"/>
      <c r="MPJ13" s="1432"/>
      <c r="MPK13" s="1432"/>
      <c r="MPL13" s="1432"/>
      <c r="MPM13" s="1432"/>
      <c r="MPN13" s="1432"/>
      <c r="MPO13" s="1432"/>
      <c r="MPP13" s="1432"/>
      <c r="MPQ13" s="1432"/>
      <c r="MPR13" s="1432"/>
      <c r="MPS13" s="1432"/>
      <c r="MPT13" s="1432"/>
      <c r="MPU13" s="1432"/>
      <c r="MPV13" s="1432"/>
      <c r="MPW13" s="1432"/>
      <c r="MPX13" s="1432"/>
      <c r="MPY13" s="1432"/>
      <c r="MPZ13" s="1432"/>
      <c r="MQA13" s="1432"/>
      <c r="MQB13" s="1432"/>
      <c r="MQC13" s="1432"/>
      <c r="MQD13" s="1432"/>
      <c r="MQE13" s="1432"/>
      <c r="MQF13" s="1432"/>
      <c r="MQG13" s="1432"/>
      <c r="MQH13" s="1432"/>
      <c r="MQI13" s="1432"/>
      <c r="MQJ13" s="1432"/>
      <c r="MQK13" s="1432"/>
      <c r="MQL13" s="1432"/>
      <c r="MQM13" s="1432"/>
      <c r="MQN13" s="1432"/>
      <c r="MQO13" s="1432"/>
      <c r="MQP13" s="1432"/>
      <c r="MQQ13" s="1432"/>
      <c r="MQR13" s="1432"/>
      <c r="MQS13" s="1432"/>
      <c r="MQT13" s="1432"/>
      <c r="MQU13" s="1432"/>
      <c r="MQV13" s="1432"/>
      <c r="MQW13" s="1432"/>
      <c r="MQX13" s="1432"/>
      <c r="MQY13" s="1432"/>
      <c r="MQZ13" s="1432"/>
      <c r="MRA13" s="1432"/>
      <c r="MRB13" s="1432"/>
      <c r="MRC13" s="1432"/>
      <c r="MRD13" s="1432"/>
      <c r="MRE13" s="1432"/>
      <c r="MRF13" s="1432"/>
      <c r="MRG13" s="1432"/>
      <c r="MRH13" s="1432"/>
      <c r="MRI13" s="1432"/>
      <c r="MRJ13" s="1432"/>
      <c r="MRK13" s="1432"/>
      <c r="MRL13" s="1432"/>
      <c r="MRM13" s="1432"/>
      <c r="MRN13" s="1432"/>
      <c r="MRO13" s="1432"/>
      <c r="MRP13" s="1432"/>
      <c r="MRQ13" s="1432"/>
      <c r="MRR13" s="1432"/>
      <c r="MRS13" s="1432"/>
      <c r="MRT13" s="1432"/>
      <c r="MRU13" s="1432"/>
      <c r="MRV13" s="1432"/>
      <c r="MRW13" s="1432"/>
      <c r="MRX13" s="1432"/>
      <c r="MRY13" s="1432"/>
      <c r="MRZ13" s="1432"/>
      <c r="MSA13" s="1432"/>
      <c r="MSB13" s="1432"/>
      <c r="MSC13" s="1432"/>
      <c r="MSD13" s="1432"/>
      <c r="MSE13" s="1432"/>
      <c r="MSF13" s="1432"/>
      <c r="MSG13" s="1432"/>
      <c r="MSH13" s="1432"/>
      <c r="MSI13" s="1432"/>
      <c r="MSJ13" s="1432"/>
      <c r="MSK13" s="1432"/>
      <c r="MSL13" s="1432"/>
      <c r="MSM13" s="1432"/>
      <c r="MSN13" s="1432"/>
      <c r="MSO13" s="1432"/>
      <c r="MSP13" s="1432"/>
      <c r="MSQ13" s="1432"/>
      <c r="MSR13" s="1432"/>
      <c r="MSS13" s="1432"/>
      <c r="MST13" s="1432"/>
      <c r="MSU13" s="1432"/>
      <c r="MSV13" s="1432"/>
      <c r="MSW13" s="1432"/>
      <c r="MSX13" s="1432"/>
      <c r="MSY13" s="1432"/>
      <c r="MSZ13" s="1432"/>
      <c r="MTA13" s="1432"/>
      <c r="MTB13" s="1432"/>
      <c r="MTC13" s="1432"/>
      <c r="MTD13" s="1432"/>
      <c r="MTE13" s="1432"/>
      <c r="MTF13" s="1432"/>
      <c r="MTG13" s="1432"/>
      <c r="MTH13" s="1432"/>
      <c r="MTI13" s="1432"/>
      <c r="MTJ13" s="1432"/>
      <c r="MTK13" s="1432"/>
      <c r="MTL13" s="1432"/>
      <c r="MTM13" s="1432"/>
      <c r="MTN13" s="1432"/>
      <c r="MTO13" s="1432"/>
      <c r="MTP13" s="1432"/>
      <c r="MTQ13" s="1432"/>
      <c r="MTR13" s="1432"/>
      <c r="MTS13" s="1432"/>
      <c r="MTT13" s="1432"/>
      <c r="MTU13" s="1432"/>
      <c r="MTV13" s="1432"/>
      <c r="MTW13" s="1432"/>
      <c r="MTX13" s="1432"/>
      <c r="MTY13" s="1432"/>
      <c r="MTZ13" s="1432"/>
      <c r="MUA13" s="1432"/>
      <c r="MUB13" s="1432"/>
      <c r="MUC13" s="1432"/>
      <c r="MUD13" s="1432"/>
      <c r="MUE13" s="1432"/>
      <c r="MUF13" s="1432"/>
      <c r="MUG13" s="1432"/>
      <c r="MUH13" s="1432"/>
      <c r="MUI13" s="1432"/>
      <c r="MUJ13" s="1432"/>
      <c r="MUK13" s="1432"/>
      <c r="MUL13" s="1432"/>
      <c r="MUM13" s="1432"/>
      <c r="MUN13" s="1432"/>
      <c r="MUO13" s="1432"/>
      <c r="MUP13" s="1432"/>
      <c r="MUQ13" s="1432"/>
      <c r="MUR13" s="1432"/>
      <c r="MUS13" s="1432"/>
      <c r="MUT13" s="1432"/>
      <c r="MUU13" s="1432"/>
      <c r="MUV13" s="1432"/>
      <c r="MUW13" s="1432"/>
      <c r="MUX13" s="1432"/>
      <c r="MUY13" s="1432"/>
      <c r="MUZ13" s="1432"/>
      <c r="MVA13" s="1432"/>
      <c r="MVB13" s="1432"/>
      <c r="MVC13" s="1432"/>
      <c r="MVD13" s="1432"/>
      <c r="MVE13" s="1432"/>
      <c r="MVF13" s="1432"/>
      <c r="MVG13" s="1432"/>
      <c r="MVH13" s="1432"/>
      <c r="MVI13" s="1432"/>
      <c r="MVJ13" s="1432"/>
      <c r="MVK13" s="1432"/>
      <c r="MVL13" s="1432"/>
      <c r="MVM13" s="1432"/>
      <c r="MVN13" s="1432"/>
      <c r="MVO13" s="1432"/>
      <c r="MVP13" s="1432"/>
      <c r="MVQ13" s="1432"/>
      <c r="MVR13" s="1432"/>
      <c r="MVS13" s="1432"/>
      <c r="MVT13" s="1432"/>
      <c r="MVU13" s="1432"/>
      <c r="MVV13" s="1432"/>
      <c r="MVW13" s="1432"/>
      <c r="MVX13" s="1432"/>
      <c r="MVY13" s="1432"/>
      <c r="MVZ13" s="1432"/>
      <c r="MWA13" s="1432"/>
      <c r="MWB13" s="1432"/>
      <c r="MWC13" s="1432"/>
      <c r="MWD13" s="1432"/>
      <c r="MWE13" s="1432"/>
      <c r="MWF13" s="1432"/>
      <c r="MWG13" s="1432"/>
      <c r="MWH13" s="1432"/>
      <c r="MWI13" s="1432"/>
      <c r="MWJ13" s="1432"/>
      <c r="MWK13" s="1432"/>
      <c r="MWL13" s="1432"/>
      <c r="MWM13" s="1432"/>
      <c r="MWN13" s="1432"/>
      <c r="MWO13" s="1432"/>
      <c r="MWP13" s="1432"/>
      <c r="MWQ13" s="1432"/>
      <c r="MWR13" s="1432"/>
      <c r="MWS13" s="1432"/>
      <c r="MWT13" s="1432"/>
      <c r="MWU13" s="1432"/>
      <c r="MWV13" s="1432"/>
      <c r="MWW13" s="1432"/>
      <c r="MWX13" s="1432"/>
      <c r="MWY13" s="1432"/>
      <c r="MWZ13" s="1432"/>
      <c r="MXA13" s="1432"/>
      <c r="MXB13" s="1432"/>
      <c r="MXC13" s="1432"/>
      <c r="MXD13" s="1432"/>
      <c r="MXE13" s="1432"/>
      <c r="MXF13" s="1432"/>
      <c r="MXG13" s="1432"/>
      <c r="MXH13" s="1432"/>
      <c r="MXI13" s="1432"/>
      <c r="MXJ13" s="1432"/>
      <c r="MXK13" s="1432"/>
      <c r="MXL13" s="1432"/>
      <c r="MXM13" s="1432"/>
      <c r="MXN13" s="1432"/>
      <c r="MXO13" s="1432"/>
      <c r="MXP13" s="1432"/>
      <c r="MXQ13" s="1432"/>
      <c r="MXR13" s="1432"/>
      <c r="MXS13" s="1432"/>
      <c r="MXT13" s="1432"/>
      <c r="MXU13" s="1432"/>
      <c r="MXV13" s="1432"/>
      <c r="MXW13" s="1432"/>
      <c r="MXX13" s="1432"/>
      <c r="MXY13" s="1432"/>
      <c r="MXZ13" s="1432"/>
      <c r="MYA13" s="1432"/>
      <c r="MYB13" s="1432"/>
      <c r="MYC13" s="1432"/>
      <c r="MYD13" s="1432"/>
      <c r="MYE13" s="1432"/>
      <c r="MYF13" s="1432"/>
      <c r="MYG13" s="1432"/>
      <c r="MYH13" s="1432"/>
      <c r="MYI13" s="1432"/>
      <c r="MYJ13" s="1432"/>
      <c r="MYK13" s="1432"/>
      <c r="MYL13" s="1432"/>
      <c r="MYM13" s="1432"/>
      <c r="MYN13" s="1432"/>
      <c r="MYO13" s="1432"/>
      <c r="MYP13" s="1432"/>
      <c r="MYQ13" s="1432"/>
      <c r="MYR13" s="1432"/>
      <c r="MYS13" s="1432"/>
      <c r="MYT13" s="1432"/>
      <c r="MYU13" s="1432"/>
      <c r="MYV13" s="1432"/>
      <c r="MYW13" s="1432"/>
      <c r="MYX13" s="1432"/>
      <c r="MYY13" s="1432"/>
      <c r="MYZ13" s="1432"/>
      <c r="MZA13" s="1432"/>
      <c r="MZB13" s="1432"/>
      <c r="MZC13" s="1432"/>
      <c r="MZD13" s="1432"/>
      <c r="MZE13" s="1432"/>
      <c r="MZF13" s="1432"/>
      <c r="MZG13" s="1432"/>
      <c r="MZH13" s="1432"/>
      <c r="MZI13" s="1432"/>
      <c r="MZJ13" s="1432"/>
      <c r="MZK13" s="1432"/>
      <c r="MZL13" s="1432"/>
      <c r="MZM13" s="1432"/>
      <c r="MZN13" s="1432"/>
      <c r="MZO13" s="1432"/>
      <c r="MZP13" s="1432"/>
      <c r="MZQ13" s="1432"/>
      <c r="MZR13" s="1432"/>
      <c r="MZS13" s="1432"/>
      <c r="MZT13" s="1432"/>
      <c r="MZU13" s="1432"/>
      <c r="MZV13" s="1432"/>
      <c r="MZW13" s="1432"/>
      <c r="MZX13" s="1432"/>
      <c r="MZY13" s="1432"/>
      <c r="MZZ13" s="1432"/>
      <c r="NAA13" s="1432"/>
      <c r="NAB13" s="1432"/>
      <c r="NAC13" s="1432"/>
      <c r="NAD13" s="1432"/>
      <c r="NAE13" s="1432"/>
      <c r="NAF13" s="1432"/>
      <c r="NAG13" s="1432"/>
      <c r="NAH13" s="1432"/>
      <c r="NAI13" s="1432"/>
      <c r="NAJ13" s="1432"/>
      <c r="NAK13" s="1432"/>
      <c r="NAL13" s="1432"/>
      <c r="NAM13" s="1432"/>
      <c r="NAN13" s="1432"/>
      <c r="NAO13" s="1432"/>
      <c r="NAP13" s="1432"/>
      <c r="NAQ13" s="1432"/>
      <c r="NAR13" s="1432"/>
      <c r="NAS13" s="1432"/>
      <c r="NAT13" s="1432"/>
      <c r="NAU13" s="1432"/>
      <c r="NAV13" s="1432"/>
      <c r="NAW13" s="1432"/>
      <c r="NAX13" s="1432"/>
      <c r="NAY13" s="1432"/>
      <c r="NAZ13" s="1432"/>
      <c r="NBA13" s="1432"/>
      <c r="NBB13" s="1432"/>
      <c r="NBC13" s="1432"/>
      <c r="NBD13" s="1432"/>
      <c r="NBE13" s="1432"/>
      <c r="NBF13" s="1432"/>
      <c r="NBG13" s="1432"/>
      <c r="NBH13" s="1432"/>
      <c r="NBI13" s="1432"/>
      <c r="NBJ13" s="1432"/>
      <c r="NBK13" s="1432"/>
      <c r="NBL13" s="1432"/>
      <c r="NBM13" s="1432"/>
      <c r="NBN13" s="1432"/>
      <c r="NBO13" s="1432"/>
      <c r="NBP13" s="1432"/>
      <c r="NBQ13" s="1432"/>
      <c r="NBR13" s="1432"/>
      <c r="NBS13" s="1432"/>
      <c r="NBT13" s="1432"/>
      <c r="NBU13" s="1432"/>
      <c r="NBV13" s="1432"/>
      <c r="NBW13" s="1432"/>
      <c r="NBX13" s="1432"/>
      <c r="NBY13" s="1432"/>
      <c r="NBZ13" s="1432"/>
      <c r="NCA13" s="1432"/>
      <c r="NCB13" s="1432"/>
      <c r="NCC13" s="1432"/>
      <c r="NCD13" s="1432"/>
      <c r="NCE13" s="1432"/>
      <c r="NCF13" s="1432"/>
      <c r="NCG13" s="1432"/>
      <c r="NCH13" s="1432"/>
      <c r="NCI13" s="1432"/>
      <c r="NCJ13" s="1432"/>
      <c r="NCK13" s="1432"/>
      <c r="NCL13" s="1432"/>
      <c r="NCM13" s="1432"/>
      <c r="NCN13" s="1432"/>
      <c r="NCO13" s="1432"/>
      <c r="NCP13" s="1432"/>
      <c r="NCQ13" s="1432"/>
      <c r="NCR13" s="1432"/>
      <c r="NCS13" s="1432"/>
      <c r="NCT13" s="1432"/>
      <c r="NCU13" s="1432"/>
      <c r="NCV13" s="1432"/>
      <c r="NCW13" s="1432"/>
      <c r="NCX13" s="1432"/>
      <c r="NCY13" s="1432"/>
      <c r="NCZ13" s="1432"/>
      <c r="NDA13" s="1432"/>
      <c r="NDB13" s="1432"/>
      <c r="NDC13" s="1432"/>
      <c r="NDD13" s="1432"/>
      <c r="NDE13" s="1432"/>
      <c r="NDF13" s="1432"/>
      <c r="NDG13" s="1432"/>
      <c r="NDH13" s="1432"/>
      <c r="NDI13" s="1432"/>
      <c r="NDJ13" s="1432"/>
      <c r="NDK13" s="1432"/>
      <c r="NDL13" s="1432"/>
      <c r="NDM13" s="1432"/>
      <c r="NDN13" s="1432"/>
      <c r="NDO13" s="1432"/>
      <c r="NDP13" s="1432"/>
      <c r="NDQ13" s="1432"/>
      <c r="NDR13" s="1432"/>
      <c r="NDS13" s="1432"/>
      <c r="NDT13" s="1432"/>
      <c r="NDU13" s="1432"/>
      <c r="NDV13" s="1432"/>
      <c r="NDW13" s="1432"/>
      <c r="NDX13" s="1432"/>
      <c r="NDY13" s="1432"/>
      <c r="NDZ13" s="1432"/>
      <c r="NEA13" s="1432"/>
      <c r="NEB13" s="1432"/>
      <c r="NEC13" s="1432"/>
      <c r="NED13" s="1432"/>
      <c r="NEE13" s="1432"/>
      <c r="NEF13" s="1432"/>
      <c r="NEG13" s="1432"/>
      <c r="NEH13" s="1432"/>
      <c r="NEI13" s="1432"/>
      <c r="NEJ13" s="1432"/>
      <c r="NEK13" s="1432"/>
      <c r="NEL13" s="1432"/>
      <c r="NEM13" s="1432"/>
      <c r="NEN13" s="1432"/>
      <c r="NEO13" s="1432"/>
      <c r="NEP13" s="1432"/>
      <c r="NEQ13" s="1432"/>
      <c r="NER13" s="1432"/>
      <c r="NES13" s="1432"/>
      <c r="NET13" s="1432"/>
      <c r="NEU13" s="1432"/>
      <c r="NEV13" s="1432"/>
      <c r="NEW13" s="1432"/>
      <c r="NEX13" s="1432"/>
      <c r="NEY13" s="1432"/>
      <c r="NEZ13" s="1432"/>
      <c r="NFA13" s="1432"/>
      <c r="NFB13" s="1432"/>
      <c r="NFC13" s="1432"/>
      <c r="NFD13" s="1432"/>
      <c r="NFE13" s="1432"/>
      <c r="NFF13" s="1432"/>
      <c r="NFG13" s="1432"/>
      <c r="NFH13" s="1432"/>
      <c r="NFI13" s="1432"/>
      <c r="NFJ13" s="1432"/>
      <c r="NFK13" s="1432"/>
      <c r="NFL13" s="1432"/>
      <c r="NFM13" s="1432"/>
      <c r="NFN13" s="1432"/>
      <c r="NFO13" s="1432"/>
      <c r="NFP13" s="1432"/>
      <c r="NFQ13" s="1432"/>
      <c r="NFR13" s="1432"/>
      <c r="NFS13" s="1432"/>
      <c r="NFT13" s="1432"/>
      <c r="NFU13" s="1432"/>
      <c r="NFV13" s="1432"/>
      <c r="NFW13" s="1432"/>
      <c r="NFX13" s="1432"/>
      <c r="NFY13" s="1432"/>
      <c r="NFZ13" s="1432"/>
      <c r="NGA13" s="1432"/>
      <c r="NGB13" s="1432"/>
      <c r="NGC13" s="1432"/>
      <c r="NGD13" s="1432"/>
      <c r="NGE13" s="1432"/>
      <c r="NGF13" s="1432"/>
      <c r="NGG13" s="1432"/>
      <c r="NGH13" s="1432"/>
      <c r="NGI13" s="1432"/>
      <c r="NGJ13" s="1432"/>
      <c r="NGK13" s="1432"/>
      <c r="NGL13" s="1432"/>
      <c r="NGM13" s="1432"/>
      <c r="NGN13" s="1432"/>
      <c r="NGO13" s="1432"/>
      <c r="NGP13" s="1432"/>
      <c r="NGQ13" s="1432"/>
      <c r="NGR13" s="1432"/>
      <c r="NGS13" s="1432"/>
      <c r="NGT13" s="1432"/>
      <c r="NGU13" s="1432"/>
      <c r="NGV13" s="1432"/>
      <c r="NGW13" s="1432"/>
      <c r="NGX13" s="1432"/>
      <c r="NGY13" s="1432"/>
      <c r="NGZ13" s="1432"/>
      <c r="NHA13" s="1432"/>
      <c r="NHB13" s="1432"/>
      <c r="NHC13" s="1432"/>
      <c r="NHD13" s="1432"/>
      <c r="NHE13" s="1432"/>
      <c r="NHF13" s="1432"/>
      <c r="NHG13" s="1432"/>
      <c r="NHH13" s="1432"/>
      <c r="NHI13" s="1432"/>
      <c r="NHJ13" s="1432"/>
      <c r="NHK13" s="1432"/>
      <c r="NHL13" s="1432"/>
      <c r="NHM13" s="1432"/>
      <c r="NHN13" s="1432"/>
      <c r="NHO13" s="1432"/>
      <c r="NHP13" s="1432"/>
      <c r="NHQ13" s="1432"/>
      <c r="NHR13" s="1432"/>
      <c r="NHS13" s="1432"/>
      <c r="NHT13" s="1432"/>
      <c r="NHU13" s="1432"/>
      <c r="NHV13" s="1432"/>
      <c r="NHW13" s="1432"/>
      <c r="NHX13" s="1432"/>
      <c r="NHY13" s="1432"/>
      <c r="NHZ13" s="1432"/>
      <c r="NIA13" s="1432"/>
      <c r="NIB13" s="1432"/>
      <c r="NIC13" s="1432"/>
      <c r="NID13" s="1432"/>
      <c r="NIE13" s="1432"/>
      <c r="NIF13" s="1432"/>
      <c r="NIG13" s="1432"/>
      <c r="NIH13" s="1432"/>
      <c r="NII13" s="1432"/>
      <c r="NIJ13" s="1432"/>
      <c r="NIK13" s="1432"/>
      <c r="NIL13" s="1432"/>
      <c r="NIM13" s="1432"/>
      <c r="NIN13" s="1432"/>
      <c r="NIO13" s="1432"/>
      <c r="NIP13" s="1432"/>
      <c r="NIQ13" s="1432"/>
      <c r="NIR13" s="1432"/>
      <c r="NIS13" s="1432"/>
      <c r="NIT13" s="1432"/>
      <c r="NIU13" s="1432"/>
      <c r="NIV13" s="1432"/>
      <c r="NIW13" s="1432"/>
      <c r="NIX13" s="1432"/>
      <c r="NIY13" s="1432"/>
      <c r="NIZ13" s="1432"/>
      <c r="NJA13" s="1432"/>
      <c r="NJB13" s="1432"/>
      <c r="NJC13" s="1432"/>
      <c r="NJD13" s="1432"/>
      <c r="NJE13" s="1432"/>
      <c r="NJF13" s="1432"/>
      <c r="NJG13" s="1432"/>
      <c r="NJH13" s="1432"/>
      <c r="NJI13" s="1432"/>
      <c r="NJJ13" s="1432"/>
      <c r="NJK13" s="1432"/>
      <c r="NJL13" s="1432"/>
      <c r="NJM13" s="1432"/>
      <c r="NJN13" s="1432"/>
      <c r="NJO13" s="1432"/>
      <c r="NJP13" s="1432"/>
      <c r="NJQ13" s="1432"/>
      <c r="NJR13" s="1432"/>
      <c r="NJS13" s="1432"/>
      <c r="NJT13" s="1432"/>
      <c r="NJU13" s="1432"/>
      <c r="NJV13" s="1432"/>
      <c r="NJW13" s="1432"/>
      <c r="NJX13" s="1432"/>
      <c r="NJY13" s="1432"/>
      <c r="NJZ13" s="1432"/>
      <c r="NKA13" s="1432"/>
      <c r="NKB13" s="1432"/>
      <c r="NKC13" s="1432"/>
      <c r="NKD13" s="1432"/>
      <c r="NKE13" s="1432"/>
      <c r="NKF13" s="1432"/>
      <c r="NKG13" s="1432"/>
      <c r="NKH13" s="1432"/>
      <c r="NKI13" s="1432"/>
      <c r="NKJ13" s="1432"/>
      <c r="NKK13" s="1432"/>
      <c r="NKL13" s="1432"/>
      <c r="NKM13" s="1432"/>
      <c r="NKN13" s="1432"/>
      <c r="NKO13" s="1432"/>
      <c r="NKP13" s="1432"/>
      <c r="NKQ13" s="1432"/>
      <c r="NKR13" s="1432"/>
      <c r="NKS13" s="1432"/>
      <c r="NKT13" s="1432"/>
      <c r="NKU13" s="1432"/>
      <c r="NKV13" s="1432"/>
      <c r="NKW13" s="1432"/>
      <c r="NKX13" s="1432"/>
      <c r="NKY13" s="1432"/>
      <c r="NKZ13" s="1432"/>
      <c r="NLA13" s="1432"/>
      <c r="NLB13" s="1432"/>
      <c r="NLC13" s="1432"/>
      <c r="NLD13" s="1432"/>
      <c r="NLE13" s="1432"/>
      <c r="NLF13" s="1432"/>
      <c r="NLG13" s="1432"/>
      <c r="NLH13" s="1432"/>
      <c r="NLI13" s="1432"/>
      <c r="NLJ13" s="1432"/>
      <c r="NLK13" s="1432"/>
      <c r="NLL13" s="1432"/>
      <c r="NLM13" s="1432"/>
      <c r="NLN13" s="1432"/>
      <c r="NLO13" s="1432"/>
      <c r="NLP13" s="1432"/>
      <c r="NLQ13" s="1432"/>
      <c r="NLR13" s="1432"/>
      <c r="NLS13" s="1432"/>
      <c r="NLT13" s="1432"/>
      <c r="NLU13" s="1432"/>
      <c r="NLV13" s="1432"/>
      <c r="NLW13" s="1432"/>
      <c r="NLX13" s="1432"/>
      <c r="NLY13" s="1432"/>
      <c r="NLZ13" s="1432"/>
      <c r="NMA13" s="1432"/>
      <c r="NMB13" s="1432"/>
      <c r="NMC13" s="1432"/>
      <c r="NMD13" s="1432"/>
      <c r="NME13" s="1432"/>
      <c r="NMF13" s="1432"/>
      <c r="NMG13" s="1432"/>
      <c r="NMH13" s="1432"/>
      <c r="NMI13" s="1432"/>
      <c r="NMJ13" s="1432"/>
      <c r="NMK13" s="1432"/>
      <c r="NML13" s="1432"/>
      <c r="NMM13" s="1432"/>
      <c r="NMN13" s="1432"/>
      <c r="NMO13" s="1432"/>
      <c r="NMP13" s="1432"/>
      <c r="NMQ13" s="1432"/>
      <c r="NMR13" s="1432"/>
      <c r="NMS13" s="1432"/>
      <c r="NMT13" s="1432"/>
      <c r="NMU13" s="1432"/>
      <c r="NMV13" s="1432"/>
      <c r="NMW13" s="1432"/>
      <c r="NMX13" s="1432"/>
      <c r="NMY13" s="1432"/>
      <c r="NMZ13" s="1432"/>
      <c r="NNA13" s="1432"/>
      <c r="NNB13" s="1432"/>
      <c r="NNC13" s="1432"/>
      <c r="NND13" s="1432"/>
      <c r="NNE13" s="1432"/>
      <c r="NNF13" s="1432"/>
      <c r="NNG13" s="1432"/>
      <c r="NNH13" s="1432"/>
      <c r="NNI13" s="1432"/>
      <c r="NNJ13" s="1432"/>
      <c r="NNK13" s="1432"/>
      <c r="NNL13" s="1432"/>
      <c r="NNM13" s="1432"/>
      <c r="NNN13" s="1432"/>
      <c r="NNO13" s="1432"/>
      <c r="NNP13" s="1432"/>
      <c r="NNQ13" s="1432"/>
      <c r="NNR13" s="1432"/>
      <c r="NNS13" s="1432"/>
      <c r="NNT13" s="1432"/>
      <c r="NNU13" s="1432"/>
      <c r="NNV13" s="1432"/>
      <c r="NNW13" s="1432"/>
      <c r="NNX13" s="1432"/>
      <c r="NNY13" s="1432"/>
      <c r="NNZ13" s="1432"/>
      <c r="NOA13" s="1432"/>
      <c r="NOB13" s="1432"/>
      <c r="NOC13" s="1432"/>
      <c r="NOD13" s="1432"/>
      <c r="NOE13" s="1432"/>
      <c r="NOF13" s="1432"/>
      <c r="NOG13" s="1432"/>
      <c r="NOH13" s="1432"/>
      <c r="NOI13" s="1432"/>
      <c r="NOJ13" s="1432"/>
      <c r="NOK13" s="1432"/>
      <c r="NOL13" s="1432"/>
      <c r="NOM13" s="1432"/>
      <c r="NON13" s="1432"/>
      <c r="NOO13" s="1432"/>
      <c r="NOP13" s="1432"/>
      <c r="NOQ13" s="1432"/>
      <c r="NOR13" s="1432"/>
      <c r="NOS13" s="1432"/>
      <c r="NOT13" s="1432"/>
      <c r="NOU13" s="1432"/>
      <c r="NOV13" s="1432"/>
      <c r="NOW13" s="1432"/>
      <c r="NOX13" s="1432"/>
      <c r="NOY13" s="1432"/>
      <c r="NOZ13" s="1432"/>
      <c r="NPA13" s="1432"/>
      <c r="NPB13" s="1432"/>
      <c r="NPC13" s="1432"/>
      <c r="NPD13" s="1432"/>
      <c r="NPE13" s="1432"/>
      <c r="NPF13" s="1432"/>
      <c r="NPG13" s="1432"/>
      <c r="NPH13" s="1432"/>
      <c r="NPI13" s="1432"/>
      <c r="NPJ13" s="1432"/>
      <c r="NPK13" s="1432"/>
      <c r="NPL13" s="1432"/>
      <c r="NPM13" s="1432"/>
      <c r="NPN13" s="1432"/>
      <c r="NPO13" s="1432"/>
      <c r="NPP13" s="1432"/>
      <c r="NPQ13" s="1432"/>
      <c r="NPR13" s="1432"/>
      <c r="NPS13" s="1432"/>
      <c r="NPT13" s="1432"/>
      <c r="NPU13" s="1432"/>
      <c r="NPV13" s="1432"/>
      <c r="NPW13" s="1432"/>
      <c r="NPX13" s="1432"/>
      <c r="NPY13" s="1432"/>
      <c r="NPZ13" s="1432"/>
      <c r="NQA13" s="1432"/>
      <c r="NQB13" s="1432"/>
      <c r="NQC13" s="1432"/>
      <c r="NQD13" s="1432"/>
      <c r="NQE13" s="1432"/>
      <c r="NQF13" s="1432"/>
      <c r="NQG13" s="1432"/>
      <c r="NQH13" s="1432"/>
      <c r="NQI13" s="1432"/>
      <c r="NQJ13" s="1432"/>
      <c r="NQK13" s="1432"/>
      <c r="NQL13" s="1432"/>
      <c r="NQM13" s="1432"/>
      <c r="NQN13" s="1432"/>
      <c r="NQO13" s="1432"/>
      <c r="NQP13" s="1432"/>
      <c r="NQQ13" s="1432"/>
      <c r="NQR13" s="1432"/>
      <c r="NQS13" s="1432"/>
      <c r="NQT13" s="1432"/>
      <c r="NQU13" s="1432"/>
      <c r="NQV13" s="1432"/>
      <c r="NQW13" s="1432"/>
      <c r="NQX13" s="1432"/>
      <c r="NQY13" s="1432"/>
      <c r="NQZ13" s="1432"/>
      <c r="NRA13" s="1432"/>
      <c r="NRB13" s="1432"/>
      <c r="NRC13" s="1432"/>
      <c r="NRD13" s="1432"/>
      <c r="NRE13" s="1432"/>
      <c r="NRF13" s="1432"/>
      <c r="NRG13" s="1432"/>
      <c r="NRH13" s="1432"/>
      <c r="NRI13" s="1432"/>
      <c r="NRJ13" s="1432"/>
      <c r="NRK13" s="1432"/>
      <c r="NRL13" s="1432"/>
      <c r="NRM13" s="1432"/>
      <c r="NRN13" s="1432"/>
      <c r="NRO13" s="1432"/>
      <c r="NRP13" s="1432"/>
      <c r="NRQ13" s="1432"/>
      <c r="NRR13" s="1432"/>
      <c r="NRS13" s="1432"/>
      <c r="NRT13" s="1432"/>
      <c r="NRU13" s="1432"/>
      <c r="NRV13" s="1432"/>
      <c r="NRW13" s="1432"/>
      <c r="NRX13" s="1432"/>
      <c r="NRY13" s="1432"/>
      <c r="NRZ13" s="1432"/>
      <c r="NSA13" s="1432"/>
      <c r="NSB13" s="1432"/>
      <c r="NSC13" s="1432"/>
      <c r="NSD13" s="1432"/>
      <c r="NSE13" s="1432"/>
      <c r="NSF13" s="1432"/>
      <c r="NSG13" s="1432"/>
      <c r="NSH13" s="1432"/>
      <c r="NSI13" s="1432"/>
      <c r="NSJ13" s="1432"/>
      <c r="NSK13" s="1432"/>
      <c r="NSL13" s="1432"/>
      <c r="NSM13" s="1432"/>
      <c r="NSN13" s="1432"/>
      <c r="NSO13" s="1432"/>
      <c r="NSP13" s="1432"/>
      <c r="NSQ13" s="1432"/>
      <c r="NSR13" s="1432"/>
      <c r="NSS13" s="1432"/>
      <c r="NST13" s="1432"/>
      <c r="NSU13" s="1432"/>
      <c r="NSV13" s="1432"/>
      <c r="NSW13" s="1432"/>
      <c r="NSX13" s="1432"/>
      <c r="NSY13" s="1432"/>
      <c r="NSZ13" s="1432"/>
      <c r="NTA13" s="1432"/>
      <c r="NTB13" s="1432"/>
      <c r="NTC13" s="1432"/>
      <c r="NTD13" s="1432"/>
      <c r="NTE13" s="1432"/>
      <c r="NTF13" s="1432"/>
      <c r="NTG13" s="1432"/>
      <c r="NTH13" s="1432"/>
      <c r="NTI13" s="1432"/>
      <c r="NTJ13" s="1432"/>
      <c r="NTK13" s="1432"/>
      <c r="NTL13" s="1432"/>
      <c r="NTM13" s="1432"/>
      <c r="NTN13" s="1432"/>
      <c r="NTO13" s="1432"/>
      <c r="NTP13" s="1432"/>
      <c r="NTQ13" s="1432"/>
      <c r="NTR13" s="1432"/>
      <c r="NTS13" s="1432"/>
      <c r="NTT13" s="1432"/>
      <c r="NTU13" s="1432"/>
      <c r="NTV13" s="1432"/>
      <c r="NTW13" s="1432"/>
      <c r="NTX13" s="1432"/>
      <c r="NTY13" s="1432"/>
      <c r="NTZ13" s="1432"/>
      <c r="NUA13" s="1432"/>
      <c r="NUB13" s="1432"/>
      <c r="NUC13" s="1432"/>
      <c r="NUD13" s="1432"/>
      <c r="NUE13" s="1432"/>
      <c r="NUF13" s="1432"/>
      <c r="NUG13" s="1432"/>
      <c r="NUH13" s="1432"/>
      <c r="NUI13" s="1432"/>
      <c r="NUJ13" s="1432"/>
      <c r="NUK13" s="1432"/>
      <c r="NUL13" s="1432"/>
      <c r="NUM13" s="1432"/>
      <c r="NUN13" s="1432"/>
      <c r="NUO13" s="1432"/>
      <c r="NUP13" s="1432"/>
      <c r="NUQ13" s="1432"/>
      <c r="NUR13" s="1432"/>
      <c r="NUS13" s="1432"/>
      <c r="NUT13" s="1432"/>
      <c r="NUU13" s="1432"/>
      <c r="NUV13" s="1432"/>
      <c r="NUW13" s="1432"/>
      <c r="NUX13" s="1432"/>
      <c r="NUY13" s="1432"/>
      <c r="NUZ13" s="1432"/>
      <c r="NVA13" s="1432"/>
      <c r="NVB13" s="1432"/>
      <c r="NVC13" s="1432"/>
      <c r="NVD13" s="1432"/>
      <c r="NVE13" s="1432"/>
      <c r="NVF13" s="1432"/>
      <c r="NVG13" s="1432"/>
      <c r="NVH13" s="1432"/>
      <c r="NVI13" s="1432"/>
      <c r="NVJ13" s="1432"/>
      <c r="NVK13" s="1432"/>
      <c r="NVL13" s="1432"/>
      <c r="NVM13" s="1432"/>
      <c r="NVN13" s="1432"/>
      <c r="NVO13" s="1432"/>
      <c r="NVP13" s="1432"/>
      <c r="NVQ13" s="1432"/>
      <c r="NVR13" s="1432"/>
      <c r="NVS13" s="1432"/>
      <c r="NVT13" s="1432"/>
      <c r="NVU13" s="1432"/>
      <c r="NVV13" s="1432"/>
      <c r="NVW13" s="1432"/>
      <c r="NVX13" s="1432"/>
      <c r="NVY13" s="1432"/>
      <c r="NVZ13" s="1432"/>
      <c r="NWA13" s="1432"/>
      <c r="NWB13" s="1432"/>
      <c r="NWC13" s="1432"/>
      <c r="NWD13" s="1432"/>
      <c r="NWE13" s="1432"/>
      <c r="NWF13" s="1432"/>
      <c r="NWG13" s="1432"/>
      <c r="NWH13" s="1432"/>
      <c r="NWI13" s="1432"/>
      <c r="NWJ13" s="1432"/>
      <c r="NWK13" s="1432"/>
      <c r="NWL13" s="1432"/>
      <c r="NWM13" s="1432"/>
      <c r="NWN13" s="1432"/>
      <c r="NWO13" s="1432"/>
      <c r="NWP13" s="1432"/>
      <c r="NWQ13" s="1432"/>
      <c r="NWR13" s="1432"/>
      <c r="NWS13" s="1432"/>
      <c r="NWT13" s="1432"/>
      <c r="NWU13" s="1432"/>
      <c r="NWV13" s="1432"/>
      <c r="NWW13" s="1432"/>
      <c r="NWX13" s="1432"/>
      <c r="NWY13" s="1432"/>
      <c r="NWZ13" s="1432"/>
      <c r="NXA13" s="1432"/>
      <c r="NXB13" s="1432"/>
      <c r="NXC13" s="1432"/>
      <c r="NXD13" s="1432"/>
      <c r="NXE13" s="1432"/>
      <c r="NXF13" s="1432"/>
      <c r="NXG13" s="1432"/>
      <c r="NXH13" s="1432"/>
      <c r="NXI13" s="1432"/>
      <c r="NXJ13" s="1432"/>
      <c r="NXK13" s="1432"/>
      <c r="NXL13" s="1432"/>
      <c r="NXM13" s="1432"/>
      <c r="NXN13" s="1432"/>
      <c r="NXO13" s="1432"/>
      <c r="NXP13" s="1432"/>
      <c r="NXQ13" s="1432"/>
      <c r="NXR13" s="1432"/>
      <c r="NXS13" s="1432"/>
      <c r="NXT13" s="1432"/>
      <c r="NXU13" s="1432"/>
      <c r="NXV13" s="1432"/>
      <c r="NXW13" s="1432"/>
      <c r="NXX13" s="1432"/>
      <c r="NXY13" s="1432"/>
      <c r="NXZ13" s="1432"/>
      <c r="NYA13" s="1432"/>
      <c r="NYB13" s="1432"/>
      <c r="NYC13" s="1432"/>
      <c r="NYD13" s="1432"/>
      <c r="NYE13" s="1432"/>
      <c r="NYF13" s="1432"/>
      <c r="NYG13" s="1432"/>
      <c r="NYH13" s="1432"/>
      <c r="NYI13" s="1432"/>
      <c r="NYJ13" s="1432"/>
      <c r="NYK13" s="1432"/>
      <c r="NYL13" s="1432"/>
      <c r="NYM13" s="1432"/>
      <c r="NYN13" s="1432"/>
      <c r="NYO13" s="1432"/>
      <c r="NYP13" s="1432"/>
      <c r="NYQ13" s="1432"/>
      <c r="NYR13" s="1432"/>
      <c r="NYS13" s="1432"/>
      <c r="NYT13" s="1432"/>
      <c r="NYU13" s="1432"/>
      <c r="NYV13" s="1432"/>
      <c r="NYW13" s="1432"/>
      <c r="NYX13" s="1432"/>
      <c r="NYY13" s="1432"/>
      <c r="NYZ13" s="1432"/>
      <c r="NZA13" s="1432"/>
      <c r="NZB13" s="1432"/>
      <c r="NZC13" s="1432"/>
      <c r="NZD13" s="1432"/>
      <c r="NZE13" s="1432"/>
      <c r="NZF13" s="1432"/>
      <c r="NZG13" s="1432"/>
      <c r="NZH13" s="1432"/>
      <c r="NZI13" s="1432"/>
      <c r="NZJ13" s="1432"/>
      <c r="NZK13" s="1432"/>
      <c r="NZL13" s="1432"/>
      <c r="NZM13" s="1432"/>
      <c r="NZN13" s="1432"/>
      <c r="NZO13" s="1432"/>
      <c r="NZP13" s="1432"/>
      <c r="NZQ13" s="1432"/>
      <c r="NZR13" s="1432"/>
      <c r="NZS13" s="1432"/>
      <c r="NZT13" s="1432"/>
      <c r="NZU13" s="1432"/>
      <c r="NZV13" s="1432"/>
      <c r="NZW13" s="1432"/>
      <c r="NZX13" s="1432"/>
      <c r="NZY13" s="1432"/>
      <c r="NZZ13" s="1432"/>
      <c r="OAA13" s="1432"/>
      <c r="OAB13" s="1432"/>
      <c r="OAC13" s="1432"/>
      <c r="OAD13" s="1432"/>
      <c r="OAE13" s="1432"/>
      <c r="OAF13" s="1432"/>
      <c r="OAG13" s="1432"/>
      <c r="OAH13" s="1432"/>
      <c r="OAI13" s="1432"/>
      <c r="OAJ13" s="1432"/>
      <c r="OAK13" s="1432"/>
      <c r="OAL13" s="1432"/>
      <c r="OAM13" s="1432"/>
      <c r="OAN13" s="1432"/>
      <c r="OAO13" s="1432"/>
      <c r="OAP13" s="1432"/>
      <c r="OAQ13" s="1432"/>
      <c r="OAR13" s="1432"/>
      <c r="OAS13" s="1432"/>
      <c r="OAT13" s="1432"/>
      <c r="OAU13" s="1432"/>
      <c r="OAV13" s="1432"/>
      <c r="OAW13" s="1432"/>
      <c r="OAX13" s="1432"/>
      <c r="OAY13" s="1432"/>
      <c r="OAZ13" s="1432"/>
      <c r="OBA13" s="1432"/>
      <c r="OBB13" s="1432"/>
      <c r="OBC13" s="1432"/>
      <c r="OBD13" s="1432"/>
      <c r="OBE13" s="1432"/>
      <c r="OBF13" s="1432"/>
      <c r="OBG13" s="1432"/>
      <c r="OBH13" s="1432"/>
      <c r="OBI13" s="1432"/>
      <c r="OBJ13" s="1432"/>
      <c r="OBK13" s="1432"/>
      <c r="OBL13" s="1432"/>
      <c r="OBM13" s="1432"/>
      <c r="OBN13" s="1432"/>
      <c r="OBO13" s="1432"/>
      <c r="OBP13" s="1432"/>
      <c r="OBQ13" s="1432"/>
      <c r="OBR13" s="1432"/>
      <c r="OBS13" s="1432"/>
      <c r="OBT13" s="1432"/>
      <c r="OBU13" s="1432"/>
      <c r="OBV13" s="1432"/>
      <c r="OBW13" s="1432"/>
      <c r="OBX13" s="1432"/>
      <c r="OBY13" s="1432"/>
      <c r="OBZ13" s="1432"/>
      <c r="OCA13" s="1432"/>
      <c r="OCB13" s="1432"/>
      <c r="OCC13" s="1432"/>
      <c r="OCD13" s="1432"/>
      <c r="OCE13" s="1432"/>
      <c r="OCF13" s="1432"/>
      <c r="OCG13" s="1432"/>
      <c r="OCH13" s="1432"/>
      <c r="OCI13" s="1432"/>
      <c r="OCJ13" s="1432"/>
      <c r="OCK13" s="1432"/>
      <c r="OCL13" s="1432"/>
      <c r="OCM13" s="1432"/>
      <c r="OCN13" s="1432"/>
      <c r="OCO13" s="1432"/>
      <c r="OCP13" s="1432"/>
      <c r="OCQ13" s="1432"/>
      <c r="OCR13" s="1432"/>
      <c r="OCS13" s="1432"/>
      <c r="OCT13" s="1432"/>
      <c r="OCU13" s="1432"/>
      <c r="OCV13" s="1432"/>
      <c r="OCW13" s="1432"/>
      <c r="OCX13" s="1432"/>
      <c r="OCY13" s="1432"/>
      <c r="OCZ13" s="1432"/>
      <c r="ODA13" s="1432"/>
      <c r="ODB13" s="1432"/>
      <c r="ODC13" s="1432"/>
      <c r="ODD13" s="1432"/>
      <c r="ODE13" s="1432"/>
      <c r="ODF13" s="1432"/>
      <c r="ODG13" s="1432"/>
      <c r="ODH13" s="1432"/>
      <c r="ODI13" s="1432"/>
      <c r="ODJ13" s="1432"/>
      <c r="ODK13" s="1432"/>
      <c r="ODL13" s="1432"/>
      <c r="ODM13" s="1432"/>
      <c r="ODN13" s="1432"/>
      <c r="ODO13" s="1432"/>
      <c r="ODP13" s="1432"/>
      <c r="ODQ13" s="1432"/>
      <c r="ODR13" s="1432"/>
      <c r="ODS13" s="1432"/>
      <c r="ODT13" s="1432"/>
      <c r="ODU13" s="1432"/>
      <c r="ODV13" s="1432"/>
      <c r="ODW13" s="1432"/>
      <c r="ODX13" s="1432"/>
      <c r="ODY13" s="1432"/>
      <c r="ODZ13" s="1432"/>
      <c r="OEA13" s="1432"/>
      <c r="OEB13" s="1432"/>
      <c r="OEC13" s="1432"/>
      <c r="OED13" s="1432"/>
      <c r="OEE13" s="1432"/>
      <c r="OEF13" s="1432"/>
      <c r="OEG13" s="1432"/>
      <c r="OEH13" s="1432"/>
      <c r="OEI13" s="1432"/>
      <c r="OEJ13" s="1432"/>
      <c r="OEK13" s="1432"/>
      <c r="OEL13" s="1432"/>
      <c r="OEM13" s="1432"/>
      <c r="OEN13" s="1432"/>
      <c r="OEO13" s="1432"/>
      <c r="OEP13" s="1432"/>
      <c r="OEQ13" s="1432"/>
      <c r="OER13" s="1432"/>
      <c r="OES13" s="1432"/>
      <c r="OET13" s="1432"/>
      <c r="OEU13" s="1432"/>
      <c r="OEV13" s="1432"/>
      <c r="OEW13" s="1432"/>
      <c r="OEX13" s="1432"/>
      <c r="OEY13" s="1432"/>
      <c r="OEZ13" s="1432"/>
      <c r="OFA13" s="1432"/>
      <c r="OFB13" s="1432"/>
      <c r="OFC13" s="1432"/>
      <c r="OFD13" s="1432"/>
      <c r="OFE13" s="1432"/>
      <c r="OFF13" s="1432"/>
      <c r="OFG13" s="1432"/>
      <c r="OFH13" s="1432"/>
      <c r="OFI13" s="1432"/>
      <c r="OFJ13" s="1432"/>
      <c r="OFK13" s="1432"/>
      <c r="OFL13" s="1432"/>
      <c r="OFM13" s="1432"/>
      <c r="OFN13" s="1432"/>
      <c r="OFO13" s="1432"/>
      <c r="OFP13" s="1432"/>
      <c r="OFQ13" s="1432"/>
      <c r="OFR13" s="1432"/>
      <c r="OFS13" s="1432"/>
      <c r="OFT13" s="1432"/>
      <c r="OFU13" s="1432"/>
      <c r="OFV13" s="1432"/>
      <c r="OFW13" s="1432"/>
      <c r="OFX13" s="1432"/>
      <c r="OFY13" s="1432"/>
      <c r="OFZ13" s="1432"/>
      <c r="OGA13" s="1432"/>
      <c r="OGB13" s="1432"/>
      <c r="OGC13" s="1432"/>
      <c r="OGD13" s="1432"/>
      <c r="OGE13" s="1432"/>
      <c r="OGF13" s="1432"/>
      <c r="OGG13" s="1432"/>
      <c r="OGH13" s="1432"/>
      <c r="OGI13" s="1432"/>
      <c r="OGJ13" s="1432"/>
      <c r="OGK13" s="1432"/>
      <c r="OGL13" s="1432"/>
      <c r="OGM13" s="1432"/>
      <c r="OGN13" s="1432"/>
      <c r="OGO13" s="1432"/>
      <c r="OGP13" s="1432"/>
      <c r="OGQ13" s="1432"/>
      <c r="OGR13" s="1432"/>
      <c r="OGS13" s="1432"/>
      <c r="OGT13" s="1432"/>
      <c r="OGU13" s="1432"/>
      <c r="OGV13" s="1432"/>
      <c r="OGW13" s="1432"/>
      <c r="OGX13" s="1432"/>
      <c r="OGY13" s="1432"/>
      <c r="OGZ13" s="1432"/>
      <c r="OHA13" s="1432"/>
      <c r="OHB13" s="1432"/>
      <c r="OHC13" s="1432"/>
      <c r="OHD13" s="1432"/>
      <c r="OHE13" s="1432"/>
      <c r="OHF13" s="1432"/>
      <c r="OHG13" s="1432"/>
      <c r="OHH13" s="1432"/>
      <c r="OHI13" s="1432"/>
      <c r="OHJ13" s="1432"/>
      <c r="OHK13" s="1432"/>
      <c r="OHL13" s="1432"/>
      <c r="OHM13" s="1432"/>
      <c r="OHN13" s="1432"/>
      <c r="OHO13" s="1432"/>
      <c r="OHP13" s="1432"/>
      <c r="OHQ13" s="1432"/>
      <c r="OHR13" s="1432"/>
      <c r="OHS13" s="1432"/>
      <c r="OHT13" s="1432"/>
      <c r="OHU13" s="1432"/>
      <c r="OHV13" s="1432"/>
      <c r="OHW13" s="1432"/>
      <c r="OHX13" s="1432"/>
      <c r="OHY13" s="1432"/>
      <c r="OHZ13" s="1432"/>
      <c r="OIA13" s="1432"/>
      <c r="OIB13" s="1432"/>
      <c r="OIC13" s="1432"/>
      <c r="OID13" s="1432"/>
      <c r="OIE13" s="1432"/>
      <c r="OIF13" s="1432"/>
      <c r="OIG13" s="1432"/>
      <c r="OIH13" s="1432"/>
      <c r="OII13" s="1432"/>
      <c r="OIJ13" s="1432"/>
      <c r="OIK13" s="1432"/>
      <c r="OIL13" s="1432"/>
      <c r="OIM13" s="1432"/>
      <c r="OIN13" s="1432"/>
      <c r="OIO13" s="1432"/>
      <c r="OIP13" s="1432"/>
      <c r="OIQ13" s="1432"/>
      <c r="OIR13" s="1432"/>
      <c r="OIS13" s="1432"/>
      <c r="OIT13" s="1432"/>
      <c r="OIU13" s="1432"/>
      <c r="OIV13" s="1432"/>
      <c r="OIW13" s="1432"/>
      <c r="OIX13" s="1432"/>
      <c r="OIY13" s="1432"/>
      <c r="OIZ13" s="1432"/>
      <c r="OJA13" s="1432"/>
      <c r="OJB13" s="1432"/>
      <c r="OJC13" s="1432"/>
      <c r="OJD13" s="1432"/>
      <c r="OJE13" s="1432"/>
      <c r="OJF13" s="1432"/>
      <c r="OJG13" s="1432"/>
      <c r="OJH13" s="1432"/>
      <c r="OJI13" s="1432"/>
      <c r="OJJ13" s="1432"/>
      <c r="OJK13" s="1432"/>
      <c r="OJL13" s="1432"/>
      <c r="OJM13" s="1432"/>
      <c r="OJN13" s="1432"/>
      <c r="OJO13" s="1432"/>
      <c r="OJP13" s="1432"/>
      <c r="OJQ13" s="1432"/>
      <c r="OJR13" s="1432"/>
      <c r="OJS13" s="1432"/>
      <c r="OJT13" s="1432"/>
      <c r="OJU13" s="1432"/>
      <c r="OJV13" s="1432"/>
      <c r="OJW13" s="1432"/>
      <c r="OJX13" s="1432"/>
      <c r="OJY13" s="1432"/>
      <c r="OJZ13" s="1432"/>
      <c r="OKA13" s="1432"/>
      <c r="OKB13" s="1432"/>
      <c r="OKC13" s="1432"/>
      <c r="OKD13" s="1432"/>
      <c r="OKE13" s="1432"/>
      <c r="OKF13" s="1432"/>
      <c r="OKG13" s="1432"/>
      <c r="OKH13" s="1432"/>
      <c r="OKI13" s="1432"/>
      <c r="OKJ13" s="1432"/>
      <c r="OKK13" s="1432"/>
      <c r="OKL13" s="1432"/>
      <c r="OKM13" s="1432"/>
      <c r="OKN13" s="1432"/>
      <c r="OKO13" s="1432"/>
      <c r="OKP13" s="1432"/>
      <c r="OKQ13" s="1432"/>
      <c r="OKR13" s="1432"/>
      <c r="OKS13" s="1432"/>
      <c r="OKT13" s="1432"/>
      <c r="OKU13" s="1432"/>
      <c r="OKV13" s="1432"/>
      <c r="OKW13" s="1432"/>
      <c r="OKX13" s="1432"/>
      <c r="OKY13" s="1432"/>
      <c r="OKZ13" s="1432"/>
      <c r="OLA13" s="1432"/>
      <c r="OLB13" s="1432"/>
      <c r="OLC13" s="1432"/>
      <c r="OLD13" s="1432"/>
      <c r="OLE13" s="1432"/>
      <c r="OLF13" s="1432"/>
      <c r="OLG13" s="1432"/>
      <c r="OLH13" s="1432"/>
      <c r="OLI13" s="1432"/>
      <c r="OLJ13" s="1432"/>
      <c r="OLK13" s="1432"/>
      <c r="OLL13" s="1432"/>
      <c r="OLM13" s="1432"/>
      <c r="OLN13" s="1432"/>
      <c r="OLO13" s="1432"/>
      <c r="OLP13" s="1432"/>
      <c r="OLQ13" s="1432"/>
      <c r="OLR13" s="1432"/>
      <c r="OLS13" s="1432"/>
      <c r="OLT13" s="1432"/>
      <c r="OLU13" s="1432"/>
      <c r="OLV13" s="1432"/>
      <c r="OLW13" s="1432"/>
      <c r="OLX13" s="1432"/>
      <c r="OLY13" s="1432"/>
      <c r="OLZ13" s="1432"/>
      <c r="OMA13" s="1432"/>
      <c r="OMB13" s="1432"/>
      <c r="OMC13" s="1432"/>
      <c r="OMD13" s="1432"/>
      <c r="OME13" s="1432"/>
      <c r="OMF13" s="1432"/>
      <c r="OMG13" s="1432"/>
      <c r="OMH13" s="1432"/>
      <c r="OMI13" s="1432"/>
      <c r="OMJ13" s="1432"/>
      <c r="OMK13" s="1432"/>
      <c r="OML13" s="1432"/>
      <c r="OMM13" s="1432"/>
      <c r="OMN13" s="1432"/>
      <c r="OMO13" s="1432"/>
      <c r="OMP13" s="1432"/>
      <c r="OMQ13" s="1432"/>
      <c r="OMR13" s="1432"/>
      <c r="OMS13" s="1432"/>
      <c r="OMT13" s="1432"/>
      <c r="OMU13" s="1432"/>
      <c r="OMV13" s="1432"/>
      <c r="OMW13" s="1432"/>
      <c r="OMX13" s="1432"/>
      <c r="OMY13" s="1432"/>
      <c r="OMZ13" s="1432"/>
      <c r="ONA13" s="1432"/>
      <c r="ONB13" s="1432"/>
      <c r="ONC13" s="1432"/>
      <c r="OND13" s="1432"/>
      <c r="ONE13" s="1432"/>
      <c r="ONF13" s="1432"/>
      <c r="ONG13" s="1432"/>
      <c r="ONH13" s="1432"/>
      <c r="ONI13" s="1432"/>
      <c r="ONJ13" s="1432"/>
      <c r="ONK13" s="1432"/>
      <c r="ONL13" s="1432"/>
      <c r="ONM13" s="1432"/>
      <c r="ONN13" s="1432"/>
      <c r="ONO13" s="1432"/>
      <c r="ONP13" s="1432"/>
      <c r="ONQ13" s="1432"/>
      <c r="ONR13" s="1432"/>
      <c r="ONS13" s="1432"/>
      <c r="ONT13" s="1432"/>
      <c r="ONU13" s="1432"/>
      <c r="ONV13" s="1432"/>
      <c r="ONW13" s="1432"/>
      <c r="ONX13" s="1432"/>
      <c r="ONY13" s="1432"/>
      <c r="ONZ13" s="1432"/>
      <c r="OOA13" s="1432"/>
      <c r="OOB13" s="1432"/>
      <c r="OOC13" s="1432"/>
      <c r="OOD13" s="1432"/>
      <c r="OOE13" s="1432"/>
      <c r="OOF13" s="1432"/>
      <c r="OOG13" s="1432"/>
      <c r="OOH13" s="1432"/>
      <c r="OOI13" s="1432"/>
      <c r="OOJ13" s="1432"/>
      <c r="OOK13" s="1432"/>
      <c r="OOL13" s="1432"/>
      <c r="OOM13" s="1432"/>
      <c r="OON13" s="1432"/>
      <c r="OOO13" s="1432"/>
      <c r="OOP13" s="1432"/>
      <c r="OOQ13" s="1432"/>
      <c r="OOR13" s="1432"/>
      <c r="OOS13" s="1432"/>
      <c r="OOT13" s="1432"/>
      <c r="OOU13" s="1432"/>
      <c r="OOV13" s="1432"/>
      <c r="OOW13" s="1432"/>
      <c r="OOX13" s="1432"/>
      <c r="OOY13" s="1432"/>
      <c r="OOZ13" s="1432"/>
      <c r="OPA13" s="1432"/>
      <c r="OPB13" s="1432"/>
      <c r="OPC13" s="1432"/>
      <c r="OPD13" s="1432"/>
      <c r="OPE13" s="1432"/>
      <c r="OPF13" s="1432"/>
      <c r="OPG13" s="1432"/>
      <c r="OPH13" s="1432"/>
      <c r="OPI13" s="1432"/>
      <c r="OPJ13" s="1432"/>
      <c r="OPK13" s="1432"/>
      <c r="OPL13" s="1432"/>
      <c r="OPM13" s="1432"/>
      <c r="OPN13" s="1432"/>
      <c r="OPO13" s="1432"/>
      <c r="OPP13" s="1432"/>
      <c r="OPQ13" s="1432"/>
      <c r="OPR13" s="1432"/>
      <c r="OPS13" s="1432"/>
      <c r="OPT13" s="1432"/>
      <c r="OPU13" s="1432"/>
      <c r="OPV13" s="1432"/>
      <c r="OPW13" s="1432"/>
      <c r="OPX13" s="1432"/>
      <c r="OPY13" s="1432"/>
      <c r="OPZ13" s="1432"/>
      <c r="OQA13" s="1432"/>
      <c r="OQB13" s="1432"/>
      <c r="OQC13" s="1432"/>
      <c r="OQD13" s="1432"/>
      <c r="OQE13" s="1432"/>
      <c r="OQF13" s="1432"/>
      <c r="OQG13" s="1432"/>
      <c r="OQH13" s="1432"/>
      <c r="OQI13" s="1432"/>
      <c r="OQJ13" s="1432"/>
      <c r="OQK13" s="1432"/>
      <c r="OQL13" s="1432"/>
      <c r="OQM13" s="1432"/>
      <c r="OQN13" s="1432"/>
      <c r="OQO13" s="1432"/>
      <c r="OQP13" s="1432"/>
      <c r="OQQ13" s="1432"/>
      <c r="OQR13" s="1432"/>
      <c r="OQS13" s="1432"/>
      <c r="OQT13" s="1432"/>
      <c r="OQU13" s="1432"/>
      <c r="OQV13" s="1432"/>
      <c r="OQW13" s="1432"/>
      <c r="OQX13" s="1432"/>
      <c r="OQY13" s="1432"/>
      <c r="OQZ13" s="1432"/>
      <c r="ORA13" s="1432"/>
      <c r="ORB13" s="1432"/>
      <c r="ORC13" s="1432"/>
      <c r="ORD13" s="1432"/>
      <c r="ORE13" s="1432"/>
      <c r="ORF13" s="1432"/>
      <c r="ORG13" s="1432"/>
      <c r="ORH13" s="1432"/>
      <c r="ORI13" s="1432"/>
      <c r="ORJ13" s="1432"/>
      <c r="ORK13" s="1432"/>
      <c r="ORL13" s="1432"/>
      <c r="ORM13" s="1432"/>
      <c r="ORN13" s="1432"/>
      <c r="ORO13" s="1432"/>
      <c r="ORP13" s="1432"/>
      <c r="ORQ13" s="1432"/>
      <c r="ORR13" s="1432"/>
      <c r="ORS13" s="1432"/>
      <c r="ORT13" s="1432"/>
      <c r="ORU13" s="1432"/>
      <c r="ORV13" s="1432"/>
      <c r="ORW13" s="1432"/>
      <c r="ORX13" s="1432"/>
      <c r="ORY13" s="1432"/>
      <c r="ORZ13" s="1432"/>
      <c r="OSA13" s="1432"/>
      <c r="OSB13" s="1432"/>
      <c r="OSC13" s="1432"/>
      <c r="OSD13" s="1432"/>
      <c r="OSE13" s="1432"/>
      <c r="OSF13" s="1432"/>
      <c r="OSG13" s="1432"/>
      <c r="OSH13" s="1432"/>
      <c r="OSI13" s="1432"/>
      <c r="OSJ13" s="1432"/>
      <c r="OSK13" s="1432"/>
      <c r="OSL13" s="1432"/>
      <c r="OSM13" s="1432"/>
      <c r="OSN13" s="1432"/>
      <c r="OSO13" s="1432"/>
      <c r="OSP13" s="1432"/>
      <c r="OSQ13" s="1432"/>
      <c r="OSR13" s="1432"/>
      <c r="OSS13" s="1432"/>
      <c r="OST13" s="1432"/>
      <c r="OSU13" s="1432"/>
      <c r="OSV13" s="1432"/>
      <c r="OSW13" s="1432"/>
      <c r="OSX13" s="1432"/>
      <c r="OSY13" s="1432"/>
      <c r="OSZ13" s="1432"/>
      <c r="OTA13" s="1432"/>
      <c r="OTB13" s="1432"/>
      <c r="OTC13" s="1432"/>
      <c r="OTD13" s="1432"/>
      <c r="OTE13" s="1432"/>
      <c r="OTF13" s="1432"/>
      <c r="OTG13" s="1432"/>
      <c r="OTH13" s="1432"/>
      <c r="OTI13" s="1432"/>
      <c r="OTJ13" s="1432"/>
      <c r="OTK13" s="1432"/>
      <c r="OTL13" s="1432"/>
      <c r="OTM13" s="1432"/>
      <c r="OTN13" s="1432"/>
      <c r="OTO13" s="1432"/>
      <c r="OTP13" s="1432"/>
      <c r="OTQ13" s="1432"/>
      <c r="OTR13" s="1432"/>
      <c r="OTS13" s="1432"/>
      <c r="OTT13" s="1432"/>
      <c r="OTU13" s="1432"/>
      <c r="OTV13" s="1432"/>
      <c r="OTW13" s="1432"/>
      <c r="OTX13" s="1432"/>
      <c r="OTY13" s="1432"/>
      <c r="OTZ13" s="1432"/>
      <c r="OUA13" s="1432"/>
      <c r="OUB13" s="1432"/>
      <c r="OUC13" s="1432"/>
      <c r="OUD13" s="1432"/>
      <c r="OUE13" s="1432"/>
      <c r="OUF13" s="1432"/>
      <c r="OUG13" s="1432"/>
      <c r="OUH13" s="1432"/>
      <c r="OUI13" s="1432"/>
      <c r="OUJ13" s="1432"/>
      <c r="OUK13" s="1432"/>
      <c r="OUL13" s="1432"/>
      <c r="OUM13" s="1432"/>
      <c r="OUN13" s="1432"/>
      <c r="OUO13" s="1432"/>
      <c r="OUP13" s="1432"/>
      <c r="OUQ13" s="1432"/>
      <c r="OUR13" s="1432"/>
      <c r="OUS13" s="1432"/>
      <c r="OUT13" s="1432"/>
      <c r="OUU13" s="1432"/>
      <c r="OUV13" s="1432"/>
      <c r="OUW13" s="1432"/>
      <c r="OUX13" s="1432"/>
      <c r="OUY13" s="1432"/>
      <c r="OUZ13" s="1432"/>
      <c r="OVA13" s="1432"/>
      <c r="OVB13" s="1432"/>
      <c r="OVC13" s="1432"/>
      <c r="OVD13" s="1432"/>
      <c r="OVE13" s="1432"/>
      <c r="OVF13" s="1432"/>
      <c r="OVG13" s="1432"/>
      <c r="OVH13" s="1432"/>
      <c r="OVI13" s="1432"/>
      <c r="OVJ13" s="1432"/>
      <c r="OVK13" s="1432"/>
      <c r="OVL13" s="1432"/>
      <c r="OVM13" s="1432"/>
      <c r="OVN13" s="1432"/>
      <c r="OVO13" s="1432"/>
      <c r="OVP13" s="1432"/>
      <c r="OVQ13" s="1432"/>
      <c r="OVR13" s="1432"/>
      <c r="OVS13" s="1432"/>
      <c r="OVT13" s="1432"/>
      <c r="OVU13" s="1432"/>
      <c r="OVV13" s="1432"/>
      <c r="OVW13" s="1432"/>
      <c r="OVX13" s="1432"/>
      <c r="OVY13" s="1432"/>
      <c r="OVZ13" s="1432"/>
      <c r="OWA13" s="1432"/>
      <c r="OWB13" s="1432"/>
      <c r="OWC13" s="1432"/>
      <c r="OWD13" s="1432"/>
      <c r="OWE13" s="1432"/>
      <c r="OWF13" s="1432"/>
      <c r="OWG13" s="1432"/>
      <c r="OWH13" s="1432"/>
      <c r="OWI13" s="1432"/>
      <c r="OWJ13" s="1432"/>
      <c r="OWK13" s="1432"/>
      <c r="OWL13" s="1432"/>
      <c r="OWM13" s="1432"/>
      <c r="OWN13" s="1432"/>
      <c r="OWO13" s="1432"/>
      <c r="OWP13" s="1432"/>
      <c r="OWQ13" s="1432"/>
      <c r="OWR13" s="1432"/>
      <c r="OWS13" s="1432"/>
      <c r="OWT13" s="1432"/>
      <c r="OWU13" s="1432"/>
      <c r="OWV13" s="1432"/>
      <c r="OWW13" s="1432"/>
      <c r="OWX13" s="1432"/>
      <c r="OWY13" s="1432"/>
      <c r="OWZ13" s="1432"/>
      <c r="OXA13" s="1432"/>
      <c r="OXB13" s="1432"/>
      <c r="OXC13" s="1432"/>
      <c r="OXD13" s="1432"/>
      <c r="OXE13" s="1432"/>
      <c r="OXF13" s="1432"/>
      <c r="OXG13" s="1432"/>
      <c r="OXH13" s="1432"/>
      <c r="OXI13" s="1432"/>
      <c r="OXJ13" s="1432"/>
      <c r="OXK13" s="1432"/>
      <c r="OXL13" s="1432"/>
      <c r="OXM13" s="1432"/>
      <c r="OXN13" s="1432"/>
      <c r="OXO13" s="1432"/>
      <c r="OXP13" s="1432"/>
      <c r="OXQ13" s="1432"/>
      <c r="OXR13" s="1432"/>
      <c r="OXS13" s="1432"/>
      <c r="OXT13" s="1432"/>
      <c r="OXU13" s="1432"/>
      <c r="OXV13" s="1432"/>
      <c r="OXW13" s="1432"/>
      <c r="OXX13" s="1432"/>
      <c r="OXY13" s="1432"/>
      <c r="OXZ13" s="1432"/>
      <c r="OYA13" s="1432"/>
      <c r="OYB13" s="1432"/>
      <c r="OYC13" s="1432"/>
      <c r="OYD13" s="1432"/>
      <c r="OYE13" s="1432"/>
      <c r="OYF13" s="1432"/>
      <c r="OYG13" s="1432"/>
      <c r="OYH13" s="1432"/>
      <c r="OYI13" s="1432"/>
      <c r="OYJ13" s="1432"/>
      <c r="OYK13" s="1432"/>
      <c r="OYL13" s="1432"/>
      <c r="OYM13" s="1432"/>
      <c r="OYN13" s="1432"/>
      <c r="OYO13" s="1432"/>
      <c r="OYP13" s="1432"/>
      <c r="OYQ13" s="1432"/>
      <c r="OYR13" s="1432"/>
      <c r="OYS13" s="1432"/>
      <c r="OYT13" s="1432"/>
      <c r="OYU13" s="1432"/>
      <c r="OYV13" s="1432"/>
      <c r="OYW13" s="1432"/>
      <c r="OYX13" s="1432"/>
      <c r="OYY13" s="1432"/>
      <c r="OYZ13" s="1432"/>
      <c r="OZA13" s="1432"/>
      <c r="OZB13" s="1432"/>
      <c r="OZC13" s="1432"/>
      <c r="OZD13" s="1432"/>
      <c r="OZE13" s="1432"/>
      <c r="OZF13" s="1432"/>
      <c r="OZG13" s="1432"/>
      <c r="OZH13" s="1432"/>
      <c r="OZI13" s="1432"/>
      <c r="OZJ13" s="1432"/>
      <c r="OZK13" s="1432"/>
      <c r="OZL13" s="1432"/>
      <c r="OZM13" s="1432"/>
      <c r="OZN13" s="1432"/>
      <c r="OZO13" s="1432"/>
      <c r="OZP13" s="1432"/>
      <c r="OZQ13" s="1432"/>
      <c r="OZR13" s="1432"/>
      <c r="OZS13" s="1432"/>
      <c r="OZT13" s="1432"/>
      <c r="OZU13" s="1432"/>
      <c r="OZV13" s="1432"/>
      <c r="OZW13" s="1432"/>
      <c r="OZX13" s="1432"/>
      <c r="OZY13" s="1432"/>
      <c r="OZZ13" s="1432"/>
      <c r="PAA13" s="1432"/>
      <c r="PAB13" s="1432"/>
      <c r="PAC13" s="1432"/>
      <c r="PAD13" s="1432"/>
      <c r="PAE13" s="1432"/>
      <c r="PAF13" s="1432"/>
      <c r="PAG13" s="1432"/>
      <c r="PAH13" s="1432"/>
      <c r="PAI13" s="1432"/>
      <c r="PAJ13" s="1432"/>
      <c r="PAK13" s="1432"/>
      <c r="PAL13" s="1432"/>
      <c r="PAM13" s="1432"/>
      <c r="PAN13" s="1432"/>
      <c r="PAO13" s="1432"/>
      <c r="PAP13" s="1432"/>
      <c r="PAQ13" s="1432"/>
      <c r="PAR13" s="1432"/>
      <c r="PAS13" s="1432"/>
      <c r="PAT13" s="1432"/>
      <c r="PAU13" s="1432"/>
      <c r="PAV13" s="1432"/>
      <c r="PAW13" s="1432"/>
      <c r="PAX13" s="1432"/>
      <c r="PAY13" s="1432"/>
      <c r="PAZ13" s="1432"/>
      <c r="PBA13" s="1432"/>
      <c r="PBB13" s="1432"/>
      <c r="PBC13" s="1432"/>
      <c r="PBD13" s="1432"/>
      <c r="PBE13" s="1432"/>
      <c r="PBF13" s="1432"/>
      <c r="PBG13" s="1432"/>
      <c r="PBH13" s="1432"/>
      <c r="PBI13" s="1432"/>
      <c r="PBJ13" s="1432"/>
      <c r="PBK13" s="1432"/>
      <c r="PBL13" s="1432"/>
      <c r="PBM13" s="1432"/>
      <c r="PBN13" s="1432"/>
      <c r="PBO13" s="1432"/>
      <c r="PBP13" s="1432"/>
      <c r="PBQ13" s="1432"/>
      <c r="PBR13" s="1432"/>
      <c r="PBS13" s="1432"/>
      <c r="PBT13" s="1432"/>
      <c r="PBU13" s="1432"/>
      <c r="PBV13" s="1432"/>
      <c r="PBW13" s="1432"/>
      <c r="PBX13" s="1432"/>
      <c r="PBY13" s="1432"/>
      <c r="PBZ13" s="1432"/>
      <c r="PCA13" s="1432"/>
      <c r="PCB13" s="1432"/>
      <c r="PCC13" s="1432"/>
      <c r="PCD13" s="1432"/>
      <c r="PCE13" s="1432"/>
      <c r="PCF13" s="1432"/>
      <c r="PCG13" s="1432"/>
      <c r="PCH13" s="1432"/>
      <c r="PCI13" s="1432"/>
      <c r="PCJ13" s="1432"/>
      <c r="PCK13" s="1432"/>
      <c r="PCL13" s="1432"/>
      <c r="PCM13" s="1432"/>
      <c r="PCN13" s="1432"/>
      <c r="PCO13" s="1432"/>
      <c r="PCP13" s="1432"/>
      <c r="PCQ13" s="1432"/>
      <c r="PCR13" s="1432"/>
      <c r="PCS13" s="1432"/>
      <c r="PCT13" s="1432"/>
      <c r="PCU13" s="1432"/>
      <c r="PCV13" s="1432"/>
      <c r="PCW13" s="1432"/>
      <c r="PCX13" s="1432"/>
      <c r="PCY13" s="1432"/>
      <c r="PCZ13" s="1432"/>
      <c r="PDA13" s="1432"/>
      <c r="PDB13" s="1432"/>
      <c r="PDC13" s="1432"/>
      <c r="PDD13" s="1432"/>
      <c r="PDE13" s="1432"/>
      <c r="PDF13" s="1432"/>
      <c r="PDG13" s="1432"/>
      <c r="PDH13" s="1432"/>
      <c r="PDI13" s="1432"/>
      <c r="PDJ13" s="1432"/>
      <c r="PDK13" s="1432"/>
      <c r="PDL13" s="1432"/>
      <c r="PDM13" s="1432"/>
      <c r="PDN13" s="1432"/>
      <c r="PDO13" s="1432"/>
      <c r="PDP13" s="1432"/>
      <c r="PDQ13" s="1432"/>
      <c r="PDR13" s="1432"/>
      <c r="PDS13" s="1432"/>
      <c r="PDT13" s="1432"/>
      <c r="PDU13" s="1432"/>
      <c r="PDV13" s="1432"/>
      <c r="PDW13" s="1432"/>
      <c r="PDX13" s="1432"/>
      <c r="PDY13" s="1432"/>
      <c r="PDZ13" s="1432"/>
      <c r="PEA13" s="1432"/>
      <c r="PEB13" s="1432"/>
      <c r="PEC13" s="1432"/>
      <c r="PED13" s="1432"/>
      <c r="PEE13" s="1432"/>
      <c r="PEF13" s="1432"/>
      <c r="PEG13" s="1432"/>
      <c r="PEH13" s="1432"/>
      <c r="PEI13" s="1432"/>
      <c r="PEJ13" s="1432"/>
      <c r="PEK13" s="1432"/>
      <c r="PEL13" s="1432"/>
      <c r="PEM13" s="1432"/>
      <c r="PEN13" s="1432"/>
      <c r="PEO13" s="1432"/>
      <c r="PEP13" s="1432"/>
      <c r="PEQ13" s="1432"/>
      <c r="PER13" s="1432"/>
      <c r="PES13" s="1432"/>
      <c r="PET13" s="1432"/>
      <c r="PEU13" s="1432"/>
      <c r="PEV13" s="1432"/>
      <c r="PEW13" s="1432"/>
      <c r="PEX13" s="1432"/>
      <c r="PEY13" s="1432"/>
      <c r="PEZ13" s="1432"/>
      <c r="PFA13" s="1432"/>
      <c r="PFB13" s="1432"/>
      <c r="PFC13" s="1432"/>
      <c r="PFD13" s="1432"/>
      <c r="PFE13" s="1432"/>
      <c r="PFF13" s="1432"/>
      <c r="PFG13" s="1432"/>
      <c r="PFH13" s="1432"/>
      <c r="PFI13" s="1432"/>
      <c r="PFJ13" s="1432"/>
      <c r="PFK13" s="1432"/>
      <c r="PFL13" s="1432"/>
      <c r="PFM13" s="1432"/>
      <c r="PFN13" s="1432"/>
      <c r="PFO13" s="1432"/>
      <c r="PFP13" s="1432"/>
      <c r="PFQ13" s="1432"/>
      <c r="PFR13" s="1432"/>
      <c r="PFS13" s="1432"/>
      <c r="PFT13" s="1432"/>
      <c r="PFU13" s="1432"/>
      <c r="PFV13" s="1432"/>
      <c r="PFW13" s="1432"/>
      <c r="PFX13" s="1432"/>
      <c r="PFY13" s="1432"/>
      <c r="PFZ13" s="1432"/>
      <c r="PGA13" s="1432"/>
      <c r="PGB13" s="1432"/>
      <c r="PGC13" s="1432"/>
      <c r="PGD13" s="1432"/>
      <c r="PGE13" s="1432"/>
      <c r="PGF13" s="1432"/>
      <c r="PGG13" s="1432"/>
      <c r="PGH13" s="1432"/>
      <c r="PGI13" s="1432"/>
      <c r="PGJ13" s="1432"/>
      <c r="PGK13" s="1432"/>
      <c r="PGL13" s="1432"/>
      <c r="PGM13" s="1432"/>
      <c r="PGN13" s="1432"/>
      <c r="PGO13" s="1432"/>
      <c r="PGP13" s="1432"/>
      <c r="PGQ13" s="1432"/>
      <c r="PGR13" s="1432"/>
      <c r="PGS13" s="1432"/>
      <c r="PGT13" s="1432"/>
      <c r="PGU13" s="1432"/>
      <c r="PGV13" s="1432"/>
      <c r="PGW13" s="1432"/>
      <c r="PGX13" s="1432"/>
      <c r="PGY13" s="1432"/>
      <c r="PGZ13" s="1432"/>
      <c r="PHA13" s="1432"/>
      <c r="PHB13" s="1432"/>
      <c r="PHC13" s="1432"/>
      <c r="PHD13" s="1432"/>
      <c r="PHE13" s="1432"/>
      <c r="PHF13" s="1432"/>
      <c r="PHG13" s="1432"/>
      <c r="PHH13" s="1432"/>
      <c r="PHI13" s="1432"/>
      <c r="PHJ13" s="1432"/>
      <c r="PHK13" s="1432"/>
      <c r="PHL13" s="1432"/>
      <c r="PHM13" s="1432"/>
      <c r="PHN13" s="1432"/>
      <c r="PHO13" s="1432"/>
      <c r="PHP13" s="1432"/>
      <c r="PHQ13" s="1432"/>
      <c r="PHR13" s="1432"/>
      <c r="PHS13" s="1432"/>
      <c r="PHT13" s="1432"/>
      <c r="PHU13" s="1432"/>
      <c r="PHV13" s="1432"/>
      <c r="PHW13" s="1432"/>
      <c r="PHX13" s="1432"/>
      <c r="PHY13" s="1432"/>
      <c r="PHZ13" s="1432"/>
      <c r="PIA13" s="1432"/>
      <c r="PIB13" s="1432"/>
      <c r="PIC13" s="1432"/>
      <c r="PID13" s="1432"/>
      <c r="PIE13" s="1432"/>
      <c r="PIF13" s="1432"/>
      <c r="PIG13" s="1432"/>
      <c r="PIH13" s="1432"/>
      <c r="PII13" s="1432"/>
      <c r="PIJ13" s="1432"/>
      <c r="PIK13" s="1432"/>
      <c r="PIL13" s="1432"/>
      <c r="PIM13" s="1432"/>
      <c r="PIN13" s="1432"/>
      <c r="PIO13" s="1432"/>
      <c r="PIP13" s="1432"/>
      <c r="PIQ13" s="1432"/>
      <c r="PIR13" s="1432"/>
      <c r="PIS13" s="1432"/>
      <c r="PIT13" s="1432"/>
      <c r="PIU13" s="1432"/>
      <c r="PIV13" s="1432"/>
      <c r="PIW13" s="1432"/>
      <c r="PIX13" s="1432"/>
      <c r="PIY13" s="1432"/>
      <c r="PIZ13" s="1432"/>
      <c r="PJA13" s="1432"/>
      <c r="PJB13" s="1432"/>
      <c r="PJC13" s="1432"/>
      <c r="PJD13" s="1432"/>
      <c r="PJE13" s="1432"/>
      <c r="PJF13" s="1432"/>
      <c r="PJG13" s="1432"/>
      <c r="PJH13" s="1432"/>
      <c r="PJI13" s="1432"/>
      <c r="PJJ13" s="1432"/>
      <c r="PJK13" s="1432"/>
      <c r="PJL13" s="1432"/>
      <c r="PJM13" s="1432"/>
      <c r="PJN13" s="1432"/>
      <c r="PJO13" s="1432"/>
      <c r="PJP13" s="1432"/>
      <c r="PJQ13" s="1432"/>
      <c r="PJR13" s="1432"/>
      <c r="PJS13" s="1432"/>
      <c r="PJT13" s="1432"/>
      <c r="PJU13" s="1432"/>
      <c r="PJV13" s="1432"/>
      <c r="PJW13" s="1432"/>
      <c r="PJX13" s="1432"/>
      <c r="PJY13" s="1432"/>
      <c r="PJZ13" s="1432"/>
      <c r="PKA13" s="1432"/>
      <c r="PKB13" s="1432"/>
      <c r="PKC13" s="1432"/>
      <c r="PKD13" s="1432"/>
      <c r="PKE13" s="1432"/>
      <c r="PKF13" s="1432"/>
      <c r="PKG13" s="1432"/>
      <c r="PKH13" s="1432"/>
      <c r="PKI13" s="1432"/>
      <c r="PKJ13" s="1432"/>
      <c r="PKK13" s="1432"/>
      <c r="PKL13" s="1432"/>
      <c r="PKM13" s="1432"/>
      <c r="PKN13" s="1432"/>
      <c r="PKO13" s="1432"/>
      <c r="PKP13" s="1432"/>
      <c r="PKQ13" s="1432"/>
      <c r="PKR13" s="1432"/>
      <c r="PKS13" s="1432"/>
      <c r="PKT13" s="1432"/>
      <c r="PKU13" s="1432"/>
      <c r="PKV13" s="1432"/>
      <c r="PKW13" s="1432"/>
      <c r="PKX13" s="1432"/>
      <c r="PKY13" s="1432"/>
      <c r="PKZ13" s="1432"/>
      <c r="PLA13" s="1432"/>
      <c r="PLB13" s="1432"/>
      <c r="PLC13" s="1432"/>
      <c r="PLD13" s="1432"/>
      <c r="PLE13" s="1432"/>
      <c r="PLF13" s="1432"/>
      <c r="PLG13" s="1432"/>
      <c r="PLH13" s="1432"/>
      <c r="PLI13" s="1432"/>
      <c r="PLJ13" s="1432"/>
      <c r="PLK13" s="1432"/>
      <c r="PLL13" s="1432"/>
      <c r="PLM13" s="1432"/>
      <c r="PLN13" s="1432"/>
      <c r="PLO13" s="1432"/>
      <c r="PLP13" s="1432"/>
      <c r="PLQ13" s="1432"/>
      <c r="PLR13" s="1432"/>
      <c r="PLS13" s="1432"/>
      <c r="PLT13" s="1432"/>
      <c r="PLU13" s="1432"/>
      <c r="PLV13" s="1432"/>
      <c r="PLW13" s="1432"/>
      <c r="PLX13" s="1432"/>
      <c r="PLY13" s="1432"/>
      <c r="PLZ13" s="1432"/>
      <c r="PMA13" s="1432"/>
      <c r="PMB13" s="1432"/>
      <c r="PMC13" s="1432"/>
      <c r="PMD13" s="1432"/>
      <c r="PME13" s="1432"/>
      <c r="PMF13" s="1432"/>
      <c r="PMG13" s="1432"/>
      <c r="PMH13" s="1432"/>
      <c r="PMI13" s="1432"/>
      <c r="PMJ13" s="1432"/>
      <c r="PMK13" s="1432"/>
      <c r="PML13" s="1432"/>
      <c r="PMM13" s="1432"/>
      <c r="PMN13" s="1432"/>
      <c r="PMO13" s="1432"/>
      <c r="PMP13" s="1432"/>
      <c r="PMQ13" s="1432"/>
      <c r="PMR13" s="1432"/>
      <c r="PMS13" s="1432"/>
      <c r="PMT13" s="1432"/>
      <c r="PMU13" s="1432"/>
      <c r="PMV13" s="1432"/>
      <c r="PMW13" s="1432"/>
      <c r="PMX13" s="1432"/>
      <c r="PMY13" s="1432"/>
      <c r="PMZ13" s="1432"/>
      <c r="PNA13" s="1432"/>
      <c r="PNB13" s="1432"/>
      <c r="PNC13" s="1432"/>
      <c r="PND13" s="1432"/>
      <c r="PNE13" s="1432"/>
      <c r="PNF13" s="1432"/>
      <c r="PNG13" s="1432"/>
      <c r="PNH13" s="1432"/>
      <c r="PNI13" s="1432"/>
      <c r="PNJ13" s="1432"/>
      <c r="PNK13" s="1432"/>
      <c r="PNL13" s="1432"/>
      <c r="PNM13" s="1432"/>
      <c r="PNN13" s="1432"/>
      <c r="PNO13" s="1432"/>
      <c r="PNP13" s="1432"/>
      <c r="PNQ13" s="1432"/>
      <c r="PNR13" s="1432"/>
      <c r="PNS13" s="1432"/>
      <c r="PNT13" s="1432"/>
      <c r="PNU13" s="1432"/>
      <c r="PNV13" s="1432"/>
      <c r="PNW13" s="1432"/>
      <c r="PNX13" s="1432"/>
      <c r="PNY13" s="1432"/>
      <c r="PNZ13" s="1432"/>
      <c r="POA13" s="1432"/>
      <c r="POB13" s="1432"/>
      <c r="POC13" s="1432"/>
      <c r="POD13" s="1432"/>
      <c r="POE13" s="1432"/>
      <c r="POF13" s="1432"/>
      <c r="POG13" s="1432"/>
      <c r="POH13" s="1432"/>
      <c r="POI13" s="1432"/>
      <c r="POJ13" s="1432"/>
      <c r="POK13" s="1432"/>
      <c r="POL13" s="1432"/>
      <c r="POM13" s="1432"/>
      <c r="PON13" s="1432"/>
      <c r="POO13" s="1432"/>
      <c r="POP13" s="1432"/>
      <c r="POQ13" s="1432"/>
      <c r="POR13" s="1432"/>
      <c r="POS13" s="1432"/>
      <c r="POT13" s="1432"/>
      <c r="POU13" s="1432"/>
      <c r="POV13" s="1432"/>
      <c r="POW13" s="1432"/>
      <c r="POX13" s="1432"/>
      <c r="POY13" s="1432"/>
      <c r="POZ13" s="1432"/>
      <c r="PPA13" s="1432"/>
      <c r="PPB13" s="1432"/>
      <c r="PPC13" s="1432"/>
      <c r="PPD13" s="1432"/>
      <c r="PPE13" s="1432"/>
      <c r="PPF13" s="1432"/>
      <c r="PPG13" s="1432"/>
      <c r="PPH13" s="1432"/>
      <c r="PPI13" s="1432"/>
      <c r="PPJ13" s="1432"/>
      <c r="PPK13" s="1432"/>
      <c r="PPL13" s="1432"/>
      <c r="PPM13" s="1432"/>
      <c r="PPN13" s="1432"/>
      <c r="PPO13" s="1432"/>
      <c r="PPP13" s="1432"/>
      <c r="PPQ13" s="1432"/>
      <c r="PPR13" s="1432"/>
      <c r="PPS13" s="1432"/>
      <c r="PPT13" s="1432"/>
      <c r="PPU13" s="1432"/>
      <c r="PPV13" s="1432"/>
      <c r="PPW13" s="1432"/>
      <c r="PPX13" s="1432"/>
      <c r="PPY13" s="1432"/>
      <c r="PPZ13" s="1432"/>
      <c r="PQA13" s="1432"/>
      <c r="PQB13" s="1432"/>
      <c r="PQC13" s="1432"/>
      <c r="PQD13" s="1432"/>
      <c r="PQE13" s="1432"/>
      <c r="PQF13" s="1432"/>
      <c r="PQG13" s="1432"/>
      <c r="PQH13" s="1432"/>
      <c r="PQI13" s="1432"/>
      <c r="PQJ13" s="1432"/>
      <c r="PQK13" s="1432"/>
      <c r="PQL13" s="1432"/>
      <c r="PQM13" s="1432"/>
      <c r="PQN13" s="1432"/>
      <c r="PQO13" s="1432"/>
      <c r="PQP13" s="1432"/>
      <c r="PQQ13" s="1432"/>
      <c r="PQR13" s="1432"/>
      <c r="PQS13" s="1432"/>
      <c r="PQT13" s="1432"/>
      <c r="PQU13" s="1432"/>
      <c r="PQV13" s="1432"/>
      <c r="PQW13" s="1432"/>
      <c r="PQX13" s="1432"/>
      <c r="PQY13" s="1432"/>
      <c r="PQZ13" s="1432"/>
      <c r="PRA13" s="1432"/>
      <c r="PRB13" s="1432"/>
      <c r="PRC13" s="1432"/>
      <c r="PRD13" s="1432"/>
      <c r="PRE13" s="1432"/>
      <c r="PRF13" s="1432"/>
      <c r="PRG13" s="1432"/>
      <c r="PRH13" s="1432"/>
      <c r="PRI13" s="1432"/>
      <c r="PRJ13" s="1432"/>
      <c r="PRK13" s="1432"/>
      <c r="PRL13" s="1432"/>
      <c r="PRM13" s="1432"/>
      <c r="PRN13" s="1432"/>
      <c r="PRO13" s="1432"/>
      <c r="PRP13" s="1432"/>
      <c r="PRQ13" s="1432"/>
      <c r="PRR13" s="1432"/>
      <c r="PRS13" s="1432"/>
      <c r="PRT13" s="1432"/>
      <c r="PRU13" s="1432"/>
      <c r="PRV13" s="1432"/>
      <c r="PRW13" s="1432"/>
      <c r="PRX13" s="1432"/>
      <c r="PRY13" s="1432"/>
      <c r="PRZ13" s="1432"/>
      <c r="PSA13" s="1432"/>
      <c r="PSB13" s="1432"/>
      <c r="PSC13" s="1432"/>
      <c r="PSD13" s="1432"/>
      <c r="PSE13" s="1432"/>
      <c r="PSF13" s="1432"/>
      <c r="PSG13" s="1432"/>
      <c r="PSH13" s="1432"/>
      <c r="PSI13" s="1432"/>
      <c r="PSJ13" s="1432"/>
      <c r="PSK13" s="1432"/>
      <c r="PSL13" s="1432"/>
      <c r="PSM13" s="1432"/>
      <c r="PSN13" s="1432"/>
      <c r="PSO13" s="1432"/>
      <c r="PSP13" s="1432"/>
      <c r="PSQ13" s="1432"/>
      <c r="PSR13" s="1432"/>
      <c r="PSS13" s="1432"/>
      <c r="PST13" s="1432"/>
      <c r="PSU13" s="1432"/>
      <c r="PSV13" s="1432"/>
      <c r="PSW13" s="1432"/>
      <c r="PSX13" s="1432"/>
      <c r="PSY13" s="1432"/>
      <c r="PSZ13" s="1432"/>
      <c r="PTA13" s="1432"/>
      <c r="PTB13" s="1432"/>
      <c r="PTC13" s="1432"/>
      <c r="PTD13" s="1432"/>
      <c r="PTE13" s="1432"/>
      <c r="PTF13" s="1432"/>
      <c r="PTG13" s="1432"/>
      <c r="PTH13" s="1432"/>
      <c r="PTI13" s="1432"/>
      <c r="PTJ13" s="1432"/>
      <c r="PTK13" s="1432"/>
      <c r="PTL13" s="1432"/>
      <c r="PTM13" s="1432"/>
      <c r="PTN13" s="1432"/>
      <c r="PTO13" s="1432"/>
      <c r="PTP13" s="1432"/>
      <c r="PTQ13" s="1432"/>
      <c r="PTR13" s="1432"/>
      <c r="PTS13" s="1432"/>
      <c r="PTT13" s="1432"/>
      <c r="PTU13" s="1432"/>
      <c r="PTV13" s="1432"/>
      <c r="PTW13" s="1432"/>
      <c r="PTX13" s="1432"/>
      <c r="PTY13" s="1432"/>
      <c r="PTZ13" s="1432"/>
      <c r="PUA13" s="1432"/>
      <c r="PUB13" s="1432"/>
      <c r="PUC13" s="1432"/>
      <c r="PUD13" s="1432"/>
      <c r="PUE13" s="1432"/>
      <c r="PUF13" s="1432"/>
      <c r="PUG13" s="1432"/>
      <c r="PUH13" s="1432"/>
      <c r="PUI13" s="1432"/>
      <c r="PUJ13" s="1432"/>
      <c r="PUK13" s="1432"/>
      <c r="PUL13" s="1432"/>
      <c r="PUM13" s="1432"/>
      <c r="PUN13" s="1432"/>
      <c r="PUO13" s="1432"/>
      <c r="PUP13" s="1432"/>
      <c r="PUQ13" s="1432"/>
      <c r="PUR13" s="1432"/>
      <c r="PUS13" s="1432"/>
      <c r="PUT13" s="1432"/>
      <c r="PUU13" s="1432"/>
      <c r="PUV13" s="1432"/>
      <c r="PUW13" s="1432"/>
      <c r="PUX13" s="1432"/>
      <c r="PUY13" s="1432"/>
      <c r="PUZ13" s="1432"/>
      <c r="PVA13" s="1432"/>
      <c r="PVB13" s="1432"/>
      <c r="PVC13" s="1432"/>
      <c r="PVD13" s="1432"/>
      <c r="PVE13" s="1432"/>
      <c r="PVF13" s="1432"/>
      <c r="PVG13" s="1432"/>
      <c r="PVH13" s="1432"/>
      <c r="PVI13" s="1432"/>
      <c r="PVJ13" s="1432"/>
      <c r="PVK13" s="1432"/>
      <c r="PVL13" s="1432"/>
      <c r="PVM13" s="1432"/>
      <c r="PVN13" s="1432"/>
      <c r="PVO13" s="1432"/>
      <c r="PVP13" s="1432"/>
      <c r="PVQ13" s="1432"/>
      <c r="PVR13" s="1432"/>
      <c r="PVS13" s="1432"/>
      <c r="PVT13" s="1432"/>
      <c r="PVU13" s="1432"/>
      <c r="PVV13" s="1432"/>
      <c r="PVW13" s="1432"/>
      <c r="PVX13" s="1432"/>
      <c r="PVY13" s="1432"/>
      <c r="PVZ13" s="1432"/>
      <c r="PWA13" s="1432"/>
      <c r="PWB13" s="1432"/>
      <c r="PWC13" s="1432"/>
      <c r="PWD13" s="1432"/>
      <c r="PWE13" s="1432"/>
      <c r="PWF13" s="1432"/>
      <c r="PWG13" s="1432"/>
      <c r="PWH13" s="1432"/>
      <c r="PWI13" s="1432"/>
      <c r="PWJ13" s="1432"/>
      <c r="PWK13" s="1432"/>
      <c r="PWL13" s="1432"/>
      <c r="PWM13" s="1432"/>
      <c r="PWN13" s="1432"/>
      <c r="PWO13" s="1432"/>
      <c r="PWP13" s="1432"/>
      <c r="PWQ13" s="1432"/>
      <c r="PWR13" s="1432"/>
      <c r="PWS13" s="1432"/>
      <c r="PWT13" s="1432"/>
      <c r="PWU13" s="1432"/>
      <c r="PWV13" s="1432"/>
      <c r="PWW13" s="1432"/>
      <c r="PWX13" s="1432"/>
      <c r="PWY13" s="1432"/>
      <c r="PWZ13" s="1432"/>
      <c r="PXA13" s="1432"/>
      <c r="PXB13" s="1432"/>
      <c r="PXC13" s="1432"/>
      <c r="PXD13" s="1432"/>
      <c r="PXE13" s="1432"/>
      <c r="PXF13" s="1432"/>
      <c r="PXG13" s="1432"/>
      <c r="PXH13" s="1432"/>
      <c r="PXI13" s="1432"/>
      <c r="PXJ13" s="1432"/>
      <c r="PXK13" s="1432"/>
      <c r="PXL13" s="1432"/>
      <c r="PXM13" s="1432"/>
      <c r="PXN13" s="1432"/>
      <c r="PXO13" s="1432"/>
      <c r="PXP13" s="1432"/>
      <c r="PXQ13" s="1432"/>
      <c r="PXR13" s="1432"/>
      <c r="PXS13" s="1432"/>
      <c r="PXT13" s="1432"/>
      <c r="PXU13" s="1432"/>
      <c r="PXV13" s="1432"/>
      <c r="PXW13" s="1432"/>
      <c r="PXX13" s="1432"/>
      <c r="PXY13" s="1432"/>
      <c r="PXZ13" s="1432"/>
      <c r="PYA13" s="1432"/>
      <c r="PYB13" s="1432"/>
      <c r="PYC13" s="1432"/>
      <c r="PYD13" s="1432"/>
      <c r="PYE13" s="1432"/>
      <c r="PYF13" s="1432"/>
      <c r="PYG13" s="1432"/>
      <c r="PYH13" s="1432"/>
      <c r="PYI13" s="1432"/>
      <c r="PYJ13" s="1432"/>
      <c r="PYK13" s="1432"/>
      <c r="PYL13" s="1432"/>
      <c r="PYM13" s="1432"/>
      <c r="PYN13" s="1432"/>
      <c r="PYO13" s="1432"/>
      <c r="PYP13" s="1432"/>
      <c r="PYQ13" s="1432"/>
      <c r="PYR13" s="1432"/>
      <c r="PYS13" s="1432"/>
      <c r="PYT13" s="1432"/>
      <c r="PYU13" s="1432"/>
      <c r="PYV13" s="1432"/>
      <c r="PYW13" s="1432"/>
      <c r="PYX13" s="1432"/>
      <c r="PYY13" s="1432"/>
      <c r="PYZ13" s="1432"/>
      <c r="PZA13" s="1432"/>
      <c r="PZB13" s="1432"/>
      <c r="PZC13" s="1432"/>
      <c r="PZD13" s="1432"/>
      <c r="PZE13" s="1432"/>
      <c r="PZF13" s="1432"/>
      <c r="PZG13" s="1432"/>
      <c r="PZH13" s="1432"/>
      <c r="PZI13" s="1432"/>
      <c r="PZJ13" s="1432"/>
      <c r="PZK13" s="1432"/>
      <c r="PZL13" s="1432"/>
      <c r="PZM13" s="1432"/>
      <c r="PZN13" s="1432"/>
      <c r="PZO13" s="1432"/>
      <c r="PZP13" s="1432"/>
      <c r="PZQ13" s="1432"/>
      <c r="PZR13" s="1432"/>
      <c r="PZS13" s="1432"/>
      <c r="PZT13" s="1432"/>
      <c r="PZU13" s="1432"/>
      <c r="PZV13" s="1432"/>
      <c r="PZW13" s="1432"/>
      <c r="PZX13" s="1432"/>
      <c r="PZY13" s="1432"/>
      <c r="PZZ13" s="1432"/>
      <c r="QAA13" s="1432"/>
      <c r="QAB13" s="1432"/>
      <c r="QAC13" s="1432"/>
      <c r="QAD13" s="1432"/>
      <c r="QAE13" s="1432"/>
      <c r="QAF13" s="1432"/>
      <c r="QAG13" s="1432"/>
      <c r="QAH13" s="1432"/>
      <c r="QAI13" s="1432"/>
      <c r="QAJ13" s="1432"/>
      <c r="QAK13" s="1432"/>
      <c r="QAL13" s="1432"/>
      <c r="QAM13" s="1432"/>
      <c r="QAN13" s="1432"/>
      <c r="QAO13" s="1432"/>
      <c r="QAP13" s="1432"/>
      <c r="QAQ13" s="1432"/>
      <c r="QAR13" s="1432"/>
      <c r="QAS13" s="1432"/>
      <c r="QAT13" s="1432"/>
      <c r="QAU13" s="1432"/>
      <c r="QAV13" s="1432"/>
      <c r="QAW13" s="1432"/>
      <c r="QAX13" s="1432"/>
      <c r="QAY13" s="1432"/>
      <c r="QAZ13" s="1432"/>
      <c r="QBA13" s="1432"/>
      <c r="QBB13" s="1432"/>
      <c r="QBC13" s="1432"/>
      <c r="QBD13" s="1432"/>
      <c r="QBE13" s="1432"/>
      <c r="QBF13" s="1432"/>
      <c r="QBG13" s="1432"/>
      <c r="QBH13" s="1432"/>
      <c r="QBI13" s="1432"/>
      <c r="QBJ13" s="1432"/>
      <c r="QBK13" s="1432"/>
      <c r="QBL13" s="1432"/>
      <c r="QBM13" s="1432"/>
      <c r="QBN13" s="1432"/>
      <c r="QBO13" s="1432"/>
      <c r="QBP13" s="1432"/>
      <c r="QBQ13" s="1432"/>
      <c r="QBR13" s="1432"/>
      <c r="QBS13" s="1432"/>
      <c r="QBT13" s="1432"/>
      <c r="QBU13" s="1432"/>
      <c r="QBV13" s="1432"/>
      <c r="QBW13" s="1432"/>
      <c r="QBX13" s="1432"/>
      <c r="QBY13" s="1432"/>
      <c r="QBZ13" s="1432"/>
      <c r="QCA13" s="1432"/>
      <c r="QCB13" s="1432"/>
      <c r="QCC13" s="1432"/>
      <c r="QCD13" s="1432"/>
      <c r="QCE13" s="1432"/>
      <c r="QCF13" s="1432"/>
      <c r="QCG13" s="1432"/>
      <c r="QCH13" s="1432"/>
      <c r="QCI13" s="1432"/>
      <c r="QCJ13" s="1432"/>
      <c r="QCK13" s="1432"/>
      <c r="QCL13" s="1432"/>
      <c r="QCM13" s="1432"/>
      <c r="QCN13" s="1432"/>
      <c r="QCO13" s="1432"/>
      <c r="QCP13" s="1432"/>
      <c r="QCQ13" s="1432"/>
      <c r="QCR13" s="1432"/>
      <c r="QCS13" s="1432"/>
      <c r="QCT13" s="1432"/>
      <c r="QCU13" s="1432"/>
      <c r="QCV13" s="1432"/>
      <c r="QCW13" s="1432"/>
      <c r="QCX13" s="1432"/>
      <c r="QCY13" s="1432"/>
      <c r="QCZ13" s="1432"/>
      <c r="QDA13" s="1432"/>
      <c r="QDB13" s="1432"/>
      <c r="QDC13" s="1432"/>
      <c r="QDD13" s="1432"/>
      <c r="QDE13" s="1432"/>
      <c r="QDF13" s="1432"/>
      <c r="QDG13" s="1432"/>
      <c r="QDH13" s="1432"/>
      <c r="QDI13" s="1432"/>
      <c r="QDJ13" s="1432"/>
      <c r="QDK13" s="1432"/>
      <c r="QDL13" s="1432"/>
      <c r="QDM13" s="1432"/>
      <c r="QDN13" s="1432"/>
      <c r="QDO13" s="1432"/>
      <c r="QDP13" s="1432"/>
      <c r="QDQ13" s="1432"/>
      <c r="QDR13" s="1432"/>
      <c r="QDS13" s="1432"/>
      <c r="QDT13" s="1432"/>
      <c r="QDU13" s="1432"/>
      <c r="QDV13" s="1432"/>
      <c r="QDW13" s="1432"/>
      <c r="QDX13" s="1432"/>
      <c r="QDY13" s="1432"/>
      <c r="QDZ13" s="1432"/>
      <c r="QEA13" s="1432"/>
      <c r="QEB13" s="1432"/>
      <c r="QEC13" s="1432"/>
      <c r="QED13" s="1432"/>
      <c r="QEE13" s="1432"/>
      <c r="QEF13" s="1432"/>
      <c r="QEG13" s="1432"/>
      <c r="QEH13" s="1432"/>
      <c r="QEI13" s="1432"/>
      <c r="QEJ13" s="1432"/>
      <c r="QEK13" s="1432"/>
      <c r="QEL13" s="1432"/>
      <c r="QEM13" s="1432"/>
      <c r="QEN13" s="1432"/>
      <c r="QEO13" s="1432"/>
      <c r="QEP13" s="1432"/>
      <c r="QEQ13" s="1432"/>
      <c r="QER13" s="1432"/>
      <c r="QES13" s="1432"/>
      <c r="QET13" s="1432"/>
      <c r="QEU13" s="1432"/>
      <c r="QEV13" s="1432"/>
      <c r="QEW13" s="1432"/>
      <c r="QEX13" s="1432"/>
      <c r="QEY13" s="1432"/>
      <c r="QEZ13" s="1432"/>
      <c r="QFA13" s="1432"/>
      <c r="QFB13" s="1432"/>
      <c r="QFC13" s="1432"/>
      <c r="QFD13" s="1432"/>
      <c r="QFE13" s="1432"/>
      <c r="QFF13" s="1432"/>
      <c r="QFG13" s="1432"/>
      <c r="QFH13" s="1432"/>
      <c r="QFI13" s="1432"/>
      <c r="QFJ13" s="1432"/>
      <c r="QFK13" s="1432"/>
      <c r="QFL13" s="1432"/>
      <c r="QFM13" s="1432"/>
      <c r="QFN13" s="1432"/>
      <c r="QFO13" s="1432"/>
      <c r="QFP13" s="1432"/>
      <c r="QFQ13" s="1432"/>
      <c r="QFR13" s="1432"/>
      <c r="QFS13" s="1432"/>
      <c r="QFT13" s="1432"/>
      <c r="QFU13" s="1432"/>
      <c r="QFV13" s="1432"/>
      <c r="QFW13" s="1432"/>
      <c r="QFX13" s="1432"/>
      <c r="QFY13" s="1432"/>
      <c r="QFZ13" s="1432"/>
      <c r="QGA13" s="1432"/>
      <c r="QGB13" s="1432"/>
      <c r="QGC13" s="1432"/>
      <c r="QGD13" s="1432"/>
      <c r="QGE13" s="1432"/>
      <c r="QGF13" s="1432"/>
      <c r="QGG13" s="1432"/>
      <c r="QGH13" s="1432"/>
      <c r="QGI13" s="1432"/>
      <c r="QGJ13" s="1432"/>
      <c r="QGK13" s="1432"/>
      <c r="QGL13" s="1432"/>
      <c r="QGM13" s="1432"/>
      <c r="QGN13" s="1432"/>
      <c r="QGO13" s="1432"/>
      <c r="QGP13" s="1432"/>
      <c r="QGQ13" s="1432"/>
      <c r="QGR13" s="1432"/>
      <c r="QGS13" s="1432"/>
      <c r="QGT13" s="1432"/>
      <c r="QGU13" s="1432"/>
      <c r="QGV13" s="1432"/>
      <c r="QGW13" s="1432"/>
      <c r="QGX13" s="1432"/>
      <c r="QGY13" s="1432"/>
      <c r="QGZ13" s="1432"/>
      <c r="QHA13" s="1432"/>
      <c r="QHB13" s="1432"/>
      <c r="QHC13" s="1432"/>
      <c r="QHD13" s="1432"/>
      <c r="QHE13" s="1432"/>
      <c r="QHF13" s="1432"/>
      <c r="QHG13" s="1432"/>
      <c r="QHH13" s="1432"/>
      <c r="QHI13" s="1432"/>
      <c r="QHJ13" s="1432"/>
      <c r="QHK13" s="1432"/>
      <c r="QHL13" s="1432"/>
      <c r="QHM13" s="1432"/>
      <c r="QHN13" s="1432"/>
      <c r="QHO13" s="1432"/>
      <c r="QHP13" s="1432"/>
      <c r="QHQ13" s="1432"/>
      <c r="QHR13" s="1432"/>
      <c r="QHS13" s="1432"/>
      <c r="QHT13" s="1432"/>
      <c r="QHU13" s="1432"/>
      <c r="QHV13" s="1432"/>
      <c r="QHW13" s="1432"/>
      <c r="QHX13" s="1432"/>
      <c r="QHY13" s="1432"/>
      <c r="QHZ13" s="1432"/>
      <c r="QIA13" s="1432"/>
      <c r="QIB13" s="1432"/>
      <c r="QIC13" s="1432"/>
      <c r="QID13" s="1432"/>
      <c r="QIE13" s="1432"/>
      <c r="QIF13" s="1432"/>
      <c r="QIG13" s="1432"/>
      <c r="QIH13" s="1432"/>
      <c r="QII13" s="1432"/>
      <c r="QIJ13" s="1432"/>
      <c r="QIK13" s="1432"/>
      <c r="QIL13" s="1432"/>
      <c r="QIM13" s="1432"/>
      <c r="QIN13" s="1432"/>
      <c r="QIO13" s="1432"/>
      <c r="QIP13" s="1432"/>
      <c r="QIQ13" s="1432"/>
      <c r="QIR13" s="1432"/>
      <c r="QIS13" s="1432"/>
      <c r="QIT13" s="1432"/>
      <c r="QIU13" s="1432"/>
      <c r="QIV13" s="1432"/>
      <c r="QIW13" s="1432"/>
      <c r="QIX13" s="1432"/>
      <c r="QIY13" s="1432"/>
      <c r="QIZ13" s="1432"/>
      <c r="QJA13" s="1432"/>
      <c r="QJB13" s="1432"/>
      <c r="QJC13" s="1432"/>
      <c r="QJD13" s="1432"/>
      <c r="QJE13" s="1432"/>
      <c r="QJF13" s="1432"/>
      <c r="QJG13" s="1432"/>
      <c r="QJH13" s="1432"/>
      <c r="QJI13" s="1432"/>
      <c r="QJJ13" s="1432"/>
      <c r="QJK13" s="1432"/>
      <c r="QJL13" s="1432"/>
      <c r="QJM13" s="1432"/>
      <c r="QJN13" s="1432"/>
      <c r="QJO13" s="1432"/>
      <c r="QJP13" s="1432"/>
      <c r="QJQ13" s="1432"/>
      <c r="QJR13" s="1432"/>
      <c r="QJS13" s="1432"/>
      <c r="QJT13" s="1432"/>
      <c r="QJU13" s="1432"/>
      <c r="QJV13" s="1432"/>
      <c r="QJW13" s="1432"/>
      <c r="QJX13" s="1432"/>
      <c r="QJY13" s="1432"/>
      <c r="QJZ13" s="1432"/>
      <c r="QKA13" s="1432"/>
      <c r="QKB13" s="1432"/>
      <c r="QKC13" s="1432"/>
      <c r="QKD13" s="1432"/>
      <c r="QKE13" s="1432"/>
      <c r="QKF13" s="1432"/>
      <c r="QKG13" s="1432"/>
      <c r="QKH13" s="1432"/>
      <c r="QKI13" s="1432"/>
      <c r="QKJ13" s="1432"/>
      <c r="QKK13" s="1432"/>
      <c r="QKL13" s="1432"/>
      <c r="QKM13" s="1432"/>
      <c r="QKN13" s="1432"/>
      <c r="QKO13" s="1432"/>
      <c r="QKP13" s="1432"/>
      <c r="QKQ13" s="1432"/>
      <c r="QKR13" s="1432"/>
      <c r="QKS13" s="1432"/>
      <c r="QKT13" s="1432"/>
      <c r="QKU13" s="1432"/>
      <c r="QKV13" s="1432"/>
      <c r="QKW13" s="1432"/>
      <c r="QKX13" s="1432"/>
      <c r="QKY13" s="1432"/>
      <c r="QKZ13" s="1432"/>
      <c r="QLA13" s="1432"/>
      <c r="QLB13" s="1432"/>
      <c r="QLC13" s="1432"/>
      <c r="QLD13" s="1432"/>
      <c r="QLE13" s="1432"/>
      <c r="QLF13" s="1432"/>
      <c r="QLG13" s="1432"/>
      <c r="QLH13" s="1432"/>
      <c r="QLI13" s="1432"/>
      <c r="QLJ13" s="1432"/>
      <c r="QLK13" s="1432"/>
      <c r="QLL13" s="1432"/>
      <c r="QLM13" s="1432"/>
      <c r="QLN13" s="1432"/>
      <c r="QLO13" s="1432"/>
      <c r="QLP13" s="1432"/>
      <c r="QLQ13" s="1432"/>
      <c r="QLR13" s="1432"/>
      <c r="QLS13" s="1432"/>
      <c r="QLT13" s="1432"/>
      <c r="QLU13" s="1432"/>
      <c r="QLV13" s="1432"/>
      <c r="QLW13" s="1432"/>
      <c r="QLX13" s="1432"/>
      <c r="QLY13" s="1432"/>
      <c r="QLZ13" s="1432"/>
      <c r="QMA13" s="1432"/>
      <c r="QMB13" s="1432"/>
      <c r="QMC13" s="1432"/>
      <c r="QMD13" s="1432"/>
      <c r="QME13" s="1432"/>
      <c r="QMF13" s="1432"/>
      <c r="QMG13" s="1432"/>
      <c r="QMH13" s="1432"/>
      <c r="QMI13" s="1432"/>
      <c r="QMJ13" s="1432"/>
      <c r="QMK13" s="1432"/>
      <c r="QML13" s="1432"/>
      <c r="QMM13" s="1432"/>
      <c r="QMN13" s="1432"/>
      <c r="QMO13" s="1432"/>
      <c r="QMP13" s="1432"/>
      <c r="QMQ13" s="1432"/>
      <c r="QMR13" s="1432"/>
      <c r="QMS13" s="1432"/>
      <c r="QMT13" s="1432"/>
      <c r="QMU13" s="1432"/>
      <c r="QMV13" s="1432"/>
      <c r="QMW13" s="1432"/>
      <c r="QMX13" s="1432"/>
      <c r="QMY13" s="1432"/>
      <c r="QMZ13" s="1432"/>
      <c r="QNA13" s="1432"/>
      <c r="QNB13" s="1432"/>
      <c r="QNC13" s="1432"/>
      <c r="QND13" s="1432"/>
      <c r="QNE13" s="1432"/>
      <c r="QNF13" s="1432"/>
      <c r="QNG13" s="1432"/>
      <c r="QNH13" s="1432"/>
      <c r="QNI13" s="1432"/>
      <c r="QNJ13" s="1432"/>
      <c r="QNK13" s="1432"/>
      <c r="QNL13" s="1432"/>
      <c r="QNM13" s="1432"/>
      <c r="QNN13" s="1432"/>
      <c r="QNO13" s="1432"/>
      <c r="QNP13" s="1432"/>
      <c r="QNQ13" s="1432"/>
      <c r="QNR13" s="1432"/>
      <c r="QNS13" s="1432"/>
      <c r="QNT13" s="1432"/>
      <c r="QNU13" s="1432"/>
      <c r="QNV13" s="1432"/>
      <c r="QNW13" s="1432"/>
      <c r="QNX13" s="1432"/>
      <c r="QNY13" s="1432"/>
      <c r="QNZ13" s="1432"/>
      <c r="QOA13" s="1432"/>
      <c r="QOB13" s="1432"/>
      <c r="QOC13" s="1432"/>
      <c r="QOD13" s="1432"/>
      <c r="QOE13" s="1432"/>
      <c r="QOF13" s="1432"/>
      <c r="QOG13" s="1432"/>
      <c r="QOH13" s="1432"/>
      <c r="QOI13" s="1432"/>
      <c r="QOJ13" s="1432"/>
      <c r="QOK13" s="1432"/>
      <c r="QOL13" s="1432"/>
      <c r="QOM13" s="1432"/>
      <c r="QON13" s="1432"/>
      <c r="QOO13" s="1432"/>
      <c r="QOP13" s="1432"/>
      <c r="QOQ13" s="1432"/>
      <c r="QOR13" s="1432"/>
      <c r="QOS13" s="1432"/>
      <c r="QOT13" s="1432"/>
      <c r="QOU13" s="1432"/>
      <c r="QOV13" s="1432"/>
      <c r="QOW13" s="1432"/>
      <c r="QOX13" s="1432"/>
      <c r="QOY13" s="1432"/>
      <c r="QOZ13" s="1432"/>
      <c r="QPA13" s="1432"/>
      <c r="QPB13" s="1432"/>
      <c r="QPC13" s="1432"/>
      <c r="QPD13" s="1432"/>
      <c r="QPE13" s="1432"/>
      <c r="QPF13" s="1432"/>
      <c r="QPG13" s="1432"/>
      <c r="QPH13" s="1432"/>
      <c r="QPI13" s="1432"/>
      <c r="QPJ13" s="1432"/>
      <c r="QPK13" s="1432"/>
      <c r="QPL13" s="1432"/>
      <c r="QPM13" s="1432"/>
      <c r="QPN13" s="1432"/>
      <c r="QPO13" s="1432"/>
      <c r="QPP13" s="1432"/>
      <c r="QPQ13" s="1432"/>
      <c r="QPR13" s="1432"/>
      <c r="QPS13" s="1432"/>
      <c r="QPT13" s="1432"/>
      <c r="QPU13" s="1432"/>
      <c r="QPV13" s="1432"/>
      <c r="QPW13" s="1432"/>
      <c r="QPX13" s="1432"/>
      <c r="QPY13" s="1432"/>
      <c r="QPZ13" s="1432"/>
      <c r="QQA13" s="1432"/>
      <c r="QQB13" s="1432"/>
      <c r="QQC13" s="1432"/>
      <c r="QQD13" s="1432"/>
      <c r="QQE13" s="1432"/>
      <c r="QQF13" s="1432"/>
      <c r="QQG13" s="1432"/>
      <c r="QQH13" s="1432"/>
      <c r="QQI13" s="1432"/>
      <c r="QQJ13" s="1432"/>
      <c r="QQK13" s="1432"/>
      <c r="QQL13" s="1432"/>
      <c r="QQM13" s="1432"/>
      <c r="QQN13" s="1432"/>
      <c r="QQO13" s="1432"/>
      <c r="QQP13" s="1432"/>
      <c r="QQQ13" s="1432"/>
      <c r="QQR13" s="1432"/>
      <c r="QQS13" s="1432"/>
      <c r="QQT13" s="1432"/>
      <c r="QQU13" s="1432"/>
      <c r="QQV13" s="1432"/>
      <c r="QQW13" s="1432"/>
      <c r="QQX13" s="1432"/>
      <c r="QQY13" s="1432"/>
      <c r="QQZ13" s="1432"/>
      <c r="QRA13" s="1432"/>
      <c r="QRB13" s="1432"/>
      <c r="QRC13" s="1432"/>
      <c r="QRD13" s="1432"/>
      <c r="QRE13" s="1432"/>
      <c r="QRF13" s="1432"/>
      <c r="QRG13" s="1432"/>
      <c r="QRH13" s="1432"/>
      <c r="QRI13" s="1432"/>
      <c r="QRJ13" s="1432"/>
      <c r="QRK13" s="1432"/>
      <c r="QRL13" s="1432"/>
      <c r="QRM13" s="1432"/>
      <c r="QRN13" s="1432"/>
      <c r="QRO13" s="1432"/>
      <c r="QRP13" s="1432"/>
      <c r="QRQ13" s="1432"/>
      <c r="QRR13" s="1432"/>
      <c r="QRS13" s="1432"/>
      <c r="QRT13" s="1432"/>
      <c r="QRU13" s="1432"/>
      <c r="QRV13" s="1432"/>
      <c r="QRW13" s="1432"/>
      <c r="QRX13" s="1432"/>
      <c r="QRY13" s="1432"/>
      <c r="QRZ13" s="1432"/>
      <c r="QSA13" s="1432"/>
      <c r="QSB13" s="1432"/>
      <c r="QSC13" s="1432"/>
      <c r="QSD13" s="1432"/>
      <c r="QSE13" s="1432"/>
      <c r="QSF13" s="1432"/>
      <c r="QSG13" s="1432"/>
      <c r="QSH13" s="1432"/>
      <c r="QSI13" s="1432"/>
      <c r="QSJ13" s="1432"/>
      <c r="QSK13" s="1432"/>
      <c r="QSL13" s="1432"/>
      <c r="QSM13" s="1432"/>
      <c r="QSN13" s="1432"/>
      <c r="QSO13" s="1432"/>
      <c r="QSP13" s="1432"/>
      <c r="QSQ13" s="1432"/>
      <c r="QSR13" s="1432"/>
      <c r="QSS13" s="1432"/>
      <c r="QST13" s="1432"/>
      <c r="QSU13" s="1432"/>
      <c r="QSV13" s="1432"/>
      <c r="QSW13" s="1432"/>
      <c r="QSX13" s="1432"/>
      <c r="QSY13" s="1432"/>
      <c r="QSZ13" s="1432"/>
      <c r="QTA13" s="1432"/>
      <c r="QTB13" s="1432"/>
      <c r="QTC13" s="1432"/>
      <c r="QTD13" s="1432"/>
      <c r="QTE13" s="1432"/>
      <c r="QTF13" s="1432"/>
      <c r="QTG13" s="1432"/>
      <c r="QTH13" s="1432"/>
      <c r="QTI13" s="1432"/>
      <c r="QTJ13" s="1432"/>
      <c r="QTK13" s="1432"/>
      <c r="QTL13" s="1432"/>
      <c r="QTM13" s="1432"/>
      <c r="QTN13" s="1432"/>
      <c r="QTO13" s="1432"/>
      <c r="QTP13" s="1432"/>
      <c r="QTQ13" s="1432"/>
      <c r="QTR13" s="1432"/>
      <c r="QTS13" s="1432"/>
      <c r="QTT13" s="1432"/>
      <c r="QTU13" s="1432"/>
      <c r="QTV13" s="1432"/>
      <c r="QTW13" s="1432"/>
      <c r="QTX13" s="1432"/>
      <c r="QTY13" s="1432"/>
      <c r="QTZ13" s="1432"/>
      <c r="QUA13" s="1432"/>
      <c r="QUB13" s="1432"/>
      <c r="QUC13" s="1432"/>
      <c r="QUD13" s="1432"/>
      <c r="QUE13" s="1432"/>
      <c r="QUF13" s="1432"/>
      <c r="QUG13" s="1432"/>
      <c r="QUH13" s="1432"/>
      <c r="QUI13" s="1432"/>
      <c r="QUJ13" s="1432"/>
      <c r="QUK13" s="1432"/>
      <c r="QUL13" s="1432"/>
      <c r="QUM13" s="1432"/>
      <c r="QUN13" s="1432"/>
      <c r="QUO13" s="1432"/>
      <c r="QUP13" s="1432"/>
      <c r="QUQ13" s="1432"/>
      <c r="QUR13" s="1432"/>
      <c r="QUS13" s="1432"/>
      <c r="QUT13" s="1432"/>
      <c r="QUU13" s="1432"/>
      <c r="QUV13" s="1432"/>
      <c r="QUW13" s="1432"/>
      <c r="QUX13" s="1432"/>
      <c r="QUY13" s="1432"/>
      <c r="QUZ13" s="1432"/>
      <c r="QVA13" s="1432"/>
      <c r="QVB13" s="1432"/>
      <c r="QVC13" s="1432"/>
      <c r="QVD13" s="1432"/>
      <c r="QVE13" s="1432"/>
      <c r="QVF13" s="1432"/>
      <c r="QVG13" s="1432"/>
      <c r="QVH13" s="1432"/>
      <c r="QVI13" s="1432"/>
      <c r="QVJ13" s="1432"/>
      <c r="QVK13" s="1432"/>
      <c r="QVL13" s="1432"/>
      <c r="QVM13" s="1432"/>
      <c r="QVN13" s="1432"/>
      <c r="QVO13" s="1432"/>
      <c r="QVP13" s="1432"/>
      <c r="QVQ13" s="1432"/>
      <c r="QVR13" s="1432"/>
      <c r="QVS13" s="1432"/>
      <c r="QVT13" s="1432"/>
      <c r="QVU13" s="1432"/>
      <c r="QVV13" s="1432"/>
      <c r="QVW13" s="1432"/>
      <c r="QVX13" s="1432"/>
      <c r="QVY13" s="1432"/>
      <c r="QVZ13" s="1432"/>
      <c r="QWA13" s="1432"/>
      <c r="QWB13" s="1432"/>
      <c r="QWC13" s="1432"/>
      <c r="QWD13" s="1432"/>
      <c r="QWE13" s="1432"/>
      <c r="QWF13" s="1432"/>
      <c r="QWG13" s="1432"/>
      <c r="QWH13" s="1432"/>
      <c r="QWI13" s="1432"/>
      <c r="QWJ13" s="1432"/>
      <c r="QWK13" s="1432"/>
      <c r="QWL13" s="1432"/>
      <c r="QWM13" s="1432"/>
      <c r="QWN13" s="1432"/>
      <c r="QWO13" s="1432"/>
      <c r="QWP13" s="1432"/>
      <c r="QWQ13" s="1432"/>
      <c r="QWR13" s="1432"/>
      <c r="QWS13" s="1432"/>
      <c r="QWT13" s="1432"/>
      <c r="QWU13" s="1432"/>
      <c r="QWV13" s="1432"/>
      <c r="QWW13" s="1432"/>
      <c r="QWX13" s="1432"/>
      <c r="QWY13" s="1432"/>
      <c r="QWZ13" s="1432"/>
      <c r="QXA13" s="1432"/>
      <c r="QXB13" s="1432"/>
      <c r="QXC13" s="1432"/>
      <c r="QXD13" s="1432"/>
      <c r="QXE13" s="1432"/>
      <c r="QXF13" s="1432"/>
      <c r="QXG13" s="1432"/>
      <c r="QXH13" s="1432"/>
      <c r="QXI13" s="1432"/>
      <c r="QXJ13" s="1432"/>
      <c r="QXK13" s="1432"/>
      <c r="QXL13" s="1432"/>
      <c r="QXM13" s="1432"/>
      <c r="QXN13" s="1432"/>
      <c r="QXO13" s="1432"/>
      <c r="QXP13" s="1432"/>
      <c r="QXQ13" s="1432"/>
      <c r="QXR13" s="1432"/>
      <c r="QXS13" s="1432"/>
      <c r="QXT13" s="1432"/>
      <c r="QXU13" s="1432"/>
      <c r="QXV13" s="1432"/>
      <c r="QXW13" s="1432"/>
      <c r="QXX13" s="1432"/>
      <c r="QXY13" s="1432"/>
      <c r="QXZ13" s="1432"/>
      <c r="QYA13" s="1432"/>
      <c r="QYB13" s="1432"/>
      <c r="QYC13" s="1432"/>
      <c r="QYD13" s="1432"/>
      <c r="QYE13" s="1432"/>
      <c r="QYF13" s="1432"/>
      <c r="QYG13" s="1432"/>
      <c r="QYH13" s="1432"/>
      <c r="QYI13" s="1432"/>
      <c r="QYJ13" s="1432"/>
      <c r="QYK13" s="1432"/>
      <c r="QYL13" s="1432"/>
      <c r="QYM13" s="1432"/>
      <c r="QYN13" s="1432"/>
      <c r="QYO13" s="1432"/>
      <c r="QYP13" s="1432"/>
      <c r="QYQ13" s="1432"/>
      <c r="QYR13" s="1432"/>
      <c r="QYS13" s="1432"/>
      <c r="QYT13" s="1432"/>
      <c r="QYU13" s="1432"/>
      <c r="QYV13" s="1432"/>
      <c r="QYW13" s="1432"/>
      <c r="QYX13" s="1432"/>
      <c r="QYY13" s="1432"/>
      <c r="QYZ13" s="1432"/>
      <c r="QZA13" s="1432"/>
      <c r="QZB13" s="1432"/>
      <c r="QZC13" s="1432"/>
      <c r="QZD13" s="1432"/>
      <c r="QZE13" s="1432"/>
      <c r="QZF13" s="1432"/>
      <c r="QZG13" s="1432"/>
      <c r="QZH13" s="1432"/>
      <c r="QZI13" s="1432"/>
      <c r="QZJ13" s="1432"/>
      <c r="QZK13" s="1432"/>
      <c r="QZL13" s="1432"/>
      <c r="QZM13" s="1432"/>
      <c r="QZN13" s="1432"/>
      <c r="QZO13" s="1432"/>
      <c r="QZP13" s="1432"/>
      <c r="QZQ13" s="1432"/>
      <c r="QZR13" s="1432"/>
      <c r="QZS13" s="1432"/>
      <c r="QZT13" s="1432"/>
      <c r="QZU13" s="1432"/>
      <c r="QZV13" s="1432"/>
      <c r="QZW13" s="1432"/>
      <c r="QZX13" s="1432"/>
      <c r="QZY13" s="1432"/>
      <c r="QZZ13" s="1432"/>
      <c r="RAA13" s="1432"/>
      <c r="RAB13" s="1432"/>
      <c r="RAC13" s="1432"/>
      <c r="RAD13" s="1432"/>
      <c r="RAE13" s="1432"/>
      <c r="RAF13" s="1432"/>
      <c r="RAG13" s="1432"/>
      <c r="RAH13" s="1432"/>
      <c r="RAI13" s="1432"/>
      <c r="RAJ13" s="1432"/>
      <c r="RAK13" s="1432"/>
      <c r="RAL13" s="1432"/>
      <c r="RAM13" s="1432"/>
      <c r="RAN13" s="1432"/>
      <c r="RAO13" s="1432"/>
      <c r="RAP13" s="1432"/>
      <c r="RAQ13" s="1432"/>
      <c r="RAR13" s="1432"/>
      <c r="RAS13" s="1432"/>
      <c r="RAT13" s="1432"/>
      <c r="RAU13" s="1432"/>
      <c r="RAV13" s="1432"/>
      <c r="RAW13" s="1432"/>
      <c r="RAX13" s="1432"/>
      <c r="RAY13" s="1432"/>
      <c r="RAZ13" s="1432"/>
      <c r="RBA13" s="1432"/>
      <c r="RBB13" s="1432"/>
      <c r="RBC13" s="1432"/>
      <c r="RBD13" s="1432"/>
      <c r="RBE13" s="1432"/>
      <c r="RBF13" s="1432"/>
      <c r="RBG13" s="1432"/>
      <c r="RBH13" s="1432"/>
      <c r="RBI13" s="1432"/>
      <c r="RBJ13" s="1432"/>
      <c r="RBK13" s="1432"/>
      <c r="RBL13" s="1432"/>
      <c r="RBM13" s="1432"/>
      <c r="RBN13" s="1432"/>
      <c r="RBO13" s="1432"/>
      <c r="RBP13" s="1432"/>
      <c r="RBQ13" s="1432"/>
      <c r="RBR13" s="1432"/>
      <c r="RBS13" s="1432"/>
      <c r="RBT13" s="1432"/>
      <c r="RBU13" s="1432"/>
      <c r="RBV13" s="1432"/>
      <c r="RBW13" s="1432"/>
      <c r="RBX13" s="1432"/>
      <c r="RBY13" s="1432"/>
      <c r="RBZ13" s="1432"/>
      <c r="RCA13" s="1432"/>
      <c r="RCB13" s="1432"/>
      <c r="RCC13" s="1432"/>
      <c r="RCD13" s="1432"/>
      <c r="RCE13" s="1432"/>
      <c r="RCF13" s="1432"/>
      <c r="RCG13" s="1432"/>
      <c r="RCH13" s="1432"/>
      <c r="RCI13" s="1432"/>
      <c r="RCJ13" s="1432"/>
      <c r="RCK13" s="1432"/>
      <c r="RCL13" s="1432"/>
      <c r="RCM13" s="1432"/>
      <c r="RCN13" s="1432"/>
      <c r="RCO13" s="1432"/>
      <c r="RCP13" s="1432"/>
      <c r="RCQ13" s="1432"/>
      <c r="RCR13" s="1432"/>
      <c r="RCS13" s="1432"/>
      <c r="RCT13" s="1432"/>
      <c r="RCU13" s="1432"/>
      <c r="RCV13" s="1432"/>
      <c r="RCW13" s="1432"/>
      <c r="RCX13" s="1432"/>
      <c r="RCY13" s="1432"/>
      <c r="RCZ13" s="1432"/>
      <c r="RDA13" s="1432"/>
      <c r="RDB13" s="1432"/>
      <c r="RDC13" s="1432"/>
      <c r="RDD13" s="1432"/>
      <c r="RDE13" s="1432"/>
      <c r="RDF13" s="1432"/>
      <c r="RDG13" s="1432"/>
      <c r="RDH13" s="1432"/>
      <c r="RDI13" s="1432"/>
      <c r="RDJ13" s="1432"/>
      <c r="RDK13" s="1432"/>
      <c r="RDL13" s="1432"/>
      <c r="RDM13" s="1432"/>
      <c r="RDN13" s="1432"/>
      <c r="RDO13" s="1432"/>
      <c r="RDP13" s="1432"/>
      <c r="RDQ13" s="1432"/>
      <c r="RDR13" s="1432"/>
      <c r="RDS13" s="1432"/>
      <c r="RDT13" s="1432"/>
      <c r="RDU13" s="1432"/>
      <c r="RDV13" s="1432"/>
      <c r="RDW13" s="1432"/>
      <c r="RDX13" s="1432"/>
      <c r="RDY13" s="1432"/>
      <c r="RDZ13" s="1432"/>
      <c r="REA13" s="1432"/>
      <c r="REB13" s="1432"/>
      <c r="REC13" s="1432"/>
      <c r="RED13" s="1432"/>
      <c r="REE13" s="1432"/>
      <c r="REF13" s="1432"/>
      <c r="REG13" s="1432"/>
      <c r="REH13" s="1432"/>
      <c r="REI13" s="1432"/>
      <c r="REJ13" s="1432"/>
      <c r="REK13" s="1432"/>
      <c r="REL13" s="1432"/>
      <c r="REM13" s="1432"/>
      <c r="REN13" s="1432"/>
      <c r="REO13" s="1432"/>
      <c r="REP13" s="1432"/>
      <c r="REQ13" s="1432"/>
      <c r="RER13" s="1432"/>
      <c r="RES13" s="1432"/>
      <c r="RET13" s="1432"/>
      <c r="REU13" s="1432"/>
      <c r="REV13" s="1432"/>
      <c r="REW13" s="1432"/>
      <c r="REX13" s="1432"/>
      <c r="REY13" s="1432"/>
      <c r="REZ13" s="1432"/>
      <c r="RFA13" s="1432"/>
      <c r="RFB13" s="1432"/>
      <c r="RFC13" s="1432"/>
      <c r="RFD13" s="1432"/>
      <c r="RFE13" s="1432"/>
      <c r="RFF13" s="1432"/>
      <c r="RFG13" s="1432"/>
      <c r="RFH13" s="1432"/>
      <c r="RFI13" s="1432"/>
      <c r="RFJ13" s="1432"/>
      <c r="RFK13" s="1432"/>
      <c r="RFL13" s="1432"/>
      <c r="RFM13" s="1432"/>
      <c r="RFN13" s="1432"/>
      <c r="RFO13" s="1432"/>
      <c r="RFP13" s="1432"/>
      <c r="RFQ13" s="1432"/>
      <c r="RFR13" s="1432"/>
      <c r="RFS13" s="1432"/>
      <c r="RFT13" s="1432"/>
      <c r="RFU13" s="1432"/>
      <c r="RFV13" s="1432"/>
      <c r="RFW13" s="1432"/>
      <c r="RFX13" s="1432"/>
      <c r="RFY13" s="1432"/>
      <c r="RFZ13" s="1432"/>
      <c r="RGA13" s="1432"/>
      <c r="RGB13" s="1432"/>
      <c r="RGC13" s="1432"/>
      <c r="RGD13" s="1432"/>
      <c r="RGE13" s="1432"/>
      <c r="RGF13" s="1432"/>
      <c r="RGG13" s="1432"/>
      <c r="RGH13" s="1432"/>
      <c r="RGI13" s="1432"/>
      <c r="RGJ13" s="1432"/>
      <c r="RGK13" s="1432"/>
      <c r="RGL13" s="1432"/>
      <c r="RGM13" s="1432"/>
      <c r="RGN13" s="1432"/>
      <c r="RGO13" s="1432"/>
      <c r="RGP13" s="1432"/>
      <c r="RGQ13" s="1432"/>
      <c r="RGR13" s="1432"/>
      <c r="RGS13" s="1432"/>
      <c r="RGT13" s="1432"/>
      <c r="RGU13" s="1432"/>
      <c r="RGV13" s="1432"/>
      <c r="RGW13" s="1432"/>
      <c r="RGX13" s="1432"/>
      <c r="RGY13" s="1432"/>
      <c r="RGZ13" s="1432"/>
      <c r="RHA13" s="1432"/>
      <c r="RHB13" s="1432"/>
      <c r="RHC13" s="1432"/>
      <c r="RHD13" s="1432"/>
      <c r="RHE13" s="1432"/>
      <c r="RHF13" s="1432"/>
      <c r="RHG13" s="1432"/>
      <c r="RHH13" s="1432"/>
      <c r="RHI13" s="1432"/>
      <c r="RHJ13" s="1432"/>
      <c r="RHK13" s="1432"/>
      <c r="RHL13" s="1432"/>
      <c r="RHM13" s="1432"/>
      <c r="RHN13" s="1432"/>
      <c r="RHO13" s="1432"/>
      <c r="RHP13" s="1432"/>
      <c r="RHQ13" s="1432"/>
      <c r="RHR13" s="1432"/>
      <c r="RHS13" s="1432"/>
      <c r="RHT13" s="1432"/>
      <c r="RHU13" s="1432"/>
      <c r="RHV13" s="1432"/>
      <c r="RHW13" s="1432"/>
      <c r="RHX13" s="1432"/>
      <c r="RHY13" s="1432"/>
      <c r="RHZ13" s="1432"/>
      <c r="RIA13" s="1432"/>
      <c r="RIB13" s="1432"/>
      <c r="RIC13" s="1432"/>
      <c r="RID13" s="1432"/>
      <c r="RIE13" s="1432"/>
      <c r="RIF13" s="1432"/>
      <c r="RIG13" s="1432"/>
      <c r="RIH13" s="1432"/>
      <c r="RII13" s="1432"/>
      <c r="RIJ13" s="1432"/>
      <c r="RIK13" s="1432"/>
      <c r="RIL13" s="1432"/>
      <c r="RIM13" s="1432"/>
      <c r="RIN13" s="1432"/>
      <c r="RIO13" s="1432"/>
      <c r="RIP13" s="1432"/>
      <c r="RIQ13" s="1432"/>
      <c r="RIR13" s="1432"/>
      <c r="RIS13" s="1432"/>
      <c r="RIT13" s="1432"/>
      <c r="RIU13" s="1432"/>
      <c r="RIV13" s="1432"/>
      <c r="RIW13" s="1432"/>
      <c r="RIX13" s="1432"/>
      <c r="RIY13" s="1432"/>
      <c r="RIZ13" s="1432"/>
      <c r="RJA13" s="1432"/>
      <c r="RJB13" s="1432"/>
      <c r="RJC13" s="1432"/>
      <c r="RJD13" s="1432"/>
      <c r="RJE13" s="1432"/>
      <c r="RJF13" s="1432"/>
      <c r="RJG13" s="1432"/>
      <c r="RJH13" s="1432"/>
      <c r="RJI13" s="1432"/>
      <c r="RJJ13" s="1432"/>
      <c r="RJK13" s="1432"/>
      <c r="RJL13" s="1432"/>
      <c r="RJM13" s="1432"/>
      <c r="RJN13" s="1432"/>
      <c r="RJO13" s="1432"/>
      <c r="RJP13" s="1432"/>
      <c r="RJQ13" s="1432"/>
      <c r="RJR13" s="1432"/>
      <c r="RJS13" s="1432"/>
      <c r="RJT13" s="1432"/>
      <c r="RJU13" s="1432"/>
      <c r="RJV13" s="1432"/>
      <c r="RJW13" s="1432"/>
      <c r="RJX13" s="1432"/>
      <c r="RJY13" s="1432"/>
      <c r="RJZ13" s="1432"/>
      <c r="RKA13" s="1432"/>
      <c r="RKB13" s="1432"/>
      <c r="RKC13" s="1432"/>
      <c r="RKD13" s="1432"/>
      <c r="RKE13" s="1432"/>
      <c r="RKF13" s="1432"/>
      <c r="RKG13" s="1432"/>
      <c r="RKH13" s="1432"/>
      <c r="RKI13" s="1432"/>
      <c r="RKJ13" s="1432"/>
      <c r="RKK13" s="1432"/>
      <c r="RKL13" s="1432"/>
      <c r="RKM13" s="1432"/>
      <c r="RKN13" s="1432"/>
      <c r="RKO13" s="1432"/>
      <c r="RKP13" s="1432"/>
      <c r="RKQ13" s="1432"/>
      <c r="RKR13" s="1432"/>
      <c r="RKS13" s="1432"/>
      <c r="RKT13" s="1432"/>
      <c r="RKU13" s="1432"/>
      <c r="RKV13" s="1432"/>
      <c r="RKW13" s="1432"/>
      <c r="RKX13" s="1432"/>
      <c r="RKY13" s="1432"/>
      <c r="RKZ13" s="1432"/>
      <c r="RLA13" s="1432"/>
      <c r="RLB13" s="1432"/>
      <c r="RLC13" s="1432"/>
      <c r="RLD13" s="1432"/>
      <c r="RLE13" s="1432"/>
      <c r="RLF13" s="1432"/>
      <c r="RLG13" s="1432"/>
      <c r="RLH13" s="1432"/>
      <c r="RLI13" s="1432"/>
      <c r="RLJ13" s="1432"/>
      <c r="RLK13" s="1432"/>
      <c r="RLL13" s="1432"/>
      <c r="RLM13" s="1432"/>
      <c r="RLN13" s="1432"/>
      <c r="RLO13" s="1432"/>
      <c r="RLP13" s="1432"/>
      <c r="RLQ13" s="1432"/>
      <c r="RLR13" s="1432"/>
      <c r="RLS13" s="1432"/>
      <c r="RLT13" s="1432"/>
      <c r="RLU13" s="1432"/>
      <c r="RLV13" s="1432"/>
      <c r="RLW13" s="1432"/>
      <c r="RLX13" s="1432"/>
      <c r="RLY13" s="1432"/>
      <c r="RLZ13" s="1432"/>
      <c r="RMA13" s="1432"/>
      <c r="RMB13" s="1432"/>
      <c r="RMC13" s="1432"/>
      <c r="RMD13" s="1432"/>
      <c r="RME13" s="1432"/>
      <c r="RMF13" s="1432"/>
      <c r="RMG13" s="1432"/>
      <c r="RMH13" s="1432"/>
      <c r="RMI13" s="1432"/>
      <c r="RMJ13" s="1432"/>
      <c r="RMK13" s="1432"/>
      <c r="RML13" s="1432"/>
      <c r="RMM13" s="1432"/>
      <c r="RMN13" s="1432"/>
      <c r="RMO13" s="1432"/>
      <c r="RMP13" s="1432"/>
      <c r="RMQ13" s="1432"/>
      <c r="RMR13" s="1432"/>
      <c r="RMS13" s="1432"/>
      <c r="RMT13" s="1432"/>
      <c r="RMU13" s="1432"/>
      <c r="RMV13" s="1432"/>
      <c r="RMW13" s="1432"/>
      <c r="RMX13" s="1432"/>
      <c r="RMY13" s="1432"/>
      <c r="RMZ13" s="1432"/>
      <c r="RNA13" s="1432"/>
      <c r="RNB13" s="1432"/>
      <c r="RNC13" s="1432"/>
      <c r="RND13" s="1432"/>
      <c r="RNE13" s="1432"/>
      <c r="RNF13" s="1432"/>
      <c r="RNG13" s="1432"/>
      <c r="RNH13" s="1432"/>
      <c r="RNI13" s="1432"/>
      <c r="RNJ13" s="1432"/>
      <c r="RNK13" s="1432"/>
      <c r="RNL13" s="1432"/>
      <c r="RNM13" s="1432"/>
      <c r="RNN13" s="1432"/>
      <c r="RNO13" s="1432"/>
      <c r="RNP13" s="1432"/>
      <c r="RNQ13" s="1432"/>
      <c r="RNR13" s="1432"/>
      <c r="RNS13" s="1432"/>
      <c r="RNT13" s="1432"/>
      <c r="RNU13" s="1432"/>
      <c r="RNV13" s="1432"/>
      <c r="RNW13" s="1432"/>
      <c r="RNX13" s="1432"/>
      <c r="RNY13" s="1432"/>
      <c r="RNZ13" s="1432"/>
      <c r="ROA13" s="1432"/>
      <c r="ROB13" s="1432"/>
      <c r="ROC13" s="1432"/>
      <c r="ROD13" s="1432"/>
      <c r="ROE13" s="1432"/>
      <c r="ROF13" s="1432"/>
      <c r="ROG13" s="1432"/>
      <c r="ROH13" s="1432"/>
      <c r="ROI13" s="1432"/>
      <c r="ROJ13" s="1432"/>
      <c r="ROK13" s="1432"/>
      <c r="ROL13" s="1432"/>
      <c r="ROM13" s="1432"/>
      <c r="RON13" s="1432"/>
      <c r="ROO13" s="1432"/>
      <c r="ROP13" s="1432"/>
      <c r="ROQ13" s="1432"/>
      <c r="ROR13" s="1432"/>
      <c r="ROS13" s="1432"/>
      <c r="ROT13" s="1432"/>
      <c r="ROU13" s="1432"/>
      <c r="ROV13" s="1432"/>
      <c r="ROW13" s="1432"/>
      <c r="ROX13" s="1432"/>
      <c r="ROY13" s="1432"/>
      <c r="ROZ13" s="1432"/>
      <c r="RPA13" s="1432"/>
      <c r="RPB13" s="1432"/>
      <c r="RPC13" s="1432"/>
      <c r="RPD13" s="1432"/>
      <c r="RPE13" s="1432"/>
      <c r="RPF13" s="1432"/>
      <c r="RPG13" s="1432"/>
      <c r="RPH13" s="1432"/>
      <c r="RPI13" s="1432"/>
      <c r="RPJ13" s="1432"/>
      <c r="RPK13" s="1432"/>
      <c r="RPL13" s="1432"/>
      <c r="RPM13" s="1432"/>
      <c r="RPN13" s="1432"/>
      <c r="RPO13" s="1432"/>
      <c r="RPP13" s="1432"/>
      <c r="RPQ13" s="1432"/>
      <c r="RPR13" s="1432"/>
      <c r="RPS13" s="1432"/>
      <c r="RPT13" s="1432"/>
      <c r="RPU13" s="1432"/>
      <c r="RPV13" s="1432"/>
      <c r="RPW13" s="1432"/>
      <c r="RPX13" s="1432"/>
      <c r="RPY13" s="1432"/>
      <c r="RPZ13" s="1432"/>
      <c r="RQA13" s="1432"/>
      <c r="RQB13" s="1432"/>
      <c r="RQC13" s="1432"/>
      <c r="RQD13" s="1432"/>
      <c r="RQE13" s="1432"/>
      <c r="RQF13" s="1432"/>
      <c r="RQG13" s="1432"/>
      <c r="RQH13" s="1432"/>
      <c r="RQI13" s="1432"/>
      <c r="RQJ13" s="1432"/>
      <c r="RQK13" s="1432"/>
      <c r="RQL13" s="1432"/>
      <c r="RQM13" s="1432"/>
      <c r="RQN13" s="1432"/>
      <c r="RQO13" s="1432"/>
      <c r="RQP13" s="1432"/>
      <c r="RQQ13" s="1432"/>
      <c r="RQR13" s="1432"/>
      <c r="RQS13" s="1432"/>
      <c r="RQT13" s="1432"/>
      <c r="RQU13" s="1432"/>
      <c r="RQV13" s="1432"/>
      <c r="RQW13" s="1432"/>
      <c r="RQX13" s="1432"/>
      <c r="RQY13" s="1432"/>
      <c r="RQZ13" s="1432"/>
      <c r="RRA13" s="1432"/>
      <c r="RRB13" s="1432"/>
      <c r="RRC13" s="1432"/>
      <c r="RRD13" s="1432"/>
      <c r="RRE13" s="1432"/>
      <c r="RRF13" s="1432"/>
      <c r="RRG13" s="1432"/>
      <c r="RRH13" s="1432"/>
      <c r="RRI13" s="1432"/>
      <c r="RRJ13" s="1432"/>
      <c r="RRK13" s="1432"/>
      <c r="RRL13" s="1432"/>
      <c r="RRM13" s="1432"/>
      <c r="RRN13" s="1432"/>
      <c r="RRO13" s="1432"/>
      <c r="RRP13" s="1432"/>
      <c r="RRQ13" s="1432"/>
      <c r="RRR13" s="1432"/>
      <c r="RRS13" s="1432"/>
      <c r="RRT13" s="1432"/>
      <c r="RRU13" s="1432"/>
      <c r="RRV13" s="1432"/>
      <c r="RRW13" s="1432"/>
      <c r="RRX13" s="1432"/>
      <c r="RRY13" s="1432"/>
      <c r="RRZ13" s="1432"/>
      <c r="RSA13" s="1432"/>
      <c r="RSB13" s="1432"/>
      <c r="RSC13" s="1432"/>
      <c r="RSD13" s="1432"/>
      <c r="RSE13" s="1432"/>
      <c r="RSF13" s="1432"/>
      <c r="RSG13" s="1432"/>
      <c r="RSH13" s="1432"/>
      <c r="RSI13" s="1432"/>
      <c r="RSJ13" s="1432"/>
      <c r="RSK13" s="1432"/>
      <c r="RSL13" s="1432"/>
      <c r="RSM13" s="1432"/>
      <c r="RSN13" s="1432"/>
      <c r="RSO13" s="1432"/>
      <c r="RSP13" s="1432"/>
      <c r="RSQ13" s="1432"/>
      <c r="RSR13" s="1432"/>
      <c r="RSS13" s="1432"/>
      <c r="RST13" s="1432"/>
      <c r="RSU13" s="1432"/>
      <c r="RSV13" s="1432"/>
      <c r="RSW13" s="1432"/>
      <c r="RSX13" s="1432"/>
      <c r="RSY13" s="1432"/>
      <c r="RSZ13" s="1432"/>
      <c r="RTA13" s="1432"/>
      <c r="RTB13" s="1432"/>
      <c r="RTC13" s="1432"/>
      <c r="RTD13" s="1432"/>
      <c r="RTE13" s="1432"/>
      <c r="RTF13" s="1432"/>
      <c r="RTG13" s="1432"/>
      <c r="RTH13" s="1432"/>
      <c r="RTI13" s="1432"/>
      <c r="RTJ13" s="1432"/>
      <c r="RTK13" s="1432"/>
      <c r="RTL13" s="1432"/>
      <c r="RTM13" s="1432"/>
      <c r="RTN13" s="1432"/>
      <c r="RTO13" s="1432"/>
      <c r="RTP13" s="1432"/>
      <c r="RTQ13" s="1432"/>
      <c r="RTR13" s="1432"/>
      <c r="RTS13" s="1432"/>
      <c r="RTT13" s="1432"/>
      <c r="RTU13" s="1432"/>
      <c r="RTV13" s="1432"/>
      <c r="RTW13" s="1432"/>
      <c r="RTX13" s="1432"/>
      <c r="RTY13" s="1432"/>
      <c r="RTZ13" s="1432"/>
      <c r="RUA13" s="1432"/>
      <c r="RUB13" s="1432"/>
      <c r="RUC13" s="1432"/>
      <c r="RUD13" s="1432"/>
      <c r="RUE13" s="1432"/>
      <c r="RUF13" s="1432"/>
      <c r="RUG13" s="1432"/>
      <c r="RUH13" s="1432"/>
      <c r="RUI13" s="1432"/>
      <c r="RUJ13" s="1432"/>
      <c r="RUK13" s="1432"/>
      <c r="RUL13" s="1432"/>
      <c r="RUM13" s="1432"/>
      <c r="RUN13" s="1432"/>
      <c r="RUO13" s="1432"/>
      <c r="RUP13" s="1432"/>
      <c r="RUQ13" s="1432"/>
      <c r="RUR13" s="1432"/>
      <c r="RUS13" s="1432"/>
      <c r="RUT13" s="1432"/>
      <c r="RUU13" s="1432"/>
      <c r="RUV13" s="1432"/>
      <c r="RUW13" s="1432"/>
      <c r="RUX13" s="1432"/>
      <c r="RUY13" s="1432"/>
      <c r="RUZ13" s="1432"/>
      <c r="RVA13" s="1432"/>
      <c r="RVB13" s="1432"/>
      <c r="RVC13" s="1432"/>
      <c r="RVD13" s="1432"/>
      <c r="RVE13" s="1432"/>
      <c r="RVF13" s="1432"/>
      <c r="RVG13" s="1432"/>
      <c r="RVH13" s="1432"/>
      <c r="RVI13" s="1432"/>
      <c r="RVJ13" s="1432"/>
      <c r="RVK13" s="1432"/>
      <c r="RVL13" s="1432"/>
      <c r="RVM13" s="1432"/>
      <c r="RVN13" s="1432"/>
      <c r="RVO13" s="1432"/>
      <c r="RVP13" s="1432"/>
      <c r="RVQ13" s="1432"/>
      <c r="RVR13" s="1432"/>
      <c r="RVS13" s="1432"/>
      <c r="RVT13" s="1432"/>
      <c r="RVU13" s="1432"/>
      <c r="RVV13" s="1432"/>
      <c r="RVW13" s="1432"/>
      <c r="RVX13" s="1432"/>
      <c r="RVY13" s="1432"/>
      <c r="RVZ13" s="1432"/>
      <c r="RWA13" s="1432"/>
      <c r="RWB13" s="1432"/>
      <c r="RWC13" s="1432"/>
      <c r="RWD13" s="1432"/>
      <c r="RWE13" s="1432"/>
      <c r="RWF13" s="1432"/>
      <c r="RWG13" s="1432"/>
      <c r="RWH13" s="1432"/>
      <c r="RWI13" s="1432"/>
      <c r="RWJ13" s="1432"/>
      <c r="RWK13" s="1432"/>
      <c r="RWL13" s="1432"/>
      <c r="RWM13" s="1432"/>
      <c r="RWN13" s="1432"/>
      <c r="RWO13" s="1432"/>
      <c r="RWP13" s="1432"/>
      <c r="RWQ13" s="1432"/>
      <c r="RWR13" s="1432"/>
      <c r="RWS13" s="1432"/>
      <c r="RWT13" s="1432"/>
      <c r="RWU13" s="1432"/>
      <c r="RWV13" s="1432"/>
      <c r="RWW13" s="1432"/>
      <c r="RWX13" s="1432"/>
      <c r="RWY13" s="1432"/>
      <c r="RWZ13" s="1432"/>
      <c r="RXA13" s="1432"/>
      <c r="RXB13" s="1432"/>
      <c r="RXC13" s="1432"/>
      <c r="RXD13" s="1432"/>
      <c r="RXE13" s="1432"/>
      <c r="RXF13" s="1432"/>
      <c r="RXG13" s="1432"/>
      <c r="RXH13" s="1432"/>
      <c r="RXI13" s="1432"/>
      <c r="RXJ13" s="1432"/>
      <c r="RXK13" s="1432"/>
      <c r="RXL13" s="1432"/>
      <c r="RXM13" s="1432"/>
      <c r="RXN13" s="1432"/>
      <c r="RXO13" s="1432"/>
      <c r="RXP13" s="1432"/>
      <c r="RXQ13" s="1432"/>
      <c r="RXR13" s="1432"/>
      <c r="RXS13" s="1432"/>
      <c r="RXT13" s="1432"/>
      <c r="RXU13" s="1432"/>
      <c r="RXV13" s="1432"/>
      <c r="RXW13" s="1432"/>
      <c r="RXX13" s="1432"/>
      <c r="RXY13" s="1432"/>
      <c r="RXZ13" s="1432"/>
      <c r="RYA13" s="1432"/>
      <c r="RYB13" s="1432"/>
      <c r="RYC13" s="1432"/>
      <c r="RYD13" s="1432"/>
      <c r="RYE13" s="1432"/>
      <c r="RYF13" s="1432"/>
      <c r="RYG13" s="1432"/>
      <c r="RYH13" s="1432"/>
      <c r="RYI13" s="1432"/>
      <c r="RYJ13" s="1432"/>
      <c r="RYK13" s="1432"/>
      <c r="RYL13" s="1432"/>
      <c r="RYM13" s="1432"/>
      <c r="RYN13" s="1432"/>
      <c r="RYO13" s="1432"/>
      <c r="RYP13" s="1432"/>
      <c r="RYQ13" s="1432"/>
      <c r="RYR13" s="1432"/>
      <c r="RYS13" s="1432"/>
      <c r="RYT13" s="1432"/>
      <c r="RYU13" s="1432"/>
      <c r="RYV13" s="1432"/>
      <c r="RYW13" s="1432"/>
      <c r="RYX13" s="1432"/>
      <c r="RYY13" s="1432"/>
      <c r="RYZ13" s="1432"/>
      <c r="RZA13" s="1432"/>
      <c r="RZB13" s="1432"/>
      <c r="RZC13" s="1432"/>
      <c r="RZD13" s="1432"/>
      <c r="RZE13" s="1432"/>
      <c r="RZF13" s="1432"/>
      <c r="RZG13" s="1432"/>
      <c r="RZH13" s="1432"/>
      <c r="RZI13" s="1432"/>
      <c r="RZJ13" s="1432"/>
      <c r="RZK13" s="1432"/>
      <c r="RZL13" s="1432"/>
      <c r="RZM13" s="1432"/>
      <c r="RZN13" s="1432"/>
      <c r="RZO13" s="1432"/>
      <c r="RZP13" s="1432"/>
      <c r="RZQ13" s="1432"/>
      <c r="RZR13" s="1432"/>
      <c r="RZS13" s="1432"/>
      <c r="RZT13" s="1432"/>
      <c r="RZU13" s="1432"/>
      <c r="RZV13" s="1432"/>
      <c r="RZW13" s="1432"/>
      <c r="RZX13" s="1432"/>
      <c r="RZY13" s="1432"/>
      <c r="RZZ13" s="1432"/>
      <c r="SAA13" s="1432"/>
      <c r="SAB13" s="1432"/>
      <c r="SAC13" s="1432"/>
      <c r="SAD13" s="1432"/>
      <c r="SAE13" s="1432"/>
      <c r="SAF13" s="1432"/>
      <c r="SAG13" s="1432"/>
      <c r="SAH13" s="1432"/>
      <c r="SAI13" s="1432"/>
      <c r="SAJ13" s="1432"/>
      <c r="SAK13" s="1432"/>
      <c r="SAL13" s="1432"/>
      <c r="SAM13" s="1432"/>
      <c r="SAN13" s="1432"/>
      <c r="SAO13" s="1432"/>
      <c r="SAP13" s="1432"/>
      <c r="SAQ13" s="1432"/>
      <c r="SAR13" s="1432"/>
      <c r="SAS13" s="1432"/>
      <c r="SAT13" s="1432"/>
      <c r="SAU13" s="1432"/>
      <c r="SAV13" s="1432"/>
      <c r="SAW13" s="1432"/>
      <c r="SAX13" s="1432"/>
      <c r="SAY13" s="1432"/>
      <c r="SAZ13" s="1432"/>
      <c r="SBA13" s="1432"/>
      <c r="SBB13" s="1432"/>
      <c r="SBC13" s="1432"/>
      <c r="SBD13" s="1432"/>
      <c r="SBE13" s="1432"/>
      <c r="SBF13" s="1432"/>
      <c r="SBG13" s="1432"/>
      <c r="SBH13" s="1432"/>
      <c r="SBI13" s="1432"/>
      <c r="SBJ13" s="1432"/>
      <c r="SBK13" s="1432"/>
      <c r="SBL13" s="1432"/>
      <c r="SBM13" s="1432"/>
      <c r="SBN13" s="1432"/>
      <c r="SBO13" s="1432"/>
      <c r="SBP13" s="1432"/>
      <c r="SBQ13" s="1432"/>
      <c r="SBR13" s="1432"/>
      <c r="SBS13" s="1432"/>
      <c r="SBT13" s="1432"/>
      <c r="SBU13" s="1432"/>
      <c r="SBV13" s="1432"/>
      <c r="SBW13" s="1432"/>
      <c r="SBX13" s="1432"/>
      <c r="SBY13" s="1432"/>
      <c r="SBZ13" s="1432"/>
      <c r="SCA13" s="1432"/>
      <c r="SCB13" s="1432"/>
      <c r="SCC13" s="1432"/>
      <c r="SCD13" s="1432"/>
      <c r="SCE13" s="1432"/>
      <c r="SCF13" s="1432"/>
      <c r="SCG13" s="1432"/>
      <c r="SCH13" s="1432"/>
      <c r="SCI13" s="1432"/>
      <c r="SCJ13" s="1432"/>
      <c r="SCK13" s="1432"/>
      <c r="SCL13" s="1432"/>
      <c r="SCM13" s="1432"/>
      <c r="SCN13" s="1432"/>
      <c r="SCO13" s="1432"/>
      <c r="SCP13" s="1432"/>
      <c r="SCQ13" s="1432"/>
      <c r="SCR13" s="1432"/>
      <c r="SCS13" s="1432"/>
      <c r="SCT13" s="1432"/>
      <c r="SCU13" s="1432"/>
      <c r="SCV13" s="1432"/>
      <c r="SCW13" s="1432"/>
      <c r="SCX13" s="1432"/>
      <c r="SCY13" s="1432"/>
      <c r="SCZ13" s="1432"/>
      <c r="SDA13" s="1432"/>
      <c r="SDB13" s="1432"/>
      <c r="SDC13" s="1432"/>
      <c r="SDD13" s="1432"/>
      <c r="SDE13" s="1432"/>
      <c r="SDF13" s="1432"/>
      <c r="SDG13" s="1432"/>
      <c r="SDH13" s="1432"/>
      <c r="SDI13" s="1432"/>
      <c r="SDJ13" s="1432"/>
      <c r="SDK13" s="1432"/>
      <c r="SDL13" s="1432"/>
      <c r="SDM13" s="1432"/>
      <c r="SDN13" s="1432"/>
      <c r="SDO13" s="1432"/>
      <c r="SDP13" s="1432"/>
      <c r="SDQ13" s="1432"/>
      <c r="SDR13" s="1432"/>
      <c r="SDS13" s="1432"/>
      <c r="SDT13" s="1432"/>
      <c r="SDU13" s="1432"/>
      <c r="SDV13" s="1432"/>
      <c r="SDW13" s="1432"/>
      <c r="SDX13" s="1432"/>
      <c r="SDY13" s="1432"/>
      <c r="SDZ13" s="1432"/>
      <c r="SEA13" s="1432"/>
      <c r="SEB13" s="1432"/>
      <c r="SEC13" s="1432"/>
      <c r="SED13" s="1432"/>
      <c r="SEE13" s="1432"/>
      <c r="SEF13" s="1432"/>
      <c r="SEG13" s="1432"/>
      <c r="SEH13" s="1432"/>
      <c r="SEI13" s="1432"/>
      <c r="SEJ13" s="1432"/>
      <c r="SEK13" s="1432"/>
      <c r="SEL13" s="1432"/>
      <c r="SEM13" s="1432"/>
      <c r="SEN13" s="1432"/>
      <c r="SEO13" s="1432"/>
      <c r="SEP13" s="1432"/>
      <c r="SEQ13" s="1432"/>
      <c r="SER13" s="1432"/>
      <c r="SES13" s="1432"/>
      <c r="SET13" s="1432"/>
      <c r="SEU13" s="1432"/>
      <c r="SEV13" s="1432"/>
      <c r="SEW13" s="1432"/>
      <c r="SEX13" s="1432"/>
      <c r="SEY13" s="1432"/>
      <c r="SEZ13" s="1432"/>
      <c r="SFA13" s="1432"/>
      <c r="SFB13" s="1432"/>
      <c r="SFC13" s="1432"/>
      <c r="SFD13" s="1432"/>
      <c r="SFE13" s="1432"/>
      <c r="SFF13" s="1432"/>
      <c r="SFG13" s="1432"/>
      <c r="SFH13" s="1432"/>
      <c r="SFI13" s="1432"/>
      <c r="SFJ13" s="1432"/>
      <c r="SFK13" s="1432"/>
      <c r="SFL13" s="1432"/>
      <c r="SFM13" s="1432"/>
      <c r="SFN13" s="1432"/>
      <c r="SFO13" s="1432"/>
      <c r="SFP13" s="1432"/>
      <c r="SFQ13" s="1432"/>
      <c r="SFR13" s="1432"/>
      <c r="SFS13" s="1432"/>
      <c r="SFT13" s="1432"/>
      <c r="SFU13" s="1432"/>
      <c r="SFV13" s="1432"/>
      <c r="SFW13" s="1432"/>
      <c r="SFX13" s="1432"/>
      <c r="SFY13" s="1432"/>
      <c r="SFZ13" s="1432"/>
      <c r="SGA13" s="1432"/>
      <c r="SGB13" s="1432"/>
      <c r="SGC13" s="1432"/>
      <c r="SGD13" s="1432"/>
      <c r="SGE13" s="1432"/>
      <c r="SGF13" s="1432"/>
      <c r="SGG13" s="1432"/>
      <c r="SGH13" s="1432"/>
      <c r="SGI13" s="1432"/>
      <c r="SGJ13" s="1432"/>
      <c r="SGK13" s="1432"/>
      <c r="SGL13" s="1432"/>
      <c r="SGM13" s="1432"/>
      <c r="SGN13" s="1432"/>
      <c r="SGO13" s="1432"/>
      <c r="SGP13" s="1432"/>
      <c r="SGQ13" s="1432"/>
      <c r="SGR13" s="1432"/>
      <c r="SGS13" s="1432"/>
      <c r="SGT13" s="1432"/>
      <c r="SGU13" s="1432"/>
      <c r="SGV13" s="1432"/>
      <c r="SGW13" s="1432"/>
      <c r="SGX13" s="1432"/>
      <c r="SGY13" s="1432"/>
      <c r="SGZ13" s="1432"/>
      <c r="SHA13" s="1432"/>
      <c r="SHB13" s="1432"/>
      <c r="SHC13" s="1432"/>
      <c r="SHD13" s="1432"/>
      <c r="SHE13" s="1432"/>
      <c r="SHF13" s="1432"/>
      <c r="SHG13" s="1432"/>
      <c r="SHH13" s="1432"/>
      <c r="SHI13" s="1432"/>
      <c r="SHJ13" s="1432"/>
      <c r="SHK13" s="1432"/>
      <c r="SHL13" s="1432"/>
      <c r="SHM13" s="1432"/>
      <c r="SHN13" s="1432"/>
      <c r="SHO13" s="1432"/>
      <c r="SHP13" s="1432"/>
      <c r="SHQ13" s="1432"/>
      <c r="SHR13" s="1432"/>
      <c r="SHS13" s="1432"/>
      <c r="SHT13" s="1432"/>
      <c r="SHU13" s="1432"/>
      <c r="SHV13" s="1432"/>
      <c r="SHW13" s="1432"/>
      <c r="SHX13" s="1432"/>
      <c r="SHY13" s="1432"/>
      <c r="SHZ13" s="1432"/>
      <c r="SIA13" s="1432"/>
      <c r="SIB13" s="1432"/>
      <c r="SIC13" s="1432"/>
      <c r="SID13" s="1432"/>
      <c r="SIE13" s="1432"/>
      <c r="SIF13" s="1432"/>
      <c r="SIG13" s="1432"/>
      <c r="SIH13" s="1432"/>
      <c r="SII13" s="1432"/>
      <c r="SIJ13" s="1432"/>
      <c r="SIK13" s="1432"/>
      <c r="SIL13" s="1432"/>
      <c r="SIM13" s="1432"/>
      <c r="SIN13" s="1432"/>
      <c r="SIO13" s="1432"/>
      <c r="SIP13" s="1432"/>
      <c r="SIQ13" s="1432"/>
      <c r="SIR13" s="1432"/>
      <c r="SIS13" s="1432"/>
      <c r="SIT13" s="1432"/>
      <c r="SIU13" s="1432"/>
      <c r="SIV13" s="1432"/>
      <c r="SIW13" s="1432"/>
      <c r="SIX13" s="1432"/>
      <c r="SIY13" s="1432"/>
      <c r="SIZ13" s="1432"/>
      <c r="SJA13" s="1432"/>
      <c r="SJB13" s="1432"/>
      <c r="SJC13" s="1432"/>
      <c r="SJD13" s="1432"/>
      <c r="SJE13" s="1432"/>
      <c r="SJF13" s="1432"/>
      <c r="SJG13" s="1432"/>
      <c r="SJH13" s="1432"/>
      <c r="SJI13" s="1432"/>
      <c r="SJJ13" s="1432"/>
      <c r="SJK13" s="1432"/>
      <c r="SJL13" s="1432"/>
      <c r="SJM13" s="1432"/>
      <c r="SJN13" s="1432"/>
      <c r="SJO13" s="1432"/>
      <c r="SJP13" s="1432"/>
      <c r="SJQ13" s="1432"/>
      <c r="SJR13" s="1432"/>
      <c r="SJS13" s="1432"/>
      <c r="SJT13" s="1432"/>
      <c r="SJU13" s="1432"/>
      <c r="SJV13" s="1432"/>
      <c r="SJW13" s="1432"/>
      <c r="SJX13" s="1432"/>
      <c r="SJY13" s="1432"/>
      <c r="SJZ13" s="1432"/>
      <c r="SKA13" s="1432"/>
      <c r="SKB13" s="1432"/>
      <c r="SKC13" s="1432"/>
      <c r="SKD13" s="1432"/>
      <c r="SKE13" s="1432"/>
      <c r="SKF13" s="1432"/>
      <c r="SKG13" s="1432"/>
      <c r="SKH13" s="1432"/>
      <c r="SKI13" s="1432"/>
      <c r="SKJ13" s="1432"/>
      <c r="SKK13" s="1432"/>
      <c r="SKL13" s="1432"/>
      <c r="SKM13" s="1432"/>
      <c r="SKN13" s="1432"/>
      <c r="SKO13" s="1432"/>
      <c r="SKP13" s="1432"/>
      <c r="SKQ13" s="1432"/>
      <c r="SKR13" s="1432"/>
      <c r="SKS13" s="1432"/>
      <c r="SKT13" s="1432"/>
      <c r="SKU13" s="1432"/>
      <c r="SKV13" s="1432"/>
      <c r="SKW13" s="1432"/>
      <c r="SKX13" s="1432"/>
      <c r="SKY13" s="1432"/>
      <c r="SKZ13" s="1432"/>
      <c r="SLA13" s="1432"/>
      <c r="SLB13" s="1432"/>
      <c r="SLC13" s="1432"/>
      <c r="SLD13" s="1432"/>
      <c r="SLE13" s="1432"/>
      <c r="SLF13" s="1432"/>
      <c r="SLG13" s="1432"/>
      <c r="SLH13" s="1432"/>
      <c r="SLI13" s="1432"/>
      <c r="SLJ13" s="1432"/>
      <c r="SLK13" s="1432"/>
      <c r="SLL13" s="1432"/>
      <c r="SLM13" s="1432"/>
      <c r="SLN13" s="1432"/>
      <c r="SLO13" s="1432"/>
      <c r="SLP13" s="1432"/>
      <c r="SLQ13" s="1432"/>
      <c r="SLR13" s="1432"/>
      <c r="SLS13" s="1432"/>
      <c r="SLT13" s="1432"/>
      <c r="SLU13" s="1432"/>
      <c r="SLV13" s="1432"/>
      <c r="SLW13" s="1432"/>
      <c r="SLX13" s="1432"/>
      <c r="SLY13" s="1432"/>
      <c r="SLZ13" s="1432"/>
      <c r="SMA13" s="1432"/>
      <c r="SMB13" s="1432"/>
      <c r="SMC13" s="1432"/>
      <c r="SMD13" s="1432"/>
      <c r="SME13" s="1432"/>
      <c r="SMF13" s="1432"/>
      <c r="SMG13" s="1432"/>
      <c r="SMH13" s="1432"/>
      <c r="SMI13" s="1432"/>
      <c r="SMJ13" s="1432"/>
      <c r="SMK13" s="1432"/>
      <c r="SML13" s="1432"/>
      <c r="SMM13" s="1432"/>
      <c r="SMN13" s="1432"/>
      <c r="SMO13" s="1432"/>
      <c r="SMP13" s="1432"/>
      <c r="SMQ13" s="1432"/>
      <c r="SMR13" s="1432"/>
      <c r="SMS13" s="1432"/>
      <c r="SMT13" s="1432"/>
      <c r="SMU13" s="1432"/>
      <c r="SMV13" s="1432"/>
      <c r="SMW13" s="1432"/>
      <c r="SMX13" s="1432"/>
      <c r="SMY13" s="1432"/>
      <c r="SMZ13" s="1432"/>
      <c r="SNA13" s="1432"/>
      <c r="SNB13" s="1432"/>
      <c r="SNC13" s="1432"/>
      <c r="SND13" s="1432"/>
      <c r="SNE13" s="1432"/>
      <c r="SNF13" s="1432"/>
      <c r="SNG13" s="1432"/>
      <c r="SNH13" s="1432"/>
      <c r="SNI13" s="1432"/>
      <c r="SNJ13" s="1432"/>
      <c r="SNK13" s="1432"/>
      <c r="SNL13" s="1432"/>
      <c r="SNM13" s="1432"/>
      <c r="SNN13" s="1432"/>
      <c r="SNO13" s="1432"/>
      <c r="SNP13" s="1432"/>
      <c r="SNQ13" s="1432"/>
      <c r="SNR13" s="1432"/>
      <c r="SNS13" s="1432"/>
      <c r="SNT13" s="1432"/>
      <c r="SNU13" s="1432"/>
      <c r="SNV13" s="1432"/>
      <c r="SNW13" s="1432"/>
      <c r="SNX13" s="1432"/>
      <c r="SNY13" s="1432"/>
      <c r="SNZ13" s="1432"/>
      <c r="SOA13" s="1432"/>
      <c r="SOB13" s="1432"/>
      <c r="SOC13" s="1432"/>
      <c r="SOD13" s="1432"/>
      <c r="SOE13" s="1432"/>
      <c r="SOF13" s="1432"/>
      <c r="SOG13" s="1432"/>
      <c r="SOH13" s="1432"/>
      <c r="SOI13" s="1432"/>
      <c r="SOJ13" s="1432"/>
      <c r="SOK13" s="1432"/>
      <c r="SOL13" s="1432"/>
      <c r="SOM13" s="1432"/>
      <c r="SON13" s="1432"/>
      <c r="SOO13" s="1432"/>
      <c r="SOP13" s="1432"/>
      <c r="SOQ13" s="1432"/>
      <c r="SOR13" s="1432"/>
      <c r="SOS13" s="1432"/>
      <c r="SOT13" s="1432"/>
      <c r="SOU13" s="1432"/>
      <c r="SOV13" s="1432"/>
      <c r="SOW13" s="1432"/>
      <c r="SOX13" s="1432"/>
      <c r="SOY13" s="1432"/>
      <c r="SOZ13" s="1432"/>
      <c r="SPA13" s="1432"/>
      <c r="SPB13" s="1432"/>
      <c r="SPC13" s="1432"/>
      <c r="SPD13" s="1432"/>
      <c r="SPE13" s="1432"/>
      <c r="SPF13" s="1432"/>
      <c r="SPG13" s="1432"/>
      <c r="SPH13" s="1432"/>
      <c r="SPI13" s="1432"/>
      <c r="SPJ13" s="1432"/>
      <c r="SPK13" s="1432"/>
      <c r="SPL13" s="1432"/>
      <c r="SPM13" s="1432"/>
      <c r="SPN13" s="1432"/>
      <c r="SPO13" s="1432"/>
      <c r="SPP13" s="1432"/>
      <c r="SPQ13" s="1432"/>
      <c r="SPR13" s="1432"/>
      <c r="SPS13" s="1432"/>
      <c r="SPT13" s="1432"/>
      <c r="SPU13" s="1432"/>
      <c r="SPV13" s="1432"/>
      <c r="SPW13" s="1432"/>
      <c r="SPX13" s="1432"/>
      <c r="SPY13" s="1432"/>
      <c r="SPZ13" s="1432"/>
      <c r="SQA13" s="1432"/>
      <c r="SQB13" s="1432"/>
      <c r="SQC13" s="1432"/>
      <c r="SQD13" s="1432"/>
      <c r="SQE13" s="1432"/>
      <c r="SQF13" s="1432"/>
      <c r="SQG13" s="1432"/>
      <c r="SQH13" s="1432"/>
      <c r="SQI13" s="1432"/>
      <c r="SQJ13" s="1432"/>
      <c r="SQK13" s="1432"/>
      <c r="SQL13" s="1432"/>
      <c r="SQM13" s="1432"/>
      <c r="SQN13" s="1432"/>
      <c r="SQO13" s="1432"/>
      <c r="SQP13" s="1432"/>
      <c r="SQQ13" s="1432"/>
      <c r="SQR13" s="1432"/>
      <c r="SQS13" s="1432"/>
      <c r="SQT13" s="1432"/>
      <c r="SQU13" s="1432"/>
      <c r="SQV13" s="1432"/>
      <c r="SQW13" s="1432"/>
      <c r="SQX13" s="1432"/>
      <c r="SQY13" s="1432"/>
      <c r="SQZ13" s="1432"/>
      <c r="SRA13" s="1432"/>
      <c r="SRB13" s="1432"/>
      <c r="SRC13" s="1432"/>
      <c r="SRD13" s="1432"/>
      <c r="SRE13" s="1432"/>
      <c r="SRF13" s="1432"/>
      <c r="SRG13" s="1432"/>
      <c r="SRH13" s="1432"/>
      <c r="SRI13" s="1432"/>
      <c r="SRJ13" s="1432"/>
      <c r="SRK13" s="1432"/>
      <c r="SRL13" s="1432"/>
      <c r="SRM13" s="1432"/>
      <c r="SRN13" s="1432"/>
      <c r="SRO13" s="1432"/>
      <c r="SRP13" s="1432"/>
      <c r="SRQ13" s="1432"/>
      <c r="SRR13" s="1432"/>
      <c r="SRS13" s="1432"/>
      <c r="SRT13" s="1432"/>
      <c r="SRU13" s="1432"/>
      <c r="SRV13" s="1432"/>
      <c r="SRW13" s="1432"/>
      <c r="SRX13" s="1432"/>
      <c r="SRY13" s="1432"/>
      <c r="SRZ13" s="1432"/>
      <c r="SSA13" s="1432"/>
      <c r="SSB13" s="1432"/>
      <c r="SSC13" s="1432"/>
      <c r="SSD13" s="1432"/>
      <c r="SSE13" s="1432"/>
      <c r="SSF13" s="1432"/>
      <c r="SSG13" s="1432"/>
      <c r="SSH13" s="1432"/>
      <c r="SSI13" s="1432"/>
      <c r="SSJ13" s="1432"/>
      <c r="SSK13" s="1432"/>
      <c r="SSL13" s="1432"/>
      <c r="SSM13" s="1432"/>
      <c r="SSN13" s="1432"/>
      <c r="SSO13" s="1432"/>
      <c r="SSP13" s="1432"/>
      <c r="SSQ13" s="1432"/>
      <c r="SSR13" s="1432"/>
      <c r="SSS13" s="1432"/>
      <c r="SST13" s="1432"/>
      <c r="SSU13" s="1432"/>
      <c r="SSV13" s="1432"/>
      <c r="SSW13" s="1432"/>
      <c r="SSX13" s="1432"/>
      <c r="SSY13" s="1432"/>
      <c r="SSZ13" s="1432"/>
      <c r="STA13" s="1432"/>
      <c r="STB13" s="1432"/>
      <c r="STC13" s="1432"/>
      <c r="STD13" s="1432"/>
      <c r="STE13" s="1432"/>
      <c r="STF13" s="1432"/>
      <c r="STG13" s="1432"/>
      <c r="STH13" s="1432"/>
      <c r="STI13" s="1432"/>
      <c r="STJ13" s="1432"/>
      <c r="STK13" s="1432"/>
      <c r="STL13" s="1432"/>
      <c r="STM13" s="1432"/>
      <c r="STN13" s="1432"/>
      <c r="STO13" s="1432"/>
      <c r="STP13" s="1432"/>
      <c r="STQ13" s="1432"/>
      <c r="STR13" s="1432"/>
      <c r="STS13" s="1432"/>
      <c r="STT13" s="1432"/>
      <c r="STU13" s="1432"/>
      <c r="STV13" s="1432"/>
      <c r="STW13" s="1432"/>
      <c r="STX13" s="1432"/>
      <c r="STY13" s="1432"/>
      <c r="STZ13" s="1432"/>
      <c r="SUA13" s="1432"/>
      <c r="SUB13" s="1432"/>
      <c r="SUC13" s="1432"/>
      <c r="SUD13" s="1432"/>
      <c r="SUE13" s="1432"/>
      <c r="SUF13" s="1432"/>
      <c r="SUG13" s="1432"/>
      <c r="SUH13" s="1432"/>
      <c r="SUI13" s="1432"/>
      <c r="SUJ13" s="1432"/>
      <c r="SUK13" s="1432"/>
      <c r="SUL13" s="1432"/>
      <c r="SUM13" s="1432"/>
      <c r="SUN13" s="1432"/>
      <c r="SUO13" s="1432"/>
      <c r="SUP13" s="1432"/>
      <c r="SUQ13" s="1432"/>
      <c r="SUR13" s="1432"/>
      <c r="SUS13" s="1432"/>
      <c r="SUT13" s="1432"/>
      <c r="SUU13" s="1432"/>
      <c r="SUV13" s="1432"/>
      <c r="SUW13" s="1432"/>
      <c r="SUX13" s="1432"/>
      <c r="SUY13" s="1432"/>
      <c r="SUZ13" s="1432"/>
      <c r="SVA13" s="1432"/>
      <c r="SVB13" s="1432"/>
      <c r="SVC13" s="1432"/>
      <c r="SVD13" s="1432"/>
      <c r="SVE13" s="1432"/>
      <c r="SVF13" s="1432"/>
      <c r="SVG13" s="1432"/>
      <c r="SVH13" s="1432"/>
      <c r="SVI13" s="1432"/>
      <c r="SVJ13" s="1432"/>
      <c r="SVK13" s="1432"/>
      <c r="SVL13" s="1432"/>
      <c r="SVM13" s="1432"/>
      <c r="SVN13" s="1432"/>
      <c r="SVO13" s="1432"/>
      <c r="SVP13" s="1432"/>
      <c r="SVQ13" s="1432"/>
      <c r="SVR13" s="1432"/>
      <c r="SVS13" s="1432"/>
      <c r="SVT13" s="1432"/>
      <c r="SVU13" s="1432"/>
      <c r="SVV13" s="1432"/>
      <c r="SVW13" s="1432"/>
      <c r="SVX13" s="1432"/>
      <c r="SVY13" s="1432"/>
      <c r="SVZ13" s="1432"/>
      <c r="SWA13" s="1432"/>
      <c r="SWB13" s="1432"/>
      <c r="SWC13" s="1432"/>
      <c r="SWD13" s="1432"/>
      <c r="SWE13" s="1432"/>
      <c r="SWF13" s="1432"/>
      <c r="SWG13" s="1432"/>
      <c r="SWH13" s="1432"/>
      <c r="SWI13" s="1432"/>
      <c r="SWJ13" s="1432"/>
      <c r="SWK13" s="1432"/>
      <c r="SWL13" s="1432"/>
      <c r="SWM13" s="1432"/>
      <c r="SWN13" s="1432"/>
      <c r="SWO13" s="1432"/>
      <c r="SWP13" s="1432"/>
      <c r="SWQ13" s="1432"/>
      <c r="SWR13" s="1432"/>
      <c r="SWS13" s="1432"/>
      <c r="SWT13" s="1432"/>
      <c r="SWU13" s="1432"/>
      <c r="SWV13" s="1432"/>
      <c r="SWW13" s="1432"/>
      <c r="SWX13" s="1432"/>
      <c r="SWY13" s="1432"/>
      <c r="SWZ13" s="1432"/>
      <c r="SXA13" s="1432"/>
      <c r="SXB13" s="1432"/>
      <c r="SXC13" s="1432"/>
      <c r="SXD13" s="1432"/>
      <c r="SXE13" s="1432"/>
      <c r="SXF13" s="1432"/>
      <c r="SXG13" s="1432"/>
      <c r="SXH13" s="1432"/>
      <c r="SXI13" s="1432"/>
      <c r="SXJ13" s="1432"/>
      <c r="SXK13" s="1432"/>
      <c r="SXL13" s="1432"/>
      <c r="SXM13" s="1432"/>
      <c r="SXN13" s="1432"/>
      <c r="SXO13" s="1432"/>
      <c r="SXP13" s="1432"/>
      <c r="SXQ13" s="1432"/>
      <c r="SXR13" s="1432"/>
      <c r="SXS13" s="1432"/>
      <c r="SXT13" s="1432"/>
      <c r="SXU13" s="1432"/>
      <c r="SXV13" s="1432"/>
      <c r="SXW13" s="1432"/>
      <c r="SXX13" s="1432"/>
      <c r="SXY13" s="1432"/>
      <c r="SXZ13" s="1432"/>
      <c r="SYA13" s="1432"/>
      <c r="SYB13" s="1432"/>
      <c r="SYC13" s="1432"/>
      <c r="SYD13" s="1432"/>
      <c r="SYE13" s="1432"/>
      <c r="SYF13" s="1432"/>
      <c r="SYG13" s="1432"/>
      <c r="SYH13" s="1432"/>
      <c r="SYI13" s="1432"/>
      <c r="SYJ13" s="1432"/>
      <c r="SYK13" s="1432"/>
      <c r="SYL13" s="1432"/>
      <c r="SYM13" s="1432"/>
      <c r="SYN13" s="1432"/>
      <c r="SYO13" s="1432"/>
      <c r="SYP13" s="1432"/>
      <c r="SYQ13" s="1432"/>
      <c r="SYR13" s="1432"/>
      <c r="SYS13" s="1432"/>
      <c r="SYT13" s="1432"/>
      <c r="SYU13" s="1432"/>
      <c r="SYV13" s="1432"/>
      <c r="SYW13" s="1432"/>
      <c r="SYX13" s="1432"/>
      <c r="SYY13" s="1432"/>
      <c r="SYZ13" s="1432"/>
      <c r="SZA13" s="1432"/>
      <c r="SZB13" s="1432"/>
      <c r="SZC13" s="1432"/>
      <c r="SZD13" s="1432"/>
      <c r="SZE13" s="1432"/>
      <c r="SZF13" s="1432"/>
      <c r="SZG13" s="1432"/>
      <c r="SZH13" s="1432"/>
      <c r="SZI13" s="1432"/>
      <c r="SZJ13" s="1432"/>
      <c r="SZK13" s="1432"/>
      <c r="SZL13" s="1432"/>
      <c r="SZM13" s="1432"/>
      <c r="SZN13" s="1432"/>
      <c r="SZO13" s="1432"/>
      <c r="SZP13" s="1432"/>
      <c r="SZQ13" s="1432"/>
      <c r="SZR13" s="1432"/>
      <c r="SZS13" s="1432"/>
      <c r="SZT13" s="1432"/>
      <c r="SZU13" s="1432"/>
      <c r="SZV13" s="1432"/>
      <c r="SZW13" s="1432"/>
      <c r="SZX13" s="1432"/>
      <c r="SZY13" s="1432"/>
      <c r="SZZ13" s="1432"/>
      <c r="TAA13" s="1432"/>
      <c r="TAB13" s="1432"/>
      <c r="TAC13" s="1432"/>
      <c r="TAD13" s="1432"/>
      <c r="TAE13" s="1432"/>
      <c r="TAF13" s="1432"/>
      <c r="TAG13" s="1432"/>
      <c r="TAH13" s="1432"/>
      <c r="TAI13" s="1432"/>
      <c r="TAJ13" s="1432"/>
      <c r="TAK13" s="1432"/>
      <c r="TAL13" s="1432"/>
      <c r="TAM13" s="1432"/>
      <c r="TAN13" s="1432"/>
      <c r="TAO13" s="1432"/>
      <c r="TAP13" s="1432"/>
      <c r="TAQ13" s="1432"/>
      <c r="TAR13" s="1432"/>
      <c r="TAS13" s="1432"/>
      <c r="TAT13" s="1432"/>
      <c r="TAU13" s="1432"/>
      <c r="TAV13" s="1432"/>
      <c r="TAW13" s="1432"/>
      <c r="TAX13" s="1432"/>
      <c r="TAY13" s="1432"/>
      <c r="TAZ13" s="1432"/>
      <c r="TBA13" s="1432"/>
      <c r="TBB13" s="1432"/>
      <c r="TBC13" s="1432"/>
      <c r="TBD13" s="1432"/>
      <c r="TBE13" s="1432"/>
      <c r="TBF13" s="1432"/>
      <c r="TBG13" s="1432"/>
      <c r="TBH13" s="1432"/>
      <c r="TBI13" s="1432"/>
      <c r="TBJ13" s="1432"/>
      <c r="TBK13" s="1432"/>
      <c r="TBL13" s="1432"/>
      <c r="TBM13" s="1432"/>
      <c r="TBN13" s="1432"/>
      <c r="TBO13" s="1432"/>
      <c r="TBP13" s="1432"/>
      <c r="TBQ13" s="1432"/>
      <c r="TBR13" s="1432"/>
      <c r="TBS13" s="1432"/>
      <c r="TBT13" s="1432"/>
      <c r="TBU13" s="1432"/>
      <c r="TBV13" s="1432"/>
      <c r="TBW13" s="1432"/>
      <c r="TBX13" s="1432"/>
      <c r="TBY13" s="1432"/>
      <c r="TBZ13" s="1432"/>
      <c r="TCA13" s="1432"/>
      <c r="TCB13" s="1432"/>
      <c r="TCC13" s="1432"/>
      <c r="TCD13" s="1432"/>
      <c r="TCE13" s="1432"/>
      <c r="TCF13" s="1432"/>
      <c r="TCG13" s="1432"/>
      <c r="TCH13" s="1432"/>
      <c r="TCI13" s="1432"/>
      <c r="TCJ13" s="1432"/>
      <c r="TCK13" s="1432"/>
      <c r="TCL13" s="1432"/>
      <c r="TCM13" s="1432"/>
      <c r="TCN13" s="1432"/>
      <c r="TCO13" s="1432"/>
      <c r="TCP13" s="1432"/>
      <c r="TCQ13" s="1432"/>
      <c r="TCR13" s="1432"/>
      <c r="TCS13" s="1432"/>
      <c r="TCT13" s="1432"/>
      <c r="TCU13" s="1432"/>
      <c r="TCV13" s="1432"/>
      <c r="TCW13" s="1432"/>
      <c r="TCX13" s="1432"/>
      <c r="TCY13" s="1432"/>
      <c r="TCZ13" s="1432"/>
      <c r="TDA13" s="1432"/>
      <c r="TDB13" s="1432"/>
      <c r="TDC13" s="1432"/>
      <c r="TDD13" s="1432"/>
      <c r="TDE13" s="1432"/>
      <c r="TDF13" s="1432"/>
      <c r="TDG13" s="1432"/>
      <c r="TDH13" s="1432"/>
      <c r="TDI13" s="1432"/>
      <c r="TDJ13" s="1432"/>
      <c r="TDK13" s="1432"/>
      <c r="TDL13" s="1432"/>
      <c r="TDM13" s="1432"/>
      <c r="TDN13" s="1432"/>
      <c r="TDO13" s="1432"/>
      <c r="TDP13" s="1432"/>
      <c r="TDQ13" s="1432"/>
      <c r="TDR13" s="1432"/>
      <c r="TDS13" s="1432"/>
      <c r="TDT13" s="1432"/>
      <c r="TDU13" s="1432"/>
      <c r="TDV13" s="1432"/>
      <c r="TDW13" s="1432"/>
      <c r="TDX13" s="1432"/>
      <c r="TDY13" s="1432"/>
      <c r="TDZ13" s="1432"/>
      <c r="TEA13" s="1432"/>
      <c r="TEB13" s="1432"/>
      <c r="TEC13" s="1432"/>
      <c r="TED13" s="1432"/>
      <c r="TEE13" s="1432"/>
      <c r="TEF13" s="1432"/>
      <c r="TEG13" s="1432"/>
      <c r="TEH13" s="1432"/>
      <c r="TEI13" s="1432"/>
      <c r="TEJ13" s="1432"/>
      <c r="TEK13" s="1432"/>
      <c r="TEL13" s="1432"/>
      <c r="TEM13" s="1432"/>
      <c r="TEN13" s="1432"/>
      <c r="TEO13" s="1432"/>
      <c r="TEP13" s="1432"/>
      <c r="TEQ13" s="1432"/>
      <c r="TER13" s="1432"/>
      <c r="TES13" s="1432"/>
      <c r="TET13" s="1432"/>
      <c r="TEU13" s="1432"/>
      <c r="TEV13" s="1432"/>
      <c r="TEW13" s="1432"/>
      <c r="TEX13" s="1432"/>
      <c r="TEY13" s="1432"/>
      <c r="TEZ13" s="1432"/>
      <c r="TFA13" s="1432"/>
      <c r="TFB13" s="1432"/>
      <c r="TFC13" s="1432"/>
      <c r="TFD13" s="1432"/>
      <c r="TFE13" s="1432"/>
      <c r="TFF13" s="1432"/>
      <c r="TFG13" s="1432"/>
      <c r="TFH13" s="1432"/>
      <c r="TFI13" s="1432"/>
      <c r="TFJ13" s="1432"/>
      <c r="TFK13" s="1432"/>
      <c r="TFL13" s="1432"/>
      <c r="TFM13" s="1432"/>
      <c r="TFN13" s="1432"/>
      <c r="TFO13" s="1432"/>
      <c r="TFP13" s="1432"/>
      <c r="TFQ13" s="1432"/>
      <c r="TFR13" s="1432"/>
      <c r="TFS13" s="1432"/>
      <c r="TFT13" s="1432"/>
      <c r="TFU13" s="1432"/>
      <c r="TFV13" s="1432"/>
      <c r="TFW13" s="1432"/>
      <c r="TFX13" s="1432"/>
      <c r="TFY13" s="1432"/>
      <c r="TFZ13" s="1432"/>
      <c r="TGA13" s="1432"/>
      <c r="TGB13" s="1432"/>
      <c r="TGC13" s="1432"/>
      <c r="TGD13" s="1432"/>
      <c r="TGE13" s="1432"/>
      <c r="TGF13" s="1432"/>
      <c r="TGG13" s="1432"/>
      <c r="TGH13" s="1432"/>
      <c r="TGI13" s="1432"/>
      <c r="TGJ13" s="1432"/>
      <c r="TGK13" s="1432"/>
      <c r="TGL13" s="1432"/>
      <c r="TGM13" s="1432"/>
      <c r="TGN13" s="1432"/>
      <c r="TGO13" s="1432"/>
      <c r="TGP13" s="1432"/>
      <c r="TGQ13" s="1432"/>
      <c r="TGR13" s="1432"/>
      <c r="TGS13" s="1432"/>
      <c r="TGT13" s="1432"/>
      <c r="TGU13" s="1432"/>
      <c r="TGV13" s="1432"/>
      <c r="TGW13" s="1432"/>
      <c r="TGX13" s="1432"/>
      <c r="TGY13" s="1432"/>
      <c r="TGZ13" s="1432"/>
      <c r="THA13" s="1432"/>
      <c r="THB13" s="1432"/>
      <c r="THC13" s="1432"/>
      <c r="THD13" s="1432"/>
      <c r="THE13" s="1432"/>
      <c r="THF13" s="1432"/>
      <c r="THG13" s="1432"/>
      <c r="THH13" s="1432"/>
      <c r="THI13" s="1432"/>
      <c r="THJ13" s="1432"/>
      <c r="THK13" s="1432"/>
      <c r="THL13" s="1432"/>
      <c r="THM13" s="1432"/>
      <c r="THN13" s="1432"/>
      <c r="THO13" s="1432"/>
      <c r="THP13" s="1432"/>
      <c r="THQ13" s="1432"/>
      <c r="THR13" s="1432"/>
      <c r="THS13" s="1432"/>
      <c r="THT13" s="1432"/>
      <c r="THU13" s="1432"/>
      <c r="THV13" s="1432"/>
      <c r="THW13" s="1432"/>
      <c r="THX13" s="1432"/>
      <c r="THY13" s="1432"/>
      <c r="THZ13" s="1432"/>
      <c r="TIA13" s="1432"/>
      <c r="TIB13" s="1432"/>
      <c r="TIC13" s="1432"/>
      <c r="TID13" s="1432"/>
      <c r="TIE13" s="1432"/>
      <c r="TIF13" s="1432"/>
      <c r="TIG13" s="1432"/>
      <c r="TIH13" s="1432"/>
      <c r="TII13" s="1432"/>
      <c r="TIJ13" s="1432"/>
      <c r="TIK13" s="1432"/>
      <c r="TIL13" s="1432"/>
      <c r="TIM13" s="1432"/>
      <c r="TIN13" s="1432"/>
      <c r="TIO13" s="1432"/>
      <c r="TIP13" s="1432"/>
      <c r="TIQ13" s="1432"/>
      <c r="TIR13" s="1432"/>
      <c r="TIS13" s="1432"/>
      <c r="TIT13" s="1432"/>
      <c r="TIU13" s="1432"/>
      <c r="TIV13" s="1432"/>
      <c r="TIW13" s="1432"/>
      <c r="TIX13" s="1432"/>
      <c r="TIY13" s="1432"/>
      <c r="TIZ13" s="1432"/>
      <c r="TJA13" s="1432"/>
      <c r="TJB13" s="1432"/>
      <c r="TJC13" s="1432"/>
      <c r="TJD13" s="1432"/>
      <c r="TJE13" s="1432"/>
      <c r="TJF13" s="1432"/>
      <c r="TJG13" s="1432"/>
      <c r="TJH13" s="1432"/>
      <c r="TJI13" s="1432"/>
      <c r="TJJ13" s="1432"/>
      <c r="TJK13" s="1432"/>
      <c r="TJL13" s="1432"/>
      <c r="TJM13" s="1432"/>
      <c r="TJN13" s="1432"/>
      <c r="TJO13" s="1432"/>
      <c r="TJP13" s="1432"/>
      <c r="TJQ13" s="1432"/>
      <c r="TJR13" s="1432"/>
      <c r="TJS13" s="1432"/>
      <c r="TJT13" s="1432"/>
      <c r="TJU13" s="1432"/>
      <c r="TJV13" s="1432"/>
      <c r="TJW13" s="1432"/>
      <c r="TJX13" s="1432"/>
      <c r="TJY13" s="1432"/>
      <c r="TJZ13" s="1432"/>
      <c r="TKA13" s="1432"/>
      <c r="TKB13" s="1432"/>
      <c r="TKC13" s="1432"/>
      <c r="TKD13" s="1432"/>
      <c r="TKE13" s="1432"/>
      <c r="TKF13" s="1432"/>
      <c r="TKG13" s="1432"/>
      <c r="TKH13" s="1432"/>
      <c r="TKI13" s="1432"/>
      <c r="TKJ13" s="1432"/>
      <c r="TKK13" s="1432"/>
      <c r="TKL13" s="1432"/>
      <c r="TKM13" s="1432"/>
      <c r="TKN13" s="1432"/>
      <c r="TKO13" s="1432"/>
      <c r="TKP13" s="1432"/>
      <c r="TKQ13" s="1432"/>
      <c r="TKR13" s="1432"/>
      <c r="TKS13" s="1432"/>
      <c r="TKT13" s="1432"/>
      <c r="TKU13" s="1432"/>
      <c r="TKV13" s="1432"/>
      <c r="TKW13" s="1432"/>
      <c r="TKX13" s="1432"/>
      <c r="TKY13" s="1432"/>
      <c r="TKZ13" s="1432"/>
      <c r="TLA13" s="1432"/>
      <c r="TLB13" s="1432"/>
      <c r="TLC13" s="1432"/>
      <c r="TLD13" s="1432"/>
      <c r="TLE13" s="1432"/>
      <c r="TLF13" s="1432"/>
      <c r="TLG13" s="1432"/>
      <c r="TLH13" s="1432"/>
      <c r="TLI13" s="1432"/>
      <c r="TLJ13" s="1432"/>
      <c r="TLK13" s="1432"/>
      <c r="TLL13" s="1432"/>
      <c r="TLM13" s="1432"/>
      <c r="TLN13" s="1432"/>
      <c r="TLO13" s="1432"/>
      <c r="TLP13" s="1432"/>
      <c r="TLQ13" s="1432"/>
      <c r="TLR13" s="1432"/>
      <c r="TLS13" s="1432"/>
      <c r="TLT13" s="1432"/>
      <c r="TLU13" s="1432"/>
      <c r="TLV13" s="1432"/>
      <c r="TLW13" s="1432"/>
      <c r="TLX13" s="1432"/>
      <c r="TLY13" s="1432"/>
      <c r="TLZ13" s="1432"/>
      <c r="TMA13" s="1432"/>
      <c r="TMB13" s="1432"/>
      <c r="TMC13" s="1432"/>
      <c r="TMD13" s="1432"/>
      <c r="TME13" s="1432"/>
      <c r="TMF13" s="1432"/>
      <c r="TMG13" s="1432"/>
      <c r="TMH13" s="1432"/>
      <c r="TMI13" s="1432"/>
      <c r="TMJ13" s="1432"/>
      <c r="TMK13" s="1432"/>
      <c r="TML13" s="1432"/>
      <c r="TMM13" s="1432"/>
      <c r="TMN13" s="1432"/>
      <c r="TMO13" s="1432"/>
      <c r="TMP13" s="1432"/>
      <c r="TMQ13" s="1432"/>
      <c r="TMR13" s="1432"/>
      <c r="TMS13" s="1432"/>
      <c r="TMT13" s="1432"/>
      <c r="TMU13" s="1432"/>
      <c r="TMV13" s="1432"/>
      <c r="TMW13" s="1432"/>
      <c r="TMX13" s="1432"/>
      <c r="TMY13" s="1432"/>
      <c r="TMZ13" s="1432"/>
      <c r="TNA13" s="1432"/>
      <c r="TNB13" s="1432"/>
      <c r="TNC13" s="1432"/>
      <c r="TND13" s="1432"/>
      <c r="TNE13" s="1432"/>
      <c r="TNF13" s="1432"/>
      <c r="TNG13" s="1432"/>
      <c r="TNH13" s="1432"/>
      <c r="TNI13" s="1432"/>
      <c r="TNJ13" s="1432"/>
      <c r="TNK13" s="1432"/>
      <c r="TNL13" s="1432"/>
      <c r="TNM13" s="1432"/>
      <c r="TNN13" s="1432"/>
      <c r="TNO13" s="1432"/>
      <c r="TNP13" s="1432"/>
      <c r="TNQ13" s="1432"/>
      <c r="TNR13" s="1432"/>
      <c r="TNS13" s="1432"/>
      <c r="TNT13" s="1432"/>
      <c r="TNU13" s="1432"/>
      <c r="TNV13" s="1432"/>
      <c r="TNW13" s="1432"/>
      <c r="TNX13" s="1432"/>
      <c r="TNY13" s="1432"/>
      <c r="TNZ13" s="1432"/>
      <c r="TOA13" s="1432"/>
      <c r="TOB13" s="1432"/>
      <c r="TOC13" s="1432"/>
      <c r="TOD13" s="1432"/>
      <c r="TOE13" s="1432"/>
      <c r="TOF13" s="1432"/>
      <c r="TOG13" s="1432"/>
      <c r="TOH13" s="1432"/>
      <c r="TOI13" s="1432"/>
      <c r="TOJ13" s="1432"/>
      <c r="TOK13" s="1432"/>
      <c r="TOL13" s="1432"/>
      <c r="TOM13" s="1432"/>
      <c r="TON13" s="1432"/>
      <c r="TOO13" s="1432"/>
      <c r="TOP13" s="1432"/>
      <c r="TOQ13" s="1432"/>
      <c r="TOR13" s="1432"/>
      <c r="TOS13" s="1432"/>
      <c r="TOT13" s="1432"/>
      <c r="TOU13" s="1432"/>
      <c r="TOV13" s="1432"/>
      <c r="TOW13" s="1432"/>
      <c r="TOX13" s="1432"/>
      <c r="TOY13" s="1432"/>
      <c r="TOZ13" s="1432"/>
      <c r="TPA13" s="1432"/>
      <c r="TPB13" s="1432"/>
      <c r="TPC13" s="1432"/>
      <c r="TPD13" s="1432"/>
      <c r="TPE13" s="1432"/>
      <c r="TPF13" s="1432"/>
      <c r="TPG13" s="1432"/>
      <c r="TPH13" s="1432"/>
      <c r="TPI13" s="1432"/>
      <c r="TPJ13" s="1432"/>
      <c r="TPK13" s="1432"/>
      <c r="TPL13" s="1432"/>
      <c r="TPM13" s="1432"/>
      <c r="TPN13" s="1432"/>
      <c r="TPO13" s="1432"/>
      <c r="TPP13" s="1432"/>
      <c r="TPQ13" s="1432"/>
      <c r="TPR13" s="1432"/>
      <c r="TPS13" s="1432"/>
      <c r="TPT13" s="1432"/>
      <c r="TPU13" s="1432"/>
      <c r="TPV13" s="1432"/>
      <c r="TPW13" s="1432"/>
      <c r="TPX13" s="1432"/>
      <c r="TPY13" s="1432"/>
      <c r="TPZ13" s="1432"/>
      <c r="TQA13" s="1432"/>
      <c r="TQB13" s="1432"/>
      <c r="TQC13" s="1432"/>
      <c r="TQD13" s="1432"/>
      <c r="TQE13" s="1432"/>
      <c r="TQF13" s="1432"/>
      <c r="TQG13" s="1432"/>
      <c r="TQH13" s="1432"/>
      <c r="TQI13" s="1432"/>
      <c r="TQJ13" s="1432"/>
      <c r="TQK13" s="1432"/>
      <c r="TQL13" s="1432"/>
      <c r="TQM13" s="1432"/>
      <c r="TQN13" s="1432"/>
      <c r="TQO13" s="1432"/>
      <c r="TQP13" s="1432"/>
      <c r="TQQ13" s="1432"/>
      <c r="TQR13" s="1432"/>
      <c r="TQS13" s="1432"/>
      <c r="TQT13" s="1432"/>
      <c r="TQU13" s="1432"/>
      <c r="TQV13" s="1432"/>
      <c r="TQW13" s="1432"/>
      <c r="TQX13" s="1432"/>
      <c r="TQY13" s="1432"/>
      <c r="TQZ13" s="1432"/>
      <c r="TRA13" s="1432"/>
      <c r="TRB13" s="1432"/>
      <c r="TRC13" s="1432"/>
      <c r="TRD13" s="1432"/>
      <c r="TRE13" s="1432"/>
      <c r="TRF13" s="1432"/>
      <c r="TRG13" s="1432"/>
      <c r="TRH13" s="1432"/>
      <c r="TRI13" s="1432"/>
      <c r="TRJ13" s="1432"/>
      <c r="TRK13" s="1432"/>
      <c r="TRL13" s="1432"/>
      <c r="TRM13" s="1432"/>
      <c r="TRN13" s="1432"/>
      <c r="TRO13" s="1432"/>
      <c r="TRP13" s="1432"/>
      <c r="TRQ13" s="1432"/>
      <c r="TRR13" s="1432"/>
      <c r="TRS13" s="1432"/>
      <c r="TRT13" s="1432"/>
      <c r="TRU13" s="1432"/>
      <c r="TRV13" s="1432"/>
      <c r="TRW13" s="1432"/>
      <c r="TRX13" s="1432"/>
      <c r="TRY13" s="1432"/>
      <c r="TRZ13" s="1432"/>
      <c r="TSA13" s="1432"/>
      <c r="TSB13" s="1432"/>
      <c r="TSC13" s="1432"/>
      <c r="TSD13" s="1432"/>
      <c r="TSE13" s="1432"/>
      <c r="TSF13" s="1432"/>
      <c r="TSG13" s="1432"/>
      <c r="TSH13" s="1432"/>
      <c r="TSI13" s="1432"/>
      <c r="TSJ13" s="1432"/>
      <c r="TSK13" s="1432"/>
      <c r="TSL13" s="1432"/>
      <c r="TSM13" s="1432"/>
      <c r="TSN13" s="1432"/>
      <c r="TSO13" s="1432"/>
      <c r="TSP13" s="1432"/>
      <c r="TSQ13" s="1432"/>
      <c r="TSR13" s="1432"/>
      <c r="TSS13" s="1432"/>
      <c r="TST13" s="1432"/>
      <c r="TSU13" s="1432"/>
      <c r="TSV13" s="1432"/>
      <c r="TSW13" s="1432"/>
      <c r="TSX13" s="1432"/>
      <c r="TSY13" s="1432"/>
      <c r="TSZ13" s="1432"/>
      <c r="TTA13" s="1432"/>
      <c r="TTB13" s="1432"/>
      <c r="TTC13" s="1432"/>
      <c r="TTD13" s="1432"/>
      <c r="TTE13" s="1432"/>
      <c r="TTF13" s="1432"/>
      <c r="TTG13" s="1432"/>
      <c r="TTH13" s="1432"/>
      <c r="TTI13" s="1432"/>
      <c r="TTJ13" s="1432"/>
      <c r="TTK13" s="1432"/>
      <c r="TTL13" s="1432"/>
      <c r="TTM13" s="1432"/>
      <c r="TTN13" s="1432"/>
      <c r="TTO13" s="1432"/>
      <c r="TTP13" s="1432"/>
      <c r="TTQ13" s="1432"/>
      <c r="TTR13" s="1432"/>
      <c r="TTS13" s="1432"/>
      <c r="TTT13" s="1432"/>
      <c r="TTU13" s="1432"/>
      <c r="TTV13" s="1432"/>
      <c r="TTW13" s="1432"/>
      <c r="TTX13" s="1432"/>
      <c r="TTY13" s="1432"/>
      <c r="TTZ13" s="1432"/>
      <c r="TUA13" s="1432"/>
      <c r="TUB13" s="1432"/>
      <c r="TUC13" s="1432"/>
      <c r="TUD13" s="1432"/>
      <c r="TUE13" s="1432"/>
      <c r="TUF13" s="1432"/>
      <c r="TUG13" s="1432"/>
      <c r="TUH13" s="1432"/>
      <c r="TUI13" s="1432"/>
      <c r="TUJ13" s="1432"/>
      <c r="TUK13" s="1432"/>
      <c r="TUL13" s="1432"/>
      <c r="TUM13" s="1432"/>
      <c r="TUN13" s="1432"/>
      <c r="TUO13" s="1432"/>
      <c r="TUP13" s="1432"/>
      <c r="TUQ13" s="1432"/>
      <c r="TUR13" s="1432"/>
      <c r="TUS13" s="1432"/>
      <c r="TUT13" s="1432"/>
      <c r="TUU13" s="1432"/>
      <c r="TUV13" s="1432"/>
      <c r="TUW13" s="1432"/>
      <c r="TUX13" s="1432"/>
      <c r="TUY13" s="1432"/>
      <c r="TUZ13" s="1432"/>
      <c r="TVA13" s="1432"/>
      <c r="TVB13" s="1432"/>
      <c r="TVC13" s="1432"/>
      <c r="TVD13" s="1432"/>
      <c r="TVE13" s="1432"/>
      <c r="TVF13" s="1432"/>
      <c r="TVG13" s="1432"/>
      <c r="TVH13" s="1432"/>
      <c r="TVI13" s="1432"/>
      <c r="TVJ13" s="1432"/>
      <c r="TVK13" s="1432"/>
      <c r="TVL13" s="1432"/>
      <c r="TVM13" s="1432"/>
      <c r="TVN13" s="1432"/>
      <c r="TVO13" s="1432"/>
      <c r="TVP13" s="1432"/>
      <c r="TVQ13" s="1432"/>
      <c r="TVR13" s="1432"/>
      <c r="TVS13" s="1432"/>
      <c r="TVT13" s="1432"/>
      <c r="TVU13" s="1432"/>
      <c r="TVV13" s="1432"/>
      <c r="TVW13" s="1432"/>
      <c r="TVX13" s="1432"/>
      <c r="TVY13" s="1432"/>
      <c r="TVZ13" s="1432"/>
      <c r="TWA13" s="1432"/>
      <c r="TWB13" s="1432"/>
      <c r="TWC13" s="1432"/>
      <c r="TWD13" s="1432"/>
      <c r="TWE13" s="1432"/>
      <c r="TWF13" s="1432"/>
      <c r="TWG13" s="1432"/>
      <c r="TWH13" s="1432"/>
      <c r="TWI13" s="1432"/>
      <c r="TWJ13" s="1432"/>
      <c r="TWK13" s="1432"/>
      <c r="TWL13" s="1432"/>
      <c r="TWM13" s="1432"/>
      <c r="TWN13" s="1432"/>
      <c r="TWO13" s="1432"/>
      <c r="TWP13" s="1432"/>
      <c r="TWQ13" s="1432"/>
      <c r="TWR13" s="1432"/>
      <c r="TWS13" s="1432"/>
      <c r="TWT13" s="1432"/>
      <c r="TWU13" s="1432"/>
      <c r="TWV13" s="1432"/>
      <c r="TWW13" s="1432"/>
      <c r="TWX13" s="1432"/>
      <c r="TWY13" s="1432"/>
      <c r="TWZ13" s="1432"/>
      <c r="TXA13" s="1432"/>
      <c r="TXB13" s="1432"/>
      <c r="TXC13" s="1432"/>
      <c r="TXD13" s="1432"/>
      <c r="TXE13" s="1432"/>
      <c r="TXF13" s="1432"/>
      <c r="TXG13" s="1432"/>
      <c r="TXH13" s="1432"/>
      <c r="TXI13" s="1432"/>
      <c r="TXJ13" s="1432"/>
      <c r="TXK13" s="1432"/>
      <c r="TXL13" s="1432"/>
      <c r="TXM13" s="1432"/>
      <c r="TXN13" s="1432"/>
      <c r="TXO13" s="1432"/>
      <c r="TXP13" s="1432"/>
      <c r="TXQ13" s="1432"/>
      <c r="TXR13" s="1432"/>
      <c r="TXS13" s="1432"/>
      <c r="TXT13" s="1432"/>
      <c r="TXU13" s="1432"/>
      <c r="TXV13" s="1432"/>
      <c r="TXW13" s="1432"/>
      <c r="TXX13" s="1432"/>
      <c r="TXY13" s="1432"/>
      <c r="TXZ13" s="1432"/>
      <c r="TYA13" s="1432"/>
      <c r="TYB13" s="1432"/>
      <c r="TYC13" s="1432"/>
      <c r="TYD13" s="1432"/>
      <c r="TYE13" s="1432"/>
      <c r="TYF13" s="1432"/>
      <c r="TYG13" s="1432"/>
      <c r="TYH13" s="1432"/>
      <c r="TYI13" s="1432"/>
      <c r="TYJ13" s="1432"/>
      <c r="TYK13" s="1432"/>
      <c r="TYL13" s="1432"/>
      <c r="TYM13" s="1432"/>
      <c r="TYN13" s="1432"/>
      <c r="TYO13" s="1432"/>
      <c r="TYP13" s="1432"/>
      <c r="TYQ13" s="1432"/>
      <c r="TYR13" s="1432"/>
      <c r="TYS13" s="1432"/>
      <c r="TYT13" s="1432"/>
      <c r="TYU13" s="1432"/>
      <c r="TYV13" s="1432"/>
      <c r="TYW13" s="1432"/>
      <c r="TYX13" s="1432"/>
      <c r="TYY13" s="1432"/>
      <c r="TYZ13" s="1432"/>
      <c r="TZA13" s="1432"/>
      <c r="TZB13" s="1432"/>
      <c r="TZC13" s="1432"/>
      <c r="TZD13" s="1432"/>
      <c r="TZE13" s="1432"/>
      <c r="TZF13" s="1432"/>
      <c r="TZG13" s="1432"/>
      <c r="TZH13" s="1432"/>
      <c r="TZI13" s="1432"/>
      <c r="TZJ13" s="1432"/>
      <c r="TZK13" s="1432"/>
      <c r="TZL13" s="1432"/>
      <c r="TZM13" s="1432"/>
      <c r="TZN13" s="1432"/>
      <c r="TZO13" s="1432"/>
      <c r="TZP13" s="1432"/>
      <c r="TZQ13" s="1432"/>
      <c r="TZR13" s="1432"/>
      <c r="TZS13" s="1432"/>
      <c r="TZT13" s="1432"/>
      <c r="TZU13" s="1432"/>
      <c r="TZV13" s="1432"/>
      <c r="TZW13" s="1432"/>
      <c r="TZX13" s="1432"/>
      <c r="TZY13" s="1432"/>
      <c r="TZZ13" s="1432"/>
      <c r="UAA13" s="1432"/>
      <c r="UAB13" s="1432"/>
      <c r="UAC13" s="1432"/>
      <c r="UAD13" s="1432"/>
      <c r="UAE13" s="1432"/>
      <c r="UAF13" s="1432"/>
      <c r="UAG13" s="1432"/>
      <c r="UAH13" s="1432"/>
      <c r="UAI13" s="1432"/>
      <c r="UAJ13" s="1432"/>
      <c r="UAK13" s="1432"/>
      <c r="UAL13" s="1432"/>
      <c r="UAM13" s="1432"/>
      <c r="UAN13" s="1432"/>
      <c r="UAO13" s="1432"/>
      <c r="UAP13" s="1432"/>
      <c r="UAQ13" s="1432"/>
      <c r="UAR13" s="1432"/>
      <c r="UAS13" s="1432"/>
      <c r="UAT13" s="1432"/>
      <c r="UAU13" s="1432"/>
      <c r="UAV13" s="1432"/>
      <c r="UAW13" s="1432"/>
      <c r="UAX13" s="1432"/>
      <c r="UAY13" s="1432"/>
      <c r="UAZ13" s="1432"/>
      <c r="UBA13" s="1432"/>
      <c r="UBB13" s="1432"/>
      <c r="UBC13" s="1432"/>
      <c r="UBD13" s="1432"/>
      <c r="UBE13" s="1432"/>
      <c r="UBF13" s="1432"/>
      <c r="UBG13" s="1432"/>
      <c r="UBH13" s="1432"/>
      <c r="UBI13" s="1432"/>
      <c r="UBJ13" s="1432"/>
      <c r="UBK13" s="1432"/>
      <c r="UBL13" s="1432"/>
      <c r="UBM13" s="1432"/>
      <c r="UBN13" s="1432"/>
      <c r="UBO13" s="1432"/>
      <c r="UBP13" s="1432"/>
      <c r="UBQ13" s="1432"/>
      <c r="UBR13" s="1432"/>
      <c r="UBS13" s="1432"/>
      <c r="UBT13" s="1432"/>
      <c r="UBU13" s="1432"/>
      <c r="UBV13" s="1432"/>
      <c r="UBW13" s="1432"/>
      <c r="UBX13" s="1432"/>
      <c r="UBY13" s="1432"/>
      <c r="UBZ13" s="1432"/>
      <c r="UCA13" s="1432"/>
      <c r="UCB13" s="1432"/>
      <c r="UCC13" s="1432"/>
      <c r="UCD13" s="1432"/>
      <c r="UCE13" s="1432"/>
      <c r="UCF13" s="1432"/>
      <c r="UCG13" s="1432"/>
      <c r="UCH13" s="1432"/>
      <c r="UCI13" s="1432"/>
      <c r="UCJ13" s="1432"/>
      <c r="UCK13" s="1432"/>
      <c r="UCL13" s="1432"/>
      <c r="UCM13" s="1432"/>
      <c r="UCN13" s="1432"/>
      <c r="UCO13" s="1432"/>
      <c r="UCP13" s="1432"/>
      <c r="UCQ13" s="1432"/>
      <c r="UCR13" s="1432"/>
      <c r="UCS13" s="1432"/>
      <c r="UCT13" s="1432"/>
      <c r="UCU13" s="1432"/>
      <c r="UCV13" s="1432"/>
      <c r="UCW13" s="1432"/>
      <c r="UCX13" s="1432"/>
      <c r="UCY13" s="1432"/>
      <c r="UCZ13" s="1432"/>
      <c r="UDA13" s="1432"/>
      <c r="UDB13" s="1432"/>
      <c r="UDC13" s="1432"/>
      <c r="UDD13" s="1432"/>
      <c r="UDE13" s="1432"/>
      <c r="UDF13" s="1432"/>
      <c r="UDG13" s="1432"/>
      <c r="UDH13" s="1432"/>
      <c r="UDI13" s="1432"/>
      <c r="UDJ13" s="1432"/>
      <c r="UDK13" s="1432"/>
      <c r="UDL13" s="1432"/>
      <c r="UDM13" s="1432"/>
      <c r="UDN13" s="1432"/>
      <c r="UDO13" s="1432"/>
      <c r="UDP13" s="1432"/>
      <c r="UDQ13" s="1432"/>
      <c r="UDR13" s="1432"/>
      <c r="UDS13" s="1432"/>
      <c r="UDT13" s="1432"/>
      <c r="UDU13" s="1432"/>
      <c r="UDV13" s="1432"/>
      <c r="UDW13" s="1432"/>
      <c r="UDX13" s="1432"/>
      <c r="UDY13" s="1432"/>
      <c r="UDZ13" s="1432"/>
      <c r="UEA13" s="1432"/>
      <c r="UEB13" s="1432"/>
      <c r="UEC13" s="1432"/>
      <c r="UED13" s="1432"/>
      <c r="UEE13" s="1432"/>
      <c r="UEF13" s="1432"/>
      <c r="UEG13" s="1432"/>
      <c r="UEH13" s="1432"/>
      <c r="UEI13" s="1432"/>
      <c r="UEJ13" s="1432"/>
      <c r="UEK13" s="1432"/>
      <c r="UEL13" s="1432"/>
      <c r="UEM13" s="1432"/>
      <c r="UEN13" s="1432"/>
      <c r="UEO13" s="1432"/>
      <c r="UEP13" s="1432"/>
      <c r="UEQ13" s="1432"/>
      <c r="UER13" s="1432"/>
      <c r="UES13" s="1432"/>
      <c r="UET13" s="1432"/>
      <c r="UEU13" s="1432"/>
      <c r="UEV13" s="1432"/>
      <c r="UEW13" s="1432"/>
      <c r="UEX13" s="1432"/>
      <c r="UEY13" s="1432"/>
      <c r="UEZ13" s="1432"/>
      <c r="UFA13" s="1432"/>
      <c r="UFB13" s="1432"/>
      <c r="UFC13" s="1432"/>
      <c r="UFD13" s="1432"/>
      <c r="UFE13" s="1432"/>
      <c r="UFF13" s="1432"/>
      <c r="UFG13" s="1432"/>
      <c r="UFH13" s="1432"/>
      <c r="UFI13" s="1432"/>
      <c r="UFJ13" s="1432"/>
      <c r="UFK13" s="1432"/>
      <c r="UFL13" s="1432"/>
      <c r="UFM13" s="1432"/>
      <c r="UFN13" s="1432"/>
      <c r="UFO13" s="1432"/>
      <c r="UFP13" s="1432"/>
      <c r="UFQ13" s="1432"/>
      <c r="UFR13" s="1432"/>
      <c r="UFS13" s="1432"/>
      <c r="UFT13" s="1432"/>
      <c r="UFU13" s="1432"/>
      <c r="UFV13" s="1432"/>
      <c r="UFW13" s="1432"/>
      <c r="UFX13" s="1432"/>
      <c r="UFY13" s="1432"/>
      <c r="UFZ13" s="1432"/>
      <c r="UGA13" s="1432"/>
      <c r="UGB13" s="1432"/>
      <c r="UGC13" s="1432"/>
      <c r="UGD13" s="1432"/>
      <c r="UGE13" s="1432"/>
      <c r="UGF13" s="1432"/>
      <c r="UGG13" s="1432"/>
      <c r="UGH13" s="1432"/>
      <c r="UGI13" s="1432"/>
      <c r="UGJ13" s="1432"/>
      <c r="UGK13" s="1432"/>
      <c r="UGL13" s="1432"/>
      <c r="UGM13" s="1432"/>
      <c r="UGN13" s="1432"/>
      <c r="UGO13" s="1432"/>
      <c r="UGP13" s="1432"/>
      <c r="UGQ13" s="1432"/>
      <c r="UGR13" s="1432"/>
      <c r="UGS13" s="1432"/>
      <c r="UGT13" s="1432"/>
      <c r="UGU13" s="1432"/>
      <c r="UGV13" s="1432"/>
      <c r="UGW13" s="1432"/>
      <c r="UGX13" s="1432"/>
      <c r="UGY13" s="1432"/>
      <c r="UGZ13" s="1432"/>
      <c r="UHA13" s="1432"/>
      <c r="UHB13" s="1432"/>
      <c r="UHC13" s="1432"/>
      <c r="UHD13" s="1432"/>
      <c r="UHE13" s="1432"/>
      <c r="UHF13" s="1432"/>
      <c r="UHG13" s="1432"/>
      <c r="UHH13" s="1432"/>
      <c r="UHI13" s="1432"/>
      <c r="UHJ13" s="1432"/>
      <c r="UHK13" s="1432"/>
      <c r="UHL13" s="1432"/>
      <c r="UHM13" s="1432"/>
      <c r="UHN13" s="1432"/>
      <c r="UHO13" s="1432"/>
      <c r="UHP13" s="1432"/>
      <c r="UHQ13" s="1432"/>
      <c r="UHR13" s="1432"/>
      <c r="UHS13" s="1432"/>
      <c r="UHT13" s="1432"/>
      <c r="UHU13" s="1432"/>
      <c r="UHV13" s="1432"/>
      <c r="UHW13" s="1432"/>
      <c r="UHX13" s="1432"/>
      <c r="UHY13" s="1432"/>
      <c r="UHZ13" s="1432"/>
      <c r="UIA13" s="1432"/>
      <c r="UIB13" s="1432"/>
      <c r="UIC13" s="1432"/>
      <c r="UID13" s="1432"/>
      <c r="UIE13" s="1432"/>
      <c r="UIF13" s="1432"/>
      <c r="UIG13" s="1432"/>
      <c r="UIH13" s="1432"/>
      <c r="UII13" s="1432"/>
      <c r="UIJ13" s="1432"/>
      <c r="UIK13" s="1432"/>
      <c r="UIL13" s="1432"/>
      <c r="UIM13" s="1432"/>
      <c r="UIN13" s="1432"/>
      <c r="UIO13" s="1432"/>
      <c r="UIP13" s="1432"/>
      <c r="UIQ13" s="1432"/>
      <c r="UIR13" s="1432"/>
      <c r="UIS13" s="1432"/>
      <c r="UIT13" s="1432"/>
      <c r="UIU13" s="1432"/>
      <c r="UIV13" s="1432"/>
      <c r="UIW13" s="1432"/>
      <c r="UIX13" s="1432"/>
      <c r="UIY13" s="1432"/>
      <c r="UIZ13" s="1432"/>
      <c r="UJA13" s="1432"/>
      <c r="UJB13" s="1432"/>
      <c r="UJC13" s="1432"/>
      <c r="UJD13" s="1432"/>
      <c r="UJE13" s="1432"/>
      <c r="UJF13" s="1432"/>
      <c r="UJG13" s="1432"/>
      <c r="UJH13" s="1432"/>
      <c r="UJI13" s="1432"/>
      <c r="UJJ13" s="1432"/>
      <c r="UJK13" s="1432"/>
      <c r="UJL13" s="1432"/>
      <c r="UJM13" s="1432"/>
      <c r="UJN13" s="1432"/>
      <c r="UJO13" s="1432"/>
      <c r="UJP13" s="1432"/>
      <c r="UJQ13" s="1432"/>
      <c r="UJR13" s="1432"/>
      <c r="UJS13" s="1432"/>
      <c r="UJT13" s="1432"/>
      <c r="UJU13" s="1432"/>
      <c r="UJV13" s="1432"/>
      <c r="UJW13" s="1432"/>
      <c r="UJX13" s="1432"/>
      <c r="UJY13" s="1432"/>
      <c r="UJZ13" s="1432"/>
      <c r="UKA13" s="1432"/>
      <c r="UKB13" s="1432"/>
      <c r="UKC13" s="1432"/>
      <c r="UKD13" s="1432"/>
      <c r="UKE13" s="1432"/>
      <c r="UKF13" s="1432"/>
      <c r="UKG13" s="1432"/>
      <c r="UKH13" s="1432"/>
      <c r="UKI13" s="1432"/>
      <c r="UKJ13" s="1432"/>
      <c r="UKK13" s="1432"/>
      <c r="UKL13" s="1432"/>
      <c r="UKM13" s="1432"/>
      <c r="UKN13" s="1432"/>
      <c r="UKO13" s="1432"/>
      <c r="UKP13" s="1432"/>
      <c r="UKQ13" s="1432"/>
      <c r="UKR13" s="1432"/>
      <c r="UKS13" s="1432"/>
      <c r="UKT13" s="1432"/>
      <c r="UKU13" s="1432"/>
      <c r="UKV13" s="1432"/>
      <c r="UKW13" s="1432"/>
      <c r="UKX13" s="1432"/>
      <c r="UKY13" s="1432"/>
      <c r="UKZ13" s="1432"/>
      <c r="ULA13" s="1432"/>
      <c r="ULB13" s="1432"/>
      <c r="ULC13" s="1432"/>
      <c r="ULD13" s="1432"/>
      <c r="ULE13" s="1432"/>
      <c r="ULF13" s="1432"/>
      <c r="ULG13" s="1432"/>
      <c r="ULH13" s="1432"/>
      <c r="ULI13" s="1432"/>
      <c r="ULJ13" s="1432"/>
      <c r="ULK13" s="1432"/>
      <c r="ULL13" s="1432"/>
      <c r="ULM13" s="1432"/>
      <c r="ULN13" s="1432"/>
      <c r="ULO13" s="1432"/>
      <c r="ULP13" s="1432"/>
      <c r="ULQ13" s="1432"/>
      <c r="ULR13" s="1432"/>
      <c r="ULS13" s="1432"/>
      <c r="ULT13" s="1432"/>
      <c r="ULU13" s="1432"/>
      <c r="ULV13" s="1432"/>
      <c r="ULW13" s="1432"/>
      <c r="ULX13" s="1432"/>
      <c r="ULY13" s="1432"/>
      <c r="ULZ13" s="1432"/>
      <c r="UMA13" s="1432"/>
      <c r="UMB13" s="1432"/>
      <c r="UMC13" s="1432"/>
      <c r="UMD13" s="1432"/>
      <c r="UME13" s="1432"/>
      <c r="UMF13" s="1432"/>
      <c r="UMG13" s="1432"/>
      <c r="UMH13" s="1432"/>
      <c r="UMI13" s="1432"/>
      <c r="UMJ13" s="1432"/>
      <c r="UMK13" s="1432"/>
      <c r="UML13" s="1432"/>
      <c r="UMM13" s="1432"/>
      <c r="UMN13" s="1432"/>
      <c r="UMO13" s="1432"/>
      <c r="UMP13" s="1432"/>
      <c r="UMQ13" s="1432"/>
      <c r="UMR13" s="1432"/>
      <c r="UMS13" s="1432"/>
      <c r="UMT13" s="1432"/>
      <c r="UMU13" s="1432"/>
      <c r="UMV13" s="1432"/>
      <c r="UMW13" s="1432"/>
      <c r="UMX13" s="1432"/>
      <c r="UMY13" s="1432"/>
      <c r="UMZ13" s="1432"/>
      <c r="UNA13" s="1432"/>
      <c r="UNB13" s="1432"/>
      <c r="UNC13" s="1432"/>
      <c r="UND13" s="1432"/>
      <c r="UNE13" s="1432"/>
      <c r="UNF13" s="1432"/>
      <c r="UNG13" s="1432"/>
      <c r="UNH13" s="1432"/>
      <c r="UNI13" s="1432"/>
      <c r="UNJ13" s="1432"/>
      <c r="UNK13" s="1432"/>
      <c r="UNL13" s="1432"/>
      <c r="UNM13" s="1432"/>
      <c r="UNN13" s="1432"/>
      <c r="UNO13" s="1432"/>
      <c r="UNP13" s="1432"/>
      <c r="UNQ13" s="1432"/>
      <c r="UNR13" s="1432"/>
      <c r="UNS13" s="1432"/>
      <c r="UNT13" s="1432"/>
      <c r="UNU13" s="1432"/>
      <c r="UNV13" s="1432"/>
      <c r="UNW13" s="1432"/>
      <c r="UNX13" s="1432"/>
      <c r="UNY13" s="1432"/>
      <c r="UNZ13" s="1432"/>
      <c r="UOA13" s="1432"/>
      <c r="UOB13" s="1432"/>
      <c r="UOC13" s="1432"/>
      <c r="UOD13" s="1432"/>
      <c r="UOE13" s="1432"/>
      <c r="UOF13" s="1432"/>
      <c r="UOG13" s="1432"/>
      <c r="UOH13" s="1432"/>
      <c r="UOI13" s="1432"/>
      <c r="UOJ13" s="1432"/>
      <c r="UOK13" s="1432"/>
      <c r="UOL13" s="1432"/>
      <c r="UOM13" s="1432"/>
      <c r="UON13" s="1432"/>
      <c r="UOO13" s="1432"/>
      <c r="UOP13" s="1432"/>
      <c r="UOQ13" s="1432"/>
      <c r="UOR13" s="1432"/>
      <c r="UOS13" s="1432"/>
      <c r="UOT13" s="1432"/>
      <c r="UOU13" s="1432"/>
      <c r="UOV13" s="1432"/>
      <c r="UOW13" s="1432"/>
      <c r="UOX13" s="1432"/>
      <c r="UOY13" s="1432"/>
      <c r="UOZ13" s="1432"/>
      <c r="UPA13" s="1432"/>
      <c r="UPB13" s="1432"/>
      <c r="UPC13" s="1432"/>
      <c r="UPD13" s="1432"/>
      <c r="UPE13" s="1432"/>
      <c r="UPF13" s="1432"/>
      <c r="UPG13" s="1432"/>
      <c r="UPH13" s="1432"/>
      <c r="UPI13" s="1432"/>
      <c r="UPJ13" s="1432"/>
      <c r="UPK13" s="1432"/>
      <c r="UPL13" s="1432"/>
      <c r="UPM13" s="1432"/>
      <c r="UPN13" s="1432"/>
      <c r="UPO13" s="1432"/>
      <c r="UPP13" s="1432"/>
      <c r="UPQ13" s="1432"/>
      <c r="UPR13" s="1432"/>
      <c r="UPS13" s="1432"/>
      <c r="UPT13" s="1432"/>
      <c r="UPU13" s="1432"/>
      <c r="UPV13" s="1432"/>
      <c r="UPW13" s="1432"/>
      <c r="UPX13" s="1432"/>
      <c r="UPY13" s="1432"/>
      <c r="UPZ13" s="1432"/>
      <c r="UQA13" s="1432"/>
      <c r="UQB13" s="1432"/>
      <c r="UQC13" s="1432"/>
      <c r="UQD13" s="1432"/>
      <c r="UQE13" s="1432"/>
      <c r="UQF13" s="1432"/>
      <c r="UQG13" s="1432"/>
      <c r="UQH13" s="1432"/>
      <c r="UQI13" s="1432"/>
      <c r="UQJ13" s="1432"/>
      <c r="UQK13" s="1432"/>
      <c r="UQL13" s="1432"/>
      <c r="UQM13" s="1432"/>
      <c r="UQN13" s="1432"/>
      <c r="UQO13" s="1432"/>
      <c r="UQP13" s="1432"/>
      <c r="UQQ13" s="1432"/>
      <c r="UQR13" s="1432"/>
      <c r="UQS13" s="1432"/>
      <c r="UQT13" s="1432"/>
      <c r="UQU13" s="1432"/>
      <c r="UQV13" s="1432"/>
      <c r="UQW13" s="1432"/>
      <c r="UQX13" s="1432"/>
      <c r="UQY13" s="1432"/>
      <c r="UQZ13" s="1432"/>
      <c r="URA13" s="1432"/>
      <c r="URB13" s="1432"/>
      <c r="URC13" s="1432"/>
      <c r="URD13" s="1432"/>
      <c r="URE13" s="1432"/>
      <c r="URF13" s="1432"/>
      <c r="URG13" s="1432"/>
      <c r="URH13" s="1432"/>
      <c r="URI13" s="1432"/>
      <c r="URJ13" s="1432"/>
      <c r="URK13" s="1432"/>
      <c r="URL13" s="1432"/>
      <c r="URM13" s="1432"/>
      <c r="URN13" s="1432"/>
      <c r="URO13" s="1432"/>
      <c r="URP13" s="1432"/>
      <c r="URQ13" s="1432"/>
      <c r="URR13" s="1432"/>
      <c r="URS13" s="1432"/>
      <c r="URT13" s="1432"/>
      <c r="URU13" s="1432"/>
      <c r="URV13" s="1432"/>
      <c r="URW13" s="1432"/>
      <c r="URX13" s="1432"/>
      <c r="URY13" s="1432"/>
      <c r="URZ13" s="1432"/>
      <c r="USA13" s="1432"/>
      <c r="USB13" s="1432"/>
      <c r="USC13" s="1432"/>
      <c r="USD13" s="1432"/>
      <c r="USE13" s="1432"/>
      <c r="USF13" s="1432"/>
      <c r="USG13" s="1432"/>
      <c r="USH13" s="1432"/>
      <c r="USI13" s="1432"/>
      <c r="USJ13" s="1432"/>
      <c r="USK13" s="1432"/>
      <c r="USL13" s="1432"/>
      <c r="USM13" s="1432"/>
      <c r="USN13" s="1432"/>
      <c r="USO13" s="1432"/>
      <c r="USP13" s="1432"/>
      <c r="USQ13" s="1432"/>
      <c r="USR13" s="1432"/>
      <c r="USS13" s="1432"/>
      <c r="UST13" s="1432"/>
      <c r="USU13" s="1432"/>
      <c r="USV13" s="1432"/>
      <c r="USW13" s="1432"/>
      <c r="USX13" s="1432"/>
      <c r="USY13" s="1432"/>
      <c r="USZ13" s="1432"/>
      <c r="UTA13" s="1432"/>
      <c r="UTB13" s="1432"/>
      <c r="UTC13" s="1432"/>
      <c r="UTD13" s="1432"/>
      <c r="UTE13" s="1432"/>
      <c r="UTF13" s="1432"/>
      <c r="UTG13" s="1432"/>
      <c r="UTH13" s="1432"/>
      <c r="UTI13" s="1432"/>
      <c r="UTJ13" s="1432"/>
      <c r="UTK13" s="1432"/>
      <c r="UTL13" s="1432"/>
      <c r="UTM13" s="1432"/>
      <c r="UTN13" s="1432"/>
      <c r="UTO13" s="1432"/>
      <c r="UTP13" s="1432"/>
      <c r="UTQ13" s="1432"/>
      <c r="UTR13" s="1432"/>
      <c r="UTS13" s="1432"/>
      <c r="UTT13" s="1432"/>
      <c r="UTU13" s="1432"/>
      <c r="UTV13" s="1432"/>
      <c r="UTW13" s="1432"/>
      <c r="UTX13" s="1432"/>
      <c r="UTY13" s="1432"/>
      <c r="UTZ13" s="1432"/>
      <c r="UUA13" s="1432"/>
      <c r="UUB13" s="1432"/>
      <c r="UUC13" s="1432"/>
      <c r="UUD13" s="1432"/>
      <c r="UUE13" s="1432"/>
      <c r="UUF13" s="1432"/>
      <c r="UUG13" s="1432"/>
      <c r="UUH13" s="1432"/>
      <c r="UUI13" s="1432"/>
      <c r="UUJ13" s="1432"/>
      <c r="UUK13" s="1432"/>
      <c r="UUL13" s="1432"/>
      <c r="UUM13" s="1432"/>
      <c r="UUN13" s="1432"/>
      <c r="UUO13" s="1432"/>
      <c r="UUP13" s="1432"/>
      <c r="UUQ13" s="1432"/>
      <c r="UUR13" s="1432"/>
      <c r="UUS13" s="1432"/>
      <c r="UUT13" s="1432"/>
      <c r="UUU13" s="1432"/>
      <c r="UUV13" s="1432"/>
      <c r="UUW13" s="1432"/>
      <c r="UUX13" s="1432"/>
      <c r="UUY13" s="1432"/>
      <c r="UUZ13" s="1432"/>
      <c r="UVA13" s="1432"/>
      <c r="UVB13" s="1432"/>
      <c r="UVC13" s="1432"/>
      <c r="UVD13" s="1432"/>
      <c r="UVE13" s="1432"/>
      <c r="UVF13" s="1432"/>
      <c r="UVG13" s="1432"/>
      <c r="UVH13" s="1432"/>
      <c r="UVI13" s="1432"/>
      <c r="UVJ13" s="1432"/>
      <c r="UVK13" s="1432"/>
      <c r="UVL13" s="1432"/>
      <c r="UVM13" s="1432"/>
      <c r="UVN13" s="1432"/>
      <c r="UVO13" s="1432"/>
      <c r="UVP13" s="1432"/>
      <c r="UVQ13" s="1432"/>
      <c r="UVR13" s="1432"/>
      <c r="UVS13" s="1432"/>
      <c r="UVT13" s="1432"/>
      <c r="UVU13" s="1432"/>
      <c r="UVV13" s="1432"/>
      <c r="UVW13" s="1432"/>
      <c r="UVX13" s="1432"/>
      <c r="UVY13" s="1432"/>
      <c r="UVZ13" s="1432"/>
      <c r="UWA13" s="1432"/>
      <c r="UWB13" s="1432"/>
      <c r="UWC13" s="1432"/>
      <c r="UWD13" s="1432"/>
      <c r="UWE13" s="1432"/>
      <c r="UWF13" s="1432"/>
      <c r="UWG13" s="1432"/>
      <c r="UWH13" s="1432"/>
      <c r="UWI13" s="1432"/>
      <c r="UWJ13" s="1432"/>
      <c r="UWK13" s="1432"/>
      <c r="UWL13" s="1432"/>
      <c r="UWM13" s="1432"/>
      <c r="UWN13" s="1432"/>
      <c r="UWO13" s="1432"/>
      <c r="UWP13" s="1432"/>
      <c r="UWQ13" s="1432"/>
      <c r="UWR13" s="1432"/>
      <c r="UWS13" s="1432"/>
      <c r="UWT13" s="1432"/>
      <c r="UWU13" s="1432"/>
      <c r="UWV13" s="1432"/>
      <c r="UWW13" s="1432"/>
      <c r="UWX13" s="1432"/>
      <c r="UWY13" s="1432"/>
      <c r="UWZ13" s="1432"/>
      <c r="UXA13" s="1432"/>
      <c r="UXB13" s="1432"/>
      <c r="UXC13" s="1432"/>
      <c r="UXD13" s="1432"/>
      <c r="UXE13" s="1432"/>
      <c r="UXF13" s="1432"/>
      <c r="UXG13" s="1432"/>
      <c r="UXH13" s="1432"/>
      <c r="UXI13" s="1432"/>
      <c r="UXJ13" s="1432"/>
      <c r="UXK13" s="1432"/>
      <c r="UXL13" s="1432"/>
      <c r="UXM13" s="1432"/>
      <c r="UXN13" s="1432"/>
      <c r="UXO13" s="1432"/>
      <c r="UXP13" s="1432"/>
      <c r="UXQ13" s="1432"/>
      <c r="UXR13" s="1432"/>
      <c r="UXS13" s="1432"/>
      <c r="UXT13" s="1432"/>
      <c r="UXU13" s="1432"/>
      <c r="UXV13" s="1432"/>
      <c r="UXW13" s="1432"/>
      <c r="UXX13" s="1432"/>
      <c r="UXY13" s="1432"/>
      <c r="UXZ13" s="1432"/>
      <c r="UYA13" s="1432"/>
      <c r="UYB13" s="1432"/>
      <c r="UYC13" s="1432"/>
      <c r="UYD13" s="1432"/>
      <c r="UYE13" s="1432"/>
      <c r="UYF13" s="1432"/>
      <c r="UYG13" s="1432"/>
      <c r="UYH13" s="1432"/>
      <c r="UYI13" s="1432"/>
      <c r="UYJ13" s="1432"/>
      <c r="UYK13" s="1432"/>
      <c r="UYL13" s="1432"/>
      <c r="UYM13" s="1432"/>
      <c r="UYN13" s="1432"/>
      <c r="UYO13" s="1432"/>
      <c r="UYP13" s="1432"/>
      <c r="UYQ13" s="1432"/>
      <c r="UYR13" s="1432"/>
      <c r="UYS13" s="1432"/>
      <c r="UYT13" s="1432"/>
      <c r="UYU13" s="1432"/>
      <c r="UYV13" s="1432"/>
      <c r="UYW13" s="1432"/>
      <c r="UYX13" s="1432"/>
      <c r="UYY13" s="1432"/>
      <c r="UYZ13" s="1432"/>
      <c r="UZA13" s="1432"/>
      <c r="UZB13" s="1432"/>
      <c r="UZC13" s="1432"/>
      <c r="UZD13" s="1432"/>
      <c r="UZE13" s="1432"/>
      <c r="UZF13" s="1432"/>
      <c r="UZG13" s="1432"/>
      <c r="UZH13" s="1432"/>
      <c r="UZI13" s="1432"/>
      <c r="UZJ13" s="1432"/>
      <c r="UZK13" s="1432"/>
      <c r="UZL13" s="1432"/>
      <c r="UZM13" s="1432"/>
      <c r="UZN13" s="1432"/>
      <c r="UZO13" s="1432"/>
      <c r="UZP13" s="1432"/>
      <c r="UZQ13" s="1432"/>
      <c r="UZR13" s="1432"/>
      <c r="UZS13" s="1432"/>
      <c r="UZT13" s="1432"/>
      <c r="UZU13" s="1432"/>
      <c r="UZV13" s="1432"/>
      <c r="UZW13" s="1432"/>
      <c r="UZX13" s="1432"/>
      <c r="UZY13" s="1432"/>
      <c r="UZZ13" s="1432"/>
      <c r="VAA13" s="1432"/>
      <c r="VAB13" s="1432"/>
      <c r="VAC13" s="1432"/>
      <c r="VAD13" s="1432"/>
      <c r="VAE13" s="1432"/>
      <c r="VAF13" s="1432"/>
      <c r="VAG13" s="1432"/>
      <c r="VAH13" s="1432"/>
      <c r="VAI13" s="1432"/>
      <c r="VAJ13" s="1432"/>
      <c r="VAK13" s="1432"/>
      <c r="VAL13" s="1432"/>
      <c r="VAM13" s="1432"/>
      <c r="VAN13" s="1432"/>
      <c r="VAO13" s="1432"/>
      <c r="VAP13" s="1432"/>
      <c r="VAQ13" s="1432"/>
      <c r="VAR13" s="1432"/>
      <c r="VAS13" s="1432"/>
      <c r="VAT13" s="1432"/>
      <c r="VAU13" s="1432"/>
      <c r="VAV13" s="1432"/>
      <c r="VAW13" s="1432"/>
      <c r="VAX13" s="1432"/>
      <c r="VAY13" s="1432"/>
      <c r="VAZ13" s="1432"/>
      <c r="VBA13" s="1432"/>
      <c r="VBB13" s="1432"/>
      <c r="VBC13" s="1432"/>
      <c r="VBD13" s="1432"/>
      <c r="VBE13" s="1432"/>
      <c r="VBF13" s="1432"/>
      <c r="VBG13" s="1432"/>
      <c r="VBH13" s="1432"/>
      <c r="VBI13" s="1432"/>
      <c r="VBJ13" s="1432"/>
      <c r="VBK13" s="1432"/>
      <c r="VBL13" s="1432"/>
      <c r="VBM13" s="1432"/>
      <c r="VBN13" s="1432"/>
      <c r="VBO13" s="1432"/>
      <c r="VBP13" s="1432"/>
      <c r="VBQ13" s="1432"/>
      <c r="VBR13" s="1432"/>
      <c r="VBS13" s="1432"/>
      <c r="VBT13" s="1432"/>
      <c r="VBU13" s="1432"/>
      <c r="VBV13" s="1432"/>
      <c r="VBW13" s="1432"/>
      <c r="VBX13" s="1432"/>
      <c r="VBY13" s="1432"/>
      <c r="VBZ13" s="1432"/>
      <c r="VCA13" s="1432"/>
      <c r="VCB13" s="1432"/>
      <c r="VCC13" s="1432"/>
      <c r="VCD13" s="1432"/>
      <c r="VCE13" s="1432"/>
      <c r="VCF13" s="1432"/>
      <c r="VCG13" s="1432"/>
      <c r="VCH13" s="1432"/>
      <c r="VCI13" s="1432"/>
      <c r="VCJ13" s="1432"/>
      <c r="VCK13" s="1432"/>
      <c r="VCL13" s="1432"/>
      <c r="VCM13" s="1432"/>
      <c r="VCN13" s="1432"/>
      <c r="VCO13" s="1432"/>
      <c r="VCP13" s="1432"/>
      <c r="VCQ13" s="1432"/>
      <c r="VCR13" s="1432"/>
      <c r="VCS13" s="1432"/>
      <c r="VCT13" s="1432"/>
      <c r="VCU13" s="1432"/>
      <c r="VCV13" s="1432"/>
      <c r="VCW13" s="1432"/>
      <c r="VCX13" s="1432"/>
      <c r="VCY13" s="1432"/>
      <c r="VCZ13" s="1432"/>
      <c r="VDA13" s="1432"/>
      <c r="VDB13" s="1432"/>
      <c r="VDC13" s="1432"/>
      <c r="VDD13" s="1432"/>
      <c r="VDE13" s="1432"/>
      <c r="VDF13" s="1432"/>
      <c r="VDG13" s="1432"/>
      <c r="VDH13" s="1432"/>
      <c r="VDI13" s="1432"/>
      <c r="VDJ13" s="1432"/>
      <c r="VDK13" s="1432"/>
      <c r="VDL13" s="1432"/>
      <c r="VDM13" s="1432"/>
      <c r="VDN13" s="1432"/>
      <c r="VDO13" s="1432"/>
      <c r="VDP13" s="1432"/>
      <c r="VDQ13" s="1432"/>
      <c r="VDR13" s="1432"/>
      <c r="VDS13" s="1432"/>
      <c r="VDT13" s="1432"/>
      <c r="VDU13" s="1432"/>
      <c r="VDV13" s="1432"/>
      <c r="VDW13" s="1432"/>
      <c r="VDX13" s="1432"/>
      <c r="VDY13" s="1432"/>
      <c r="VDZ13" s="1432"/>
      <c r="VEA13" s="1432"/>
      <c r="VEB13" s="1432"/>
      <c r="VEC13" s="1432"/>
      <c r="VED13" s="1432"/>
      <c r="VEE13" s="1432"/>
      <c r="VEF13" s="1432"/>
      <c r="VEG13" s="1432"/>
      <c r="VEH13" s="1432"/>
      <c r="VEI13" s="1432"/>
      <c r="VEJ13" s="1432"/>
      <c r="VEK13" s="1432"/>
      <c r="VEL13" s="1432"/>
      <c r="VEM13" s="1432"/>
      <c r="VEN13" s="1432"/>
      <c r="VEO13" s="1432"/>
      <c r="VEP13" s="1432"/>
      <c r="VEQ13" s="1432"/>
      <c r="VER13" s="1432"/>
      <c r="VES13" s="1432"/>
      <c r="VET13" s="1432"/>
      <c r="VEU13" s="1432"/>
      <c r="VEV13" s="1432"/>
      <c r="VEW13" s="1432"/>
      <c r="VEX13" s="1432"/>
      <c r="VEY13" s="1432"/>
      <c r="VEZ13" s="1432"/>
      <c r="VFA13" s="1432"/>
      <c r="VFB13" s="1432"/>
      <c r="VFC13" s="1432"/>
      <c r="VFD13" s="1432"/>
      <c r="VFE13" s="1432"/>
      <c r="VFF13" s="1432"/>
      <c r="VFG13" s="1432"/>
      <c r="VFH13" s="1432"/>
      <c r="VFI13" s="1432"/>
      <c r="VFJ13" s="1432"/>
      <c r="VFK13" s="1432"/>
      <c r="VFL13" s="1432"/>
      <c r="VFM13" s="1432"/>
      <c r="VFN13" s="1432"/>
      <c r="VFO13" s="1432"/>
      <c r="VFP13" s="1432"/>
      <c r="VFQ13" s="1432"/>
      <c r="VFR13" s="1432"/>
      <c r="VFS13" s="1432"/>
      <c r="VFT13" s="1432"/>
      <c r="VFU13" s="1432"/>
      <c r="VFV13" s="1432"/>
      <c r="VFW13" s="1432"/>
      <c r="VFX13" s="1432"/>
      <c r="VFY13" s="1432"/>
      <c r="VFZ13" s="1432"/>
      <c r="VGA13" s="1432"/>
      <c r="VGB13" s="1432"/>
      <c r="VGC13" s="1432"/>
      <c r="VGD13" s="1432"/>
      <c r="VGE13" s="1432"/>
      <c r="VGF13" s="1432"/>
      <c r="VGG13" s="1432"/>
      <c r="VGH13" s="1432"/>
      <c r="VGI13" s="1432"/>
      <c r="VGJ13" s="1432"/>
      <c r="VGK13" s="1432"/>
      <c r="VGL13" s="1432"/>
      <c r="VGM13" s="1432"/>
      <c r="VGN13" s="1432"/>
      <c r="VGO13" s="1432"/>
      <c r="VGP13" s="1432"/>
      <c r="VGQ13" s="1432"/>
      <c r="VGR13" s="1432"/>
      <c r="VGS13" s="1432"/>
      <c r="VGT13" s="1432"/>
      <c r="VGU13" s="1432"/>
      <c r="VGV13" s="1432"/>
      <c r="VGW13" s="1432"/>
      <c r="VGX13" s="1432"/>
      <c r="VGY13" s="1432"/>
      <c r="VGZ13" s="1432"/>
      <c r="VHA13" s="1432"/>
      <c r="VHB13" s="1432"/>
      <c r="VHC13" s="1432"/>
      <c r="VHD13" s="1432"/>
      <c r="VHE13" s="1432"/>
      <c r="VHF13" s="1432"/>
      <c r="VHG13" s="1432"/>
      <c r="VHH13" s="1432"/>
      <c r="VHI13" s="1432"/>
      <c r="VHJ13" s="1432"/>
      <c r="VHK13" s="1432"/>
      <c r="VHL13" s="1432"/>
      <c r="VHM13" s="1432"/>
      <c r="VHN13" s="1432"/>
      <c r="VHO13" s="1432"/>
      <c r="VHP13" s="1432"/>
      <c r="VHQ13" s="1432"/>
      <c r="VHR13" s="1432"/>
      <c r="VHS13" s="1432"/>
      <c r="VHT13" s="1432"/>
      <c r="VHU13" s="1432"/>
      <c r="VHV13" s="1432"/>
      <c r="VHW13" s="1432"/>
      <c r="VHX13" s="1432"/>
      <c r="VHY13" s="1432"/>
      <c r="VHZ13" s="1432"/>
      <c r="VIA13" s="1432"/>
      <c r="VIB13" s="1432"/>
      <c r="VIC13" s="1432"/>
      <c r="VID13" s="1432"/>
      <c r="VIE13" s="1432"/>
      <c r="VIF13" s="1432"/>
      <c r="VIG13" s="1432"/>
      <c r="VIH13" s="1432"/>
      <c r="VII13" s="1432"/>
      <c r="VIJ13" s="1432"/>
      <c r="VIK13" s="1432"/>
      <c r="VIL13" s="1432"/>
      <c r="VIM13" s="1432"/>
      <c r="VIN13" s="1432"/>
      <c r="VIO13" s="1432"/>
      <c r="VIP13" s="1432"/>
      <c r="VIQ13" s="1432"/>
      <c r="VIR13" s="1432"/>
      <c r="VIS13" s="1432"/>
      <c r="VIT13" s="1432"/>
      <c r="VIU13" s="1432"/>
      <c r="VIV13" s="1432"/>
      <c r="VIW13" s="1432"/>
      <c r="VIX13" s="1432"/>
      <c r="VIY13" s="1432"/>
      <c r="VIZ13" s="1432"/>
      <c r="VJA13" s="1432"/>
      <c r="VJB13" s="1432"/>
      <c r="VJC13" s="1432"/>
      <c r="VJD13" s="1432"/>
      <c r="VJE13" s="1432"/>
      <c r="VJF13" s="1432"/>
      <c r="VJG13" s="1432"/>
      <c r="VJH13" s="1432"/>
      <c r="VJI13" s="1432"/>
      <c r="VJJ13" s="1432"/>
      <c r="VJK13" s="1432"/>
      <c r="VJL13" s="1432"/>
      <c r="VJM13" s="1432"/>
      <c r="VJN13" s="1432"/>
      <c r="VJO13" s="1432"/>
      <c r="VJP13" s="1432"/>
      <c r="VJQ13" s="1432"/>
      <c r="VJR13" s="1432"/>
      <c r="VJS13" s="1432"/>
      <c r="VJT13" s="1432"/>
      <c r="VJU13" s="1432"/>
      <c r="VJV13" s="1432"/>
      <c r="VJW13" s="1432"/>
      <c r="VJX13" s="1432"/>
      <c r="VJY13" s="1432"/>
      <c r="VJZ13" s="1432"/>
      <c r="VKA13" s="1432"/>
      <c r="VKB13" s="1432"/>
      <c r="VKC13" s="1432"/>
      <c r="VKD13" s="1432"/>
      <c r="VKE13" s="1432"/>
      <c r="VKF13" s="1432"/>
      <c r="VKG13" s="1432"/>
      <c r="VKH13" s="1432"/>
      <c r="VKI13" s="1432"/>
      <c r="VKJ13" s="1432"/>
      <c r="VKK13" s="1432"/>
      <c r="VKL13" s="1432"/>
      <c r="VKM13" s="1432"/>
      <c r="VKN13" s="1432"/>
      <c r="VKO13" s="1432"/>
      <c r="VKP13" s="1432"/>
      <c r="VKQ13" s="1432"/>
      <c r="VKR13" s="1432"/>
      <c r="VKS13" s="1432"/>
      <c r="VKT13" s="1432"/>
      <c r="VKU13" s="1432"/>
      <c r="VKV13" s="1432"/>
      <c r="VKW13" s="1432"/>
      <c r="VKX13" s="1432"/>
      <c r="VKY13" s="1432"/>
      <c r="VKZ13" s="1432"/>
      <c r="VLA13" s="1432"/>
      <c r="VLB13" s="1432"/>
      <c r="VLC13" s="1432"/>
      <c r="VLD13" s="1432"/>
      <c r="VLE13" s="1432"/>
      <c r="VLF13" s="1432"/>
      <c r="VLG13" s="1432"/>
      <c r="VLH13" s="1432"/>
      <c r="VLI13" s="1432"/>
      <c r="VLJ13" s="1432"/>
      <c r="VLK13" s="1432"/>
      <c r="VLL13" s="1432"/>
      <c r="VLM13" s="1432"/>
      <c r="VLN13" s="1432"/>
      <c r="VLO13" s="1432"/>
      <c r="VLP13" s="1432"/>
      <c r="VLQ13" s="1432"/>
      <c r="VLR13" s="1432"/>
      <c r="VLS13" s="1432"/>
      <c r="VLT13" s="1432"/>
      <c r="VLU13" s="1432"/>
      <c r="VLV13" s="1432"/>
      <c r="VLW13" s="1432"/>
      <c r="VLX13" s="1432"/>
      <c r="VLY13" s="1432"/>
      <c r="VLZ13" s="1432"/>
      <c r="VMA13" s="1432"/>
      <c r="VMB13" s="1432"/>
      <c r="VMC13" s="1432"/>
      <c r="VMD13" s="1432"/>
      <c r="VME13" s="1432"/>
      <c r="VMF13" s="1432"/>
      <c r="VMG13" s="1432"/>
      <c r="VMH13" s="1432"/>
      <c r="VMI13" s="1432"/>
      <c r="VMJ13" s="1432"/>
      <c r="VMK13" s="1432"/>
      <c r="VML13" s="1432"/>
      <c r="VMM13" s="1432"/>
      <c r="VMN13" s="1432"/>
      <c r="VMO13" s="1432"/>
      <c r="VMP13" s="1432"/>
      <c r="VMQ13" s="1432"/>
      <c r="VMR13" s="1432"/>
      <c r="VMS13" s="1432"/>
      <c r="VMT13" s="1432"/>
      <c r="VMU13" s="1432"/>
      <c r="VMV13" s="1432"/>
      <c r="VMW13" s="1432"/>
      <c r="VMX13" s="1432"/>
      <c r="VMY13" s="1432"/>
      <c r="VMZ13" s="1432"/>
      <c r="VNA13" s="1432"/>
      <c r="VNB13" s="1432"/>
      <c r="VNC13" s="1432"/>
      <c r="VND13" s="1432"/>
      <c r="VNE13" s="1432"/>
      <c r="VNF13" s="1432"/>
      <c r="VNG13" s="1432"/>
      <c r="VNH13" s="1432"/>
      <c r="VNI13" s="1432"/>
      <c r="VNJ13" s="1432"/>
      <c r="VNK13" s="1432"/>
      <c r="VNL13" s="1432"/>
      <c r="VNM13" s="1432"/>
      <c r="VNN13" s="1432"/>
      <c r="VNO13" s="1432"/>
      <c r="VNP13" s="1432"/>
      <c r="VNQ13" s="1432"/>
      <c r="VNR13" s="1432"/>
      <c r="VNS13" s="1432"/>
      <c r="VNT13" s="1432"/>
      <c r="VNU13" s="1432"/>
      <c r="VNV13" s="1432"/>
      <c r="VNW13" s="1432"/>
      <c r="VNX13" s="1432"/>
      <c r="VNY13" s="1432"/>
      <c r="VNZ13" s="1432"/>
      <c r="VOA13" s="1432"/>
      <c r="VOB13" s="1432"/>
      <c r="VOC13" s="1432"/>
      <c r="VOD13" s="1432"/>
      <c r="VOE13" s="1432"/>
      <c r="VOF13" s="1432"/>
      <c r="VOG13" s="1432"/>
      <c r="VOH13" s="1432"/>
      <c r="VOI13" s="1432"/>
      <c r="VOJ13" s="1432"/>
      <c r="VOK13" s="1432"/>
      <c r="VOL13" s="1432"/>
      <c r="VOM13" s="1432"/>
      <c r="VON13" s="1432"/>
      <c r="VOO13" s="1432"/>
      <c r="VOP13" s="1432"/>
      <c r="VOQ13" s="1432"/>
      <c r="VOR13" s="1432"/>
      <c r="VOS13" s="1432"/>
      <c r="VOT13" s="1432"/>
      <c r="VOU13" s="1432"/>
      <c r="VOV13" s="1432"/>
      <c r="VOW13" s="1432"/>
      <c r="VOX13" s="1432"/>
      <c r="VOY13" s="1432"/>
      <c r="VOZ13" s="1432"/>
      <c r="VPA13" s="1432"/>
      <c r="VPB13" s="1432"/>
      <c r="VPC13" s="1432"/>
      <c r="VPD13" s="1432"/>
      <c r="VPE13" s="1432"/>
      <c r="VPF13" s="1432"/>
      <c r="VPG13" s="1432"/>
      <c r="VPH13" s="1432"/>
      <c r="VPI13" s="1432"/>
      <c r="VPJ13" s="1432"/>
      <c r="VPK13" s="1432"/>
      <c r="VPL13" s="1432"/>
      <c r="VPM13" s="1432"/>
      <c r="VPN13" s="1432"/>
      <c r="VPO13" s="1432"/>
      <c r="VPP13" s="1432"/>
      <c r="VPQ13" s="1432"/>
      <c r="VPR13" s="1432"/>
      <c r="VPS13" s="1432"/>
      <c r="VPT13" s="1432"/>
      <c r="VPU13" s="1432"/>
      <c r="VPV13" s="1432"/>
      <c r="VPW13" s="1432"/>
      <c r="VPX13" s="1432"/>
      <c r="VPY13" s="1432"/>
      <c r="VPZ13" s="1432"/>
      <c r="VQA13" s="1432"/>
      <c r="VQB13" s="1432"/>
      <c r="VQC13" s="1432"/>
      <c r="VQD13" s="1432"/>
      <c r="VQE13" s="1432"/>
      <c r="VQF13" s="1432"/>
      <c r="VQG13" s="1432"/>
      <c r="VQH13" s="1432"/>
      <c r="VQI13" s="1432"/>
      <c r="VQJ13" s="1432"/>
      <c r="VQK13" s="1432"/>
      <c r="VQL13" s="1432"/>
      <c r="VQM13" s="1432"/>
      <c r="VQN13" s="1432"/>
      <c r="VQO13" s="1432"/>
      <c r="VQP13" s="1432"/>
      <c r="VQQ13" s="1432"/>
      <c r="VQR13" s="1432"/>
      <c r="VQS13" s="1432"/>
      <c r="VQT13" s="1432"/>
      <c r="VQU13" s="1432"/>
      <c r="VQV13" s="1432"/>
      <c r="VQW13" s="1432"/>
      <c r="VQX13" s="1432"/>
      <c r="VQY13" s="1432"/>
      <c r="VQZ13" s="1432"/>
      <c r="VRA13" s="1432"/>
      <c r="VRB13" s="1432"/>
      <c r="VRC13" s="1432"/>
      <c r="VRD13" s="1432"/>
      <c r="VRE13" s="1432"/>
      <c r="VRF13" s="1432"/>
      <c r="VRG13" s="1432"/>
      <c r="VRH13" s="1432"/>
      <c r="VRI13" s="1432"/>
      <c r="VRJ13" s="1432"/>
      <c r="VRK13" s="1432"/>
      <c r="VRL13" s="1432"/>
      <c r="VRM13" s="1432"/>
      <c r="VRN13" s="1432"/>
      <c r="VRO13" s="1432"/>
      <c r="VRP13" s="1432"/>
      <c r="VRQ13" s="1432"/>
      <c r="VRR13" s="1432"/>
      <c r="VRS13" s="1432"/>
      <c r="VRT13" s="1432"/>
      <c r="VRU13" s="1432"/>
      <c r="VRV13" s="1432"/>
      <c r="VRW13" s="1432"/>
      <c r="VRX13" s="1432"/>
      <c r="VRY13" s="1432"/>
      <c r="VRZ13" s="1432"/>
      <c r="VSA13" s="1432"/>
      <c r="VSB13" s="1432"/>
      <c r="VSC13" s="1432"/>
      <c r="VSD13" s="1432"/>
      <c r="VSE13" s="1432"/>
      <c r="VSF13" s="1432"/>
      <c r="VSG13" s="1432"/>
      <c r="VSH13" s="1432"/>
      <c r="VSI13" s="1432"/>
      <c r="VSJ13" s="1432"/>
      <c r="VSK13" s="1432"/>
      <c r="VSL13" s="1432"/>
      <c r="VSM13" s="1432"/>
      <c r="VSN13" s="1432"/>
      <c r="VSO13" s="1432"/>
      <c r="VSP13" s="1432"/>
      <c r="VSQ13" s="1432"/>
      <c r="VSR13" s="1432"/>
      <c r="VSS13" s="1432"/>
      <c r="VST13" s="1432"/>
      <c r="VSU13" s="1432"/>
      <c r="VSV13" s="1432"/>
      <c r="VSW13" s="1432"/>
      <c r="VSX13" s="1432"/>
      <c r="VSY13" s="1432"/>
      <c r="VSZ13" s="1432"/>
      <c r="VTA13" s="1432"/>
      <c r="VTB13" s="1432"/>
      <c r="VTC13" s="1432"/>
      <c r="VTD13" s="1432"/>
      <c r="VTE13" s="1432"/>
      <c r="VTF13" s="1432"/>
      <c r="VTG13" s="1432"/>
      <c r="VTH13" s="1432"/>
      <c r="VTI13" s="1432"/>
      <c r="VTJ13" s="1432"/>
      <c r="VTK13" s="1432"/>
      <c r="VTL13" s="1432"/>
      <c r="VTM13" s="1432"/>
      <c r="VTN13" s="1432"/>
      <c r="VTO13" s="1432"/>
      <c r="VTP13" s="1432"/>
      <c r="VTQ13" s="1432"/>
      <c r="VTR13" s="1432"/>
      <c r="VTS13" s="1432"/>
      <c r="VTT13" s="1432"/>
      <c r="VTU13" s="1432"/>
      <c r="VTV13" s="1432"/>
      <c r="VTW13" s="1432"/>
      <c r="VTX13" s="1432"/>
      <c r="VTY13" s="1432"/>
      <c r="VTZ13" s="1432"/>
      <c r="VUA13" s="1432"/>
      <c r="VUB13" s="1432"/>
      <c r="VUC13" s="1432"/>
      <c r="VUD13" s="1432"/>
      <c r="VUE13" s="1432"/>
      <c r="VUF13" s="1432"/>
      <c r="VUG13" s="1432"/>
      <c r="VUH13" s="1432"/>
      <c r="VUI13" s="1432"/>
      <c r="VUJ13" s="1432"/>
      <c r="VUK13" s="1432"/>
      <c r="VUL13" s="1432"/>
      <c r="VUM13" s="1432"/>
      <c r="VUN13" s="1432"/>
      <c r="VUO13" s="1432"/>
      <c r="VUP13" s="1432"/>
      <c r="VUQ13" s="1432"/>
      <c r="VUR13" s="1432"/>
      <c r="VUS13" s="1432"/>
      <c r="VUT13" s="1432"/>
      <c r="VUU13" s="1432"/>
      <c r="VUV13" s="1432"/>
      <c r="VUW13" s="1432"/>
      <c r="VUX13" s="1432"/>
      <c r="VUY13" s="1432"/>
      <c r="VUZ13" s="1432"/>
      <c r="VVA13" s="1432"/>
      <c r="VVB13" s="1432"/>
      <c r="VVC13" s="1432"/>
      <c r="VVD13" s="1432"/>
      <c r="VVE13" s="1432"/>
      <c r="VVF13" s="1432"/>
      <c r="VVG13" s="1432"/>
      <c r="VVH13" s="1432"/>
      <c r="VVI13" s="1432"/>
      <c r="VVJ13" s="1432"/>
      <c r="VVK13" s="1432"/>
      <c r="VVL13" s="1432"/>
      <c r="VVM13" s="1432"/>
      <c r="VVN13" s="1432"/>
      <c r="VVO13" s="1432"/>
      <c r="VVP13" s="1432"/>
      <c r="VVQ13" s="1432"/>
      <c r="VVR13" s="1432"/>
      <c r="VVS13" s="1432"/>
      <c r="VVT13" s="1432"/>
      <c r="VVU13" s="1432"/>
      <c r="VVV13" s="1432"/>
      <c r="VVW13" s="1432"/>
      <c r="VVX13" s="1432"/>
      <c r="VVY13" s="1432"/>
      <c r="VVZ13" s="1432"/>
      <c r="VWA13" s="1432"/>
      <c r="VWB13" s="1432"/>
      <c r="VWC13" s="1432"/>
      <c r="VWD13" s="1432"/>
      <c r="VWE13" s="1432"/>
      <c r="VWF13" s="1432"/>
      <c r="VWG13" s="1432"/>
      <c r="VWH13" s="1432"/>
      <c r="VWI13" s="1432"/>
      <c r="VWJ13" s="1432"/>
      <c r="VWK13" s="1432"/>
      <c r="VWL13" s="1432"/>
      <c r="VWM13" s="1432"/>
      <c r="VWN13" s="1432"/>
      <c r="VWO13" s="1432"/>
      <c r="VWP13" s="1432"/>
      <c r="VWQ13" s="1432"/>
      <c r="VWR13" s="1432"/>
      <c r="VWS13" s="1432"/>
      <c r="VWT13" s="1432"/>
      <c r="VWU13" s="1432"/>
      <c r="VWV13" s="1432"/>
      <c r="VWW13" s="1432"/>
      <c r="VWX13" s="1432"/>
      <c r="VWY13" s="1432"/>
      <c r="VWZ13" s="1432"/>
      <c r="VXA13" s="1432"/>
      <c r="VXB13" s="1432"/>
      <c r="VXC13" s="1432"/>
      <c r="VXD13" s="1432"/>
      <c r="VXE13" s="1432"/>
      <c r="VXF13" s="1432"/>
      <c r="VXG13" s="1432"/>
      <c r="VXH13" s="1432"/>
      <c r="VXI13" s="1432"/>
      <c r="VXJ13" s="1432"/>
      <c r="VXK13" s="1432"/>
      <c r="VXL13" s="1432"/>
      <c r="VXM13" s="1432"/>
      <c r="VXN13" s="1432"/>
      <c r="VXO13" s="1432"/>
      <c r="VXP13" s="1432"/>
      <c r="VXQ13" s="1432"/>
      <c r="VXR13" s="1432"/>
      <c r="VXS13" s="1432"/>
      <c r="VXT13" s="1432"/>
      <c r="VXU13" s="1432"/>
      <c r="VXV13" s="1432"/>
      <c r="VXW13" s="1432"/>
      <c r="VXX13" s="1432"/>
      <c r="VXY13" s="1432"/>
      <c r="VXZ13" s="1432"/>
      <c r="VYA13" s="1432"/>
      <c r="VYB13" s="1432"/>
      <c r="VYC13" s="1432"/>
      <c r="VYD13" s="1432"/>
      <c r="VYE13" s="1432"/>
      <c r="VYF13" s="1432"/>
      <c r="VYG13" s="1432"/>
      <c r="VYH13" s="1432"/>
      <c r="VYI13" s="1432"/>
      <c r="VYJ13" s="1432"/>
      <c r="VYK13" s="1432"/>
      <c r="VYL13" s="1432"/>
      <c r="VYM13" s="1432"/>
      <c r="VYN13" s="1432"/>
      <c r="VYO13" s="1432"/>
      <c r="VYP13" s="1432"/>
      <c r="VYQ13" s="1432"/>
      <c r="VYR13" s="1432"/>
      <c r="VYS13" s="1432"/>
      <c r="VYT13" s="1432"/>
      <c r="VYU13" s="1432"/>
      <c r="VYV13" s="1432"/>
      <c r="VYW13" s="1432"/>
      <c r="VYX13" s="1432"/>
      <c r="VYY13" s="1432"/>
      <c r="VYZ13" s="1432"/>
      <c r="VZA13" s="1432"/>
      <c r="VZB13" s="1432"/>
      <c r="VZC13" s="1432"/>
      <c r="VZD13" s="1432"/>
      <c r="VZE13" s="1432"/>
      <c r="VZF13" s="1432"/>
      <c r="VZG13" s="1432"/>
      <c r="VZH13" s="1432"/>
      <c r="VZI13" s="1432"/>
      <c r="VZJ13" s="1432"/>
      <c r="VZK13" s="1432"/>
      <c r="VZL13" s="1432"/>
      <c r="VZM13" s="1432"/>
      <c r="VZN13" s="1432"/>
      <c r="VZO13" s="1432"/>
      <c r="VZP13" s="1432"/>
      <c r="VZQ13" s="1432"/>
      <c r="VZR13" s="1432"/>
      <c r="VZS13" s="1432"/>
      <c r="VZT13" s="1432"/>
      <c r="VZU13" s="1432"/>
      <c r="VZV13" s="1432"/>
      <c r="VZW13" s="1432"/>
      <c r="VZX13" s="1432"/>
      <c r="VZY13" s="1432"/>
      <c r="VZZ13" s="1432"/>
      <c r="WAA13" s="1432"/>
      <c r="WAB13" s="1432"/>
      <c r="WAC13" s="1432"/>
      <c r="WAD13" s="1432"/>
      <c r="WAE13" s="1432"/>
      <c r="WAF13" s="1432"/>
      <c r="WAG13" s="1432"/>
      <c r="WAH13" s="1432"/>
      <c r="WAI13" s="1432"/>
      <c r="WAJ13" s="1432"/>
      <c r="WAK13" s="1432"/>
      <c r="WAL13" s="1432"/>
      <c r="WAM13" s="1432"/>
      <c r="WAN13" s="1432"/>
      <c r="WAO13" s="1432"/>
      <c r="WAP13" s="1432"/>
      <c r="WAQ13" s="1432"/>
      <c r="WAR13" s="1432"/>
      <c r="WAS13" s="1432"/>
      <c r="WAT13" s="1432"/>
      <c r="WAU13" s="1432"/>
      <c r="WAV13" s="1432"/>
      <c r="WAW13" s="1432"/>
      <c r="WAX13" s="1432"/>
      <c r="WAY13" s="1432"/>
      <c r="WAZ13" s="1432"/>
      <c r="WBA13" s="1432"/>
      <c r="WBB13" s="1432"/>
      <c r="WBC13" s="1432"/>
      <c r="WBD13" s="1432"/>
      <c r="WBE13" s="1432"/>
      <c r="WBF13" s="1432"/>
      <c r="WBG13" s="1432"/>
      <c r="WBH13" s="1432"/>
      <c r="WBI13" s="1432"/>
      <c r="WBJ13" s="1432"/>
      <c r="WBK13" s="1432"/>
      <c r="WBL13" s="1432"/>
      <c r="WBM13" s="1432"/>
      <c r="WBN13" s="1432"/>
      <c r="WBO13" s="1432"/>
      <c r="WBP13" s="1432"/>
      <c r="WBQ13" s="1432"/>
      <c r="WBR13" s="1432"/>
      <c r="WBS13" s="1432"/>
      <c r="WBT13" s="1432"/>
      <c r="WBU13" s="1432"/>
      <c r="WBV13" s="1432"/>
      <c r="WBW13" s="1432"/>
      <c r="WBX13" s="1432"/>
      <c r="WBY13" s="1432"/>
      <c r="WBZ13" s="1432"/>
      <c r="WCA13" s="1432"/>
      <c r="WCB13" s="1432"/>
      <c r="WCC13" s="1432"/>
      <c r="WCD13" s="1432"/>
      <c r="WCE13" s="1432"/>
      <c r="WCF13" s="1432"/>
      <c r="WCG13" s="1432"/>
      <c r="WCH13" s="1432"/>
      <c r="WCI13" s="1432"/>
      <c r="WCJ13" s="1432"/>
      <c r="WCK13" s="1432"/>
      <c r="WCL13" s="1432"/>
      <c r="WCM13" s="1432"/>
      <c r="WCN13" s="1432"/>
      <c r="WCO13" s="1432"/>
      <c r="WCP13" s="1432"/>
      <c r="WCQ13" s="1432"/>
      <c r="WCR13" s="1432"/>
      <c r="WCS13" s="1432"/>
      <c r="WCT13" s="1432"/>
      <c r="WCU13" s="1432"/>
      <c r="WCV13" s="1432"/>
      <c r="WCW13" s="1432"/>
      <c r="WCX13" s="1432"/>
      <c r="WCY13" s="1432"/>
      <c r="WCZ13" s="1432"/>
      <c r="WDA13" s="1432"/>
      <c r="WDB13" s="1432"/>
      <c r="WDC13" s="1432"/>
      <c r="WDD13" s="1432"/>
      <c r="WDE13" s="1432"/>
      <c r="WDF13" s="1432"/>
      <c r="WDG13" s="1432"/>
      <c r="WDH13" s="1432"/>
      <c r="WDI13" s="1432"/>
      <c r="WDJ13" s="1432"/>
      <c r="WDK13" s="1432"/>
      <c r="WDL13" s="1432"/>
      <c r="WDM13" s="1432"/>
      <c r="WDN13" s="1432"/>
      <c r="WDO13" s="1432"/>
      <c r="WDP13" s="1432"/>
      <c r="WDQ13" s="1432"/>
      <c r="WDR13" s="1432"/>
      <c r="WDS13" s="1432"/>
      <c r="WDT13" s="1432"/>
      <c r="WDU13" s="1432"/>
      <c r="WDV13" s="1432"/>
      <c r="WDW13" s="1432"/>
      <c r="WDX13" s="1432"/>
      <c r="WDY13" s="1432"/>
      <c r="WDZ13" s="1432"/>
      <c r="WEA13" s="1432"/>
      <c r="WEB13" s="1432"/>
      <c r="WEC13" s="1432"/>
      <c r="WED13" s="1432"/>
      <c r="WEE13" s="1432"/>
      <c r="WEF13" s="1432"/>
      <c r="WEG13" s="1432"/>
      <c r="WEH13" s="1432"/>
      <c r="WEI13" s="1432"/>
      <c r="WEJ13" s="1432"/>
      <c r="WEK13" s="1432"/>
      <c r="WEL13" s="1432"/>
      <c r="WEM13" s="1432"/>
      <c r="WEN13" s="1432"/>
      <c r="WEO13" s="1432"/>
      <c r="WEP13" s="1432"/>
      <c r="WEQ13" s="1432"/>
      <c r="WER13" s="1432"/>
      <c r="WES13" s="1432"/>
      <c r="WET13" s="1432"/>
      <c r="WEU13" s="1432"/>
      <c r="WEV13" s="1432"/>
      <c r="WEW13" s="1432"/>
      <c r="WEX13" s="1432"/>
      <c r="WEY13" s="1432"/>
      <c r="WEZ13" s="1432"/>
      <c r="WFA13" s="1432"/>
      <c r="WFB13" s="1432"/>
      <c r="WFC13" s="1432"/>
      <c r="WFD13" s="1432"/>
      <c r="WFE13" s="1432"/>
      <c r="WFF13" s="1432"/>
      <c r="WFG13" s="1432"/>
      <c r="WFH13" s="1432"/>
      <c r="WFI13" s="1432"/>
      <c r="WFJ13" s="1432"/>
      <c r="WFK13" s="1432"/>
      <c r="WFL13" s="1432"/>
      <c r="WFM13" s="1432"/>
      <c r="WFN13" s="1432"/>
      <c r="WFO13" s="1432"/>
      <c r="WFP13" s="1432"/>
      <c r="WFQ13" s="1432"/>
      <c r="WFR13" s="1432"/>
      <c r="WFS13" s="1432"/>
      <c r="WFT13" s="1432"/>
      <c r="WFU13" s="1432"/>
      <c r="WFV13" s="1432"/>
      <c r="WFW13" s="1432"/>
      <c r="WFX13" s="1432"/>
      <c r="WFY13" s="1432"/>
      <c r="WFZ13" s="1432"/>
      <c r="WGA13" s="1432"/>
      <c r="WGB13" s="1432"/>
      <c r="WGC13" s="1432"/>
      <c r="WGD13" s="1432"/>
      <c r="WGE13" s="1432"/>
      <c r="WGF13" s="1432"/>
      <c r="WGG13" s="1432"/>
      <c r="WGH13" s="1432"/>
      <c r="WGI13" s="1432"/>
      <c r="WGJ13" s="1432"/>
      <c r="WGK13" s="1432"/>
      <c r="WGL13" s="1432"/>
      <c r="WGM13" s="1432"/>
      <c r="WGN13" s="1432"/>
      <c r="WGO13" s="1432"/>
      <c r="WGP13" s="1432"/>
      <c r="WGQ13" s="1432"/>
      <c r="WGR13" s="1432"/>
      <c r="WGS13" s="1432"/>
      <c r="WGT13" s="1432"/>
      <c r="WGU13" s="1432"/>
      <c r="WGV13" s="1432"/>
      <c r="WGW13" s="1432"/>
      <c r="WGX13" s="1432"/>
      <c r="WGY13" s="1432"/>
      <c r="WGZ13" s="1432"/>
      <c r="WHA13" s="1432"/>
      <c r="WHB13" s="1432"/>
      <c r="WHC13" s="1432"/>
      <c r="WHD13" s="1432"/>
      <c r="WHE13" s="1432"/>
      <c r="WHF13" s="1432"/>
      <c r="WHG13" s="1432"/>
      <c r="WHH13" s="1432"/>
      <c r="WHI13" s="1432"/>
      <c r="WHJ13" s="1432"/>
      <c r="WHK13" s="1432"/>
      <c r="WHL13" s="1432"/>
      <c r="WHM13" s="1432"/>
      <c r="WHN13" s="1432"/>
      <c r="WHO13" s="1432"/>
      <c r="WHP13" s="1432"/>
      <c r="WHQ13" s="1432"/>
      <c r="WHR13" s="1432"/>
      <c r="WHS13" s="1432"/>
      <c r="WHT13" s="1432"/>
      <c r="WHU13" s="1432"/>
      <c r="WHV13" s="1432"/>
      <c r="WHW13" s="1432"/>
      <c r="WHX13" s="1432"/>
      <c r="WHY13" s="1432"/>
      <c r="WHZ13" s="1432"/>
      <c r="WIA13" s="1432"/>
      <c r="WIB13" s="1432"/>
      <c r="WIC13" s="1432"/>
      <c r="WID13" s="1432"/>
      <c r="WIE13" s="1432"/>
      <c r="WIF13" s="1432"/>
      <c r="WIG13" s="1432"/>
      <c r="WIH13" s="1432"/>
      <c r="WII13" s="1432"/>
      <c r="WIJ13" s="1432"/>
      <c r="WIK13" s="1432"/>
      <c r="WIL13" s="1432"/>
      <c r="WIM13" s="1432"/>
      <c r="WIN13" s="1432"/>
      <c r="WIO13" s="1432"/>
      <c r="WIP13" s="1432"/>
      <c r="WIQ13" s="1432"/>
      <c r="WIR13" s="1432"/>
      <c r="WIS13" s="1432"/>
      <c r="WIT13" s="1432"/>
      <c r="WIU13" s="1432"/>
      <c r="WIV13" s="1432"/>
      <c r="WIW13" s="1432"/>
      <c r="WIX13" s="1432"/>
      <c r="WIY13" s="1432"/>
      <c r="WIZ13" s="1432"/>
      <c r="WJA13" s="1432"/>
      <c r="WJB13" s="1432"/>
      <c r="WJC13" s="1432"/>
      <c r="WJD13" s="1432"/>
      <c r="WJE13" s="1432"/>
      <c r="WJF13" s="1432"/>
      <c r="WJG13" s="1432"/>
      <c r="WJH13" s="1432"/>
      <c r="WJI13" s="1432"/>
      <c r="WJJ13" s="1432"/>
      <c r="WJK13" s="1432"/>
      <c r="WJL13" s="1432"/>
      <c r="WJM13" s="1432"/>
      <c r="WJN13" s="1432"/>
      <c r="WJO13" s="1432"/>
      <c r="WJP13" s="1432"/>
      <c r="WJQ13" s="1432"/>
      <c r="WJR13" s="1432"/>
      <c r="WJS13" s="1432"/>
      <c r="WJT13" s="1432"/>
      <c r="WJU13" s="1432"/>
      <c r="WJV13" s="1432"/>
      <c r="WJW13" s="1432"/>
      <c r="WJX13" s="1432"/>
      <c r="WJY13" s="1432"/>
      <c r="WJZ13" s="1432"/>
      <c r="WKA13" s="1432"/>
      <c r="WKB13" s="1432"/>
      <c r="WKC13" s="1432"/>
      <c r="WKD13" s="1432"/>
      <c r="WKE13" s="1432"/>
      <c r="WKF13" s="1432"/>
      <c r="WKG13" s="1432"/>
      <c r="WKH13" s="1432"/>
      <c r="WKI13" s="1432"/>
      <c r="WKJ13" s="1432"/>
      <c r="WKK13" s="1432"/>
      <c r="WKL13" s="1432"/>
      <c r="WKM13" s="1432"/>
      <c r="WKN13" s="1432"/>
      <c r="WKO13" s="1432"/>
      <c r="WKP13" s="1432"/>
      <c r="WKQ13" s="1432"/>
      <c r="WKR13" s="1432"/>
      <c r="WKS13" s="1432"/>
      <c r="WKT13" s="1432"/>
      <c r="WKU13" s="1432"/>
      <c r="WKV13" s="1432"/>
      <c r="WKW13" s="1432"/>
      <c r="WKX13" s="1432"/>
      <c r="WKY13" s="1432"/>
      <c r="WKZ13" s="1432"/>
      <c r="WLA13" s="1432"/>
      <c r="WLB13" s="1432"/>
      <c r="WLC13" s="1432"/>
      <c r="WLD13" s="1432"/>
      <c r="WLE13" s="1432"/>
      <c r="WLF13" s="1432"/>
      <c r="WLG13" s="1432"/>
      <c r="WLH13" s="1432"/>
      <c r="WLI13" s="1432"/>
      <c r="WLJ13" s="1432"/>
      <c r="WLK13" s="1432"/>
      <c r="WLL13" s="1432"/>
      <c r="WLM13" s="1432"/>
      <c r="WLN13" s="1432"/>
      <c r="WLO13" s="1432"/>
      <c r="WLP13" s="1432"/>
      <c r="WLQ13" s="1432"/>
      <c r="WLR13" s="1432"/>
      <c r="WLS13" s="1432"/>
      <c r="WLT13" s="1432"/>
      <c r="WLU13" s="1432"/>
      <c r="WLV13" s="1432"/>
      <c r="WLW13" s="1432"/>
      <c r="WLX13" s="1432"/>
      <c r="WLY13" s="1432"/>
      <c r="WLZ13" s="1432"/>
      <c r="WMA13" s="1432"/>
      <c r="WMB13" s="1432"/>
      <c r="WMC13" s="1432"/>
      <c r="WMD13" s="1432"/>
      <c r="WME13" s="1432"/>
      <c r="WMF13" s="1432"/>
      <c r="WMG13" s="1432"/>
      <c r="WMH13" s="1432"/>
      <c r="WMI13" s="1432"/>
      <c r="WMJ13" s="1432"/>
      <c r="WMK13" s="1432"/>
      <c r="WML13" s="1432"/>
      <c r="WMM13" s="1432"/>
      <c r="WMN13" s="1432"/>
      <c r="WMO13" s="1432"/>
      <c r="WMP13" s="1432"/>
      <c r="WMQ13" s="1432"/>
      <c r="WMR13" s="1432"/>
      <c r="WMS13" s="1432"/>
      <c r="WMT13" s="1432"/>
      <c r="WMU13" s="1432"/>
      <c r="WMV13" s="1432"/>
      <c r="WMW13" s="1432"/>
      <c r="WMX13" s="1432"/>
      <c r="WMY13" s="1432"/>
      <c r="WMZ13" s="1432"/>
      <c r="WNA13" s="1432"/>
      <c r="WNB13" s="1432"/>
      <c r="WNC13" s="1432"/>
      <c r="WND13" s="1432"/>
      <c r="WNE13" s="1432"/>
      <c r="WNF13" s="1432"/>
      <c r="WNG13" s="1432"/>
      <c r="WNH13" s="1432"/>
      <c r="WNI13" s="1432"/>
      <c r="WNJ13" s="1432"/>
      <c r="WNK13" s="1432"/>
      <c r="WNL13" s="1432"/>
      <c r="WNM13" s="1432"/>
      <c r="WNN13" s="1432"/>
      <c r="WNO13" s="1432"/>
      <c r="WNP13" s="1432"/>
      <c r="WNQ13" s="1432"/>
      <c r="WNR13" s="1432"/>
      <c r="WNS13" s="1432"/>
      <c r="WNT13" s="1432"/>
      <c r="WNU13" s="1432"/>
      <c r="WNV13" s="1432"/>
      <c r="WNW13" s="1432"/>
      <c r="WNX13" s="1432"/>
      <c r="WNY13" s="1432"/>
      <c r="WNZ13" s="1432"/>
      <c r="WOA13" s="1432"/>
      <c r="WOB13" s="1432"/>
      <c r="WOC13" s="1432"/>
      <c r="WOD13" s="1432"/>
      <c r="WOE13" s="1432"/>
      <c r="WOF13" s="1432"/>
      <c r="WOG13" s="1432"/>
      <c r="WOH13" s="1432"/>
      <c r="WOI13" s="1432"/>
      <c r="WOJ13" s="1432"/>
      <c r="WOK13" s="1432"/>
      <c r="WOL13" s="1432"/>
      <c r="WOM13" s="1432"/>
      <c r="WON13" s="1432"/>
      <c r="WOO13" s="1432"/>
      <c r="WOP13" s="1432"/>
      <c r="WOQ13" s="1432"/>
      <c r="WOR13" s="1432"/>
      <c r="WOS13" s="1432"/>
      <c r="WOT13" s="1432"/>
      <c r="WOU13" s="1432"/>
      <c r="WOV13" s="1432"/>
      <c r="WOW13" s="1432"/>
      <c r="WOX13" s="1432"/>
      <c r="WOY13" s="1432"/>
      <c r="WOZ13" s="1432"/>
      <c r="WPA13" s="1432"/>
      <c r="WPB13" s="1432"/>
      <c r="WPC13" s="1432"/>
      <c r="WPD13" s="1432"/>
      <c r="WPE13" s="1432"/>
      <c r="WPF13" s="1432"/>
      <c r="WPG13" s="1432"/>
      <c r="WPH13" s="1432"/>
      <c r="WPI13" s="1432"/>
      <c r="WPJ13" s="1432"/>
      <c r="WPK13" s="1432"/>
      <c r="WPL13" s="1432"/>
      <c r="WPM13" s="1432"/>
      <c r="WPN13" s="1432"/>
      <c r="WPO13" s="1432"/>
      <c r="WPP13" s="1432"/>
      <c r="WPQ13" s="1432"/>
      <c r="WPR13" s="1432"/>
      <c r="WPS13" s="1432"/>
      <c r="WPT13" s="1432"/>
      <c r="WPU13" s="1432"/>
      <c r="WPV13" s="1432"/>
      <c r="WPW13" s="1432"/>
      <c r="WPX13" s="1432"/>
      <c r="WPY13" s="1432"/>
      <c r="WPZ13" s="1432"/>
      <c r="WQA13" s="1432"/>
      <c r="WQB13" s="1432"/>
      <c r="WQC13" s="1432"/>
      <c r="WQD13" s="1432"/>
      <c r="WQE13" s="1432"/>
      <c r="WQF13" s="1432"/>
      <c r="WQG13" s="1432"/>
      <c r="WQH13" s="1432"/>
      <c r="WQI13" s="1432"/>
      <c r="WQJ13" s="1432"/>
      <c r="WQK13" s="1432"/>
      <c r="WQL13" s="1432"/>
      <c r="WQM13" s="1432"/>
      <c r="WQN13" s="1432"/>
      <c r="WQO13" s="1432"/>
      <c r="WQP13" s="1432"/>
      <c r="WQQ13" s="1432"/>
      <c r="WQR13" s="1432"/>
      <c r="WQS13" s="1432"/>
      <c r="WQT13" s="1432"/>
      <c r="WQU13" s="1432"/>
      <c r="WQV13" s="1432"/>
      <c r="WQW13" s="1432"/>
      <c r="WQX13" s="1432"/>
      <c r="WQY13" s="1432"/>
      <c r="WQZ13" s="1432"/>
      <c r="WRA13" s="1432"/>
      <c r="WRB13" s="1432"/>
      <c r="WRC13" s="1432"/>
      <c r="WRD13" s="1432"/>
      <c r="WRE13" s="1432"/>
      <c r="WRF13" s="1432"/>
      <c r="WRG13" s="1432"/>
      <c r="WRH13" s="1432"/>
      <c r="WRI13" s="1432"/>
      <c r="WRJ13" s="1432"/>
      <c r="WRK13" s="1432"/>
      <c r="WRL13" s="1432"/>
      <c r="WRM13" s="1432"/>
      <c r="WRN13" s="1432"/>
      <c r="WRO13" s="1432"/>
      <c r="WRP13" s="1432"/>
      <c r="WRQ13" s="1432"/>
      <c r="WRR13" s="1432"/>
      <c r="WRS13" s="1432"/>
      <c r="WRT13" s="1432"/>
      <c r="WRU13" s="1432"/>
      <c r="WRV13" s="1432"/>
      <c r="WRW13" s="1432"/>
      <c r="WRX13" s="1432"/>
      <c r="WRY13" s="1432"/>
      <c r="WRZ13" s="1432"/>
      <c r="WSA13" s="1432"/>
      <c r="WSB13" s="1432"/>
      <c r="WSC13" s="1432"/>
      <c r="WSD13" s="1432"/>
      <c r="WSE13" s="1432"/>
      <c r="WSF13" s="1432"/>
      <c r="WSG13" s="1432"/>
      <c r="WSH13" s="1432"/>
      <c r="WSI13" s="1432"/>
      <c r="WSJ13" s="1432"/>
      <c r="WSK13" s="1432"/>
      <c r="WSL13" s="1432"/>
      <c r="WSM13" s="1432"/>
      <c r="WSN13" s="1432"/>
      <c r="WSO13" s="1432"/>
      <c r="WSP13" s="1432"/>
      <c r="WSQ13" s="1432"/>
      <c r="WSR13" s="1432"/>
      <c r="WSS13" s="1432"/>
      <c r="WST13" s="1432"/>
      <c r="WSU13" s="1432"/>
      <c r="WSV13" s="1432"/>
      <c r="WSW13" s="1432"/>
      <c r="WSX13" s="1432"/>
      <c r="WSY13" s="1432"/>
      <c r="WSZ13" s="1432"/>
      <c r="WTA13" s="1432"/>
      <c r="WTB13" s="1432"/>
      <c r="WTC13" s="1432"/>
      <c r="WTD13" s="1432"/>
      <c r="WTE13" s="1432"/>
      <c r="WTF13" s="1432"/>
      <c r="WTG13" s="1432"/>
      <c r="WTH13" s="1432"/>
      <c r="WTI13" s="1432"/>
      <c r="WTJ13" s="1432"/>
      <c r="WTK13" s="1432"/>
      <c r="WTL13" s="1432"/>
      <c r="WTM13" s="1432"/>
      <c r="WTN13" s="1432"/>
      <c r="WTO13" s="1432"/>
      <c r="WTP13" s="1432"/>
      <c r="WTQ13" s="1432"/>
      <c r="WTR13" s="1432"/>
      <c r="WTS13" s="1432"/>
      <c r="WTT13" s="1432"/>
      <c r="WTU13" s="1432"/>
      <c r="WTV13" s="1432"/>
      <c r="WTW13" s="1432"/>
      <c r="WTX13" s="1432"/>
      <c r="WTY13" s="1432"/>
      <c r="WTZ13" s="1432"/>
      <c r="WUA13" s="1432"/>
      <c r="WUB13" s="1432"/>
      <c r="WUC13" s="1432"/>
      <c r="WUD13" s="1432"/>
      <c r="WUE13" s="1432"/>
      <c r="WUF13" s="1432"/>
      <c r="WUG13" s="1432"/>
      <c r="WUH13" s="1432"/>
      <c r="WUI13" s="1432"/>
      <c r="WUJ13" s="1432"/>
      <c r="WUK13" s="1432"/>
      <c r="WUL13" s="1432"/>
      <c r="WUM13" s="1432"/>
      <c r="WUN13" s="1432"/>
      <c r="WUO13" s="1432"/>
      <c r="WUP13" s="1432"/>
      <c r="WUQ13" s="1432"/>
      <c r="WUR13" s="1432"/>
      <c r="WUS13" s="1432"/>
      <c r="WUT13" s="1432"/>
      <c r="WUU13" s="1432"/>
      <c r="WUV13" s="1432"/>
      <c r="WUW13" s="1432"/>
      <c r="WUX13" s="1432"/>
      <c r="WUY13" s="1432"/>
      <c r="WUZ13" s="1432"/>
      <c r="WVA13" s="1432"/>
      <c r="WVB13" s="1432"/>
      <c r="WVC13" s="1432"/>
      <c r="WVD13" s="1432"/>
      <c r="WVE13" s="1432"/>
      <c r="WVF13" s="1432"/>
      <c r="WVG13" s="1432"/>
      <c r="WVH13" s="1432"/>
      <c r="WVI13" s="1432"/>
      <c r="WVJ13" s="1432"/>
      <c r="WVK13" s="1432"/>
      <c r="WVL13" s="1432"/>
      <c r="WVM13" s="1432"/>
      <c r="WVN13" s="1432"/>
      <c r="WVO13" s="1432"/>
      <c r="WVP13" s="1432"/>
      <c r="WVQ13" s="1432"/>
      <c r="WVR13" s="1432"/>
      <c r="WVS13" s="1432"/>
      <c r="WVT13" s="1432"/>
      <c r="WVU13" s="1432"/>
      <c r="WVV13" s="1432"/>
      <c r="WVW13" s="1432"/>
      <c r="WVX13" s="1432"/>
      <c r="WVY13" s="1432"/>
      <c r="WVZ13" s="1432"/>
      <c r="WWA13" s="1432"/>
      <c r="WWB13" s="1432"/>
      <c r="WWC13" s="1432"/>
      <c r="WWD13" s="1432"/>
      <c r="WWE13" s="1432"/>
      <c r="WWF13" s="1432"/>
      <c r="WWG13" s="1432"/>
      <c r="WWH13" s="1432"/>
      <c r="WWI13" s="1432"/>
      <c r="WWJ13" s="1432"/>
      <c r="WWK13" s="1432"/>
      <c r="WWL13" s="1432"/>
      <c r="WWM13" s="1432"/>
      <c r="WWN13" s="1432"/>
      <c r="WWO13" s="1432"/>
      <c r="WWP13" s="1432"/>
      <c r="WWQ13" s="1432"/>
      <c r="WWR13" s="1432"/>
      <c r="WWS13" s="1432"/>
      <c r="WWT13" s="1432"/>
      <c r="WWU13" s="1432"/>
      <c r="WWV13" s="1432"/>
      <c r="WWW13" s="1432"/>
      <c r="WWX13" s="1432"/>
      <c r="WWY13" s="1432"/>
      <c r="WWZ13" s="1432"/>
      <c r="WXA13" s="1432"/>
      <c r="WXB13" s="1432"/>
      <c r="WXC13" s="1432"/>
      <c r="WXD13" s="1432"/>
      <c r="WXE13" s="1432"/>
      <c r="WXF13" s="1432"/>
      <c r="WXG13" s="1432"/>
      <c r="WXH13" s="1432"/>
      <c r="WXI13" s="1432"/>
      <c r="WXJ13" s="1432"/>
      <c r="WXK13" s="1432"/>
      <c r="WXL13" s="1432"/>
      <c r="WXM13" s="1432"/>
      <c r="WXN13" s="1432"/>
      <c r="WXO13" s="1432"/>
      <c r="WXP13" s="1432"/>
      <c r="WXQ13" s="1432"/>
      <c r="WXR13" s="1432"/>
      <c r="WXS13" s="1432"/>
      <c r="WXT13" s="1432"/>
      <c r="WXU13" s="1432"/>
      <c r="WXV13" s="1432"/>
      <c r="WXW13" s="1432"/>
      <c r="WXX13" s="1432"/>
      <c r="WXY13" s="1432"/>
      <c r="WXZ13" s="1432"/>
      <c r="WYA13" s="1432"/>
      <c r="WYB13" s="1432"/>
      <c r="WYC13" s="1432"/>
      <c r="WYD13" s="1432"/>
      <c r="WYE13" s="1432"/>
      <c r="WYF13" s="1432"/>
      <c r="WYG13" s="1432"/>
      <c r="WYH13" s="1432"/>
      <c r="WYI13" s="1432"/>
      <c r="WYJ13" s="1432"/>
      <c r="WYK13" s="1432"/>
      <c r="WYL13" s="1432"/>
      <c r="WYM13" s="1432"/>
      <c r="WYN13" s="1432"/>
      <c r="WYO13" s="1432"/>
      <c r="WYP13" s="1432"/>
      <c r="WYQ13" s="1432"/>
      <c r="WYR13" s="1432"/>
      <c r="WYS13" s="1432"/>
      <c r="WYT13" s="1432"/>
      <c r="WYU13" s="1432"/>
      <c r="WYV13" s="1432"/>
      <c r="WYW13" s="1432"/>
      <c r="WYX13" s="1432"/>
      <c r="WYY13" s="1432"/>
      <c r="WYZ13" s="1432"/>
      <c r="WZA13" s="1432"/>
      <c r="WZB13" s="1432"/>
      <c r="WZC13" s="1432"/>
      <c r="WZD13" s="1432"/>
      <c r="WZE13" s="1432"/>
      <c r="WZF13" s="1432"/>
      <c r="WZG13" s="1432"/>
      <c r="WZH13" s="1432"/>
      <c r="WZI13" s="1432"/>
      <c r="WZJ13" s="1432"/>
      <c r="WZK13" s="1432"/>
      <c r="WZL13" s="1432"/>
      <c r="WZM13" s="1432"/>
      <c r="WZN13" s="1432"/>
      <c r="WZO13" s="1432"/>
      <c r="WZP13" s="1432"/>
      <c r="WZQ13" s="1432"/>
      <c r="WZR13" s="1432"/>
      <c r="WZS13" s="1432"/>
      <c r="WZT13" s="1432"/>
      <c r="WZU13" s="1432"/>
      <c r="WZV13" s="1432"/>
      <c r="WZW13" s="1432"/>
      <c r="WZX13" s="1432"/>
      <c r="WZY13" s="1432"/>
      <c r="WZZ13" s="1432"/>
      <c r="XAA13" s="1432"/>
      <c r="XAB13" s="1432"/>
      <c r="XAC13" s="1432"/>
      <c r="XAD13" s="1432"/>
      <c r="XAE13" s="1432"/>
      <c r="XAF13" s="1432"/>
      <c r="XAG13" s="1432"/>
      <c r="XAH13" s="1432"/>
      <c r="XAI13" s="1432"/>
      <c r="XAJ13" s="1432"/>
      <c r="XAK13" s="1432"/>
      <c r="XAL13" s="1432"/>
      <c r="XAM13" s="1432"/>
      <c r="XAN13" s="1432"/>
      <c r="XAO13" s="1432"/>
      <c r="XAP13" s="1432"/>
      <c r="XAQ13" s="1432"/>
      <c r="XAR13" s="1432"/>
      <c r="XAS13" s="1432"/>
      <c r="XAT13" s="1432"/>
      <c r="XAU13" s="1432"/>
      <c r="XAV13" s="1432"/>
      <c r="XAW13" s="1432"/>
      <c r="XAX13" s="1432"/>
      <c r="XAY13" s="1432"/>
      <c r="XAZ13" s="1432"/>
      <c r="XBA13" s="1432"/>
      <c r="XBB13" s="1432"/>
      <c r="XBC13" s="1432"/>
      <c r="XBD13" s="1432"/>
      <c r="XBE13" s="1432"/>
      <c r="XBF13" s="1432"/>
      <c r="XBG13" s="1432"/>
      <c r="XBH13" s="1432"/>
      <c r="XBI13" s="1432"/>
      <c r="XBJ13" s="1432"/>
      <c r="XBK13" s="1432"/>
      <c r="XBL13" s="1432"/>
      <c r="XBM13" s="1432"/>
      <c r="XBN13" s="1432"/>
      <c r="XBO13" s="1432"/>
      <c r="XBP13" s="1432"/>
      <c r="XBQ13" s="1432"/>
      <c r="XBR13" s="1432"/>
      <c r="XBS13" s="1432"/>
      <c r="XBT13" s="1432"/>
      <c r="XBU13" s="1432"/>
      <c r="XBV13" s="1432"/>
      <c r="XBW13" s="1432"/>
      <c r="XBX13" s="1432"/>
      <c r="XBY13" s="1432"/>
      <c r="XBZ13" s="1432"/>
      <c r="XCA13" s="1432"/>
      <c r="XCB13" s="1432"/>
      <c r="XCC13" s="1432"/>
      <c r="XCD13" s="1432"/>
      <c r="XCE13" s="1432"/>
      <c r="XCF13" s="1432"/>
      <c r="XCG13" s="1432"/>
      <c r="XCH13" s="1432"/>
      <c r="XCI13" s="1432"/>
      <c r="XCJ13" s="1432"/>
      <c r="XCK13" s="1432"/>
      <c r="XCL13" s="1432"/>
      <c r="XCM13" s="1432"/>
      <c r="XCN13" s="1432"/>
      <c r="XCO13" s="1432"/>
      <c r="XCP13" s="1432"/>
      <c r="XCQ13" s="1432"/>
      <c r="XCR13" s="1432"/>
      <c r="XCS13" s="1432"/>
      <c r="XCT13" s="1432"/>
      <c r="XCU13" s="1432"/>
      <c r="XCV13" s="1432"/>
      <c r="XCW13" s="1432"/>
      <c r="XCX13" s="1432"/>
      <c r="XCY13" s="1432"/>
      <c r="XCZ13" s="1432"/>
      <c r="XDA13" s="1432"/>
      <c r="XDB13" s="1432"/>
      <c r="XDC13" s="1432"/>
      <c r="XDD13" s="1432"/>
      <c r="XDE13" s="1432"/>
      <c r="XDF13" s="1432"/>
      <c r="XDG13" s="1432"/>
      <c r="XDH13" s="1432"/>
      <c r="XDI13" s="1432"/>
      <c r="XDJ13" s="1432"/>
      <c r="XDK13" s="1432"/>
      <c r="XDL13" s="1432"/>
      <c r="XDM13" s="1432"/>
      <c r="XDN13" s="1432"/>
      <c r="XDO13" s="1432"/>
      <c r="XDP13" s="1432"/>
      <c r="XDQ13" s="1432"/>
      <c r="XDR13" s="1432"/>
      <c r="XDS13" s="1432"/>
      <c r="XDT13" s="1432"/>
      <c r="XDU13" s="1432"/>
      <c r="XDV13" s="1432"/>
      <c r="XDW13" s="1432"/>
      <c r="XDX13" s="1432"/>
      <c r="XDY13" s="1432"/>
      <c r="XDZ13" s="1432"/>
      <c r="XEA13" s="1432"/>
      <c r="XEB13" s="1432"/>
      <c r="XEC13" s="1432"/>
      <c r="XED13" s="1432"/>
      <c r="XEE13" s="1432"/>
      <c r="XEF13" s="1432"/>
      <c r="XEG13" s="1432"/>
      <c r="XEH13" s="1432"/>
      <c r="XEI13" s="1432"/>
      <c r="XEJ13" s="1432"/>
      <c r="XEK13" s="1432"/>
      <c r="XEL13" s="1432"/>
      <c r="XEM13" s="1432"/>
      <c r="XEN13" s="1432"/>
      <c r="XEO13" s="1432"/>
      <c r="XEP13" s="1432"/>
      <c r="XEQ13" s="1432"/>
      <c r="XER13" s="1432"/>
      <c r="XES13" s="1432"/>
      <c r="XET13" s="1432"/>
      <c r="XEU13" s="1432"/>
      <c r="XEV13" s="1432"/>
      <c r="XEW13" s="1432"/>
      <c r="XEX13" s="1432"/>
      <c r="XEY13" s="1432"/>
      <c r="XEZ13" s="1432"/>
      <c r="XFA13" s="1432"/>
      <c r="XFB13" s="1432"/>
      <c r="XFC13" s="1432"/>
      <c r="XFD13" s="1432"/>
    </row>
    <row r="14" spans="1:16384" ht="35.15" customHeight="1">
      <c r="A14" s="1434" t="s">
        <v>259</v>
      </c>
      <c r="B14" s="1434"/>
      <c r="C14" s="1434"/>
      <c r="D14" s="1434"/>
      <c r="E14" s="1434"/>
      <c r="F14" s="1433"/>
      <c r="G14" s="1433"/>
      <c r="H14" s="1433"/>
      <c r="I14" s="1433"/>
      <c r="J14" s="1433"/>
      <c r="K14" s="1432"/>
      <c r="L14" s="1432"/>
      <c r="M14" s="1432"/>
      <c r="N14" s="1432"/>
      <c r="O14" s="1432"/>
      <c r="P14" s="1432"/>
      <c r="Q14" s="1432"/>
      <c r="R14" s="1432"/>
      <c r="S14" s="1432"/>
      <c r="T14" s="1432"/>
      <c r="U14" s="1432"/>
      <c r="V14" s="1432"/>
      <c r="W14" s="1432"/>
      <c r="X14" s="1432"/>
      <c r="Y14" s="1432"/>
      <c r="Z14" s="1432"/>
      <c r="AA14" s="1432"/>
      <c r="AB14" s="1432"/>
      <c r="AC14" s="1432"/>
      <c r="AD14" s="1432"/>
      <c r="AE14" s="1432"/>
      <c r="AF14" s="1432"/>
      <c r="AG14" s="1432"/>
      <c r="AH14" s="1432"/>
      <c r="AI14" s="1432"/>
      <c r="AJ14" s="1432"/>
      <c r="AK14" s="1432"/>
      <c r="AL14" s="1432"/>
      <c r="AM14" s="1432"/>
      <c r="AN14" s="1432"/>
      <c r="AO14" s="1432"/>
      <c r="AP14" s="1432"/>
      <c r="AQ14" s="1432"/>
      <c r="AR14" s="1432"/>
      <c r="AS14" s="1432"/>
      <c r="AT14" s="1432"/>
      <c r="AU14" s="1432"/>
      <c r="AV14" s="1432"/>
      <c r="AW14" s="1432"/>
      <c r="AX14" s="1432"/>
      <c r="AY14" s="1432"/>
      <c r="AZ14" s="1432"/>
      <c r="BA14" s="1432"/>
      <c r="BB14" s="1432"/>
      <c r="BC14" s="1432"/>
      <c r="BD14" s="1432"/>
      <c r="BE14" s="1432"/>
      <c r="BF14" s="1432"/>
      <c r="BG14" s="1432"/>
      <c r="BH14" s="1432"/>
      <c r="BI14" s="1432"/>
      <c r="BJ14" s="1432"/>
      <c r="BK14" s="1432"/>
      <c r="BL14" s="1432"/>
      <c r="BM14" s="1432"/>
      <c r="BN14" s="1432"/>
      <c r="BO14" s="1432"/>
      <c r="BP14" s="1432"/>
      <c r="BQ14" s="1432"/>
      <c r="BR14" s="1432"/>
      <c r="BS14" s="1432"/>
      <c r="BT14" s="1432"/>
      <c r="BU14" s="1432"/>
      <c r="BV14" s="1432"/>
      <c r="BW14" s="1432"/>
      <c r="BX14" s="1432"/>
      <c r="BY14" s="1432"/>
      <c r="BZ14" s="1432"/>
      <c r="CA14" s="1432"/>
      <c r="CB14" s="1432"/>
      <c r="CC14" s="1432"/>
      <c r="CD14" s="1432"/>
      <c r="CE14" s="1432"/>
      <c r="CF14" s="1432"/>
      <c r="CG14" s="1432"/>
      <c r="CH14" s="1432"/>
      <c r="CI14" s="1432"/>
      <c r="CJ14" s="1432"/>
      <c r="CK14" s="1432"/>
      <c r="CL14" s="1432"/>
      <c r="CM14" s="1432"/>
      <c r="CN14" s="1432"/>
      <c r="CO14" s="1432"/>
      <c r="CP14" s="1432"/>
      <c r="CQ14" s="1432"/>
      <c r="CR14" s="1432"/>
      <c r="CS14" s="1432"/>
      <c r="CT14" s="1432"/>
      <c r="CU14" s="1432"/>
      <c r="CV14" s="1432"/>
      <c r="CW14" s="1432"/>
      <c r="CX14" s="1432"/>
      <c r="CY14" s="1432"/>
      <c r="CZ14" s="1432"/>
      <c r="DA14" s="1432"/>
      <c r="DB14" s="1432"/>
      <c r="DC14" s="1432"/>
      <c r="DD14" s="1432"/>
      <c r="DE14" s="1432"/>
      <c r="DF14" s="1432"/>
      <c r="DG14" s="1432"/>
      <c r="DH14" s="1432"/>
      <c r="DI14" s="1432"/>
      <c r="DJ14" s="1432"/>
      <c r="DK14" s="1432"/>
      <c r="DL14" s="1432"/>
      <c r="DM14" s="1432"/>
      <c r="DN14" s="1432"/>
      <c r="DO14" s="1432"/>
      <c r="DP14" s="1432"/>
      <c r="DQ14" s="1432"/>
      <c r="DR14" s="1432"/>
      <c r="DS14" s="1432"/>
      <c r="DT14" s="1432"/>
      <c r="DU14" s="1432"/>
      <c r="DV14" s="1432"/>
      <c r="DW14" s="1432"/>
      <c r="DX14" s="1432"/>
      <c r="DY14" s="1432"/>
      <c r="DZ14" s="1432"/>
      <c r="EA14" s="1432"/>
      <c r="EB14" s="1432"/>
      <c r="EC14" s="1432"/>
      <c r="ED14" s="1432"/>
      <c r="EE14" s="1432"/>
      <c r="EF14" s="1432"/>
      <c r="EG14" s="1432"/>
      <c r="EH14" s="1432"/>
      <c r="EI14" s="1432"/>
      <c r="EJ14" s="1432"/>
      <c r="EK14" s="1432"/>
      <c r="EL14" s="1432"/>
      <c r="EM14" s="1432"/>
      <c r="EN14" s="1432"/>
      <c r="EO14" s="1432"/>
      <c r="EP14" s="1432"/>
      <c r="EQ14" s="1432"/>
      <c r="ER14" s="1432"/>
      <c r="ES14" s="1432"/>
      <c r="ET14" s="1432"/>
      <c r="EU14" s="1432"/>
      <c r="EV14" s="1432"/>
      <c r="EW14" s="1432"/>
      <c r="EX14" s="1432"/>
      <c r="EY14" s="1432"/>
      <c r="EZ14" s="1432"/>
      <c r="FA14" s="1432"/>
      <c r="FB14" s="1432"/>
      <c r="FC14" s="1432"/>
      <c r="FD14" s="1432"/>
      <c r="FE14" s="1432"/>
      <c r="FF14" s="1432"/>
      <c r="FG14" s="1432"/>
      <c r="FH14" s="1432"/>
      <c r="FI14" s="1432"/>
      <c r="FJ14" s="1432"/>
      <c r="FK14" s="1432"/>
      <c r="FL14" s="1432"/>
      <c r="FM14" s="1432"/>
      <c r="FN14" s="1432"/>
      <c r="FO14" s="1432"/>
      <c r="FP14" s="1432"/>
      <c r="FQ14" s="1432"/>
      <c r="FR14" s="1432"/>
      <c r="FS14" s="1432"/>
      <c r="FT14" s="1432"/>
      <c r="FU14" s="1432"/>
      <c r="FV14" s="1432"/>
      <c r="FW14" s="1432"/>
      <c r="FX14" s="1432"/>
      <c r="FY14" s="1432"/>
      <c r="FZ14" s="1432"/>
      <c r="GA14" s="1432"/>
      <c r="GB14" s="1432"/>
      <c r="GC14" s="1432"/>
      <c r="GD14" s="1432"/>
      <c r="GE14" s="1432"/>
      <c r="GF14" s="1432"/>
      <c r="GG14" s="1432"/>
      <c r="GH14" s="1432"/>
      <c r="GI14" s="1432"/>
      <c r="GJ14" s="1432"/>
      <c r="GK14" s="1432"/>
      <c r="GL14" s="1432"/>
      <c r="GM14" s="1432"/>
      <c r="GN14" s="1432"/>
      <c r="GO14" s="1432"/>
      <c r="GP14" s="1432"/>
      <c r="GQ14" s="1432"/>
      <c r="GR14" s="1432"/>
      <c r="GS14" s="1432"/>
      <c r="GT14" s="1432"/>
      <c r="GU14" s="1432"/>
      <c r="GV14" s="1432"/>
      <c r="GW14" s="1432"/>
      <c r="GX14" s="1432"/>
      <c r="GY14" s="1432"/>
      <c r="GZ14" s="1432"/>
      <c r="HA14" s="1432"/>
      <c r="HB14" s="1432"/>
      <c r="HC14" s="1432"/>
      <c r="HD14" s="1432"/>
      <c r="HE14" s="1432"/>
      <c r="HF14" s="1432"/>
      <c r="HG14" s="1432"/>
      <c r="HH14" s="1432"/>
      <c r="HI14" s="1432"/>
      <c r="HJ14" s="1432"/>
      <c r="HK14" s="1432"/>
      <c r="HL14" s="1432"/>
      <c r="HM14" s="1432"/>
      <c r="HN14" s="1432"/>
      <c r="HO14" s="1432"/>
      <c r="HP14" s="1432"/>
      <c r="HQ14" s="1432"/>
      <c r="HR14" s="1432"/>
      <c r="HS14" s="1432"/>
      <c r="HT14" s="1432"/>
      <c r="HU14" s="1432"/>
      <c r="HV14" s="1432"/>
      <c r="HW14" s="1432"/>
      <c r="HX14" s="1432"/>
      <c r="HY14" s="1432"/>
      <c r="HZ14" s="1432"/>
      <c r="IA14" s="1432"/>
      <c r="IB14" s="1432"/>
      <c r="IC14" s="1432"/>
      <c r="ID14" s="1432"/>
      <c r="IE14" s="1432"/>
      <c r="IF14" s="1432"/>
      <c r="IG14" s="1432"/>
      <c r="IH14" s="1432"/>
      <c r="II14" s="1432"/>
      <c r="IJ14" s="1432"/>
      <c r="IK14" s="1432"/>
      <c r="IL14" s="1432"/>
      <c r="IM14" s="1432"/>
      <c r="IN14" s="1432"/>
      <c r="IO14" s="1432"/>
      <c r="IP14" s="1432"/>
      <c r="IQ14" s="1432"/>
      <c r="IR14" s="1432"/>
      <c r="IS14" s="1432"/>
      <c r="IT14" s="1432"/>
      <c r="IU14" s="1432"/>
      <c r="IV14" s="1432"/>
      <c r="IW14" s="1432"/>
      <c r="IX14" s="1432"/>
      <c r="IY14" s="1432"/>
      <c r="IZ14" s="1432"/>
      <c r="JA14" s="1432"/>
      <c r="JB14" s="1432"/>
      <c r="JC14" s="1432"/>
      <c r="JD14" s="1432"/>
      <c r="JE14" s="1432"/>
      <c r="JF14" s="1432"/>
      <c r="JG14" s="1432"/>
      <c r="JH14" s="1432"/>
      <c r="JI14" s="1432"/>
      <c r="JJ14" s="1432"/>
      <c r="JK14" s="1432"/>
      <c r="JL14" s="1432"/>
      <c r="JM14" s="1432"/>
      <c r="JN14" s="1432"/>
      <c r="JO14" s="1432"/>
      <c r="JP14" s="1432"/>
      <c r="JQ14" s="1432"/>
      <c r="JR14" s="1432"/>
      <c r="JS14" s="1432"/>
      <c r="JT14" s="1432"/>
      <c r="JU14" s="1432"/>
      <c r="JV14" s="1432"/>
      <c r="JW14" s="1432"/>
      <c r="JX14" s="1432"/>
      <c r="JY14" s="1432"/>
      <c r="JZ14" s="1432"/>
      <c r="KA14" s="1432"/>
      <c r="KB14" s="1432"/>
      <c r="KC14" s="1432"/>
      <c r="KD14" s="1432"/>
      <c r="KE14" s="1432"/>
      <c r="KF14" s="1432"/>
      <c r="KG14" s="1432"/>
      <c r="KH14" s="1432"/>
      <c r="KI14" s="1432"/>
      <c r="KJ14" s="1432"/>
      <c r="KK14" s="1432"/>
      <c r="KL14" s="1432"/>
      <c r="KM14" s="1432"/>
      <c r="KN14" s="1432"/>
      <c r="KO14" s="1432"/>
      <c r="KP14" s="1432"/>
      <c r="KQ14" s="1432"/>
      <c r="KR14" s="1432"/>
      <c r="KS14" s="1432"/>
      <c r="KT14" s="1432"/>
      <c r="KU14" s="1432"/>
      <c r="KV14" s="1432"/>
      <c r="KW14" s="1432"/>
      <c r="KX14" s="1432"/>
      <c r="KY14" s="1432"/>
      <c r="KZ14" s="1432"/>
      <c r="LA14" s="1432"/>
      <c r="LB14" s="1432"/>
      <c r="LC14" s="1432"/>
      <c r="LD14" s="1432"/>
      <c r="LE14" s="1432"/>
      <c r="LF14" s="1432"/>
      <c r="LG14" s="1432"/>
      <c r="LH14" s="1432"/>
      <c r="LI14" s="1432"/>
      <c r="LJ14" s="1432"/>
      <c r="LK14" s="1432"/>
      <c r="LL14" s="1432"/>
      <c r="LM14" s="1432"/>
      <c r="LN14" s="1432"/>
      <c r="LO14" s="1432"/>
      <c r="LP14" s="1432"/>
      <c r="LQ14" s="1432"/>
      <c r="LR14" s="1432"/>
      <c r="LS14" s="1432"/>
      <c r="LT14" s="1432"/>
      <c r="LU14" s="1432"/>
      <c r="LV14" s="1432"/>
      <c r="LW14" s="1432"/>
      <c r="LX14" s="1432"/>
      <c r="LY14" s="1432"/>
      <c r="LZ14" s="1432"/>
      <c r="MA14" s="1432"/>
      <c r="MB14" s="1432"/>
      <c r="MC14" s="1432"/>
      <c r="MD14" s="1432"/>
      <c r="ME14" s="1432"/>
      <c r="MF14" s="1432"/>
      <c r="MG14" s="1432"/>
      <c r="MH14" s="1432"/>
      <c r="MI14" s="1432"/>
      <c r="MJ14" s="1432"/>
      <c r="MK14" s="1432"/>
      <c r="ML14" s="1432"/>
      <c r="MM14" s="1432"/>
      <c r="MN14" s="1432"/>
      <c r="MO14" s="1432"/>
      <c r="MP14" s="1432"/>
      <c r="MQ14" s="1432"/>
      <c r="MR14" s="1432"/>
      <c r="MS14" s="1432"/>
      <c r="MT14" s="1432"/>
      <c r="MU14" s="1432"/>
      <c r="MV14" s="1432"/>
      <c r="MW14" s="1432"/>
      <c r="MX14" s="1432"/>
      <c r="MY14" s="1432"/>
      <c r="MZ14" s="1432"/>
      <c r="NA14" s="1432"/>
      <c r="NB14" s="1432"/>
      <c r="NC14" s="1432"/>
      <c r="ND14" s="1432"/>
      <c r="NE14" s="1432"/>
      <c r="NF14" s="1432"/>
      <c r="NG14" s="1432"/>
      <c r="NH14" s="1432"/>
      <c r="NI14" s="1432"/>
      <c r="NJ14" s="1432"/>
      <c r="NK14" s="1432"/>
      <c r="NL14" s="1432"/>
      <c r="NM14" s="1432"/>
      <c r="NN14" s="1432"/>
      <c r="NO14" s="1432"/>
      <c r="NP14" s="1432"/>
      <c r="NQ14" s="1432"/>
      <c r="NR14" s="1432"/>
      <c r="NS14" s="1432"/>
      <c r="NT14" s="1432"/>
      <c r="NU14" s="1432"/>
      <c r="NV14" s="1432"/>
      <c r="NW14" s="1432"/>
      <c r="NX14" s="1432"/>
      <c r="NY14" s="1432"/>
      <c r="NZ14" s="1432"/>
      <c r="OA14" s="1432"/>
      <c r="OB14" s="1432"/>
      <c r="OC14" s="1432"/>
      <c r="OD14" s="1432"/>
      <c r="OE14" s="1432"/>
      <c r="OF14" s="1432"/>
      <c r="OG14" s="1432"/>
      <c r="OH14" s="1432"/>
      <c r="OI14" s="1432"/>
      <c r="OJ14" s="1432"/>
      <c r="OK14" s="1432"/>
      <c r="OL14" s="1432"/>
      <c r="OM14" s="1432"/>
      <c r="ON14" s="1432"/>
      <c r="OO14" s="1432"/>
      <c r="OP14" s="1432"/>
      <c r="OQ14" s="1432"/>
      <c r="OR14" s="1432"/>
      <c r="OS14" s="1432"/>
      <c r="OT14" s="1432"/>
      <c r="OU14" s="1432"/>
      <c r="OV14" s="1432"/>
      <c r="OW14" s="1432"/>
      <c r="OX14" s="1432"/>
      <c r="OY14" s="1432"/>
      <c r="OZ14" s="1432"/>
      <c r="PA14" s="1432"/>
      <c r="PB14" s="1432"/>
      <c r="PC14" s="1432"/>
      <c r="PD14" s="1432"/>
      <c r="PE14" s="1432"/>
      <c r="PF14" s="1432"/>
      <c r="PG14" s="1432"/>
      <c r="PH14" s="1432"/>
      <c r="PI14" s="1432"/>
      <c r="PJ14" s="1432"/>
      <c r="PK14" s="1432"/>
      <c r="PL14" s="1432"/>
      <c r="PM14" s="1432"/>
      <c r="PN14" s="1432"/>
      <c r="PO14" s="1432"/>
      <c r="PP14" s="1432"/>
      <c r="PQ14" s="1432"/>
      <c r="PR14" s="1432"/>
      <c r="PS14" s="1432"/>
      <c r="PT14" s="1432"/>
      <c r="PU14" s="1432"/>
      <c r="PV14" s="1432"/>
      <c r="PW14" s="1432"/>
      <c r="PX14" s="1432"/>
      <c r="PY14" s="1432"/>
      <c r="PZ14" s="1432"/>
      <c r="QA14" s="1432"/>
      <c r="QB14" s="1432"/>
      <c r="QC14" s="1432"/>
      <c r="QD14" s="1432"/>
      <c r="QE14" s="1432"/>
      <c r="QF14" s="1432"/>
      <c r="QG14" s="1432"/>
      <c r="QH14" s="1432"/>
      <c r="QI14" s="1432"/>
      <c r="QJ14" s="1432"/>
      <c r="QK14" s="1432"/>
      <c r="QL14" s="1432"/>
      <c r="QM14" s="1432"/>
      <c r="QN14" s="1432"/>
      <c r="QO14" s="1432"/>
      <c r="QP14" s="1432"/>
      <c r="QQ14" s="1432"/>
      <c r="QR14" s="1432"/>
      <c r="QS14" s="1432"/>
      <c r="QT14" s="1432"/>
      <c r="QU14" s="1432"/>
      <c r="QV14" s="1432"/>
      <c r="QW14" s="1432"/>
      <c r="QX14" s="1432"/>
      <c r="QY14" s="1432"/>
      <c r="QZ14" s="1432"/>
      <c r="RA14" s="1432"/>
      <c r="RB14" s="1432"/>
      <c r="RC14" s="1432"/>
      <c r="RD14" s="1432"/>
      <c r="RE14" s="1432"/>
      <c r="RF14" s="1432"/>
      <c r="RG14" s="1432"/>
      <c r="RH14" s="1432"/>
      <c r="RI14" s="1432"/>
      <c r="RJ14" s="1432"/>
      <c r="RK14" s="1432"/>
      <c r="RL14" s="1432"/>
      <c r="RM14" s="1432"/>
      <c r="RN14" s="1432"/>
      <c r="RO14" s="1432"/>
      <c r="RP14" s="1432"/>
      <c r="RQ14" s="1432"/>
      <c r="RR14" s="1432"/>
      <c r="RS14" s="1432"/>
      <c r="RT14" s="1432"/>
      <c r="RU14" s="1432"/>
      <c r="RV14" s="1432"/>
      <c r="RW14" s="1432"/>
      <c r="RX14" s="1432"/>
      <c r="RY14" s="1432"/>
      <c r="RZ14" s="1432"/>
      <c r="SA14" s="1432"/>
      <c r="SB14" s="1432"/>
      <c r="SC14" s="1432"/>
      <c r="SD14" s="1432"/>
      <c r="SE14" s="1432"/>
      <c r="SF14" s="1432"/>
      <c r="SG14" s="1432"/>
      <c r="SH14" s="1432"/>
      <c r="SI14" s="1432"/>
      <c r="SJ14" s="1432"/>
      <c r="SK14" s="1432"/>
      <c r="SL14" s="1432"/>
      <c r="SM14" s="1432"/>
      <c r="SN14" s="1432"/>
      <c r="SO14" s="1432"/>
      <c r="SP14" s="1432"/>
      <c r="SQ14" s="1432"/>
      <c r="SR14" s="1432"/>
      <c r="SS14" s="1432"/>
      <c r="ST14" s="1432"/>
      <c r="SU14" s="1432"/>
      <c r="SV14" s="1432"/>
      <c r="SW14" s="1432"/>
      <c r="SX14" s="1432"/>
      <c r="SY14" s="1432"/>
      <c r="SZ14" s="1432"/>
      <c r="TA14" s="1432"/>
      <c r="TB14" s="1432"/>
      <c r="TC14" s="1432"/>
      <c r="TD14" s="1432"/>
      <c r="TE14" s="1432"/>
      <c r="TF14" s="1432"/>
      <c r="TG14" s="1432"/>
      <c r="TH14" s="1432"/>
      <c r="TI14" s="1432"/>
      <c r="TJ14" s="1432"/>
      <c r="TK14" s="1432"/>
      <c r="TL14" s="1432"/>
      <c r="TM14" s="1432"/>
      <c r="TN14" s="1432"/>
      <c r="TO14" s="1432"/>
      <c r="TP14" s="1432"/>
      <c r="TQ14" s="1432"/>
      <c r="TR14" s="1432"/>
      <c r="TS14" s="1432"/>
      <c r="TT14" s="1432"/>
      <c r="TU14" s="1432"/>
      <c r="TV14" s="1432"/>
      <c r="TW14" s="1432"/>
      <c r="TX14" s="1432"/>
      <c r="TY14" s="1432"/>
      <c r="TZ14" s="1432"/>
      <c r="UA14" s="1432"/>
      <c r="UB14" s="1432"/>
      <c r="UC14" s="1432"/>
      <c r="UD14" s="1432"/>
      <c r="UE14" s="1432"/>
      <c r="UF14" s="1432"/>
      <c r="UG14" s="1432"/>
      <c r="UH14" s="1432"/>
      <c r="UI14" s="1432"/>
      <c r="UJ14" s="1432"/>
      <c r="UK14" s="1432"/>
      <c r="UL14" s="1432"/>
      <c r="UM14" s="1432"/>
      <c r="UN14" s="1432"/>
      <c r="UO14" s="1432"/>
      <c r="UP14" s="1432"/>
      <c r="UQ14" s="1432"/>
      <c r="UR14" s="1432"/>
      <c r="US14" s="1432"/>
      <c r="UT14" s="1432"/>
      <c r="UU14" s="1432"/>
      <c r="UV14" s="1432"/>
      <c r="UW14" s="1432"/>
      <c r="UX14" s="1432"/>
      <c r="UY14" s="1432"/>
      <c r="UZ14" s="1432"/>
      <c r="VA14" s="1432"/>
      <c r="VB14" s="1432"/>
      <c r="VC14" s="1432"/>
      <c r="VD14" s="1432"/>
      <c r="VE14" s="1432"/>
      <c r="VF14" s="1432"/>
      <c r="VG14" s="1432"/>
      <c r="VH14" s="1432"/>
      <c r="VI14" s="1432"/>
      <c r="VJ14" s="1432"/>
      <c r="VK14" s="1432"/>
      <c r="VL14" s="1432"/>
      <c r="VM14" s="1432"/>
      <c r="VN14" s="1432"/>
      <c r="VO14" s="1432"/>
      <c r="VP14" s="1432"/>
      <c r="VQ14" s="1432"/>
      <c r="VR14" s="1432"/>
      <c r="VS14" s="1432"/>
      <c r="VT14" s="1432"/>
      <c r="VU14" s="1432"/>
      <c r="VV14" s="1432"/>
      <c r="VW14" s="1432"/>
      <c r="VX14" s="1432"/>
      <c r="VY14" s="1432"/>
      <c r="VZ14" s="1432"/>
      <c r="WA14" s="1432"/>
      <c r="WB14" s="1432"/>
      <c r="WC14" s="1432"/>
      <c r="WD14" s="1432"/>
      <c r="WE14" s="1432"/>
      <c r="WF14" s="1432"/>
      <c r="WG14" s="1432"/>
      <c r="WH14" s="1432"/>
      <c r="WI14" s="1432"/>
      <c r="WJ14" s="1432"/>
      <c r="WK14" s="1432"/>
      <c r="WL14" s="1432"/>
      <c r="WM14" s="1432"/>
      <c r="WN14" s="1432"/>
      <c r="WO14" s="1432"/>
      <c r="WP14" s="1432"/>
      <c r="WQ14" s="1432"/>
      <c r="WR14" s="1432"/>
      <c r="WS14" s="1432"/>
      <c r="WT14" s="1432"/>
      <c r="WU14" s="1432"/>
      <c r="WV14" s="1432"/>
      <c r="WW14" s="1432"/>
      <c r="WX14" s="1432"/>
      <c r="WY14" s="1432"/>
      <c r="WZ14" s="1432"/>
      <c r="XA14" s="1432"/>
      <c r="XB14" s="1432"/>
      <c r="XC14" s="1432"/>
      <c r="XD14" s="1432"/>
      <c r="XE14" s="1432"/>
      <c r="XF14" s="1432"/>
      <c r="XG14" s="1432"/>
      <c r="XH14" s="1432"/>
      <c r="XI14" s="1432"/>
      <c r="XJ14" s="1432"/>
      <c r="XK14" s="1432"/>
      <c r="XL14" s="1432"/>
      <c r="XM14" s="1432"/>
      <c r="XN14" s="1432"/>
      <c r="XO14" s="1432"/>
      <c r="XP14" s="1432"/>
      <c r="XQ14" s="1432"/>
      <c r="XR14" s="1432"/>
      <c r="XS14" s="1432"/>
      <c r="XT14" s="1432"/>
      <c r="XU14" s="1432"/>
      <c r="XV14" s="1432"/>
      <c r="XW14" s="1432"/>
      <c r="XX14" s="1432"/>
      <c r="XY14" s="1432"/>
      <c r="XZ14" s="1432"/>
      <c r="YA14" s="1432"/>
      <c r="YB14" s="1432"/>
      <c r="YC14" s="1432"/>
      <c r="YD14" s="1432"/>
      <c r="YE14" s="1432"/>
      <c r="YF14" s="1432"/>
      <c r="YG14" s="1432"/>
      <c r="YH14" s="1432"/>
      <c r="YI14" s="1432"/>
      <c r="YJ14" s="1432"/>
      <c r="YK14" s="1432"/>
      <c r="YL14" s="1432"/>
      <c r="YM14" s="1432"/>
      <c r="YN14" s="1432"/>
      <c r="YO14" s="1432"/>
      <c r="YP14" s="1432"/>
      <c r="YQ14" s="1432"/>
      <c r="YR14" s="1432"/>
      <c r="YS14" s="1432"/>
      <c r="YT14" s="1432"/>
      <c r="YU14" s="1432"/>
      <c r="YV14" s="1432"/>
      <c r="YW14" s="1432"/>
      <c r="YX14" s="1432"/>
      <c r="YY14" s="1432"/>
      <c r="YZ14" s="1432"/>
      <c r="ZA14" s="1432"/>
      <c r="ZB14" s="1432"/>
      <c r="ZC14" s="1432"/>
      <c r="ZD14" s="1432"/>
      <c r="ZE14" s="1432"/>
      <c r="ZF14" s="1432"/>
      <c r="ZG14" s="1432"/>
      <c r="ZH14" s="1432"/>
      <c r="ZI14" s="1432"/>
      <c r="ZJ14" s="1432"/>
      <c r="ZK14" s="1432"/>
      <c r="ZL14" s="1432"/>
      <c r="ZM14" s="1432"/>
      <c r="ZN14" s="1432"/>
      <c r="ZO14" s="1432"/>
      <c r="ZP14" s="1432"/>
      <c r="ZQ14" s="1432"/>
      <c r="ZR14" s="1432"/>
      <c r="ZS14" s="1432"/>
      <c r="ZT14" s="1432"/>
      <c r="ZU14" s="1432"/>
      <c r="ZV14" s="1432"/>
      <c r="ZW14" s="1432"/>
      <c r="ZX14" s="1432"/>
      <c r="ZY14" s="1432"/>
      <c r="ZZ14" s="1432"/>
      <c r="AAA14" s="1432"/>
      <c r="AAB14" s="1432"/>
      <c r="AAC14" s="1432"/>
      <c r="AAD14" s="1432"/>
      <c r="AAE14" s="1432"/>
      <c r="AAF14" s="1432"/>
      <c r="AAG14" s="1432"/>
      <c r="AAH14" s="1432"/>
      <c r="AAI14" s="1432"/>
      <c r="AAJ14" s="1432"/>
      <c r="AAK14" s="1432"/>
      <c r="AAL14" s="1432"/>
      <c r="AAM14" s="1432"/>
      <c r="AAN14" s="1432"/>
      <c r="AAO14" s="1432"/>
      <c r="AAP14" s="1432"/>
      <c r="AAQ14" s="1432"/>
      <c r="AAR14" s="1432"/>
      <c r="AAS14" s="1432"/>
      <c r="AAT14" s="1432"/>
      <c r="AAU14" s="1432"/>
      <c r="AAV14" s="1432"/>
      <c r="AAW14" s="1432"/>
      <c r="AAX14" s="1432"/>
      <c r="AAY14" s="1432"/>
      <c r="AAZ14" s="1432"/>
      <c r="ABA14" s="1432"/>
      <c r="ABB14" s="1432"/>
      <c r="ABC14" s="1432"/>
      <c r="ABD14" s="1432"/>
      <c r="ABE14" s="1432"/>
      <c r="ABF14" s="1432"/>
      <c r="ABG14" s="1432"/>
      <c r="ABH14" s="1432"/>
      <c r="ABI14" s="1432"/>
      <c r="ABJ14" s="1432"/>
      <c r="ABK14" s="1432"/>
      <c r="ABL14" s="1432"/>
      <c r="ABM14" s="1432"/>
      <c r="ABN14" s="1432"/>
      <c r="ABO14" s="1432"/>
      <c r="ABP14" s="1432"/>
      <c r="ABQ14" s="1432"/>
      <c r="ABR14" s="1432"/>
      <c r="ABS14" s="1432"/>
      <c r="ABT14" s="1432"/>
      <c r="ABU14" s="1432"/>
      <c r="ABV14" s="1432"/>
      <c r="ABW14" s="1432"/>
      <c r="ABX14" s="1432"/>
      <c r="ABY14" s="1432"/>
      <c r="ABZ14" s="1432"/>
      <c r="ACA14" s="1432"/>
      <c r="ACB14" s="1432"/>
      <c r="ACC14" s="1432"/>
      <c r="ACD14" s="1432"/>
      <c r="ACE14" s="1432"/>
      <c r="ACF14" s="1432"/>
      <c r="ACG14" s="1432"/>
      <c r="ACH14" s="1432"/>
      <c r="ACI14" s="1432"/>
      <c r="ACJ14" s="1432"/>
      <c r="ACK14" s="1432"/>
      <c r="ACL14" s="1432"/>
      <c r="ACM14" s="1432"/>
      <c r="ACN14" s="1432"/>
      <c r="ACO14" s="1432"/>
      <c r="ACP14" s="1432"/>
      <c r="ACQ14" s="1432"/>
      <c r="ACR14" s="1432"/>
      <c r="ACS14" s="1432"/>
      <c r="ACT14" s="1432"/>
      <c r="ACU14" s="1432"/>
      <c r="ACV14" s="1432"/>
      <c r="ACW14" s="1432"/>
      <c r="ACX14" s="1432"/>
      <c r="ACY14" s="1432"/>
      <c r="ACZ14" s="1432"/>
      <c r="ADA14" s="1432"/>
      <c r="ADB14" s="1432"/>
      <c r="ADC14" s="1432"/>
      <c r="ADD14" s="1432"/>
      <c r="ADE14" s="1432"/>
      <c r="ADF14" s="1432"/>
      <c r="ADG14" s="1432"/>
      <c r="ADH14" s="1432"/>
      <c r="ADI14" s="1432"/>
      <c r="ADJ14" s="1432"/>
      <c r="ADK14" s="1432"/>
      <c r="ADL14" s="1432"/>
      <c r="ADM14" s="1432"/>
      <c r="ADN14" s="1432"/>
      <c r="ADO14" s="1432"/>
      <c r="ADP14" s="1432"/>
      <c r="ADQ14" s="1432"/>
      <c r="ADR14" s="1432"/>
      <c r="ADS14" s="1432"/>
      <c r="ADT14" s="1432"/>
      <c r="ADU14" s="1432"/>
      <c r="ADV14" s="1432"/>
      <c r="ADW14" s="1432"/>
      <c r="ADX14" s="1432"/>
      <c r="ADY14" s="1432"/>
      <c r="ADZ14" s="1432"/>
      <c r="AEA14" s="1432"/>
      <c r="AEB14" s="1432"/>
      <c r="AEC14" s="1432"/>
      <c r="AED14" s="1432"/>
      <c r="AEE14" s="1432"/>
      <c r="AEF14" s="1432"/>
      <c r="AEG14" s="1432"/>
      <c r="AEH14" s="1432"/>
      <c r="AEI14" s="1432"/>
      <c r="AEJ14" s="1432"/>
      <c r="AEK14" s="1432"/>
      <c r="AEL14" s="1432"/>
      <c r="AEM14" s="1432"/>
      <c r="AEN14" s="1432"/>
      <c r="AEO14" s="1432"/>
      <c r="AEP14" s="1432"/>
      <c r="AEQ14" s="1432"/>
      <c r="AER14" s="1432"/>
      <c r="AES14" s="1432"/>
      <c r="AET14" s="1432"/>
      <c r="AEU14" s="1432"/>
      <c r="AEV14" s="1432"/>
      <c r="AEW14" s="1432"/>
      <c r="AEX14" s="1432"/>
      <c r="AEY14" s="1432"/>
      <c r="AEZ14" s="1432"/>
      <c r="AFA14" s="1432"/>
      <c r="AFB14" s="1432"/>
      <c r="AFC14" s="1432"/>
      <c r="AFD14" s="1432"/>
      <c r="AFE14" s="1432"/>
      <c r="AFF14" s="1432"/>
      <c r="AFG14" s="1432"/>
      <c r="AFH14" s="1432"/>
      <c r="AFI14" s="1432"/>
      <c r="AFJ14" s="1432"/>
      <c r="AFK14" s="1432"/>
      <c r="AFL14" s="1432"/>
      <c r="AFM14" s="1432"/>
      <c r="AFN14" s="1432"/>
      <c r="AFO14" s="1432"/>
      <c r="AFP14" s="1432"/>
      <c r="AFQ14" s="1432"/>
      <c r="AFR14" s="1432"/>
      <c r="AFS14" s="1432"/>
      <c r="AFT14" s="1432"/>
      <c r="AFU14" s="1432"/>
      <c r="AFV14" s="1432"/>
      <c r="AFW14" s="1432"/>
      <c r="AFX14" s="1432"/>
      <c r="AFY14" s="1432"/>
      <c r="AFZ14" s="1432"/>
      <c r="AGA14" s="1432"/>
      <c r="AGB14" s="1432"/>
      <c r="AGC14" s="1432"/>
      <c r="AGD14" s="1432"/>
      <c r="AGE14" s="1432"/>
      <c r="AGF14" s="1432"/>
      <c r="AGG14" s="1432"/>
      <c r="AGH14" s="1432"/>
      <c r="AGI14" s="1432"/>
      <c r="AGJ14" s="1432"/>
      <c r="AGK14" s="1432"/>
      <c r="AGL14" s="1432"/>
      <c r="AGM14" s="1432"/>
      <c r="AGN14" s="1432"/>
      <c r="AGO14" s="1432"/>
      <c r="AGP14" s="1432"/>
      <c r="AGQ14" s="1432"/>
      <c r="AGR14" s="1432"/>
      <c r="AGS14" s="1432"/>
      <c r="AGT14" s="1432"/>
      <c r="AGU14" s="1432"/>
      <c r="AGV14" s="1432"/>
      <c r="AGW14" s="1432"/>
      <c r="AGX14" s="1432"/>
      <c r="AGY14" s="1432"/>
      <c r="AGZ14" s="1432"/>
      <c r="AHA14" s="1432"/>
      <c r="AHB14" s="1432"/>
      <c r="AHC14" s="1432"/>
      <c r="AHD14" s="1432"/>
      <c r="AHE14" s="1432"/>
      <c r="AHF14" s="1432"/>
      <c r="AHG14" s="1432"/>
      <c r="AHH14" s="1432"/>
      <c r="AHI14" s="1432"/>
      <c r="AHJ14" s="1432"/>
      <c r="AHK14" s="1432"/>
      <c r="AHL14" s="1432"/>
      <c r="AHM14" s="1432"/>
      <c r="AHN14" s="1432"/>
      <c r="AHO14" s="1432"/>
      <c r="AHP14" s="1432"/>
      <c r="AHQ14" s="1432"/>
      <c r="AHR14" s="1432"/>
      <c r="AHS14" s="1432"/>
      <c r="AHT14" s="1432"/>
      <c r="AHU14" s="1432"/>
      <c r="AHV14" s="1432"/>
      <c r="AHW14" s="1432"/>
      <c r="AHX14" s="1432"/>
      <c r="AHY14" s="1432"/>
      <c r="AHZ14" s="1432"/>
      <c r="AIA14" s="1432"/>
      <c r="AIB14" s="1432"/>
      <c r="AIC14" s="1432"/>
      <c r="AID14" s="1432"/>
      <c r="AIE14" s="1432"/>
      <c r="AIF14" s="1432"/>
      <c r="AIG14" s="1432"/>
      <c r="AIH14" s="1432"/>
      <c r="AII14" s="1432"/>
      <c r="AIJ14" s="1432"/>
      <c r="AIK14" s="1432"/>
      <c r="AIL14" s="1432"/>
      <c r="AIM14" s="1432"/>
      <c r="AIN14" s="1432"/>
      <c r="AIO14" s="1432"/>
      <c r="AIP14" s="1432"/>
      <c r="AIQ14" s="1432"/>
      <c r="AIR14" s="1432"/>
      <c r="AIS14" s="1432"/>
      <c r="AIT14" s="1432"/>
      <c r="AIU14" s="1432"/>
      <c r="AIV14" s="1432"/>
      <c r="AIW14" s="1432"/>
      <c r="AIX14" s="1432"/>
      <c r="AIY14" s="1432"/>
      <c r="AIZ14" s="1432"/>
      <c r="AJA14" s="1432"/>
      <c r="AJB14" s="1432"/>
      <c r="AJC14" s="1432"/>
      <c r="AJD14" s="1432"/>
      <c r="AJE14" s="1432"/>
      <c r="AJF14" s="1432"/>
      <c r="AJG14" s="1432"/>
      <c r="AJH14" s="1432"/>
      <c r="AJI14" s="1432"/>
      <c r="AJJ14" s="1432"/>
      <c r="AJK14" s="1432"/>
      <c r="AJL14" s="1432"/>
      <c r="AJM14" s="1432"/>
      <c r="AJN14" s="1432"/>
      <c r="AJO14" s="1432"/>
      <c r="AJP14" s="1432"/>
      <c r="AJQ14" s="1432"/>
      <c r="AJR14" s="1432"/>
      <c r="AJS14" s="1432"/>
      <c r="AJT14" s="1432"/>
      <c r="AJU14" s="1432"/>
      <c r="AJV14" s="1432"/>
      <c r="AJW14" s="1432"/>
      <c r="AJX14" s="1432"/>
      <c r="AJY14" s="1432"/>
      <c r="AJZ14" s="1432"/>
      <c r="AKA14" s="1432"/>
      <c r="AKB14" s="1432"/>
      <c r="AKC14" s="1432"/>
      <c r="AKD14" s="1432"/>
      <c r="AKE14" s="1432"/>
      <c r="AKF14" s="1432"/>
      <c r="AKG14" s="1432"/>
      <c r="AKH14" s="1432"/>
      <c r="AKI14" s="1432"/>
      <c r="AKJ14" s="1432"/>
      <c r="AKK14" s="1432"/>
      <c r="AKL14" s="1432"/>
      <c r="AKM14" s="1432"/>
      <c r="AKN14" s="1432"/>
      <c r="AKO14" s="1432"/>
      <c r="AKP14" s="1432"/>
      <c r="AKQ14" s="1432"/>
      <c r="AKR14" s="1432"/>
      <c r="AKS14" s="1432"/>
      <c r="AKT14" s="1432"/>
      <c r="AKU14" s="1432"/>
      <c r="AKV14" s="1432"/>
      <c r="AKW14" s="1432"/>
      <c r="AKX14" s="1432"/>
      <c r="AKY14" s="1432"/>
      <c r="AKZ14" s="1432"/>
      <c r="ALA14" s="1432"/>
      <c r="ALB14" s="1432"/>
      <c r="ALC14" s="1432"/>
      <c r="ALD14" s="1432"/>
      <c r="ALE14" s="1432"/>
      <c r="ALF14" s="1432"/>
      <c r="ALG14" s="1432"/>
      <c r="ALH14" s="1432"/>
      <c r="ALI14" s="1432"/>
      <c r="ALJ14" s="1432"/>
      <c r="ALK14" s="1432"/>
      <c r="ALL14" s="1432"/>
      <c r="ALM14" s="1432"/>
      <c r="ALN14" s="1432"/>
      <c r="ALO14" s="1432"/>
      <c r="ALP14" s="1432"/>
      <c r="ALQ14" s="1432"/>
      <c r="ALR14" s="1432"/>
      <c r="ALS14" s="1432"/>
      <c r="ALT14" s="1432"/>
      <c r="ALU14" s="1432"/>
      <c r="ALV14" s="1432"/>
      <c r="ALW14" s="1432"/>
      <c r="ALX14" s="1432"/>
      <c r="ALY14" s="1432"/>
      <c r="ALZ14" s="1432"/>
      <c r="AMA14" s="1432"/>
      <c r="AMB14" s="1432"/>
      <c r="AMC14" s="1432"/>
      <c r="AMD14" s="1432"/>
      <c r="AME14" s="1432"/>
      <c r="AMF14" s="1432"/>
      <c r="AMG14" s="1432"/>
      <c r="AMH14" s="1432"/>
      <c r="AMI14" s="1432"/>
      <c r="AMJ14" s="1432"/>
      <c r="AMK14" s="1432"/>
      <c r="AML14" s="1432"/>
      <c r="AMM14" s="1432"/>
      <c r="AMN14" s="1432"/>
      <c r="AMO14" s="1432"/>
      <c r="AMP14" s="1432"/>
      <c r="AMQ14" s="1432"/>
      <c r="AMR14" s="1432"/>
      <c r="AMS14" s="1432"/>
      <c r="AMT14" s="1432"/>
      <c r="AMU14" s="1432"/>
      <c r="AMV14" s="1432"/>
      <c r="AMW14" s="1432"/>
      <c r="AMX14" s="1432"/>
      <c r="AMY14" s="1432"/>
      <c r="AMZ14" s="1432"/>
      <c r="ANA14" s="1432"/>
      <c r="ANB14" s="1432"/>
      <c r="ANC14" s="1432"/>
      <c r="AND14" s="1432"/>
      <c r="ANE14" s="1432"/>
      <c r="ANF14" s="1432"/>
      <c r="ANG14" s="1432"/>
      <c r="ANH14" s="1432"/>
      <c r="ANI14" s="1432"/>
      <c r="ANJ14" s="1432"/>
      <c r="ANK14" s="1432"/>
      <c r="ANL14" s="1432"/>
      <c r="ANM14" s="1432"/>
      <c r="ANN14" s="1432"/>
      <c r="ANO14" s="1432"/>
      <c r="ANP14" s="1432"/>
      <c r="ANQ14" s="1432"/>
      <c r="ANR14" s="1432"/>
      <c r="ANS14" s="1432"/>
      <c r="ANT14" s="1432"/>
      <c r="ANU14" s="1432"/>
      <c r="ANV14" s="1432"/>
      <c r="ANW14" s="1432"/>
      <c r="ANX14" s="1432"/>
      <c r="ANY14" s="1432"/>
      <c r="ANZ14" s="1432"/>
      <c r="AOA14" s="1432"/>
      <c r="AOB14" s="1432"/>
      <c r="AOC14" s="1432"/>
      <c r="AOD14" s="1432"/>
      <c r="AOE14" s="1432"/>
      <c r="AOF14" s="1432"/>
      <c r="AOG14" s="1432"/>
      <c r="AOH14" s="1432"/>
      <c r="AOI14" s="1432"/>
      <c r="AOJ14" s="1432"/>
      <c r="AOK14" s="1432"/>
      <c r="AOL14" s="1432"/>
      <c r="AOM14" s="1432"/>
      <c r="AON14" s="1432"/>
      <c r="AOO14" s="1432"/>
      <c r="AOP14" s="1432"/>
      <c r="AOQ14" s="1432"/>
      <c r="AOR14" s="1432"/>
      <c r="AOS14" s="1432"/>
      <c r="AOT14" s="1432"/>
      <c r="AOU14" s="1432"/>
      <c r="AOV14" s="1432"/>
      <c r="AOW14" s="1432"/>
      <c r="AOX14" s="1432"/>
      <c r="AOY14" s="1432"/>
      <c r="AOZ14" s="1432"/>
      <c r="APA14" s="1432"/>
      <c r="APB14" s="1432"/>
      <c r="APC14" s="1432"/>
      <c r="APD14" s="1432"/>
      <c r="APE14" s="1432"/>
      <c r="APF14" s="1432"/>
      <c r="APG14" s="1432"/>
      <c r="APH14" s="1432"/>
      <c r="API14" s="1432"/>
      <c r="APJ14" s="1432"/>
      <c r="APK14" s="1432"/>
      <c r="APL14" s="1432"/>
      <c r="APM14" s="1432"/>
      <c r="APN14" s="1432"/>
      <c r="APO14" s="1432"/>
      <c r="APP14" s="1432"/>
      <c r="APQ14" s="1432"/>
      <c r="APR14" s="1432"/>
      <c r="APS14" s="1432"/>
      <c r="APT14" s="1432"/>
      <c r="APU14" s="1432"/>
      <c r="APV14" s="1432"/>
      <c r="APW14" s="1432"/>
      <c r="APX14" s="1432"/>
      <c r="APY14" s="1432"/>
      <c r="APZ14" s="1432"/>
      <c r="AQA14" s="1432"/>
      <c r="AQB14" s="1432"/>
      <c r="AQC14" s="1432"/>
      <c r="AQD14" s="1432"/>
      <c r="AQE14" s="1432"/>
      <c r="AQF14" s="1432"/>
      <c r="AQG14" s="1432"/>
      <c r="AQH14" s="1432"/>
      <c r="AQI14" s="1432"/>
      <c r="AQJ14" s="1432"/>
      <c r="AQK14" s="1432"/>
      <c r="AQL14" s="1432"/>
      <c r="AQM14" s="1432"/>
      <c r="AQN14" s="1432"/>
      <c r="AQO14" s="1432"/>
      <c r="AQP14" s="1432"/>
      <c r="AQQ14" s="1432"/>
      <c r="AQR14" s="1432"/>
      <c r="AQS14" s="1432"/>
      <c r="AQT14" s="1432"/>
      <c r="AQU14" s="1432"/>
      <c r="AQV14" s="1432"/>
      <c r="AQW14" s="1432"/>
      <c r="AQX14" s="1432"/>
      <c r="AQY14" s="1432"/>
      <c r="AQZ14" s="1432"/>
      <c r="ARA14" s="1432"/>
      <c r="ARB14" s="1432"/>
      <c r="ARC14" s="1432"/>
      <c r="ARD14" s="1432"/>
      <c r="ARE14" s="1432"/>
      <c r="ARF14" s="1432"/>
      <c r="ARG14" s="1432"/>
      <c r="ARH14" s="1432"/>
      <c r="ARI14" s="1432"/>
      <c r="ARJ14" s="1432"/>
      <c r="ARK14" s="1432"/>
      <c r="ARL14" s="1432"/>
      <c r="ARM14" s="1432"/>
      <c r="ARN14" s="1432"/>
      <c r="ARO14" s="1432"/>
      <c r="ARP14" s="1432"/>
      <c r="ARQ14" s="1432"/>
      <c r="ARR14" s="1432"/>
      <c r="ARS14" s="1432"/>
      <c r="ART14" s="1432"/>
      <c r="ARU14" s="1432"/>
      <c r="ARV14" s="1432"/>
      <c r="ARW14" s="1432"/>
      <c r="ARX14" s="1432"/>
      <c r="ARY14" s="1432"/>
      <c r="ARZ14" s="1432"/>
      <c r="ASA14" s="1432"/>
      <c r="ASB14" s="1432"/>
      <c r="ASC14" s="1432"/>
      <c r="ASD14" s="1432"/>
      <c r="ASE14" s="1432"/>
      <c r="ASF14" s="1432"/>
      <c r="ASG14" s="1432"/>
      <c r="ASH14" s="1432"/>
      <c r="ASI14" s="1432"/>
      <c r="ASJ14" s="1432"/>
      <c r="ASK14" s="1432"/>
      <c r="ASL14" s="1432"/>
      <c r="ASM14" s="1432"/>
      <c r="ASN14" s="1432"/>
      <c r="ASO14" s="1432"/>
      <c r="ASP14" s="1432"/>
      <c r="ASQ14" s="1432"/>
      <c r="ASR14" s="1432"/>
      <c r="ASS14" s="1432"/>
      <c r="AST14" s="1432"/>
      <c r="ASU14" s="1432"/>
      <c r="ASV14" s="1432"/>
      <c r="ASW14" s="1432"/>
      <c r="ASX14" s="1432"/>
      <c r="ASY14" s="1432"/>
      <c r="ASZ14" s="1432"/>
      <c r="ATA14" s="1432"/>
      <c r="ATB14" s="1432"/>
      <c r="ATC14" s="1432"/>
      <c r="ATD14" s="1432"/>
      <c r="ATE14" s="1432"/>
      <c r="ATF14" s="1432"/>
      <c r="ATG14" s="1432"/>
      <c r="ATH14" s="1432"/>
      <c r="ATI14" s="1432"/>
      <c r="ATJ14" s="1432"/>
      <c r="ATK14" s="1432"/>
      <c r="ATL14" s="1432"/>
      <c r="ATM14" s="1432"/>
      <c r="ATN14" s="1432"/>
      <c r="ATO14" s="1432"/>
      <c r="ATP14" s="1432"/>
      <c r="ATQ14" s="1432"/>
      <c r="ATR14" s="1432"/>
      <c r="ATS14" s="1432"/>
      <c r="ATT14" s="1432"/>
      <c r="ATU14" s="1432"/>
      <c r="ATV14" s="1432"/>
      <c r="ATW14" s="1432"/>
      <c r="ATX14" s="1432"/>
      <c r="ATY14" s="1432"/>
      <c r="ATZ14" s="1432"/>
      <c r="AUA14" s="1432"/>
      <c r="AUB14" s="1432"/>
      <c r="AUC14" s="1432"/>
      <c r="AUD14" s="1432"/>
      <c r="AUE14" s="1432"/>
      <c r="AUF14" s="1432"/>
      <c r="AUG14" s="1432"/>
      <c r="AUH14" s="1432"/>
      <c r="AUI14" s="1432"/>
      <c r="AUJ14" s="1432"/>
      <c r="AUK14" s="1432"/>
      <c r="AUL14" s="1432"/>
      <c r="AUM14" s="1432"/>
      <c r="AUN14" s="1432"/>
      <c r="AUO14" s="1432"/>
      <c r="AUP14" s="1432"/>
      <c r="AUQ14" s="1432"/>
      <c r="AUR14" s="1432"/>
      <c r="AUS14" s="1432"/>
      <c r="AUT14" s="1432"/>
      <c r="AUU14" s="1432"/>
      <c r="AUV14" s="1432"/>
      <c r="AUW14" s="1432"/>
      <c r="AUX14" s="1432"/>
      <c r="AUY14" s="1432"/>
      <c r="AUZ14" s="1432"/>
      <c r="AVA14" s="1432"/>
      <c r="AVB14" s="1432"/>
      <c r="AVC14" s="1432"/>
      <c r="AVD14" s="1432"/>
      <c r="AVE14" s="1432"/>
      <c r="AVF14" s="1432"/>
      <c r="AVG14" s="1432"/>
      <c r="AVH14" s="1432"/>
      <c r="AVI14" s="1432"/>
      <c r="AVJ14" s="1432"/>
      <c r="AVK14" s="1432"/>
      <c r="AVL14" s="1432"/>
      <c r="AVM14" s="1432"/>
      <c r="AVN14" s="1432"/>
      <c r="AVO14" s="1432"/>
      <c r="AVP14" s="1432"/>
      <c r="AVQ14" s="1432"/>
      <c r="AVR14" s="1432"/>
      <c r="AVS14" s="1432"/>
      <c r="AVT14" s="1432"/>
      <c r="AVU14" s="1432"/>
      <c r="AVV14" s="1432"/>
      <c r="AVW14" s="1432"/>
      <c r="AVX14" s="1432"/>
      <c r="AVY14" s="1432"/>
      <c r="AVZ14" s="1432"/>
      <c r="AWA14" s="1432"/>
      <c r="AWB14" s="1432"/>
      <c r="AWC14" s="1432"/>
      <c r="AWD14" s="1432"/>
      <c r="AWE14" s="1432"/>
      <c r="AWF14" s="1432"/>
      <c r="AWG14" s="1432"/>
      <c r="AWH14" s="1432"/>
      <c r="AWI14" s="1432"/>
      <c r="AWJ14" s="1432"/>
      <c r="AWK14" s="1432"/>
      <c r="AWL14" s="1432"/>
      <c r="AWM14" s="1432"/>
      <c r="AWN14" s="1432"/>
      <c r="AWO14" s="1432"/>
      <c r="AWP14" s="1432"/>
      <c r="AWQ14" s="1432"/>
      <c r="AWR14" s="1432"/>
      <c r="AWS14" s="1432"/>
      <c r="AWT14" s="1432"/>
      <c r="AWU14" s="1432"/>
      <c r="AWV14" s="1432"/>
      <c r="AWW14" s="1432"/>
      <c r="AWX14" s="1432"/>
      <c r="AWY14" s="1432"/>
      <c r="AWZ14" s="1432"/>
      <c r="AXA14" s="1432"/>
      <c r="AXB14" s="1432"/>
      <c r="AXC14" s="1432"/>
      <c r="AXD14" s="1432"/>
      <c r="AXE14" s="1432"/>
      <c r="AXF14" s="1432"/>
      <c r="AXG14" s="1432"/>
      <c r="AXH14" s="1432"/>
      <c r="AXI14" s="1432"/>
      <c r="AXJ14" s="1432"/>
      <c r="AXK14" s="1432"/>
      <c r="AXL14" s="1432"/>
      <c r="AXM14" s="1432"/>
      <c r="AXN14" s="1432"/>
      <c r="AXO14" s="1432"/>
      <c r="AXP14" s="1432"/>
      <c r="AXQ14" s="1432"/>
      <c r="AXR14" s="1432"/>
      <c r="AXS14" s="1432"/>
      <c r="AXT14" s="1432"/>
      <c r="AXU14" s="1432"/>
      <c r="AXV14" s="1432"/>
      <c r="AXW14" s="1432"/>
      <c r="AXX14" s="1432"/>
      <c r="AXY14" s="1432"/>
      <c r="AXZ14" s="1432"/>
      <c r="AYA14" s="1432"/>
      <c r="AYB14" s="1432"/>
      <c r="AYC14" s="1432"/>
      <c r="AYD14" s="1432"/>
      <c r="AYE14" s="1432"/>
      <c r="AYF14" s="1432"/>
      <c r="AYG14" s="1432"/>
      <c r="AYH14" s="1432"/>
      <c r="AYI14" s="1432"/>
      <c r="AYJ14" s="1432"/>
      <c r="AYK14" s="1432"/>
      <c r="AYL14" s="1432"/>
      <c r="AYM14" s="1432"/>
      <c r="AYN14" s="1432"/>
      <c r="AYO14" s="1432"/>
      <c r="AYP14" s="1432"/>
      <c r="AYQ14" s="1432"/>
      <c r="AYR14" s="1432"/>
      <c r="AYS14" s="1432"/>
      <c r="AYT14" s="1432"/>
      <c r="AYU14" s="1432"/>
      <c r="AYV14" s="1432"/>
      <c r="AYW14" s="1432"/>
      <c r="AYX14" s="1432"/>
      <c r="AYY14" s="1432"/>
      <c r="AYZ14" s="1432"/>
      <c r="AZA14" s="1432"/>
      <c r="AZB14" s="1432"/>
      <c r="AZC14" s="1432"/>
      <c r="AZD14" s="1432"/>
      <c r="AZE14" s="1432"/>
      <c r="AZF14" s="1432"/>
      <c r="AZG14" s="1432"/>
      <c r="AZH14" s="1432"/>
      <c r="AZI14" s="1432"/>
      <c r="AZJ14" s="1432"/>
      <c r="AZK14" s="1432"/>
      <c r="AZL14" s="1432"/>
      <c r="AZM14" s="1432"/>
      <c r="AZN14" s="1432"/>
      <c r="AZO14" s="1432"/>
      <c r="AZP14" s="1432"/>
      <c r="AZQ14" s="1432"/>
      <c r="AZR14" s="1432"/>
      <c r="AZS14" s="1432"/>
      <c r="AZT14" s="1432"/>
      <c r="AZU14" s="1432"/>
      <c r="AZV14" s="1432"/>
      <c r="AZW14" s="1432"/>
      <c r="AZX14" s="1432"/>
      <c r="AZY14" s="1432"/>
      <c r="AZZ14" s="1432"/>
      <c r="BAA14" s="1432"/>
      <c r="BAB14" s="1432"/>
      <c r="BAC14" s="1432"/>
      <c r="BAD14" s="1432"/>
      <c r="BAE14" s="1432"/>
      <c r="BAF14" s="1432"/>
      <c r="BAG14" s="1432"/>
      <c r="BAH14" s="1432"/>
      <c r="BAI14" s="1432"/>
      <c r="BAJ14" s="1432"/>
      <c r="BAK14" s="1432"/>
      <c r="BAL14" s="1432"/>
      <c r="BAM14" s="1432"/>
      <c r="BAN14" s="1432"/>
      <c r="BAO14" s="1432"/>
      <c r="BAP14" s="1432"/>
      <c r="BAQ14" s="1432"/>
      <c r="BAR14" s="1432"/>
      <c r="BAS14" s="1432"/>
      <c r="BAT14" s="1432"/>
      <c r="BAU14" s="1432"/>
      <c r="BAV14" s="1432"/>
      <c r="BAW14" s="1432"/>
      <c r="BAX14" s="1432"/>
      <c r="BAY14" s="1432"/>
      <c r="BAZ14" s="1432"/>
      <c r="BBA14" s="1432"/>
      <c r="BBB14" s="1432"/>
      <c r="BBC14" s="1432"/>
      <c r="BBD14" s="1432"/>
      <c r="BBE14" s="1432"/>
      <c r="BBF14" s="1432"/>
      <c r="BBG14" s="1432"/>
      <c r="BBH14" s="1432"/>
      <c r="BBI14" s="1432"/>
      <c r="BBJ14" s="1432"/>
      <c r="BBK14" s="1432"/>
      <c r="BBL14" s="1432"/>
      <c r="BBM14" s="1432"/>
      <c r="BBN14" s="1432"/>
      <c r="BBO14" s="1432"/>
      <c r="BBP14" s="1432"/>
      <c r="BBQ14" s="1432"/>
      <c r="BBR14" s="1432"/>
      <c r="BBS14" s="1432"/>
      <c r="BBT14" s="1432"/>
      <c r="BBU14" s="1432"/>
      <c r="BBV14" s="1432"/>
      <c r="BBW14" s="1432"/>
      <c r="BBX14" s="1432"/>
      <c r="BBY14" s="1432"/>
      <c r="BBZ14" s="1432"/>
      <c r="BCA14" s="1432"/>
      <c r="BCB14" s="1432"/>
      <c r="BCC14" s="1432"/>
      <c r="BCD14" s="1432"/>
      <c r="BCE14" s="1432"/>
      <c r="BCF14" s="1432"/>
      <c r="BCG14" s="1432"/>
      <c r="BCH14" s="1432"/>
      <c r="BCI14" s="1432"/>
      <c r="BCJ14" s="1432"/>
      <c r="BCK14" s="1432"/>
      <c r="BCL14" s="1432"/>
      <c r="BCM14" s="1432"/>
      <c r="BCN14" s="1432"/>
      <c r="BCO14" s="1432"/>
      <c r="BCP14" s="1432"/>
      <c r="BCQ14" s="1432"/>
      <c r="BCR14" s="1432"/>
      <c r="BCS14" s="1432"/>
      <c r="BCT14" s="1432"/>
      <c r="BCU14" s="1432"/>
      <c r="BCV14" s="1432"/>
      <c r="BCW14" s="1432"/>
      <c r="BCX14" s="1432"/>
      <c r="BCY14" s="1432"/>
      <c r="BCZ14" s="1432"/>
      <c r="BDA14" s="1432"/>
      <c r="BDB14" s="1432"/>
      <c r="BDC14" s="1432"/>
      <c r="BDD14" s="1432"/>
      <c r="BDE14" s="1432"/>
      <c r="BDF14" s="1432"/>
      <c r="BDG14" s="1432"/>
      <c r="BDH14" s="1432"/>
      <c r="BDI14" s="1432"/>
      <c r="BDJ14" s="1432"/>
      <c r="BDK14" s="1432"/>
      <c r="BDL14" s="1432"/>
      <c r="BDM14" s="1432"/>
      <c r="BDN14" s="1432"/>
      <c r="BDO14" s="1432"/>
      <c r="BDP14" s="1432"/>
      <c r="BDQ14" s="1432"/>
      <c r="BDR14" s="1432"/>
      <c r="BDS14" s="1432"/>
      <c r="BDT14" s="1432"/>
      <c r="BDU14" s="1432"/>
      <c r="BDV14" s="1432"/>
      <c r="BDW14" s="1432"/>
      <c r="BDX14" s="1432"/>
      <c r="BDY14" s="1432"/>
      <c r="BDZ14" s="1432"/>
      <c r="BEA14" s="1432"/>
      <c r="BEB14" s="1432"/>
      <c r="BEC14" s="1432"/>
      <c r="BED14" s="1432"/>
      <c r="BEE14" s="1432"/>
      <c r="BEF14" s="1432"/>
      <c r="BEG14" s="1432"/>
      <c r="BEH14" s="1432"/>
      <c r="BEI14" s="1432"/>
      <c r="BEJ14" s="1432"/>
      <c r="BEK14" s="1432"/>
      <c r="BEL14" s="1432"/>
      <c r="BEM14" s="1432"/>
      <c r="BEN14" s="1432"/>
      <c r="BEO14" s="1432"/>
      <c r="BEP14" s="1432"/>
      <c r="BEQ14" s="1432"/>
      <c r="BER14" s="1432"/>
      <c r="BES14" s="1432"/>
      <c r="BET14" s="1432"/>
      <c r="BEU14" s="1432"/>
      <c r="BEV14" s="1432"/>
      <c r="BEW14" s="1432"/>
      <c r="BEX14" s="1432"/>
      <c r="BEY14" s="1432"/>
      <c r="BEZ14" s="1432"/>
      <c r="BFA14" s="1432"/>
      <c r="BFB14" s="1432"/>
      <c r="BFC14" s="1432"/>
      <c r="BFD14" s="1432"/>
      <c r="BFE14" s="1432"/>
      <c r="BFF14" s="1432"/>
      <c r="BFG14" s="1432"/>
      <c r="BFH14" s="1432"/>
      <c r="BFI14" s="1432"/>
      <c r="BFJ14" s="1432"/>
      <c r="BFK14" s="1432"/>
      <c r="BFL14" s="1432"/>
      <c r="BFM14" s="1432"/>
      <c r="BFN14" s="1432"/>
      <c r="BFO14" s="1432"/>
      <c r="BFP14" s="1432"/>
      <c r="BFQ14" s="1432"/>
      <c r="BFR14" s="1432"/>
      <c r="BFS14" s="1432"/>
      <c r="BFT14" s="1432"/>
      <c r="BFU14" s="1432"/>
      <c r="BFV14" s="1432"/>
      <c r="BFW14" s="1432"/>
      <c r="BFX14" s="1432"/>
      <c r="BFY14" s="1432"/>
      <c r="BFZ14" s="1432"/>
      <c r="BGA14" s="1432"/>
      <c r="BGB14" s="1432"/>
      <c r="BGC14" s="1432"/>
      <c r="BGD14" s="1432"/>
      <c r="BGE14" s="1432"/>
      <c r="BGF14" s="1432"/>
      <c r="BGG14" s="1432"/>
      <c r="BGH14" s="1432"/>
      <c r="BGI14" s="1432"/>
      <c r="BGJ14" s="1432"/>
      <c r="BGK14" s="1432"/>
      <c r="BGL14" s="1432"/>
      <c r="BGM14" s="1432"/>
      <c r="BGN14" s="1432"/>
      <c r="BGO14" s="1432"/>
      <c r="BGP14" s="1432"/>
      <c r="BGQ14" s="1432"/>
      <c r="BGR14" s="1432"/>
      <c r="BGS14" s="1432"/>
      <c r="BGT14" s="1432"/>
      <c r="BGU14" s="1432"/>
      <c r="BGV14" s="1432"/>
      <c r="BGW14" s="1432"/>
      <c r="BGX14" s="1432"/>
      <c r="BGY14" s="1432"/>
      <c r="BGZ14" s="1432"/>
      <c r="BHA14" s="1432"/>
      <c r="BHB14" s="1432"/>
      <c r="BHC14" s="1432"/>
      <c r="BHD14" s="1432"/>
      <c r="BHE14" s="1432"/>
      <c r="BHF14" s="1432"/>
      <c r="BHG14" s="1432"/>
      <c r="BHH14" s="1432"/>
      <c r="BHI14" s="1432"/>
      <c r="BHJ14" s="1432"/>
      <c r="BHK14" s="1432"/>
      <c r="BHL14" s="1432"/>
      <c r="BHM14" s="1432"/>
      <c r="BHN14" s="1432"/>
      <c r="BHO14" s="1432"/>
      <c r="BHP14" s="1432"/>
      <c r="BHQ14" s="1432"/>
      <c r="BHR14" s="1432"/>
      <c r="BHS14" s="1432"/>
      <c r="BHT14" s="1432"/>
      <c r="BHU14" s="1432"/>
      <c r="BHV14" s="1432"/>
      <c r="BHW14" s="1432"/>
      <c r="BHX14" s="1432"/>
      <c r="BHY14" s="1432"/>
      <c r="BHZ14" s="1432"/>
      <c r="BIA14" s="1432"/>
      <c r="BIB14" s="1432"/>
      <c r="BIC14" s="1432"/>
      <c r="BID14" s="1432"/>
      <c r="BIE14" s="1432"/>
      <c r="BIF14" s="1432"/>
      <c r="BIG14" s="1432"/>
      <c r="BIH14" s="1432"/>
      <c r="BII14" s="1432"/>
      <c r="BIJ14" s="1432"/>
      <c r="BIK14" s="1432"/>
      <c r="BIL14" s="1432"/>
      <c r="BIM14" s="1432"/>
      <c r="BIN14" s="1432"/>
      <c r="BIO14" s="1432"/>
      <c r="BIP14" s="1432"/>
      <c r="BIQ14" s="1432"/>
      <c r="BIR14" s="1432"/>
      <c r="BIS14" s="1432"/>
      <c r="BIT14" s="1432"/>
      <c r="BIU14" s="1432"/>
      <c r="BIV14" s="1432"/>
      <c r="BIW14" s="1432"/>
      <c r="BIX14" s="1432"/>
      <c r="BIY14" s="1432"/>
      <c r="BIZ14" s="1432"/>
      <c r="BJA14" s="1432"/>
      <c r="BJB14" s="1432"/>
      <c r="BJC14" s="1432"/>
      <c r="BJD14" s="1432"/>
      <c r="BJE14" s="1432"/>
      <c r="BJF14" s="1432"/>
      <c r="BJG14" s="1432"/>
      <c r="BJH14" s="1432"/>
      <c r="BJI14" s="1432"/>
      <c r="BJJ14" s="1432"/>
      <c r="BJK14" s="1432"/>
      <c r="BJL14" s="1432"/>
      <c r="BJM14" s="1432"/>
      <c r="BJN14" s="1432"/>
      <c r="BJO14" s="1432"/>
      <c r="BJP14" s="1432"/>
      <c r="BJQ14" s="1432"/>
      <c r="BJR14" s="1432"/>
      <c r="BJS14" s="1432"/>
      <c r="BJT14" s="1432"/>
      <c r="BJU14" s="1432"/>
      <c r="BJV14" s="1432"/>
      <c r="BJW14" s="1432"/>
      <c r="BJX14" s="1432"/>
      <c r="BJY14" s="1432"/>
      <c r="BJZ14" s="1432"/>
      <c r="BKA14" s="1432"/>
      <c r="BKB14" s="1432"/>
      <c r="BKC14" s="1432"/>
      <c r="BKD14" s="1432"/>
      <c r="BKE14" s="1432"/>
      <c r="BKF14" s="1432"/>
      <c r="BKG14" s="1432"/>
      <c r="BKH14" s="1432"/>
      <c r="BKI14" s="1432"/>
      <c r="BKJ14" s="1432"/>
      <c r="BKK14" s="1432"/>
      <c r="BKL14" s="1432"/>
      <c r="BKM14" s="1432"/>
      <c r="BKN14" s="1432"/>
      <c r="BKO14" s="1432"/>
      <c r="BKP14" s="1432"/>
      <c r="BKQ14" s="1432"/>
      <c r="BKR14" s="1432"/>
      <c r="BKS14" s="1432"/>
      <c r="BKT14" s="1432"/>
      <c r="BKU14" s="1432"/>
      <c r="BKV14" s="1432"/>
      <c r="BKW14" s="1432"/>
      <c r="BKX14" s="1432"/>
      <c r="BKY14" s="1432"/>
      <c r="BKZ14" s="1432"/>
      <c r="BLA14" s="1432"/>
      <c r="BLB14" s="1432"/>
      <c r="BLC14" s="1432"/>
      <c r="BLD14" s="1432"/>
      <c r="BLE14" s="1432"/>
      <c r="BLF14" s="1432"/>
      <c r="BLG14" s="1432"/>
      <c r="BLH14" s="1432"/>
      <c r="BLI14" s="1432"/>
      <c r="BLJ14" s="1432"/>
      <c r="BLK14" s="1432"/>
      <c r="BLL14" s="1432"/>
      <c r="BLM14" s="1432"/>
      <c r="BLN14" s="1432"/>
      <c r="BLO14" s="1432"/>
      <c r="BLP14" s="1432"/>
      <c r="BLQ14" s="1432"/>
      <c r="BLR14" s="1432"/>
      <c r="BLS14" s="1432"/>
      <c r="BLT14" s="1432"/>
      <c r="BLU14" s="1432"/>
      <c r="BLV14" s="1432"/>
      <c r="BLW14" s="1432"/>
      <c r="BLX14" s="1432"/>
      <c r="BLY14" s="1432"/>
      <c r="BLZ14" s="1432"/>
      <c r="BMA14" s="1432"/>
      <c r="BMB14" s="1432"/>
      <c r="BMC14" s="1432"/>
      <c r="BMD14" s="1432"/>
      <c r="BME14" s="1432"/>
      <c r="BMF14" s="1432"/>
      <c r="BMG14" s="1432"/>
      <c r="BMH14" s="1432"/>
      <c r="BMI14" s="1432"/>
      <c r="BMJ14" s="1432"/>
      <c r="BMK14" s="1432"/>
      <c r="BML14" s="1432"/>
      <c r="BMM14" s="1432"/>
      <c r="BMN14" s="1432"/>
      <c r="BMO14" s="1432"/>
      <c r="BMP14" s="1432"/>
      <c r="BMQ14" s="1432"/>
      <c r="BMR14" s="1432"/>
      <c r="BMS14" s="1432"/>
      <c r="BMT14" s="1432"/>
      <c r="BMU14" s="1432"/>
      <c r="BMV14" s="1432"/>
      <c r="BMW14" s="1432"/>
      <c r="BMX14" s="1432"/>
      <c r="BMY14" s="1432"/>
      <c r="BMZ14" s="1432"/>
      <c r="BNA14" s="1432"/>
      <c r="BNB14" s="1432"/>
      <c r="BNC14" s="1432"/>
      <c r="BND14" s="1432"/>
      <c r="BNE14" s="1432"/>
      <c r="BNF14" s="1432"/>
      <c r="BNG14" s="1432"/>
      <c r="BNH14" s="1432"/>
      <c r="BNI14" s="1432"/>
      <c r="BNJ14" s="1432"/>
      <c r="BNK14" s="1432"/>
      <c r="BNL14" s="1432"/>
      <c r="BNM14" s="1432"/>
      <c r="BNN14" s="1432"/>
      <c r="BNO14" s="1432"/>
      <c r="BNP14" s="1432"/>
      <c r="BNQ14" s="1432"/>
      <c r="BNR14" s="1432"/>
      <c r="BNS14" s="1432"/>
      <c r="BNT14" s="1432"/>
      <c r="BNU14" s="1432"/>
      <c r="BNV14" s="1432"/>
      <c r="BNW14" s="1432"/>
      <c r="BNX14" s="1432"/>
      <c r="BNY14" s="1432"/>
      <c r="BNZ14" s="1432"/>
      <c r="BOA14" s="1432"/>
      <c r="BOB14" s="1432"/>
      <c r="BOC14" s="1432"/>
      <c r="BOD14" s="1432"/>
      <c r="BOE14" s="1432"/>
      <c r="BOF14" s="1432"/>
      <c r="BOG14" s="1432"/>
      <c r="BOH14" s="1432"/>
      <c r="BOI14" s="1432"/>
      <c r="BOJ14" s="1432"/>
      <c r="BOK14" s="1432"/>
      <c r="BOL14" s="1432"/>
      <c r="BOM14" s="1432"/>
      <c r="BON14" s="1432"/>
      <c r="BOO14" s="1432"/>
      <c r="BOP14" s="1432"/>
      <c r="BOQ14" s="1432"/>
      <c r="BOR14" s="1432"/>
      <c r="BOS14" s="1432"/>
      <c r="BOT14" s="1432"/>
      <c r="BOU14" s="1432"/>
      <c r="BOV14" s="1432"/>
      <c r="BOW14" s="1432"/>
      <c r="BOX14" s="1432"/>
      <c r="BOY14" s="1432"/>
      <c r="BOZ14" s="1432"/>
      <c r="BPA14" s="1432"/>
      <c r="BPB14" s="1432"/>
      <c r="BPC14" s="1432"/>
      <c r="BPD14" s="1432"/>
      <c r="BPE14" s="1432"/>
      <c r="BPF14" s="1432"/>
      <c r="BPG14" s="1432"/>
      <c r="BPH14" s="1432"/>
      <c r="BPI14" s="1432"/>
      <c r="BPJ14" s="1432"/>
      <c r="BPK14" s="1432"/>
      <c r="BPL14" s="1432"/>
      <c r="BPM14" s="1432"/>
      <c r="BPN14" s="1432"/>
      <c r="BPO14" s="1432"/>
      <c r="BPP14" s="1432"/>
      <c r="BPQ14" s="1432"/>
      <c r="BPR14" s="1432"/>
      <c r="BPS14" s="1432"/>
      <c r="BPT14" s="1432"/>
      <c r="BPU14" s="1432"/>
      <c r="BPV14" s="1432"/>
      <c r="BPW14" s="1432"/>
      <c r="BPX14" s="1432"/>
      <c r="BPY14" s="1432"/>
      <c r="BPZ14" s="1432"/>
      <c r="BQA14" s="1432"/>
      <c r="BQB14" s="1432"/>
      <c r="BQC14" s="1432"/>
      <c r="BQD14" s="1432"/>
      <c r="BQE14" s="1432"/>
      <c r="BQF14" s="1432"/>
      <c r="BQG14" s="1432"/>
      <c r="BQH14" s="1432"/>
      <c r="BQI14" s="1432"/>
      <c r="BQJ14" s="1432"/>
      <c r="BQK14" s="1432"/>
      <c r="BQL14" s="1432"/>
      <c r="BQM14" s="1432"/>
      <c r="BQN14" s="1432"/>
      <c r="BQO14" s="1432"/>
      <c r="BQP14" s="1432"/>
      <c r="BQQ14" s="1432"/>
      <c r="BQR14" s="1432"/>
      <c r="BQS14" s="1432"/>
      <c r="BQT14" s="1432"/>
      <c r="BQU14" s="1432"/>
      <c r="BQV14" s="1432"/>
      <c r="BQW14" s="1432"/>
      <c r="BQX14" s="1432"/>
      <c r="BQY14" s="1432"/>
      <c r="BQZ14" s="1432"/>
      <c r="BRA14" s="1432"/>
      <c r="BRB14" s="1432"/>
      <c r="BRC14" s="1432"/>
      <c r="BRD14" s="1432"/>
      <c r="BRE14" s="1432"/>
      <c r="BRF14" s="1432"/>
      <c r="BRG14" s="1432"/>
      <c r="BRH14" s="1432"/>
      <c r="BRI14" s="1432"/>
      <c r="BRJ14" s="1432"/>
      <c r="BRK14" s="1432"/>
      <c r="BRL14" s="1432"/>
      <c r="BRM14" s="1432"/>
      <c r="BRN14" s="1432"/>
      <c r="BRO14" s="1432"/>
      <c r="BRP14" s="1432"/>
      <c r="BRQ14" s="1432"/>
      <c r="BRR14" s="1432"/>
      <c r="BRS14" s="1432"/>
      <c r="BRT14" s="1432"/>
      <c r="BRU14" s="1432"/>
      <c r="BRV14" s="1432"/>
      <c r="BRW14" s="1432"/>
      <c r="BRX14" s="1432"/>
      <c r="BRY14" s="1432"/>
      <c r="BRZ14" s="1432"/>
      <c r="BSA14" s="1432"/>
      <c r="BSB14" s="1432"/>
      <c r="BSC14" s="1432"/>
      <c r="BSD14" s="1432"/>
      <c r="BSE14" s="1432"/>
      <c r="BSF14" s="1432"/>
      <c r="BSG14" s="1432"/>
      <c r="BSH14" s="1432"/>
      <c r="BSI14" s="1432"/>
      <c r="BSJ14" s="1432"/>
      <c r="BSK14" s="1432"/>
      <c r="BSL14" s="1432"/>
      <c r="BSM14" s="1432"/>
      <c r="BSN14" s="1432"/>
      <c r="BSO14" s="1432"/>
      <c r="BSP14" s="1432"/>
      <c r="BSQ14" s="1432"/>
      <c r="BSR14" s="1432"/>
      <c r="BSS14" s="1432"/>
      <c r="BST14" s="1432"/>
      <c r="BSU14" s="1432"/>
      <c r="BSV14" s="1432"/>
      <c r="BSW14" s="1432"/>
      <c r="BSX14" s="1432"/>
      <c r="BSY14" s="1432"/>
      <c r="BSZ14" s="1432"/>
      <c r="BTA14" s="1432"/>
      <c r="BTB14" s="1432"/>
      <c r="BTC14" s="1432"/>
      <c r="BTD14" s="1432"/>
      <c r="BTE14" s="1432"/>
      <c r="BTF14" s="1432"/>
      <c r="BTG14" s="1432"/>
      <c r="BTH14" s="1432"/>
      <c r="BTI14" s="1432"/>
      <c r="BTJ14" s="1432"/>
      <c r="BTK14" s="1432"/>
      <c r="BTL14" s="1432"/>
      <c r="BTM14" s="1432"/>
      <c r="BTN14" s="1432"/>
      <c r="BTO14" s="1432"/>
      <c r="BTP14" s="1432"/>
      <c r="BTQ14" s="1432"/>
      <c r="BTR14" s="1432"/>
      <c r="BTS14" s="1432"/>
      <c r="BTT14" s="1432"/>
      <c r="BTU14" s="1432"/>
      <c r="BTV14" s="1432"/>
      <c r="BTW14" s="1432"/>
      <c r="BTX14" s="1432"/>
      <c r="BTY14" s="1432"/>
      <c r="BTZ14" s="1432"/>
      <c r="BUA14" s="1432"/>
      <c r="BUB14" s="1432"/>
      <c r="BUC14" s="1432"/>
      <c r="BUD14" s="1432"/>
      <c r="BUE14" s="1432"/>
      <c r="BUF14" s="1432"/>
      <c r="BUG14" s="1432"/>
      <c r="BUH14" s="1432"/>
      <c r="BUI14" s="1432"/>
      <c r="BUJ14" s="1432"/>
      <c r="BUK14" s="1432"/>
      <c r="BUL14" s="1432"/>
      <c r="BUM14" s="1432"/>
      <c r="BUN14" s="1432"/>
      <c r="BUO14" s="1432"/>
      <c r="BUP14" s="1432"/>
      <c r="BUQ14" s="1432"/>
      <c r="BUR14" s="1432"/>
      <c r="BUS14" s="1432"/>
      <c r="BUT14" s="1432"/>
      <c r="BUU14" s="1432"/>
      <c r="BUV14" s="1432"/>
      <c r="BUW14" s="1432"/>
      <c r="BUX14" s="1432"/>
      <c r="BUY14" s="1432"/>
      <c r="BUZ14" s="1432"/>
      <c r="BVA14" s="1432"/>
      <c r="BVB14" s="1432"/>
      <c r="BVC14" s="1432"/>
      <c r="BVD14" s="1432"/>
      <c r="BVE14" s="1432"/>
      <c r="BVF14" s="1432"/>
      <c r="BVG14" s="1432"/>
      <c r="BVH14" s="1432"/>
      <c r="BVI14" s="1432"/>
      <c r="BVJ14" s="1432"/>
      <c r="BVK14" s="1432"/>
      <c r="BVL14" s="1432"/>
      <c r="BVM14" s="1432"/>
      <c r="BVN14" s="1432"/>
      <c r="BVO14" s="1432"/>
      <c r="BVP14" s="1432"/>
      <c r="BVQ14" s="1432"/>
      <c r="BVR14" s="1432"/>
      <c r="BVS14" s="1432"/>
      <c r="BVT14" s="1432"/>
      <c r="BVU14" s="1432"/>
      <c r="BVV14" s="1432"/>
      <c r="BVW14" s="1432"/>
      <c r="BVX14" s="1432"/>
      <c r="BVY14" s="1432"/>
      <c r="BVZ14" s="1432"/>
      <c r="BWA14" s="1432"/>
      <c r="BWB14" s="1432"/>
      <c r="BWC14" s="1432"/>
      <c r="BWD14" s="1432"/>
      <c r="BWE14" s="1432"/>
      <c r="BWF14" s="1432"/>
      <c r="BWG14" s="1432"/>
      <c r="BWH14" s="1432"/>
      <c r="BWI14" s="1432"/>
      <c r="BWJ14" s="1432"/>
      <c r="BWK14" s="1432"/>
      <c r="BWL14" s="1432"/>
      <c r="BWM14" s="1432"/>
      <c r="BWN14" s="1432"/>
      <c r="BWO14" s="1432"/>
      <c r="BWP14" s="1432"/>
      <c r="BWQ14" s="1432"/>
      <c r="BWR14" s="1432"/>
      <c r="BWS14" s="1432"/>
      <c r="BWT14" s="1432"/>
      <c r="BWU14" s="1432"/>
      <c r="BWV14" s="1432"/>
      <c r="BWW14" s="1432"/>
      <c r="BWX14" s="1432"/>
      <c r="BWY14" s="1432"/>
      <c r="BWZ14" s="1432"/>
      <c r="BXA14" s="1432"/>
      <c r="BXB14" s="1432"/>
      <c r="BXC14" s="1432"/>
      <c r="BXD14" s="1432"/>
      <c r="BXE14" s="1432"/>
      <c r="BXF14" s="1432"/>
      <c r="BXG14" s="1432"/>
      <c r="BXH14" s="1432"/>
      <c r="BXI14" s="1432"/>
      <c r="BXJ14" s="1432"/>
      <c r="BXK14" s="1432"/>
      <c r="BXL14" s="1432"/>
      <c r="BXM14" s="1432"/>
      <c r="BXN14" s="1432"/>
      <c r="BXO14" s="1432"/>
      <c r="BXP14" s="1432"/>
      <c r="BXQ14" s="1432"/>
      <c r="BXR14" s="1432"/>
      <c r="BXS14" s="1432"/>
      <c r="BXT14" s="1432"/>
      <c r="BXU14" s="1432"/>
      <c r="BXV14" s="1432"/>
      <c r="BXW14" s="1432"/>
      <c r="BXX14" s="1432"/>
      <c r="BXY14" s="1432"/>
      <c r="BXZ14" s="1432"/>
      <c r="BYA14" s="1432"/>
      <c r="BYB14" s="1432"/>
      <c r="BYC14" s="1432"/>
      <c r="BYD14" s="1432"/>
      <c r="BYE14" s="1432"/>
      <c r="BYF14" s="1432"/>
      <c r="BYG14" s="1432"/>
      <c r="BYH14" s="1432"/>
      <c r="BYI14" s="1432"/>
      <c r="BYJ14" s="1432"/>
      <c r="BYK14" s="1432"/>
      <c r="BYL14" s="1432"/>
      <c r="BYM14" s="1432"/>
      <c r="BYN14" s="1432"/>
      <c r="BYO14" s="1432"/>
      <c r="BYP14" s="1432"/>
      <c r="BYQ14" s="1432"/>
      <c r="BYR14" s="1432"/>
      <c r="BYS14" s="1432"/>
      <c r="BYT14" s="1432"/>
      <c r="BYU14" s="1432"/>
      <c r="BYV14" s="1432"/>
      <c r="BYW14" s="1432"/>
      <c r="BYX14" s="1432"/>
      <c r="BYY14" s="1432"/>
      <c r="BYZ14" s="1432"/>
      <c r="BZA14" s="1432"/>
      <c r="BZB14" s="1432"/>
      <c r="BZC14" s="1432"/>
      <c r="BZD14" s="1432"/>
      <c r="BZE14" s="1432"/>
      <c r="BZF14" s="1432"/>
      <c r="BZG14" s="1432"/>
      <c r="BZH14" s="1432"/>
      <c r="BZI14" s="1432"/>
      <c r="BZJ14" s="1432"/>
      <c r="BZK14" s="1432"/>
      <c r="BZL14" s="1432"/>
      <c r="BZM14" s="1432"/>
      <c r="BZN14" s="1432"/>
      <c r="BZO14" s="1432"/>
      <c r="BZP14" s="1432"/>
      <c r="BZQ14" s="1432"/>
      <c r="BZR14" s="1432"/>
      <c r="BZS14" s="1432"/>
      <c r="BZT14" s="1432"/>
      <c r="BZU14" s="1432"/>
      <c r="BZV14" s="1432"/>
      <c r="BZW14" s="1432"/>
      <c r="BZX14" s="1432"/>
      <c r="BZY14" s="1432"/>
      <c r="BZZ14" s="1432"/>
      <c r="CAA14" s="1432"/>
      <c r="CAB14" s="1432"/>
      <c r="CAC14" s="1432"/>
      <c r="CAD14" s="1432"/>
      <c r="CAE14" s="1432"/>
      <c r="CAF14" s="1432"/>
      <c r="CAG14" s="1432"/>
      <c r="CAH14" s="1432"/>
      <c r="CAI14" s="1432"/>
      <c r="CAJ14" s="1432"/>
      <c r="CAK14" s="1432"/>
      <c r="CAL14" s="1432"/>
      <c r="CAM14" s="1432"/>
      <c r="CAN14" s="1432"/>
      <c r="CAO14" s="1432"/>
      <c r="CAP14" s="1432"/>
      <c r="CAQ14" s="1432"/>
      <c r="CAR14" s="1432"/>
      <c r="CAS14" s="1432"/>
      <c r="CAT14" s="1432"/>
      <c r="CAU14" s="1432"/>
      <c r="CAV14" s="1432"/>
      <c r="CAW14" s="1432"/>
      <c r="CAX14" s="1432"/>
      <c r="CAY14" s="1432"/>
      <c r="CAZ14" s="1432"/>
      <c r="CBA14" s="1432"/>
      <c r="CBB14" s="1432"/>
      <c r="CBC14" s="1432"/>
      <c r="CBD14" s="1432"/>
      <c r="CBE14" s="1432"/>
      <c r="CBF14" s="1432"/>
      <c r="CBG14" s="1432"/>
      <c r="CBH14" s="1432"/>
      <c r="CBI14" s="1432"/>
      <c r="CBJ14" s="1432"/>
      <c r="CBK14" s="1432"/>
      <c r="CBL14" s="1432"/>
      <c r="CBM14" s="1432"/>
      <c r="CBN14" s="1432"/>
      <c r="CBO14" s="1432"/>
      <c r="CBP14" s="1432"/>
      <c r="CBQ14" s="1432"/>
      <c r="CBR14" s="1432"/>
      <c r="CBS14" s="1432"/>
      <c r="CBT14" s="1432"/>
      <c r="CBU14" s="1432"/>
      <c r="CBV14" s="1432"/>
      <c r="CBW14" s="1432"/>
      <c r="CBX14" s="1432"/>
      <c r="CBY14" s="1432"/>
      <c r="CBZ14" s="1432"/>
      <c r="CCA14" s="1432"/>
      <c r="CCB14" s="1432"/>
      <c r="CCC14" s="1432"/>
      <c r="CCD14" s="1432"/>
      <c r="CCE14" s="1432"/>
      <c r="CCF14" s="1432"/>
      <c r="CCG14" s="1432"/>
      <c r="CCH14" s="1432"/>
      <c r="CCI14" s="1432"/>
      <c r="CCJ14" s="1432"/>
      <c r="CCK14" s="1432"/>
      <c r="CCL14" s="1432"/>
      <c r="CCM14" s="1432"/>
      <c r="CCN14" s="1432"/>
      <c r="CCO14" s="1432"/>
      <c r="CCP14" s="1432"/>
      <c r="CCQ14" s="1432"/>
      <c r="CCR14" s="1432"/>
      <c r="CCS14" s="1432"/>
      <c r="CCT14" s="1432"/>
      <c r="CCU14" s="1432"/>
      <c r="CCV14" s="1432"/>
      <c r="CCW14" s="1432"/>
      <c r="CCX14" s="1432"/>
      <c r="CCY14" s="1432"/>
      <c r="CCZ14" s="1432"/>
      <c r="CDA14" s="1432"/>
      <c r="CDB14" s="1432"/>
      <c r="CDC14" s="1432"/>
      <c r="CDD14" s="1432"/>
      <c r="CDE14" s="1432"/>
      <c r="CDF14" s="1432"/>
      <c r="CDG14" s="1432"/>
      <c r="CDH14" s="1432"/>
      <c r="CDI14" s="1432"/>
      <c r="CDJ14" s="1432"/>
      <c r="CDK14" s="1432"/>
      <c r="CDL14" s="1432"/>
      <c r="CDM14" s="1432"/>
      <c r="CDN14" s="1432"/>
      <c r="CDO14" s="1432"/>
      <c r="CDP14" s="1432"/>
      <c r="CDQ14" s="1432"/>
      <c r="CDR14" s="1432"/>
      <c r="CDS14" s="1432"/>
      <c r="CDT14" s="1432"/>
      <c r="CDU14" s="1432"/>
      <c r="CDV14" s="1432"/>
      <c r="CDW14" s="1432"/>
      <c r="CDX14" s="1432"/>
      <c r="CDY14" s="1432"/>
      <c r="CDZ14" s="1432"/>
      <c r="CEA14" s="1432"/>
      <c r="CEB14" s="1432"/>
      <c r="CEC14" s="1432"/>
      <c r="CED14" s="1432"/>
      <c r="CEE14" s="1432"/>
      <c r="CEF14" s="1432"/>
      <c r="CEG14" s="1432"/>
      <c r="CEH14" s="1432"/>
      <c r="CEI14" s="1432"/>
      <c r="CEJ14" s="1432"/>
      <c r="CEK14" s="1432"/>
      <c r="CEL14" s="1432"/>
      <c r="CEM14" s="1432"/>
      <c r="CEN14" s="1432"/>
      <c r="CEO14" s="1432"/>
      <c r="CEP14" s="1432"/>
      <c r="CEQ14" s="1432"/>
      <c r="CER14" s="1432"/>
      <c r="CES14" s="1432"/>
      <c r="CET14" s="1432"/>
      <c r="CEU14" s="1432"/>
      <c r="CEV14" s="1432"/>
      <c r="CEW14" s="1432"/>
      <c r="CEX14" s="1432"/>
      <c r="CEY14" s="1432"/>
      <c r="CEZ14" s="1432"/>
      <c r="CFA14" s="1432"/>
      <c r="CFB14" s="1432"/>
      <c r="CFC14" s="1432"/>
      <c r="CFD14" s="1432"/>
      <c r="CFE14" s="1432"/>
      <c r="CFF14" s="1432"/>
      <c r="CFG14" s="1432"/>
      <c r="CFH14" s="1432"/>
      <c r="CFI14" s="1432"/>
      <c r="CFJ14" s="1432"/>
      <c r="CFK14" s="1432"/>
      <c r="CFL14" s="1432"/>
      <c r="CFM14" s="1432"/>
      <c r="CFN14" s="1432"/>
      <c r="CFO14" s="1432"/>
      <c r="CFP14" s="1432"/>
      <c r="CFQ14" s="1432"/>
      <c r="CFR14" s="1432"/>
      <c r="CFS14" s="1432"/>
      <c r="CFT14" s="1432"/>
      <c r="CFU14" s="1432"/>
      <c r="CFV14" s="1432"/>
      <c r="CFW14" s="1432"/>
      <c r="CFX14" s="1432"/>
      <c r="CFY14" s="1432"/>
      <c r="CFZ14" s="1432"/>
      <c r="CGA14" s="1432"/>
      <c r="CGB14" s="1432"/>
      <c r="CGC14" s="1432"/>
      <c r="CGD14" s="1432"/>
      <c r="CGE14" s="1432"/>
      <c r="CGF14" s="1432"/>
      <c r="CGG14" s="1432"/>
      <c r="CGH14" s="1432"/>
      <c r="CGI14" s="1432"/>
      <c r="CGJ14" s="1432"/>
      <c r="CGK14" s="1432"/>
      <c r="CGL14" s="1432"/>
      <c r="CGM14" s="1432"/>
      <c r="CGN14" s="1432"/>
      <c r="CGO14" s="1432"/>
      <c r="CGP14" s="1432"/>
      <c r="CGQ14" s="1432"/>
      <c r="CGR14" s="1432"/>
      <c r="CGS14" s="1432"/>
      <c r="CGT14" s="1432"/>
      <c r="CGU14" s="1432"/>
      <c r="CGV14" s="1432"/>
      <c r="CGW14" s="1432"/>
      <c r="CGX14" s="1432"/>
      <c r="CGY14" s="1432"/>
      <c r="CGZ14" s="1432"/>
      <c r="CHA14" s="1432"/>
      <c r="CHB14" s="1432"/>
      <c r="CHC14" s="1432"/>
      <c r="CHD14" s="1432"/>
      <c r="CHE14" s="1432"/>
      <c r="CHF14" s="1432"/>
      <c r="CHG14" s="1432"/>
      <c r="CHH14" s="1432"/>
      <c r="CHI14" s="1432"/>
      <c r="CHJ14" s="1432"/>
      <c r="CHK14" s="1432"/>
      <c r="CHL14" s="1432"/>
      <c r="CHM14" s="1432"/>
      <c r="CHN14" s="1432"/>
      <c r="CHO14" s="1432"/>
      <c r="CHP14" s="1432"/>
      <c r="CHQ14" s="1432"/>
      <c r="CHR14" s="1432"/>
      <c r="CHS14" s="1432"/>
      <c r="CHT14" s="1432"/>
      <c r="CHU14" s="1432"/>
      <c r="CHV14" s="1432"/>
      <c r="CHW14" s="1432"/>
      <c r="CHX14" s="1432"/>
      <c r="CHY14" s="1432"/>
      <c r="CHZ14" s="1432"/>
      <c r="CIA14" s="1432"/>
      <c r="CIB14" s="1432"/>
      <c r="CIC14" s="1432"/>
      <c r="CID14" s="1432"/>
      <c r="CIE14" s="1432"/>
      <c r="CIF14" s="1432"/>
      <c r="CIG14" s="1432"/>
      <c r="CIH14" s="1432"/>
      <c r="CII14" s="1432"/>
      <c r="CIJ14" s="1432"/>
      <c r="CIK14" s="1432"/>
      <c r="CIL14" s="1432"/>
      <c r="CIM14" s="1432"/>
      <c r="CIN14" s="1432"/>
      <c r="CIO14" s="1432"/>
      <c r="CIP14" s="1432"/>
      <c r="CIQ14" s="1432"/>
      <c r="CIR14" s="1432"/>
      <c r="CIS14" s="1432"/>
      <c r="CIT14" s="1432"/>
      <c r="CIU14" s="1432"/>
      <c r="CIV14" s="1432"/>
      <c r="CIW14" s="1432"/>
      <c r="CIX14" s="1432"/>
      <c r="CIY14" s="1432"/>
      <c r="CIZ14" s="1432"/>
      <c r="CJA14" s="1432"/>
      <c r="CJB14" s="1432"/>
      <c r="CJC14" s="1432"/>
      <c r="CJD14" s="1432"/>
      <c r="CJE14" s="1432"/>
      <c r="CJF14" s="1432"/>
      <c r="CJG14" s="1432"/>
      <c r="CJH14" s="1432"/>
      <c r="CJI14" s="1432"/>
      <c r="CJJ14" s="1432"/>
      <c r="CJK14" s="1432"/>
      <c r="CJL14" s="1432"/>
      <c r="CJM14" s="1432"/>
      <c r="CJN14" s="1432"/>
      <c r="CJO14" s="1432"/>
      <c r="CJP14" s="1432"/>
      <c r="CJQ14" s="1432"/>
      <c r="CJR14" s="1432"/>
      <c r="CJS14" s="1432"/>
      <c r="CJT14" s="1432"/>
      <c r="CJU14" s="1432"/>
      <c r="CJV14" s="1432"/>
      <c r="CJW14" s="1432"/>
      <c r="CJX14" s="1432"/>
      <c r="CJY14" s="1432"/>
      <c r="CJZ14" s="1432"/>
      <c r="CKA14" s="1432"/>
      <c r="CKB14" s="1432"/>
      <c r="CKC14" s="1432"/>
      <c r="CKD14" s="1432"/>
      <c r="CKE14" s="1432"/>
      <c r="CKF14" s="1432"/>
      <c r="CKG14" s="1432"/>
      <c r="CKH14" s="1432"/>
      <c r="CKI14" s="1432"/>
      <c r="CKJ14" s="1432"/>
      <c r="CKK14" s="1432"/>
      <c r="CKL14" s="1432"/>
      <c r="CKM14" s="1432"/>
      <c r="CKN14" s="1432"/>
      <c r="CKO14" s="1432"/>
      <c r="CKP14" s="1432"/>
      <c r="CKQ14" s="1432"/>
      <c r="CKR14" s="1432"/>
      <c r="CKS14" s="1432"/>
      <c r="CKT14" s="1432"/>
      <c r="CKU14" s="1432"/>
      <c r="CKV14" s="1432"/>
      <c r="CKW14" s="1432"/>
      <c r="CKX14" s="1432"/>
      <c r="CKY14" s="1432"/>
      <c r="CKZ14" s="1432"/>
      <c r="CLA14" s="1432"/>
      <c r="CLB14" s="1432"/>
      <c r="CLC14" s="1432"/>
      <c r="CLD14" s="1432"/>
      <c r="CLE14" s="1432"/>
      <c r="CLF14" s="1432"/>
      <c r="CLG14" s="1432"/>
      <c r="CLH14" s="1432"/>
      <c r="CLI14" s="1432"/>
      <c r="CLJ14" s="1432"/>
      <c r="CLK14" s="1432"/>
      <c r="CLL14" s="1432"/>
      <c r="CLM14" s="1432"/>
      <c r="CLN14" s="1432"/>
      <c r="CLO14" s="1432"/>
      <c r="CLP14" s="1432"/>
      <c r="CLQ14" s="1432"/>
      <c r="CLR14" s="1432"/>
      <c r="CLS14" s="1432"/>
      <c r="CLT14" s="1432"/>
      <c r="CLU14" s="1432"/>
      <c r="CLV14" s="1432"/>
      <c r="CLW14" s="1432"/>
      <c r="CLX14" s="1432"/>
      <c r="CLY14" s="1432"/>
      <c r="CLZ14" s="1432"/>
      <c r="CMA14" s="1432"/>
      <c r="CMB14" s="1432"/>
      <c r="CMC14" s="1432"/>
      <c r="CMD14" s="1432"/>
      <c r="CME14" s="1432"/>
      <c r="CMF14" s="1432"/>
      <c r="CMG14" s="1432"/>
      <c r="CMH14" s="1432"/>
      <c r="CMI14" s="1432"/>
      <c r="CMJ14" s="1432"/>
      <c r="CMK14" s="1432"/>
      <c r="CML14" s="1432"/>
      <c r="CMM14" s="1432"/>
      <c r="CMN14" s="1432"/>
      <c r="CMO14" s="1432"/>
      <c r="CMP14" s="1432"/>
      <c r="CMQ14" s="1432"/>
      <c r="CMR14" s="1432"/>
      <c r="CMS14" s="1432"/>
      <c r="CMT14" s="1432"/>
      <c r="CMU14" s="1432"/>
      <c r="CMV14" s="1432"/>
      <c r="CMW14" s="1432"/>
      <c r="CMX14" s="1432"/>
      <c r="CMY14" s="1432"/>
      <c r="CMZ14" s="1432"/>
      <c r="CNA14" s="1432"/>
      <c r="CNB14" s="1432"/>
      <c r="CNC14" s="1432"/>
      <c r="CND14" s="1432"/>
      <c r="CNE14" s="1432"/>
      <c r="CNF14" s="1432"/>
      <c r="CNG14" s="1432"/>
      <c r="CNH14" s="1432"/>
      <c r="CNI14" s="1432"/>
      <c r="CNJ14" s="1432"/>
      <c r="CNK14" s="1432"/>
      <c r="CNL14" s="1432"/>
      <c r="CNM14" s="1432"/>
      <c r="CNN14" s="1432"/>
      <c r="CNO14" s="1432"/>
      <c r="CNP14" s="1432"/>
      <c r="CNQ14" s="1432"/>
      <c r="CNR14" s="1432"/>
      <c r="CNS14" s="1432"/>
      <c r="CNT14" s="1432"/>
      <c r="CNU14" s="1432"/>
      <c r="CNV14" s="1432"/>
      <c r="CNW14" s="1432"/>
      <c r="CNX14" s="1432"/>
      <c r="CNY14" s="1432"/>
      <c r="CNZ14" s="1432"/>
      <c r="COA14" s="1432"/>
      <c r="COB14" s="1432"/>
      <c r="COC14" s="1432"/>
      <c r="COD14" s="1432"/>
      <c r="COE14" s="1432"/>
      <c r="COF14" s="1432"/>
      <c r="COG14" s="1432"/>
      <c r="COH14" s="1432"/>
      <c r="COI14" s="1432"/>
      <c r="COJ14" s="1432"/>
      <c r="COK14" s="1432"/>
      <c r="COL14" s="1432"/>
      <c r="COM14" s="1432"/>
      <c r="CON14" s="1432"/>
      <c r="COO14" s="1432"/>
      <c r="COP14" s="1432"/>
      <c r="COQ14" s="1432"/>
      <c r="COR14" s="1432"/>
      <c r="COS14" s="1432"/>
      <c r="COT14" s="1432"/>
      <c r="COU14" s="1432"/>
      <c r="COV14" s="1432"/>
      <c r="COW14" s="1432"/>
      <c r="COX14" s="1432"/>
      <c r="COY14" s="1432"/>
      <c r="COZ14" s="1432"/>
      <c r="CPA14" s="1432"/>
      <c r="CPB14" s="1432"/>
      <c r="CPC14" s="1432"/>
      <c r="CPD14" s="1432"/>
      <c r="CPE14" s="1432"/>
      <c r="CPF14" s="1432"/>
      <c r="CPG14" s="1432"/>
      <c r="CPH14" s="1432"/>
      <c r="CPI14" s="1432"/>
      <c r="CPJ14" s="1432"/>
      <c r="CPK14" s="1432"/>
      <c r="CPL14" s="1432"/>
      <c r="CPM14" s="1432"/>
      <c r="CPN14" s="1432"/>
      <c r="CPO14" s="1432"/>
      <c r="CPP14" s="1432"/>
      <c r="CPQ14" s="1432"/>
      <c r="CPR14" s="1432"/>
      <c r="CPS14" s="1432"/>
      <c r="CPT14" s="1432"/>
      <c r="CPU14" s="1432"/>
      <c r="CPV14" s="1432"/>
      <c r="CPW14" s="1432"/>
      <c r="CPX14" s="1432"/>
      <c r="CPY14" s="1432"/>
      <c r="CPZ14" s="1432"/>
      <c r="CQA14" s="1432"/>
      <c r="CQB14" s="1432"/>
      <c r="CQC14" s="1432"/>
      <c r="CQD14" s="1432"/>
      <c r="CQE14" s="1432"/>
      <c r="CQF14" s="1432"/>
      <c r="CQG14" s="1432"/>
      <c r="CQH14" s="1432"/>
      <c r="CQI14" s="1432"/>
      <c r="CQJ14" s="1432"/>
      <c r="CQK14" s="1432"/>
      <c r="CQL14" s="1432"/>
      <c r="CQM14" s="1432"/>
      <c r="CQN14" s="1432"/>
      <c r="CQO14" s="1432"/>
      <c r="CQP14" s="1432"/>
      <c r="CQQ14" s="1432"/>
      <c r="CQR14" s="1432"/>
      <c r="CQS14" s="1432"/>
      <c r="CQT14" s="1432"/>
      <c r="CQU14" s="1432"/>
      <c r="CQV14" s="1432"/>
      <c r="CQW14" s="1432"/>
      <c r="CQX14" s="1432"/>
      <c r="CQY14" s="1432"/>
      <c r="CQZ14" s="1432"/>
      <c r="CRA14" s="1432"/>
      <c r="CRB14" s="1432"/>
      <c r="CRC14" s="1432"/>
      <c r="CRD14" s="1432"/>
      <c r="CRE14" s="1432"/>
      <c r="CRF14" s="1432"/>
      <c r="CRG14" s="1432"/>
      <c r="CRH14" s="1432"/>
      <c r="CRI14" s="1432"/>
      <c r="CRJ14" s="1432"/>
      <c r="CRK14" s="1432"/>
      <c r="CRL14" s="1432"/>
      <c r="CRM14" s="1432"/>
      <c r="CRN14" s="1432"/>
      <c r="CRO14" s="1432"/>
      <c r="CRP14" s="1432"/>
      <c r="CRQ14" s="1432"/>
      <c r="CRR14" s="1432"/>
      <c r="CRS14" s="1432"/>
      <c r="CRT14" s="1432"/>
      <c r="CRU14" s="1432"/>
      <c r="CRV14" s="1432"/>
      <c r="CRW14" s="1432"/>
      <c r="CRX14" s="1432"/>
      <c r="CRY14" s="1432"/>
      <c r="CRZ14" s="1432"/>
      <c r="CSA14" s="1432"/>
      <c r="CSB14" s="1432"/>
      <c r="CSC14" s="1432"/>
      <c r="CSD14" s="1432"/>
      <c r="CSE14" s="1432"/>
      <c r="CSF14" s="1432"/>
      <c r="CSG14" s="1432"/>
      <c r="CSH14" s="1432"/>
      <c r="CSI14" s="1432"/>
      <c r="CSJ14" s="1432"/>
      <c r="CSK14" s="1432"/>
      <c r="CSL14" s="1432"/>
      <c r="CSM14" s="1432"/>
      <c r="CSN14" s="1432"/>
      <c r="CSO14" s="1432"/>
      <c r="CSP14" s="1432"/>
      <c r="CSQ14" s="1432"/>
      <c r="CSR14" s="1432"/>
      <c r="CSS14" s="1432"/>
      <c r="CST14" s="1432"/>
      <c r="CSU14" s="1432"/>
      <c r="CSV14" s="1432"/>
      <c r="CSW14" s="1432"/>
      <c r="CSX14" s="1432"/>
      <c r="CSY14" s="1432"/>
      <c r="CSZ14" s="1432"/>
      <c r="CTA14" s="1432"/>
      <c r="CTB14" s="1432"/>
      <c r="CTC14" s="1432"/>
      <c r="CTD14" s="1432"/>
      <c r="CTE14" s="1432"/>
      <c r="CTF14" s="1432"/>
      <c r="CTG14" s="1432"/>
      <c r="CTH14" s="1432"/>
      <c r="CTI14" s="1432"/>
      <c r="CTJ14" s="1432"/>
      <c r="CTK14" s="1432"/>
      <c r="CTL14" s="1432"/>
      <c r="CTM14" s="1432"/>
      <c r="CTN14" s="1432"/>
      <c r="CTO14" s="1432"/>
      <c r="CTP14" s="1432"/>
      <c r="CTQ14" s="1432"/>
      <c r="CTR14" s="1432"/>
      <c r="CTS14" s="1432"/>
      <c r="CTT14" s="1432"/>
      <c r="CTU14" s="1432"/>
      <c r="CTV14" s="1432"/>
      <c r="CTW14" s="1432"/>
      <c r="CTX14" s="1432"/>
      <c r="CTY14" s="1432"/>
      <c r="CTZ14" s="1432"/>
      <c r="CUA14" s="1432"/>
      <c r="CUB14" s="1432"/>
      <c r="CUC14" s="1432"/>
      <c r="CUD14" s="1432"/>
      <c r="CUE14" s="1432"/>
      <c r="CUF14" s="1432"/>
      <c r="CUG14" s="1432"/>
      <c r="CUH14" s="1432"/>
      <c r="CUI14" s="1432"/>
      <c r="CUJ14" s="1432"/>
      <c r="CUK14" s="1432"/>
      <c r="CUL14" s="1432"/>
      <c r="CUM14" s="1432"/>
      <c r="CUN14" s="1432"/>
      <c r="CUO14" s="1432"/>
      <c r="CUP14" s="1432"/>
      <c r="CUQ14" s="1432"/>
      <c r="CUR14" s="1432"/>
      <c r="CUS14" s="1432"/>
      <c r="CUT14" s="1432"/>
      <c r="CUU14" s="1432"/>
      <c r="CUV14" s="1432"/>
      <c r="CUW14" s="1432"/>
      <c r="CUX14" s="1432"/>
      <c r="CUY14" s="1432"/>
      <c r="CUZ14" s="1432"/>
      <c r="CVA14" s="1432"/>
      <c r="CVB14" s="1432"/>
      <c r="CVC14" s="1432"/>
      <c r="CVD14" s="1432"/>
      <c r="CVE14" s="1432"/>
      <c r="CVF14" s="1432"/>
      <c r="CVG14" s="1432"/>
      <c r="CVH14" s="1432"/>
      <c r="CVI14" s="1432"/>
      <c r="CVJ14" s="1432"/>
      <c r="CVK14" s="1432"/>
      <c r="CVL14" s="1432"/>
      <c r="CVM14" s="1432"/>
      <c r="CVN14" s="1432"/>
      <c r="CVO14" s="1432"/>
      <c r="CVP14" s="1432"/>
      <c r="CVQ14" s="1432"/>
      <c r="CVR14" s="1432"/>
      <c r="CVS14" s="1432"/>
      <c r="CVT14" s="1432"/>
      <c r="CVU14" s="1432"/>
      <c r="CVV14" s="1432"/>
      <c r="CVW14" s="1432"/>
      <c r="CVX14" s="1432"/>
      <c r="CVY14" s="1432"/>
      <c r="CVZ14" s="1432"/>
      <c r="CWA14" s="1432"/>
      <c r="CWB14" s="1432"/>
      <c r="CWC14" s="1432"/>
      <c r="CWD14" s="1432"/>
      <c r="CWE14" s="1432"/>
      <c r="CWF14" s="1432"/>
      <c r="CWG14" s="1432"/>
      <c r="CWH14" s="1432"/>
      <c r="CWI14" s="1432"/>
      <c r="CWJ14" s="1432"/>
      <c r="CWK14" s="1432"/>
      <c r="CWL14" s="1432"/>
      <c r="CWM14" s="1432"/>
      <c r="CWN14" s="1432"/>
      <c r="CWO14" s="1432"/>
      <c r="CWP14" s="1432"/>
      <c r="CWQ14" s="1432"/>
      <c r="CWR14" s="1432"/>
      <c r="CWS14" s="1432"/>
      <c r="CWT14" s="1432"/>
      <c r="CWU14" s="1432"/>
      <c r="CWV14" s="1432"/>
      <c r="CWW14" s="1432"/>
      <c r="CWX14" s="1432"/>
      <c r="CWY14" s="1432"/>
      <c r="CWZ14" s="1432"/>
      <c r="CXA14" s="1432"/>
      <c r="CXB14" s="1432"/>
      <c r="CXC14" s="1432"/>
      <c r="CXD14" s="1432"/>
      <c r="CXE14" s="1432"/>
      <c r="CXF14" s="1432"/>
      <c r="CXG14" s="1432"/>
      <c r="CXH14" s="1432"/>
      <c r="CXI14" s="1432"/>
      <c r="CXJ14" s="1432"/>
      <c r="CXK14" s="1432"/>
      <c r="CXL14" s="1432"/>
      <c r="CXM14" s="1432"/>
      <c r="CXN14" s="1432"/>
      <c r="CXO14" s="1432"/>
      <c r="CXP14" s="1432"/>
      <c r="CXQ14" s="1432"/>
      <c r="CXR14" s="1432"/>
      <c r="CXS14" s="1432"/>
      <c r="CXT14" s="1432"/>
      <c r="CXU14" s="1432"/>
      <c r="CXV14" s="1432"/>
      <c r="CXW14" s="1432"/>
      <c r="CXX14" s="1432"/>
      <c r="CXY14" s="1432"/>
      <c r="CXZ14" s="1432"/>
      <c r="CYA14" s="1432"/>
      <c r="CYB14" s="1432"/>
      <c r="CYC14" s="1432"/>
      <c r="CYD14" s="1432"/>
      <c r="CYE14" s="1432"/>
      <c r="CYF14" s="1432"/>
      <c r="CYG14" s="1432"/>
      <c r="CYH14" s="1432"/>
      <c r="CYI14" s="1432"/>
      <c r="CYJ14" s="1432"/>
      <c r="CYK14" s="1432"/>
      <c r="CYL14" s="1432"/>
      <c r="CYM14" s="1432"/>
      <c r="CYN14" s="1432"/>
      <c r="CYO14" s="1432"/>
      <c r="CYP14" s="1432"/>
      <c r="CYQ14" s="1432"/>
      <c r="CYR14" s="1432"/>
      <c r="CYS14" s="1432"/>
      <c r="CYT14" s="1432"/>
      <c r="CYU14" s="1432"/>
      <c r="CYV14" s="1432"/>
      <c r="CYW14" s="1432"/>
      <c r="CYX14" s="1432"/>
      <c r="CYY14" s="1432"/>
      <c r="CYZ14" s="1432"/>
      <c r="CZA14" s="1432"/>
      <c r="CZB14" s="1432"/>
      <c r="CZC14" s="1432"/>
      <c r="CZD14" s="1432"/>
      <c r="CZE14" s="1432"/>
      <c r="CZF14" s="1432"/>
      <c r="CZG14" s="1432"/>
      <c r="CZH14" s="1432"/>
      <c r="CZI14" s="1432"/>
      <c r="CZJ14" s="1432"/>
      <c r="CZK14" s="1432"/>
      <c r="CZL14" s="1432"/>
      <c r="CZM14" s="1432"/>
      <c r="CZN14" s="1432"/>
      <c r="CZO14" s="1432"/>
      <c r="CZP14" s="1432"/>
      <c r="CZQ14" s="1432"/>
      <c r="CZR14" s="1432"/>
      <c r="CZS14" s="1432"/>
      <c r="CZT14" s="1432"/>
      <c r="CZU14" s="1432"/>
      <c r="CZV14" s="1432"/>
      <c r="CZW14" s="1432"/>
      <c r="CZX14" s="1432"/>
      <c r="CZY14" s="1432"/>
      <c r="CZZ14" s="1432"/>
      <c r="DAA14" s="1432"/>
      <c r="DAB14" s="1432"/>
      <c r="DAC14" s="1432"/>
      <c r="DAD14" s="1432"/>
      <c r="DAE14" s="1432"/>
      <c r="DAF14" s="1432"/>
      <c r="DAG14" s="1432"/>
      <c r="DAH14" s="1432"/>
      <c r="DAI14" s="1432"/>
      <c r="DAJ14" s="1432"/>
      <c r="DAK14" s="1432"/>
      <c r="DAL14" s="1432"/>
      <c r="DAM14" s="1432"/>
      <c r="DAN14" s="1432"/>
      <c r="DAO14" s="1432"/>
      <c r="DAP14" s="1432"/>
      <c r="DAQ14" s="1432"/>
      <c r="DAR14" s="1432"/>
      <c r="DAS14" s="1432"/>
      <c r="DAT14" s="1432"/>
      <c r="DAU14" s="1432"/>
      <c r="DAV14" s="1432"/>
      <c r="DAW14" s="1432"/>
      <c r="DAX14" s="1432"/>
      <c r="DAY14" s="1432"/>
      <c r="DAZ14" s="1432"/>
      <c r="DBA14" s="1432"/>
      <c r="DBB14" s="1432"/>
      <c r="DBC14" s="1432"/>
      <c r="DBD14" s="1432"/>
      <c r="DBE14" s="1432"/>
      <c r="DBF14" s="1432"/>
      <c r="DBG14" s="1432"/>
      <c r="DBH14" s="1432"/>
      <c r="DBI14" s="1432"/>
      <c r="DBJ14" s="1432"/>
      <c r="DBK14" s="1432"/>
      <c r="DBL14" s="1432"/>
      <c r="DBM14" s="1432"/>
      <c r="DBN14" s="1432"/>
      <c r="DBO14" s="1432"/>
      <c r="DBP14" s="1432"/>
      <c r="DBQ14" s="1432"/>
      <c r="DBR14" s="1432"/>
      <c r="DBS14" s="1432"/>
      <c r="DBT14" s="1432"/>
      <c r="DBU14" s="1432"/>
      <c r="DBV14" s="1432"/>
      <c r="DBW14" s="1432"/>
      <c r="DBX14" s="1432"/>
      <c r="DBY14" s="1432"/>
      <c r="DBZ14" s="1432"/>
      <c r="DCA14" s="1432"/>
      <c r="DCB14" s="1432"/>
      <c r="DCC14" s="1432"/>
      <c r="DCD14" s="1432"/>
      <c r="DCE14" s="1432"/>
      <c r="DCF14" s="1432"/>
      <c r="DCG14" s="1432"/>
      <c r="DCH14" s="1432"/>
      <c r="DCI14" s="1432"/>
      <c r="DCJ14" s="1432"/>
      <c r="DCK14" s="1432"/>
      <c r="DCL14" s="1432"/>
      <c r="DCM14" s="1432"/>
      <c r="DCN14" s="1432"/>
      <c r="DCO14" s="1432"/>
      <c r="DCP14" s="1432"/>
      <c r="DCQ14" s="1432"/>
      <c r="DCR14" s="1432"/>
      <c r="DCS14" s="1432"/>
      <c r="DCT14" s="1432"/>
      <c r="DCU14" s="1432"/>
      <c r="DCV14" s="1432"/>
      <c r="DCW14" s="1432"/>
      <c r="DCX14" s="1432"/>
      <c r="DCY14" s="1432"/>
      <c r="DCZ14" s="1432"/>
      <c r="DDA14" s="1432"/>
      <c r="DDB14" s="1432"/>
      <c r="DDC14" s="1432"/>
      <c r="DDD14" s="1432"/>
      <c r="DDE14" s="1432"/>
      <c r="DDF14" s="1432"/>
      <c r="DDG14" s="1432"/>
      <c r="DDH14" s="1432"/>
      <c r="DDI14" s="1432"/>
      <c r="DDJ14" s="1432"/>
      <c r="DDK14" s="1432"/>
      <c r="DDL14" s="1432"/>
      <c r="DDM14" s="1432"/>
      <c r="DDN14" s="1432"/>
      <c r="DDO14" s="1432"/>
      <c r="DDP14" s="1432"/>
      <c r="DDQ14" s="1432"/>
      <c r="DDR14" s="1432"/>
      <c r="DDS14" s="1432"/>
      <c r="DDT14" s="1432"/>
      <c r="DDU14" s="1432"/>
      <c r="DDV14" s="1432"/>
      <c r="DDW14" s="1432"/>
      <c r="DDX14" s="1432"/>
      <c r="DDY14" s="1432"/>
      <c r="DDZ14" s="1432"/>
      <c r="DEA14" s="1432"/>
      <c r="DEB14" s="1432"/>
      <c r="DEC14" s="1432"/>
      <c r="DED14" s="1432"/>
      <c r="DEE14" s="1432"/>
      <c r="DEF14" s="1432"/>
      <c r="DEG14" s="1432"/>
      <c r="DEH14" s="1432"/>
      <c r="DEI14" s="1432"/>
      <c r="DEJ14" s="1432"/>
      <c r="DEK14" s="1432"/>
      <c r="DEL14" s="1432"/>
      <c r="DEM14" s="1432"/>
      <c r="DEN14" s="1432"/>
      <c r="DEO14" s="1432"/>
      <c r="DEP14" s="1432"/>
      <c r="DEQ14" s="1432"/>
      <c r="DER14" s="1432"/>
      <c r="DES14" s="1432"/>
      <c r="DET14" s="1432"/>
      <c r="DEU14" s="1432"/>
      <c r="DEV14" s="1432"/>
      <c r="DEW14" s="1432"/>
      <c r="DEX14" s="1432"/>
      <c r="DEY14" s="1432"/>
      <c r="DEZ14" s="1432"/>
      <c r="DFA14" s="1432"/>
      <c r="DFB14" s="1432"/>
      <c r="DFC14" s="1432"/>
      <c r="DFD14" s="1432"/>
      <c r="DFE14" s="1432"/>
      <c r="DFF14" s="1432"/>
      <c r="DFG14" s="1432"/>
      <c r="DFH14" s="1432"/>
      <c r="DFI14" s="1432"/>
      <c r="DFJ14" s="1432"/>
      <c r="DFK14" s="1432"/>
      <c r="DFL14" s="1432"/>
      <c r="DFM14" s="1432"/>
      <c r="DFN14" s="1432"/>
      <c r="DFO14" s="1432"/>
      <c r="DFP14" s="1432"/>
      <c r="DFQ14" s="1432"/>
      <c r="DFR14" s="1432"/>
      <c r="DFS14" s="1432"/>
      <c r="DFT14" s="1432"/>
      <c r="DFU14" s="1432"/>
      <c r="DFV14" s="1432"/>
      <c r="DFW14" s="1432"/>
      <c r="DFX14" s="1432"/>
      <c r="DFY14" s="1432"/>
      <c r="DFZ14" s="1432"/>
      <c r="DGA14" s="1432"/>
      <c r="DGB14" s="1432"/>
      <c r="DGC14" s="1432"/>
      <c r="DGD14" s="1432"/>
      <c r="DGE14" s="1432"/>
      <c r="DGF14" s="1432"/>
      <c r="DGG14" s="1432"/>
      <c r="DGH14" s="1432"/>
      <c r="DGI14" s="1432"/>
      <c r="DGJ14" s="1432"/>
      <c r="DGK14" s="1432"/>
      <c r="DGL14" s="1432"/>
      <c r="DGM14" s="1432"/>
      <c r="DGN14" s="1432"/>
      <c r="DGO14" s="1432"/>
      <c r="DGP14" s="1432"/>
      <c r="DGQ14" s="1432"/>
      <c r="DGR14" s="1432"/>
      <c r="DGS14" s="1432"/>
      <c r="DGT14" s="1432"/>
      <c r="DGU14" s="1432"/>
      <c r="DGV14" s="1432"/>
      <c r="DGW14" s="1432"/>
      <c r="DGX14" s="1432"/>
      <c r="DGY14" s="1432"/>
      <c r="DGZ14" s="1432"/>
      <c r="DHA14" s="1432"/>
      <c r="DHB14" s="1432"/>
      <c r="DHC14" s="1432"/>
      <c r="DHD14" s="1432"/>
      <c r="DHE14" s="1432"/>
      <c r="DHF14" s="1432"/>
      <c r="DHG14" s="1432"/>
      <c r="DHH14" s="1432"/>
      <c r="DHI14" s="1432"/>
      <c r="DHJ14" s="1432"/>
      <c r="DHK14" s="1432"/>
      <c r="DHL14" s="1432"/>
      <c r="DHM14" s="1432"/>
      <c r="DHN14" s="1432"/>
      <c r="DHO14" s="1432"/>
      <c r="DHP14" s="1432"/>
      <c r="DHQ14" s="1432"/>
      <c r="DHR14" s="1432"/>
      <c r="DHS14" s="1432"/>
      <c r="DHT14" s="1432"/>
      <c r="DHU14" s="1432"/>
      <c r="DHV14" s="1432"/>
      <c r="DHW14" s="1432"/>
      <c r="DHX14" s="1432"/>
      <c r="DHY14" s="1432"/>
      <c r="DHZ14" s="1432"/>
      <c r="DIA14" s="1432"/>
      <c r="DIB14" s="1432"/>
      <c r="DIC14" s="1432"/>
      <c r="DID14" s="1432"/>
      <c r="DIE14" s="1432"/>
      <c r="DIF14" s="1432"/>
      <c r="DIG14" s="1432"/>
      <c r="DIH14" s="1432"/>
      <c r="DII14" s="1432"/>
      <c r="DIJ14" s="1432"/>
      <c r="DIK14" s="1432"/>
      <c r="DIL14" s="1432"/>
      <c r="DIM14" s="1432"/>
      <c r="DIN14" s="1432"/>
      <c r="DIO14" s="1432"/>
      <c r="DIP14" s="1432"/>
      <c r="DIQ14" s="1432"/>
      <c r="DIR14" s="1432"/>
      <c r="DIS14" s="1432"/>
      <c r="DIT14" s="1432"/>
      <c r="DIU14" s="1432"/>
      <c r="DIV14" s="1432"/>
      <c r="DIW14" s="1432"/>
      <c r="DIX14" s="1432"/>
      <c r="DIY14" s="1432"/>
      <c r="DIZ14" s="1432"/>
      <c r="DJA14" s="1432"/>
      <c r="DJB14" s="1432"/>
      <c r="DJC14" s="1432"/>
      <c r="DJD14" s="1432"/>
      <c r="DJE14" s="1432"/>
      <c r="DJF14" s="1432"/>
      <c r="DJG14" s="1432"/>
      <c r="DJH14" s="1432"/>
      <c r="DJI14" s="1432"/>
      <c r="DJJ14" s="1432"/>
      <c r="DJK14" s="1432"/>
      <c r="DJL14" s="1432"/>
      <c r="DJM14" s="1432"/>
      <c r="DJN14" s="1432"/>
      <c r="DJO14" s="1432"/>
      <c r="DJP14" s="1432"/>
      <c r="DJQ14" s="1432"/>
      <c r="DJR14" s="1432"/>
      <c r="DJS14" s="1432"/>
      <c r="DJT14" s="1432"/>
      <c r="DJU14" s="1432"/>
      <c r="DJV14" s="1432"/>
      <c r="DJW14" s="1432"/>
      <c r="DJX14" s="1432"/>
      <c r="DJY14" s="1432"/>
      <c r="DJZ14" s="1432"/>
      <c r="DKA14" s="1432"/>
      <c r="DKB14" s="1432"/>
      <c r="DKC14" s="1432"/>
      <c r="DKD14" s="1432"/>
      <c r="DKE14" s="1432"/>
      <c r="DKF14" s="1432"/>
      <c r="DKG14" s="1432"/>
      <c r="DKH14" s="1432"/>
      <c r="DKI14" s="1432"/>
      <c r="DKJ14" s="1432"/>
      <c r="DKK14" s="1432"/>
      <c r="DKL14" s="1432"/>
      <c r="DKM14" s="1432"/>
      <c r="DKN14" s="1432"/>
      <c r="DKO14" s="1432"/>
      <c r="DKP14" s="1432"/>
      <c r="DKQ14" s="1432"/>
      <c r="DKR14" s="1432"/>
      <c r="DKS14" s="1432"/>
      <c r="DKT14" s="1432"/>
      <c r="DKU14" s="1432"/>
      <c r="DKV14" s="1432"/>
      <c r="DKW14" s="1432"/>
      <c r="DKX14" s="1432"/>
      <c r="DKY14" s="1432"/>
      <c r="DKZ14" s="1432"/>
      <c r="DLA14" s="1432"/>
      <c r="DLB14" s="1432"/>
      <c r="DLC14" s="1432"/>
      <c r="DLD14" s="1432"/>
      <c r="DLE14" s="1432"/>
      <c r="DLF14" s="1432"/>
      <c r="DLG14" s="1432"/>
      <c r="DLH14" s="1432"/>
      <c r="DLI14" s="1432"/>
      <c r="DLJ14" s="1432"/>
      <c r="DLK14" s="1432"/>
      <c r="DLL14" s="1432"/>
      <c r="DLM14" s="1432"/>
      <c r="DLN14" s="1432"/>
      <c r="DLO14" s="1432"/>
      <c r="DLP14" s="1432"/>
      <c r="DLQ14" s="1432"/>
      <c r="DLR14" s="1432"/>
      <c r="DLS14" s="1432"/>
      <c r="DLT14" s="1432"/>
      <c r="DLU14" s="1432"/>
      <c r="DLV14" s="1432"/>
      <c r="DLW14" s="1432"/>
      <c r="DLX14" s="1432"/>
      <c r="DLY14" s="1432"/>
      <c r="DLZ14" s="1432"/>
      <c r="DMA14" s="1432"/>
      <c r="DMB14" s="1432"/>
      <c r="DMC14" s="1432"/>
      <c r="DMD14" s="1432"/>
      <c r="DME14" s="1432"/>
      <c r="DMF14" s="1432"/>
      <c r="DMG14" s="1432"/>
      <c r="DMH14" s="1432"/>
      <c r="DMI14" s="1432"/>
      <c r="DMJ14" s="1432"/>
      <c r="DMK14" s="1432"/>
      <c r="DML14" s="1432"/>
      <c r="DMM14" s="1432"/>
      <c r="DMN14" s="1432"/>
      <c r="DMO14" s="1432"/>
      <c r="DMP14" s="1432"/>
      <c r="DMQ14" s="1432"/>
      <c r="DMR14" s="1432"/>
      <c r="DMS14" s="1432"/>
      <c r="DMT14" s="1432"/>
      <c r="DMU14" s="1432"/>
      <c r="DMV14" s="1432"/>
      <c r="DMW14" s="1432"/>
      <c r="DMX14" s="1432"/>
      <c r="DMY14" s="1432"/>
      <c r="DMZ14" s="1432"/>
      <c r="DNA14" s="1432"/>
      <c r="DNB14" s="1432"/>
      <c r="DNC14" s="1432"/>
      <c r="DND14" s="1432"/>
      <c r="DNE14" s="1432"/>
      <c r="DNF14" s="1432"/>
      <c r="DNG14" s="1432"/>
      <c r="DNH14" s="1432"/>
      <c r="DNI14" s="1432"/>
      <c r="DNJ14" s="1432"/>
      <c r="DNK14" s="1432"/>
      <c r="DNL14" s="1432"/>
      <c r="DNM14" s="1432"/>
      <c r="DNN14" s="1432"/>
      <c r="DNO14" s="1432"/>
      <c r="DNP14" s="1432"/>
      <c r="DNQ14" s="1432"/>
      <c r="DNR14" s="1432"/>
      <c r="DNS14" s="1432"/>
      <c r="DNT14" s="1432"/>
      <c r="DNU14" s="1432"/>
      <c r="DNV14" s="1432"/>
      <c r="DNW14" s="1432"/>
      <c r="DNX14" s="1432"/>
      <c r="DNY14" s="1432"/>
      <c r="DNZ14" s="1432"/>
      <c r="DOA14" s="1432"/>
      <c r="DOB14" s="1432"/>
      <c r="DOC14" s="1432"/>
      <c r="DOD14" s="1432"/>
      <c r="DOE14" s="1432"/>
      <c r="DOF14" s="1432"/>
      <c r="DOG14" s="1432"/>
      <c r="DOH14" s="1432"/>
      <c r="DOI14" s="1432"/>
      <c r="DOJ14" s="1432"/>
      <c r="DOK14" s="1432"/>
      <c r="DOL14" s="1432"/>
      <c r="DOM14" s="1432"/>
      <c r="DON14" s="1432"/>
      <c r="DOO14" s="1432"/>
      <c r="DOP14" s="1432"/>
      <c r="DOQ14" s="1432"/>
      <c r="DOR14" s="1432"/>
      <c r="DOS14" s="1432"/>
      <c r="DOT14" s="1432"/>
      <c r="DOU14" s="1432"/>
      <c r="DOV14" s="1432"/>
      <c r="DOW14" s="1432"/>
      <c r="DOX14" s="1432"/>
      <c r="DOY14" s="1432"/>
      <c r="DOZ14" s="1432"/>
      <c r="DPA14" s="1432"/>
      <c r="DPB14" s="1432"/>
      <c r="DPC14" s="1432"/>
      <c r="DPD14" s="1432"/>
      <c r="DPE14" s="1432"/>
      <c r="DPF14" s="1432"/>
      <c r="DPG14" s="1432"/>
      <c r="DPH14" s="1432"/>
      <c r="DPI14" s="1432"/>
      <c r="DPJ14" s="1432"/>
      <c r="DPK14" s="1432"/>
      <c r="DPL14" s="1432"/>
      <c r="DPM14" s="1432"/>
      <c r="DPN14" s="1432"/>
      <c r="DPO14" s="1432"/>
      <c r="DPP14" s="1432"/>
      <c r="DPQ14" s="1432"/>
      <c r="DPR14" s="1432"/>
      <c r="DPS14" s="1432"/>
      <c r="DPT14" s="1432"/>
      <c r="DPU14" s="1432"/>
      <c r="DPV14" s="1432"/>
      <c r="DPW14" s="1432"/>
      <c r="DPX14" s="1432"/>
      <c r="DPY14" s="1432"/>
      <c r="DPZ14" s="1432"/>
      <c r="DQA14" s="1432"/>
      <c r="DQB14" s="1432"/>
      <c r="DQC14" s="1432"/>
      <c r="DQD14" s="1432"/>
      <c r="DQE14" s="1432"/>
      <c r="DQF14" s="1432"/>
      <c r="DQG14" s="1432"/>
      <c r="DQH14" s="1432"/>
      <c r="DQI14" s="1432"/>
      <c r="DQJ14" s="1432"/>
      <c r="DQK14" s="1432"/>
      <c r="DQL14" s="1432"/>
      <c r="DQM14" s="1432"/>
      <c r="DQN14" s="1432"/>
      <c r="DQO14" s="1432"/>
      <c r="DQP14" s="1432"/>
      <c r="DQQ14" s="1432"/>
      <c r="DQR14" s="1432"/>
      <c r="DQS14" s="1432"/>
      <c r="DQT14" s="1432"/>
      <c r="DQU14" s="1432"/>
      <c r="DQV14" s="1432"/>
      <c r="DQW14" s="1432"/>
      <c r="DQX14" s="1432"/>
      <c r="DQY14" s="1432"/>
      <c r="DQZ14" s="1432"/>
      <c r="DRA14" s="1432"/>
      <c r="DRB14" s="1432"/>
      <c r="DRC14" s="1432"/>
      <c r="DRD14" s="1432"/>
      <c r="DRE14" s="1432"/>
      <c r="DRF14" s="1432"/>
      <c r="DRG14" s="1432"/>
      <c r="DRH14" s="1432"/>
      <c r="DRI14" s="1432"/>
      <c r="DRJ14" s="1432"/>
      <c r="DRK14" s="1432"/>
      <c r="DRL14" s="1432"/>
      <c r="DRM14" s="1432"/>
      <c r="DRN14" s="1432"/>
      <c r="DRO14" s="1432"/>
      <c r="DRP14" s="1432"/>
      <c r="DRQ14" s="1432"/>
      <c r="DRR14" s="1432"/>
      <c r="DRS14" s="1432"/>
      <c r="DRT14" s="1432"/>
      <c r="DRU14" s="1432"/>
      <c r="DRV14" s="1432"/>
      <c r="DRW14" s="1432"/>
      <c r="DRX14" s="1432"/>
      <c r="DRY14" s="1432"/>
      <c r="DRZ14" s="1432"/>
      <c r="DSA14" s="1432"/>
      <c r="DSB14" s="1432"/>
      <c r="DSC14" s="1432"/>
      <c r="DSD14" s="1432"/>
      <c r="DSE14" s="1432"/>
      <c r="DSF14" s="1432"/>
      <c r="DSG14" s="1432"/>
      <c r="DSH14" s="1432"/>
      <c r="DSI14" s="1432"/>
      <c r="DSJ14" s="1432"/>
      <c r="DSK14" s="1432"/>
      <c r="DSL14" s="1432"/>
      <c r="DSM14" s="1432"/>
      <c r="DSN14" s="1432"/>
      <c r="DSO14" s="1432"/>
      <c r="DSP14" s="1432"/>
      <c r="DSQ14" s="1432"/>
      <c r="DSR14" s="1432"/>
      <c r="DSS14" s="1432"/>
      <c r="DST14" s="1432"/>
      <c r="DSU14" s="1432"/>
      <c r="DSV14" s="1432"/>
      <c r="DSW14" s="1432"/>
      <c r="DSX14" s="1432"/>
      <c r="DSY14" s="1432"/>
      <c r="DSZ14" s="1432"/>
      <c r="DTA14" s="1432"/>
      <c r="DTB14" s="1432"/>
      <c r="DTC14" s="1432"/>
      <c r="DTD14" s="1432"/>
      <c r="DTE14" s="1432"/>
      <c r="DTF14" s="1432"/>
      <c r="DTG14" s="1432"/>
      <c r="DTH14" s="1432"/>
      <c r="DTI14" s="1432"/>
      <c r="DTJ14" s="1432"/>
      <c r="DTK14" s="1432"/>
      <c r="DTL14" s="1432"/>
      <c r="DTM14" s="1432"/>
      <c r="DTN14" s="1432"/>
      <c r="DTO14" s="1432"/>
      <c r="DTP14" s="1432"/>
      <c r="DTQ14" s="1432"/>
      <c r="DTR14" s="1432"/>
      <c r="DTS14" s="1432"/>
      <c r="DTT14" s="1432"/>
      <c r="DTU14" s="1432"/>
      <c r="DTV14" s="1432"/>
      <c r="DTW14" s="1432"/>
      <c r="DTX14" s="1432"/>
      <c r="DTY14" s="1432"/>
      <c r="DTZ14" s="1432"/>
      <c r="DUA14" s="1432"/>
      <c r="DUB14" s="1432"/>
      <c r="DUC14" s="1432"/>
      <c r="DUD14" s="1432"/>
      <c r="DUE14" s="1432"/>
      <c r="DUF14" s="1432"/>
      <c r="DUG14" s="1432"/>
      <c r="DUH14" s="1432"/>
      <c r="DUI14" s="1432"/>
      <c r="DUJ14" s="1432"/>
      <c r="DUK14" s="1432"/>
      <c r="DUL14" s="1432"/>
      <c r="DUM14" s="1432"/>
      <c r="DUN14" s="1432"/>
      <c r="DUO14" s="1432"/>
      <c r="DUP14" s="1432"/>
      <c r="DUQ14" s="1432"/>
      <c r="DUR14" s="1432"/>
      <c r="DUS14" s="1432"/>
      <c r="DUT14" s="1432"/>
      <c r="DUU14" s="1432"/>
      <c r="DUV14" s="1432"/>
      <c r="DUW14" s="1432"/>
      <c r="DUX14" s="1432"/>
      <c r="DUY14" s="1432"/>
      <c r="DUZ14" s="1432"/>
      <c r="DVA14" s="1432"/>
      <c r="DVB14" s="1432"/>
      <c r="DVC14" s="1432"/>
      <c r="DVD14" s="1432"/>
      <c r="DVE14" s="1432"/>
      <c r="DVF14" s="1432"/>
      <c r="DVG14" s="1432"/>
      <c r="DVH14" s="1432"/>
      <c r="DVI14" s="1432"/>
      <c r="DVJ14" s="1432"/>
      <c r="DVK14" s="1432"/>
      <c r="DVL14" s="1432"/>
      <c r="DVM14" s="1432"/>
      <c r="DVN14" s="1432"/>
      <c r="DVO14" s="1432"/>
      <c r="DVP14" s="1432"/>
      <c r="DVQ14" s="1432"/>
      <c r="DVR14" s="1432"/>
      <c r="DVS14" s="1432"/>
      <c r="DVT14" s="1432"/>
      <c r="DVU14" s="1432"/>
      <c r="DVV14" s="1432"/>
      <c r="DVW14" s="1432"/>
      <c r="DVX14" s="1432"/>
      <c r="DVY14" s="1432"/>
      <c r="DVZ14" s="1432"/>
      <c r="DWA14" s="1432"/>
      <c r="DWB14" s="1432"/>
      <c r="DWC14" s="1432"/>
      <c r="DWD14" s="1432"/>
      <c r="DWE14" s="1432"/>
      <c r="DWF14" s="1432"/>
      <c r="DWG14" s="1432"/>
      <c r="DWH14" s="1432"/>
      <c r="DWI14" s="1432"/>
      <c r="DWJ14" s="1432"/>
      <c r="DWK14" s="1432"/>
      <c r="DWL14" s="1432"/>
      <c r="DWM14" s="1432"/>
      <c r="DWN14" s="1432"/>
      <c r="DWO14" s="1432"/>
      <c r="DWP14" s="1432"/>
      <c r="DWQ14" s="1432"/>
      <c r="DWR14" s="1432"/>
      <c r="DWS14" s="1432"/>
      <c r="DWT14" s="1432"/>
      <c r="DWU14" s="1432"/>
      <c r="DWV14" s="1432"/>
      <c r="DWW14" s="1432"/>
      <c r="DWX14" s="1432"/>
      <c r="DWY14" s="1432"/>
      <c r="DWZ14" s="1432"/>
      <c r="DXA14" s="1432"/>
      <c r="DXB14" s="1432"/>
      <c r="DXC14" s="1432"/>
      <c r="DXD14" s="1432"/>
      <c r="DXE14" s="1432"/>
      <c r="DXF14" s="1432"/>
      <c r="DXG14" s="1432"/>
      <c r="DXH14" s="1432"/>
      <c r="DXI14" s="1432"/>
      <c r="DXJ14" s="1432"/>
      <c r="DXK14" s="1432"/>
      <c r="DXL14" s="1432"/>
      <c r="DXM14" s="1432"/>
      <c r="DXN14" s="1432"/>
      <c r="DXO14" s="1432"/>
      <c r="DXP14" s="1432"/>
      <c r="DXQ14" s="1432"/>
      <c r="DXR14" s="1432"/>
      <c r="DXS14" s="1432"/>
      <c r="DXT14" s="1432"/>
      <c r="DXU14" s="1432"/>
      <c r="DXV14" s="1432"/>
      <c r="DXW14" s="1432"/>
      <c r="DXX14" s="1432"/>
      <c r="DXY14" s="1432"/>
      <c r="DXZ14" s="1432"/>
      <c r="DYA14" s="1432"/>
      <c r="DYB14" s="1432"/>
      <c r="DYC14" s="1432"/>
      <c r="DYD14" s="1432"/>
      <c r="DYE14" s="1432"/>
      <c r="DYF14" s="1432"/>
      <c r="DYG14" s="1432"/>
      <c r="DYH14" s="1432"/>
      <c r="DYI14" s="1432"/>
      <c r="DYJ14" s="1432"/>
      <c r="DYK14" s="1432"/>
      <c r="DYL14" s="1432"/>
      <c r="DYM14" s="1432"/>
      <c r="DYN14" s="1432"/>
      <c r="DYO14" s="1432"/>
      <c r="DYP14" s="1432"/>
      <c r="DYQ14" s="1432"/>
      <c r="DYR14" s="1432"/>
      <c r="DYS14" s="1432"/>
      <c r="DYT14" s="1432"/>
      <c r="DYU14" s="1432"/>
      <c r="DYV14" s="1432"/>
      <c r="DYW14" s="1432"/>
      <c r="DYX14" s="1432"/>
      <c r="DYY14" s="1432"/>
      <c r="DYZ14" s="1432"/>
      <c r="DZA14" s="1432"/>
      <c r="DZB14" s="1432"/>
      <c r="DZC14" s="1432"/>
      <c r="DZD14" s="1432"/>
      <c r="DZE14" s="1432"/>
      <c r="DZF14" s="1432"/>
      <c r="DZG14" s="1432"/>
      <c r="DZH14" s="1432"/>
      <c r="DZI14" s="1432"/>
      <c r="DZJ14" s="1432"/>
      <c r="DZK14" s="1432"/>
      <c r="DZL14" s="1432"/>
      <c r="DZM14" s="1432"/>
      <c r="DZN14" s="1432"/>
      <c r="DZO14" s="1432"/>
      <c r="DZP14" s="1432"/>
      <c r="DZQ14" s="1432"/>
      <c r="DZR14" s="1432"/>
      <c r="DZS14" s="1432"/>
      <c r="DZT14" s="1432"/>
      <c r="DZU14" s="1432"/>
      <c r="DZV14" s="1432"/>
      <c r="DZW14" s="1432"/>
      <c r="DZX14" s="1432"/>
      <c r="DZY14" s="1432"/>
      <c r="DZZ14" s="1432"/>
      <c r="EAA14" s="1432"/>
      <c r="EAB14" s="1432"/>
      <c r="EAC14" s="1432"/>
      <c r="EAD14" s="1432"/>
      <c r="EAE14" s="1432"/>
      <c r="EAF14" s="1432"/>
      <c r="EAG14" s="1432"/>
      <c r="EAH14" s="1432"/>
      <c r="EAI14" s="1432"/>
      <c r="EAJ14" s="1432"/>
      <c r="EAK14" s="1432"/>
      <c r="EAL14" s="1432"/>
      <c r="EAM14" s="1432"/>
      <c r="EAN14" s="1432"/>
      <c r="EAO14" s="1432"/>
      <c r="EAP14" s="1432"/>
      <c r="EAQ14" s="1432"/>
      <c r="EAR14" s="1432"/>
      <c r="EAS14" s="1432"/>
      <c r="EAT14" s="1432"/>
      <c r="EAU14" s="1432"/>
      <c r="EAV14" s="1432"/>
      <c r="EAW14" s="1432"/>
      <c r="EAX14" s="1432"/>
      <c r="EAY14" s="1432"/>
      <c r="EAZ14" s="1432"/>
      <c r="EBA14" s="1432"/>
      <c r="EBB14" s="1432"/>
      <c r="EBC14" s="1432"/>
      <c r="EBD14" s="1432"/>
      <c r="EBE14" s="1432"/>
      <c r="EBF14" s="1432"/>
      <c r="EBG14" s="1432"/>
      <c r="EBH14" s="1432"/>
      <c r="EBI14" s="1432"/>
      <c r="EBJ14" s="1432"/>
      <c r="EBK14" s="1432"/>
      <c r="EBL14" s="1432"/>
      <c r="EBM14" s="1432"/>
      <c r="EBN14" s="1432"/>
      <c r="EBO14" s="1432"/>
      <c r="EBP14" s="1432"/>
      <c r="EBQ14" s="1432"/>
      <c r="EBR14" s="1432"/>
      <c r="EBS14" s="1432"/>
      <c r="EBT14" s="1432"/>
      <c r="EBU14" s="1432"/>
      <c r="EBV14" s="1432"/>
      <c r="EBW14" s="1432"/>
      <c r="EBX14" s="1432"/>
      <c r="EBY14" s="1432"/>
      <c r="EBZ14" s="1432"/>
      <c r="ECA14" s="1432"/>
      <c r="ECB14" s="1432"/>
      <c r="ECC14" s="1432"/>
      <c r="ECD14" s="1432"/>
      <c r="ECE14" s="1432"/>
      <c r="ECF14" s="1432"/>
      <c r="ECG14" s="1432"/>
      <c r="ECH14" s="1432"/>
      <c r="ECI14" s="1432"/>
      <c r="ECJ14" s="1432"/>
      <c r="ECK14" s="1432"/>
      <c r="ECL14" s="1432"/>
      <c r="ECM14" s="1432"/>
      <c r="ECN14" s="1432"/>
      <c r="ECO14" s="1432"/>
      <c r="ECP14" s="1432"/>
      <c r="ECQ14" s="1432"/>
      <c r="ECR14" s="1432"/>
      <c r="ECS14" s="1432"/>
      <c r="ECT14" s="1432"/>
      <c r="ECU14" s="1432"/>
      <c r="ECV14" s="1432"/>
      <c r="ECW14" s="1432"/>
      <c r="ECX14" s="1432"/>
      <c r="ECY14" s="1432"/>
      <c r="ECZ14" s="1432"/>
      <c r="EDA14" s="1432"/>
      <c r="EDB14" s="1432"/>
      <c r="EDC14" s="1432"/>
      <c r="EDD14" s="1432"/>
      <c r="EDE14" s="1432"/>
      <c r="EDF14" s="1432"/>
      <c r="EDG14" s="1432"/>
      <c r="EDH14" s="1432"/>
      <c r="EDI14" s="1432"/>
      <c r="EDJ14" s="1432"/>
      <c r="EDK14" s="1432"/>
      <c r="EDL14" s="1432"/>
      <c r="EDM14" s="1432"/>
      <c r="EDN14" s="1432"/>
      <c r="EDO14" s="1432"/>
      <c r="EDP14" s="1432"/>
      <c r="EDQ14" s="1432"/>
      <c r="EDR14" s="1432"/>
      <c r="EDS14" s="1432"/>
      <c r="EDT14" s="1432"/>
      <c r="EDU14" s="1432"/>
      <c r="EDV14" s="1432"/>
      <c r="EDW14" s="1432"/>
      <c r="EDX14" s="1432"/>
      <c r="EDY14" s="1432"/>
      <c r="EDZ14" s="1432"/>
      <c r="EEA14" s="1432"/>
      <c r="EEB14" s="1432"/>
      <c r="EEC14" s="1432"/>
      <c r="EED14" s="1432"/>
      <c r="EEE14" s="1432"/>
      <c r="EEF14" s="1432"/>
      <c r="EEG14" s="1432"/>
      <c r="EEH14" s="1432"/>
      <c r="EEI14" s="1432"/>
      <c r="EEJ14" s="1432"/>
      <c r="EEK14" s="1432"/>
      <c r="EEL14" s="1432"/>
      <c r="EEM14" s="1432"/>
      <c r="EEN14" s="1432"/>
      <c r="EEO14" s="1432"/>
      <c r="EEP14" s="1432"/>
      <c r="EEQ14" s="1432"/>
      <c r="EER14" s="1432"/>
      <c r="EES14" s="1432"/>
      <c r="EET14" s="1432"/>
      <c r="EEU14" s="1432"/>
      <c r="EEV14" s="1432"/>
      <c r="EEW14" s="1432"/>
      <c r="EEX14" s="1432"/>
      <c r="EEY14" s="1432"/>
      <c r="EEZ14" s="1432"/>
      <c r="EFA14" s="1432"/>
      <c r="EFB14" s="1432"/>
      <c r="EFC14" s="1432"/>
      <c r="EFD14" s="1432"/>
      <c r="EFE14" s="1432"/>
      <c r="EFF14" s="1432"/>
      <c r="EFG14" s="1432"/>
      <c r="EFH14" s="1432"/>
      <c r="EFI14" s="1432"/>
      <c r="EFJ14" s="1432"/>
      <c r="EFK14" s="1432"/>
      <c r="EFL14" s="1432"/>
      <c r="EFM14" s="1432"/>
      <c r="EFN14" s="1432"/>
      <c r="EFO14" s="1432"/>
      <c r="EFP14" s="1432"/>
      <c r="EFQ14" s="1432"/>
      <c r="EFR14" s="1432"/>
      <c r="EFS14" s="1432"/>
      <c r="EFT14" s="1432"/>
      <c r="EFU14" s="1432"/>
      <c r="EFV14" s="1432"/>
      <c r="EFW14" s="1432"/>
      <c r="EFX14" s="1432"/>
      <c r="EFY14" s="1432"/>
      <c r="EFZ14" s="1432"/>
      <c r="EGA14" s="1432"/>
      <c r="EGB14" s="1432"/>
      <c r="EGC14" s="1432"/>
      <c r="EGD14" s="1432"/>
      <c r="EGE14" s="1432"/>
      <c r="EGF14" s="1432"/>
      <c r="EGG14" s="1432"/>
      <c r="EGH14" s="1432"/>
      <c r="EGI14" s="1432"/>
      <c r="EGJ14" s="1432"/>
      <c r="EGK14" s="1432"/>
      <c r="EGL14" s="1432"/>
      <c r="EGM14" s="1432"/>
      <c r="EGN14" s="1432"/>
      <c r="EGO14" s="1432"/>
      <c r="EGP14" s="1432"/>
      <c r="EGQ14" s="1432"/>
      <c r="EGR14" s="1432"/>
      <c r="EGS14" s="1432"/>
      <c r="EGT14" s="1432"/>
      <c r="EGU14" s="1432"/>
      <c r="EGV14" s="1432"/>
      <c r="EGW14" s="1432"/>
      <c r="EGX14" s="1432"/>
      <c r="EGY14" s="1432"/>
      <c r="EGZ14" s="1432"/>
      <c r="EHA14" s="1432"/>
      <c r="EHB14" s="1432"/>
      <c r="EHC14" s="1432"/>
      <c r="EHD14" s="1432"/>
      <c r="EHE14" s="1432"/>
      <c r="EHF14" s="1432"/>
      <c r="EHG14" s="1432"/>
      <c r="EHH14" s="1432"/>
      <c r="EHI14" s="1432"/>
      <c r="EHJ14" s="1432"/>
      <c r="EHK14" s="1432"/>
      <c r="EHL14" s="1432"/>
      <c r="EHM14" s="1432"/>
      <c r="EHN14" s="1432"/>
      <c r="EHO14" s="1432"/>
      <c r="EHP14" s="1432"/>
      <c r="EHQ14" s="1432"/>
      <c r="EHR14" s="1432"/>
      <c r="EHS14" s="1432"/>
      <c r="EHT14" s="1432"/>
      <c r="EHU14" s="1432"/>
      <c r="EHV14" s="1432"/>
      <c r="EHW14" s="1432"/>
      <c r="EHX14" s="1432"/>
      <c r="EHY14" s="1432"/>
      <c r="EHZ14" s="1432"/>
      <c r="EIA14" s="1432"/>
      <c r="EIB14" s="1432"/>
      <c r="EIC14" s="1432"/>
      <c r="EID14" s="1432"/>
      <c r="EIE14" s="1432"/>
      <c r="EIF14" s="1432"/>
      <c r="EIG14" s="1432"/>
      <c r="EIH14" s="1432"/>
      <c r="EII14" s="1432"/>
      <c r="EIJ14" s="1432"/>
      <c r="EIK14" s="1432"/>
      <c r="EIL14" s="1432"/>
      <c r="EIM14" s="1432"/>
      <c r="EIN14" s="1432"/>
      <c r="EIO14" s="1432"/>
      <c r="EIP14" s="1432"/>
      <c r="EIQ14" s="1432"/>
      <c r="EIR14" s="1432"/>
      <c r="EIS14" s="1432"/>
      <c r="EIT14" s="1432"/>
      <c r="EIU14" s="1432"/>
      <c r="EIV14" s="1432"/>
      <c r="EIW14" s="1432"/>
      <c r="EIX14" s="1432"/>
      <c r="EIY14" s="1432"/>
      <c r="EIZ14" s="1432"/>
      <c r="EJA14" s="1432"/>
      <c r="EJB14" s="1432"/>
      <c r="EJC14" s="1432"/>
      <c r="EJD14" s="1432"/>
      <c r="EJE14" s="1432"/>
      <c r="EJF14" s="1432"/>
      <c r="EJG14" s="1432"/>
      <c r="EJH14" s="1432"/>
      <c r="EJI14" s="1432"/>
      <c r="EJJ14" s="1432"/>
      <c r="EJK14" s="1432"/>
      <c r="EJL14" s="1432"/>
      <c r="EJM14" s="1432"/>
      <c r="EJN14" s="1432"/>
      <c r="EJO14" s="1432"/>
      <c r="EJP14" s="1432"/>
      <c r="EJQ14" s="1432"/>
      <c r="EJR14" s="1432"/>
      <c r="EJS14" s="1432"/>
      <c r="EJT14" s="1432"/>
      <c r="EJU14" s="1432"/>
      <c r="EJV14" s="1432"/>
      <c r="EJW14" s="1432"/>
      <c r="EJX14" s="1432"/>
      <c r="EJY14" s="1432"/>
      <c r="EJZ14" s="1432"/>
      <c r="EKA14" s="1432"/>
      <c r="EKB14" s="1432"/>
      <c r="EKC14" s="1432"/>
      <c r="EKD14" s="1432"/>
      <c r="EKE14" s="1432"/>
      <c r="EKF14" s="1432"/>
      <c r="EKG14" s="1432"/>
      <c r="EKH14" s="1432"/>
      <c r="EKI14" s="1432"/>
      <c r="EKJ14" s="1432"/>
      <c r="EKK14" s="1432"/>
      <c r="EKL14" s="1432"/>
      <c r="EKM14" s="1432"/>
      <c r="EKN14" s="1432"/>
      <c r="EKO14" s="1432"/>
      <c r="EKP14" s="1432"/>
      <c r="EKQ14" s="1432"/>
      <c r="EKR14" s="1432"/>
      <c r="EKS14" s="1432"/>
      <c r="EKT14" s="1432"/>
      <c r="EKU14" s="1432"/>
      <c r="EKV14" s="1432"/>
      <c r="EKW14" s="1432"/>
      <c r="EKX14" s="1432"/>
      <c r="EKY14" s="1432"/>
      <c r="EKZ14" s="1432"/>
      <c r="ELA14" s="1432"/>
      <c r="ELB14" s="1432"/>
      <c r="ELC14" s="1432"/>
      <c r="ELD14" s="1432"/>
      <c r="ELE14" s="1432"/>
      <c r="ELF14" s="1432"/>
      <c r="ELG14" s="1432"/>
      <c r="ELH14" s="1432"/>
      <c r="ELI14" s="1432"/>
      <c r="ELJ14" s="1432"/>
      <c r="ELK14" s="1432"/>
      <c r="ELL14" s="1432"/>
      <c r="ELM14" s="1432"/>
      <c r="ELN14" s="1432"/>
      <c r="ELO14" s="1432"/>
      <c r="ELP14" s="1432"/>
      <c r="ELQ14" s="1432"/>
      <c r="ELR14" s="1432"/>
      <c r="ELS14" s="1432"/>
      <c r="ELT14" s="1432"/>
      <c r="ELU14" s="1432"/>
      <c r="ELV14" s="1432"/>
      <c r="ELW14" s="1432"/>
      <c r="ELX14" s="1432"/>
      <c r="ELY14" s="1432"/>
      <c r="ELZ14" s="1432"/>
      <c r="EMA14" s="1432"/>
      <c r="EMB14" s="1432"/>
      <c r="EMC14" s="1432"/>
      <c r="EMD14" s="1432"/>
      <c r="EME14" s="1432"/>
      <c r="EMF14" s="1432"/>
      <c r="EMG14" s="1432"/>
      <c r="EMH14" s="1432"/>
      <c r="EMI14" s="1432"/>
      <c r="EMJ14" s="1432"/>
      <c r="EMK14" s="1432"/>
      <c r="EML14" s="1432"/>
      <c r="EMM14" s="1432"/>
      <c r="EMN14" s="1432"/>
      <c r="EMO14" s="1432"/>
      <c r="EMP14" s="1432"/>
      <c r="EMQ14" s="1432"/>
      <c r="EMR14" s="1432"/>
      <c r="EMS14" s="1432"/>
      <c r="EMT14" s="1432"/>
      <c r="EMU14" s="1432"/>
      <c r="EMV14" s="1432"/>
      <c r="EMW14" s="1432"/>
      <c r="EMX14" s="1432"/>
      <c r="EMY14" s="1432"/>
      <c r="EMZ14" s="1432"/>
      <c r="ENA14" s="1432"/>
      <c r="ENB14" s="1432"/>
      <c r="ENC14" s="1432"/>
      <c r="END14" s="1432"/>
      <c r="ENE14" s="1432"/>
      <c r="ENF14" s="1432"/>
      <c r="ENG14" s="1432"/>
      <c r="ENH14" s="1432"/>
      <c r="ENI14" s="1432"/>
      <c r="ENJ14" s="1432"/>
      <c r="ENK14" s="1432"/>
      <c r="ENL14" s="1432"/>
      <c r="ENM14" s="1432"/>
      <c r="ENN14" s="1432"/>
      <c r="ENO14" s="1432"/>
      <c r="ENP14" s="1432"/>
      <c r="ENQ14" s="1432"/>
      <c r="ENR14" s="1432"/>
      <c r="ENS14" s="1432"/>
      <c r="ENT14" s="1432"/>
      <c r="ENU14" s="1432"/>
      <c r="ENV14" s="1432"/>
      <c r="ENW14" s="1432"/>
      <c r="ENX14" s="1432"/>
      <c r="ENY14" s="1432"/>
      <c r="ENZ14" s="1432"/>
      <c r="EOA14" s="1432"/>
      <c r="EOB14" s="1432"/>
      <c r="EOC14" s="1432"/>
      <c r="EOD14" s="1432"/>
      <c r="EOE14" s="1432"/>
      <c r="EOF14" s="1432"/>
      <c r="EOG14" s="1432"/>
      <c r="EOH14" s="1432"/>
      <c r="EOI14" s="1432"/>
      <c r="EOJ14" s="1432"/>
      <c r="EOK14" s="1432"/>
      <c r="EOL14" s="1432"/>
      <c r="EOM14" s="1432"/>
      <c r="EON14" s="1432"/>
      <c r="EOO14" s="1432"/>
      <c r="EOP14" s="1432"/>
      <c r="EOQ14" s="1432"/>
      <c r="EOR14" s="1432"/>
      <c r="EOS14" s="1432"/>
      <c r="EOT14" s="1432"/>
      <c r="EOU14" s="1432"/>
      <c r="EOV14" s="1432"/>
      <c r="EOW14" s="1432"/>
      <c r="EOX14" s="1432"/>
      <c r="EOY14" s="1432"/>
      <c r="EOZ14" s="1432"/>
      <c r="EPA14" s="1432"/>
      <c r="EPB14" s="1432"/>
      <c r="EPC14" s="1432"/>
      <c r="EPD14" s="1432"/>
      <c r="EPE14" s="1432"/>
      <c r="EPF14" s="1432"/>
      <c r="EPG14" s="1432"/>
      <c r="EPH14" s="1432"/>
      <c r="EPI14" s="1432"/>
      <c r="EPJ14" s="1432"/>
      <c r="EPK14" s="1432"/>
      <c r="EPL14" s="1432"/>
      <c r="EPM14" s="1432"/>
      <c r="EPN14" s="1432"/>
      <c r="EPO14" s="1432"/>
      <c r="EPP14" s="1432"/>
      <c r="EPQ14" s="1432"/>
      <c r="EPR14" s="1432"/>
      <c r="EPS14" s="1432"/>
      <c r="EPT14" s="1432"/>
      <c r="EPU14" s="1432"/>
      <c r="EPV14" s="1432"/>
      <c r="EPW14" s="1432"/>
      <c r="EPX14" s="1432"/>
      <c r="EPY14" s="1432"/>
      <c r="EPZ14" s="1432"/>
      <c r="EQA14" s="1432"/>
      <c r="EQB14" s="1432"/>
      <c r="EQC14" s="1432"/>
      <c r="EQD14" s="1432"/>
      <c r="EQE14" s="1432"/>
      <c r="EQF14" s="1432"/>
      <c r="EQG14" s="1432"/>
      <c r="EQH14" s="1432"/>
      <c r="EQI14" s="1432"/>
      <c r="EQJ14" s="1432"/>
      <c r="EQK14" s="1432"/>
      <c r="EQL14" s="1432"/>
      <c r="EQM14" s="1432"/>
      <c r="EQN14" s="1432"/>
      <c r="EQO14" s="1432"/>
      <c r="EQP14" s="1432"/>
      <c r="EQQ14" s="1432"/>
      <c r="EQR14" s="1432"/>
      <c r="EQS14" s="1432"/>
      <c r="EQT14" s="1432"/>
      <c r="EQU14" s="1432"/>
      <c r="EQV14" s="1432"/>
      <c r="EQW14" s="1432"/>
      <c r="EQX14" s="1432"/>
      <c r="EQY14" s="1432"/>
      <c r="EQZ14" s="1432"/>
      <c r="ERA14" s="1432"/>
      <c r="ERB14" s="1432"/>
      <c r="ERC14" s="1432"/>
      <c r="ERD14" s="1432"/>
      <c r="ERE14" s="1432"/>
      <c r="ERF14" s="1432"/>
      <c r="ERG14" s="1432"/>
      <c r="ERH14" s="1432"/>
      <c r="ERI14" s="1432"/>
      <c r="ERJ14" s="1432"/>
      <c r="ERK14" s="1432"/>
      <c r="ERL14" s="1432"/>
      <c r="ERM14" s="1432"/>
      <c r="ERN14" s="1432"/>
      <c r="ERO14" s="1432"/>
      <c r="ERP14" s="1432"/>
      <c r="ERQ14" s="1432"/>
      <c r="ERR14" s="1432"/>
      <c r="ERS14" s="1432"/>
      <c r="ERT14" s="1432"/>
      <c r="ERU14" s="1432"/>
      <c r="ERV14" s="1432"/>
      <c r="ERW14" s="1432"/>
      <c r="ERX14" s="1432"/>
      <c r="ERY14" s="1432"/>
      <c r="ERZ14" s="1432"/>
      <c r="ESA14" s="1432"/>
      <c r="ESB14" s="1432"/>
      <c r="ESC14" s="1432"/>
      <c r="ESD14" s="1432"/>
      <c r="ESE14" s="1432"/>
      <c r="ESF14" s="1432"/>
      <c r="ESG14" s="1432"/>
      <c r="ESH14" s="1432"/>
      <c r="ESI14" s="1432"/>
      <c r="ESJ14" s="1432"/>
      <c r="ESK14" s="1432"/>
      <c r="ESL14" s="1432"/>
      <c r="ESM14" s="1432"/>
      <c r="ESN14" s="1432"/>
      <c r="ESO14" s="1432"/>
      <c r="ESP14" s="1432"/>
      <c r="ESQ14" s="1432"/>
      <c r="ESR14" s="1432"/>
      <c r="ESS14" s="1432"/>
      <c r="EST14" s="1432"/>
      <c r="ESU14" s="1432"/>
      <c r="ESV14" s="1432"/>
      <c r="ESW14" s="1432"/>
      <c r="ESX14" s="1432"/>
      <c r="ESY14" s="1432"/>
      <c r="ESZ14" s="1432"/>
      <c r="ETA14" s="1432"/>
      <c r="ETB14" s="1432"/>
      <c r="ETC14" s="1432"/>
      <c r="ETD14" s="1432"/>
      <c r="ETE14" s="1432"/>
      <c r="ETF14" s="1432"/>
      <c r="ETG14" s="1432"/>
      <c r="ETH14" s="1432"/>
      <c r="ETI14" s="1432"/>
      <c r="ETJ14" s="1432"/>
      <c r="ETK14" s="1432"/>
      <c r="ETL14" s="1432"/>
      <c r="ETM14" s="1432"/>
      <c r="ETN14" s="1432"/>
      <c r="ETO14" s="1432"/>
      <c r="ETP14" s="1432"/>
      <c r="ETQ14" s="1432"/>
      <c r="ETR14" s="1432"/>
      <c r="ETS14" s="1432"/>
      <c r="ETT14" s="1432"/>
      <c r="ETU14" s="1432"/>
      <c r="ETV14" s="1432"/>
      <c r="ETW14" s="1432"/>
      <c r="ETX14" s="1432"/>
      <c r="ETY14" s="1432"/>
      <c r="ETZ14" s="1432"/>
      <c r="EUA14" s="1432"/>
      <c r="EUB14" s="1432"/>
      <c r="EUC14" s="1432"/>
      <c r="EUD14" s="1432"/>
      <c r="EUE14" s="1432"/>
      <c r="EUF14" s="1432"/>
      <c r="EUG14" s="1432"/>
      <c r="EUH14" s="1432"/>
      <c r="EUI14" s="1432"/>
      <c r="EUJ14" s="1432"/>
      <c r="EUK14" s="1432"/>
      <c r="EUL14" s="1432"/>
      <c r="EUM14" s="1432"/>
      <c r="EUN14" s="1432"/>
      <c r="EUO14" s="1432"/>
      <c r="EUP14" s="1432"/>
      <c r="EUQ14" s="1432"/>
      <c r="EUR14" s="1432"/>
      <c r="EUS14" s="1432"/>
      <c r="EUT14" s="1432"/>
      <c r="EUU14" s="1432"/>
      <c r="EUV14" s="1432"/>
      <c r="EUW14" s="1432"/>
      <c r="EUX14" s="1432"/>
      <c r="EUY14" s="1432"/>
      <c r="EUZ14" s="1432"/>
      <c r="EVA14" s="1432"/>
      <c r="EVB14" s="1432"/>
      <c r="EVC14" s="1432"/>
      <c r="EVD14" s="1432"/>
      <c r="EVE14" s="1432"/>
      <c r="EVF14" s="1432"/>
      <c r="EVG14" s="1432"/>
      <c r="EVH14" s="1432"/>
      <c r="EVI14" s="1432"/>
      <c r="EVJ14" s="1432"/>
      <c r="EVK14" s="1432"/>
      <c r="EVL14" s="1432"/>
      <c r="EVM14" s="1432"/>
      <c r="EVN14" s="1432"/>
      <c r="EVO14" s="1432"/>
      <c r="EVP14" s="1432"/>
      <c r="EVQ14" s="1432"/>
      <c r="EVR14" s="1432"/>
      <c r="EVS14" s="1432"/>
      <c r="EVT14" s="1432"/>
      <c r="EVU14" s="1432"/>
      <c r="EVV14" s="1432"/>
      <c r="EVW14" s="1432"/>
      <c r="EVX14" s="1432"/>
      <c r="EVY14" s="1432"/>
      <c r="EVZ14" s="1432"/>
      <c r="EWA14" s="1432"/>
      <c r="EWB14" s="1432"/>
      <c r="EWC14" s="1432"/>
      <c r="EWD14" s="1432"/>
      <c r="EWE14" s="1432"/>
      <c r="EWF14" s="1432"/>
      <c r="EWG14" s="1432"/>
      <c r="EWH14" s="1432"/>
      <c r="EWI14" s="1432"/>
      <c r="EWJ14" s="1432"/>
      <c r="EWK14" s="1432"/>
      <c r="EWL14" s="1432"/>
      <c r="EWM14" s="1432"/>
      <c r="EWN14" s="1432"/>
      <c r="EWO14" s="1432"/>
      <c r="EWP14" s="1432"/>
      <c r="EWQ14" s="1432"/>
      <c r="EWR14" s="1432"/>
      <c r="EWS14" s="1432"/>
      <c r="EWT14" s="1432"/>
      <c r="EWU14" s="1432"/>
      <c r="EWV14" s="1432"/>
      <c r="EWW14" s="1432"/>
      <c r="EWX14" s="1432"/>
      <c r="EWY14" s="1432"/>
      <c r="EWZ14" s="1432"/>
      <c r="EXA14" s="1432"/>
      <c r="EXB14" s="1432"/>
      <c r="EXC14" s="1432"/>
      <c r="EXD14" s="1432"/>
      <c r="EXE14" s="1432"/>
      <c r="EXF14" s="1432"/>
      <c r="EXG14" s="1432"/>
      <c r="EXH14" s="1432"/>
      <c r="EXI14" s="1432"/>
      <c r="EXJ14" s="1432"/>
      <c r="EXK14" s="1432"/>
      <c r="EXL14" s="1432"/>
      <c r="EXM14" s="1432"/>
      <c r="EXN14" s="1432"/>
      <c r="EXO14" s="1432"/>
      <c r="EXP14" s="1432"/>
      <c r="EXQ14" s="1432"/>
      <c r="EXR14" s="1432"/>
      <c r="EXS14" s="1432"/>
      <c r="EXT14" s="1432"/>
      <c r="EXU14" s="1432"/>
      <c r="EXV14" s="1432"/>
      <c r="EXW14" s="1432"/>
      <c r="EXX14" s="1432"/>
      <c r="EXY14" s="1432"/>
      <c r="EXZ14" s="1432"/>
      <c r="EYA14" s="1432"/>
      <c r="EYB14" s="1432"/>
      <c r="EYC14" s="1432"/>
      <c r="EYD14" s="1432"/>
      <c r="EYE14" s="1432"/>
      <c r="EYF14" s="1432"/>
      <c r="EYG14" s="1432"/>
      <c r="EYH14" s="1432"/>
      <c r="EYI14" s="1432"/>
      <c r="EYJ14" s="1432"/>
      <c r="EYK14" s="1432"/>
      <c r="EYL14" s="1432"/>
      <c r="EYM14" s="1432"/>
      <c r="EYN14" s="1432"/>
      <c r="EYO14" s="1432"/>
      <c r="EYP14" s="1432"/>
      <c r="EYQ14" s="1432"/>
      <c r="EYR14" s="1432"/>
      <c r="EYS14" s="1432"/>
      <c r="EYT14" s="1432"/>
      <c r="EYU14" s="1432"/>
      <c r="EYV14" s="1432"/>
      <c r="EYW14" s="1432"/>
      <c r="EYX14" s="1432"/>
      <c r="EYY14" s="1432"/>
      <c r="EYZ14" s="1432"/>
      <c r="EZA14" s="1432"/>
      <c r="EZB14" s="1432"/>
      <c r="EZC14" s="1432"/>
      <c r="EZD14" s="1432"/>
      <c r="EZE14" s="1432"/>
      <c r="EZF14" s="1432"/>
      <c r="EZG14" s="1432"/>
      <c r="EZH14" s="1432"/>
      <c r="EZI14" s="1432"/>
      <c r="EZJ14" s="1432"/>
      <c r="EZK14" s="1432"/>
      <c r="EZL14" s="1432"/>
      <c r="EZM14" s="1432"/>
      <c r="EZN14" s="1432"/>
      <c r="EZO14" s="1432"/>
      <c r="EZP14" s="1432"/>
      <c r="EZQ14" s="1432"/>
      <c r="EZR14" s="1432"/>
      <c r="EZS14" s="1432"/>
      <c r="EZT14" s="1432"/>
      <c r="EZU14" s="1432"/>
      <c r="EZV14" s="1432"/>
      <c r="EZW14" s="1432"/>
      <c r="EZX14" s="1432"/>
      <c r="EZY14" s="1432"/>
      <c r="EZZ14" s="1432"/>
      <c r="FAA14" s="1432"/>
      <c r="FAB14" s="1432"/>
      <c r="FAC14" s="1432"/>
      <c r="FAD14" s="1432"/>
      <c r="FAE14" s="1432"/>
      <c r="FAF14" s="1432"/>
      <c r="FAG14" s="1432"/>
      <c r="FAH14" s="1432"/>
      <c r="FAI14" s="1432"/>
      <c r="FAJ14" s="1432"/>
      <c r="FAK14" s="1432"/>
      <c r="FAL14" s="1432"/>
      <c r="FAM14" s="1432"/>
      <c r="FAN14" s="1432"/>
      <c r="FAO14" s="1432"/>
      <c r="FAP14" s="1432"/>
      <c r="FAQ14" s="1432"/>
      <c r="FAR14" s="1432"/>
      <c r="FAS14" s="1432"/>
      <c r="FAT14" s="1432"/>
      <c r="FAU14" s="1432"/>
      <c r="FAV14" s="1432"/>
      <c r="FAW14" s="1432"/>
      <c r="FAX14" s="1432"/>
      <c r="FAY14" s="1432"/>
      <c r="FAZ14" s="1432"/>
      <c r="FBA14" s="1432"/>
      <c r="FBB14" s="1432"/>
      <c r="FBC14" s="1432"/>
      <c r="FBD14" s="1432"/>
      <c r="FBE14" s="1432"/>
      <c r="FBF14" s="1432"/>
      <c r="FBG14" s="1432"/>
      <c r="FBH14" s="1432"/>
      <c r="FBI14" s="1432"/>
      <c r="FBJ14" s="1432"/>
      <c r="FBK14" s="1432"/>
      <c r="FBL14" s="1432"/>
      <c r="FBM14" s="1432"/>
      <c r="FBN14" s="1432"/>
      <c r="FBO14" s="1432"/>
      <c r="FBP14" s="1432"/>
      <c r="FBQ14" s="1432"/>
      <c r="FBR14" s="1432"/>
      <c r="FBS14" s="1432"/>
      <c r="FBT14" s="1432"/>
      <c r="FBU14" s="1432"/>
      <c r="FBV14" s="1432"/>
      <c r="FBW14" s="1432"/>
      <c r="FBX14" s="1432"/>
      <c r="FBY14" s="1432"/>
      <c r="FBZ14" s="1432"/>
      <c r="FCA14" s="1432"/>
      <c r="FCB14" s="1432"/>
      <c r="FCC14" s="1432"/>
      <c r="FCD14" s="1432"/>
      <c r="FCE14" s="1432"/>
      <c r="FCF14" s="1432"/>
      <c r="FCG14" s="1432"/>
      <c r="FCH14" s="1432"/>
      <c r="FCI14" s="1432"/>
      <c r="FCJ14" s="1432"/>
      <c r="FCK14" s="1432"/>
      <c r="FCL14" s="1432"/>
      <c r="FCM14" s="1432"/>
      <c r="FCN14" s="1432"/>
      <c r="FCO14" s="1432"/>
      <c r="FCP14" s="1432"/>
      <c r="FCQ14" s="1432"/>
      <c r="FCR14" s="1432"/>
      <c r="FCS14" s="1432"/>
      <c r="FCT14" s="1432"/>
      <c r="FCU14" s="1432"/>
      <c r="FCV14" s="1432"/>
      <c r="FCW14" s="1432"/>
      <c r="FCX14" s="1432"/>
      <c r="FCY14" s="1432"/>
      <c r="FCZ14" s="1432"/>
      <c r="FDA14" s="1432"/>
      <c r="FDB14" s="1432"/>
      <c r="FDC14" s="1432"/>
      <c r="FDD14" s="1432"/>
      <c r="FDE14" s="1432"/>
      <c r="FDF14" s="1432"/>
      <c r="FDG14" s="1432"/>
      <c r="FDH14" s="1432"/>
      <c r="FDI14" s="1432"/>
      <c r="FDJ14" s="1432"/>
      <c r="FDK14" s="1432"/>
      <c r="FDL14" s="1432"/>
      <c r="FDM14" s="1432"/>
      <c r="FDN14" s="1432"/>
      <c r="FDO14" s="1432"/>
      <c r="FDP14" s="1432"/>
      <c r="FDQ14" s="1432"/>
      <c r="FDR14" s="1432"/>
      <c r="FDS14" s="1432"/>
      <c r="FDT14" s="1432"/>
      <c r="FDU14" s="1432"/>
      <c r="FDV14" s="1432"/>
      <c r="FDW14" s="1432"/>
      <c r="FDX14" s="1432"/>
      <c r="FDY14" s="1432"/>
      <c r="FDZ14" s="1432"/>
      <c r="FEA14" s="1432"/>
      <c r="FEB14" s="1432"/>
      <c r="FEC14" s="1432"/>
      <c r="FED14" s="1432"/>
      <c r="FEE14" s="1432"/>
      <c r="FEF14" s="1432"/>
      <c r="FEG14" s="1432"/>
      <c r="FEH14" s="1432"/>
      <c r="FEI14" s="1432"/>
      <c r="FEJ14" s="1432"/>
      <c r="FEK14" s="1432"/>
      <c r="FEL14" s="1432"/>
      <c r="FEM14" s="1432"/>
      <c r="FEN14" s="1432"/>
      <c r="FEO14" s="1432"/>
      <c r="FEP14" s="1432"/>
      <c r="FEQ14" s="1432"/>
      <c r="FER14" s="1432"/>
      <c r="FES14" s="1432"/>
      <c r="FET14" s="1432"/>
      <c r="FEU14" s="1432"/>
      <c r="FEV14" s="1432"/>
      <c r="FEW14" s="1432"/>
      <c r="FEX14" s="1432"/>
      <c r="FEY14" s="1432"/>
      <c r="FEZ14" s="1432"/>
      <c r="FFA14" s="1432"/>
      <c r="FFB14" s="1432"/>
      <c r="FFC14" s="1432"/>
      <c r="FFD14" s="1432"/>
      <c r="FFE14" s="1432"/>
      <c r="FFF14" s="1432"/>
      <c r="FFG14" s="1432"/>
      <c r="FFH14" s="1432"/>
      <c r="FFI14" s="1432"/>
      <c r="FFJ14" s="1432"/>
      <c r="FFK14" s="1432"/>
      <c r="FFL14" s="1432"/>
      <c r="FFM14" s="1432"/>
      <c r="FFN14" s="1432"/>
      <c r="FFO14" s="1432"/>
      <c r="FFP14" s="1432"/>
      <c r="FFQ14" s="1432"/>
      <c r="FFR14" s="1432"/>
      <c r="FFS14" s="1432"/>
      <c r="FFT14" s="1432"/>
      <c r="FFU14" s="1432"/>
      <c r="FFV14" s="1432"/>
      <c r="FFW14" s="1432"/>
      <c r="FFX14" s="1432"/>
      <c r="FFY14" s="1432"/>
      <c r="FFZ14" s="1432"/>
      <c r="FGA14" s="1432"/>
      <c r="FGB14" s="1432"/>
      <c r="FGC14" s="1432"/>
      <c r="FGD14" s="1432"/>
      <c r="FGE14" s="1432"/>
      <c r="FGF14" s="1432"/>
      <c r="FGG14" s="1432"/>
      <c r="FGH14" s="1432"/>
      <c r="FGI14" s="1432"/>
      <c r="FGJ14" s="1432"/>
      <c r="FGK14" s="1432"/>
      <c r="FGL14" s="1432"/>
      <c r="FGM14" s="1432"/>
      <c r="FGN14" s="1432"/>
      <c r="FGO14" s="1432"/>
      <c r="FGP14" s="1432"/>
      <c r="FGQ14" s="1432"/>
      <c r="FGR14" s="1432"/>
      <c r="FGS14" s="1432"/>
      <c r="FGT14" s="1432"/>
      <c r="FGU14" s="1432"/>
      <c r="FGV14" s="1432"/>
      <c r="FGW14" s="1432"/>
      <c r="FGX14" s="1432"/>
      <c r="FGY14" s="1432"/>
      <c r="FGZ14" s="1432"/>
      <c r="FHA14" s="1432"/>
      <c r="FHB14" s="1432"/>
      <c r="FHC14" s="1432"/>
      <c r="FHD14" s="1432"/>
      <c r="FHE14" s="1432"/>
      <c r="FHF14" s="1432"/>
      <c r="FHG14" s="1432"/>
      <c r="FHH14" s="1432"/>
      <c r="FHI14" s="1432"/>
      <c r="FHJ14" s="1432"/>
      <c r="FHK14" s="1432"/>
      <c r="FHL14" s="1432"/>
      <c r="FHM14" s="1432"/>
      <c r="FHN14" s="1432"/>
      <c r="FHO14" s="1432"/>
      <c r="FHP14" s="1432"/>
      <c r="FHQ14" s="1432"/>
      <c r="FHR14" s="1432"/>
      <c r="FHS14" s="1432"/>
      <c r="FHT14" s="1432"/>
      <c r="FHU14" s="1432"/>
      <c r="FHV14" s="1432"/>
      <c r="FHW14" s="1432"/>
      <c r="FHX14" s="1432"/>
      <c r="FHY14" s="1432"/>
      <c r="FHZ14" s="1432"/>
      <c r="FIA14" s="1432"/>
      <c r="FIB14" s="1432"/>
      <c r="FIC14" s="1432"/>
      <c r="FID14" s="1432"/>
      <c r="FIE14" s="1432"/>
      <c r="FIF14" s="1432"/>
      <c r="FIG14" s="1432"/>
      <c r="FIH14" s="1432"/>
      <c r="FII14" s="1432"/>
      <c r="FIJ14" s="1432"/>
      <c r="FIK14" s="1432"/>
      <c r="FIL14" s="1432"/>
      <c r="FIM14" s="1432"/>
      <c r="FIN14" s="1432"/>
      <c r="FIO14" s="1432"/>
      <c r="FIP14" s="1432"/>
      <c r="FIQ14" s="1432"/>
      <c r="FIR14" s="1432"/>
      <c r="FIS14" s="1432"/>
      <c r="FIT14" s="1432"/>
      <c r="FIU14" s="1432"/>
      <c r="FIV14" s="1432"/>
      <c r="FIW14" s="1432"/>
      <c r="FIX14" s="1432"/>
      <c r="FIY14" s="1432"/>
      <c r="FIZ14" s="1432"/>
      <c r="FJA14" s="1432"/>
      <c r="FJB14" s="1432"/>
      <c r="FJC14" s="1432"/>
      <c r="FJD14" s="1432"/>
      <c r="FJE14" s="1432"/>
      <c r="FJF14" s="1432"/>
      <c r="FJG14" s="1432"/>
      <c r="FJH14" s="1432"/>
      <c r="FJI14" s="1432"/>
      <c r="FJJ14" s="1432"/>
      <c r="FJK14" s="1432"/>
      <c r="FJL14" s="1432"/>
      <c r="FJM14" s="1432"/>
      <c r="FJN14" s="1432"/>
      <c r="FJO14" s="1432"/>
      <c r="FJP14" s="1432"/>
      <c r="FJQ14" s="1432"/>
      <c r="FJR14" s="1432"/>
      <c r="FJS14" s="1432"/>
      <c r="FJT14" s="1432"/>
      <c r="FJU14" s="1432"/>
      <c r="FJV14" s="1432"/>
      <c r="FJW14" s="1432"/>
      <c r="FJX14" s="1432"/>
      <c r="FJY14" s="1432"/>
      <c r="FJZ14" s="1432"/>
      <c r="FKA14" s="1432"/>
      <c r="FKB14" s="1432"/>
      <c r="FKC14" s="1432"/>
      <c r="FKD14" s="1432"/>
      <c r="FKE14" s="1432"/>
      <c r="FKF14" s="1432"/>
      <c r="FKG14" s="1432"/>
      <c r="FKH14" s="1432"/>
      <c r="FKI14" s="1432"/>
      <c r="FKJ14" s="1432"/>
      <c r="FKK14" s="1432"/>
      <c r="FKL14" s="1432"/>
      <c r="FKM14" s="1432"/>
      <c r="FKN14" s="1432"/>
      <c r="FKO14" s="1432"/>
      <c r="FKP14" s="1432"/>
      <c r="FKQ14" s="1432"/>
      <c r="FKR14" s="1432"/>
      <c r="FKS14" s="1432"/>
      <c r="FKT14" s="1432"/>
      <c r="FKU14" s="1432"/>
      <c r="FKV14" s="1432"/>
      <c r="FKW14" s="1432"/>
      <c r="FKX14" s="1432"/>
      <c r="FKY14" s="1432"/>
      <c r="FKZ14" s="1432"/>
      <c r="FLA14" s="1432"/>
      <c r="FLB14" s="1432"/>
      <c r="FLC14" s="1432"/>
      <c r="FLD14" s="1432"/>
      <c r="FLE14" s="1432"/>
      <c r="FLF14" s="1432"/>
      <c r="FLG14" s="1432"/>
      <c r="FLH14" s="1432"/>
      <c r="FLI14" s="1432"/>
      <c r="FLJ14" s="1432"/>
      <c r="FLK14" s="1432"/>
      <c r="FLL14" s="1432"/>
      <c r="FLM14" s="1432"/>
      <c r="FLN14" s="1432"/>
      <c r="FLO14" s="1432"/>
      <c r="FLP14" s="1432"/>
      <c r="FLQ14" s="1432"/>
      <c r="FLR14" s="1432"/>
      <c r="FLS14" s="1432"/>
      <c r="FLT14" s="1432"/>
      <c r="FLU14" s="1432"/>
      <c r="FLV14" s="1432"/>
      <c r="FLW14" s="1432"/>
      <c r="FLX14" s="1432"/>
      <c r="FLY14" s="1432"/>
      <c r="FLZ14" s="1432"/>
      <c r="FMA14" s="1432"/>
      <c r="FMB14" s="1432"/>
      <c r="FMC14" s="1432"/>
      <c r="FMD14" s="1432"/>
      <c r="FME14" s="1432"/>
      <c r="FMF14" s="1432"/>
      <c r="FMG14" s="1432"/>
      <c r="FMH14" s="1432"/>
      <c r="FMI14" s="1432"/>
      <c r="FMJ14" s="1432"/>
      <c r="FMK14" s="1432"/>
      <c r="FML14" s="1432"/>
      <c r="FMM14" s="1432"/>
      <c r="FMN14" s="1432"/>
      <c r="FMO14" s="1432"/>
      <c r="FMP14" s="1432"/>
      <c r="FMQ14" s="1432"/>
      <c r="FMR14" s="1432"/>
      <c r="FMS14" s="1432"/>
      <c r="FMT14" s="1432"/>
      <c r="FMU14" s="1432"/>
      <c r="FMV14" s="1432"/>
      <c r="FMW14" s="1432"/>
      <c r="FMX14" s="1432"/>
      <c r="FMY14" s="1432"/>
      <c r="FMZ14" s="1432"/>
      <c r="FNA14" s="1432"/>
      <c r="FNB14" s="1432"/>
      <c r="FNC14" s="1432"/>
      <c r="FND14" s="1432"/>
      <c r="FNE14" s="1432"/>
      <c r="FNF14" s="1432"/>
      <c r="FNG14" s="1432"/>
      <c r="FNH14" s="1432"/>
      <c r="FNI14" s="1432"/>
      <c r="FNJ14" s="1432"/>
      <c r="FNK14" s="1432"/>
      <c r="FNL14" s="1432"/>
      <c r="FNM14" s="1432"/>
      <c r="FNN14" s="1432"/>
      <c r="FNO14" s="1432"/>
      <c r="FNP14" s="1432"/>
      <c r="FNQ14" s="1432"/>
      <c r="FNR14" s="1432"/>
      <c r="FNS14" s="1432"/>
      <c r="FNT14" s="1432"/>
      <c r="FNU14" s="1432"/>
      <c r="FNV14" s="1432"/>
      <c r="FNW14" s="1432"/>
      <c r="FNX14" s="1432"/>
      <c r="FNY14" s="1432"/>
      <c r="FNZ14" s="1432"/>
      <c r="FOA14" s="1432"/>
      <c r="FOB14" s="1432"/>
      <c r="FOC14" s="1432"/>
      <c r="FOD14" s="1432"/>
      <c r="FOE14" s="1432"/>
      <c r="FOF14" s="1432"/>
      <c r="FOG14" s="1432"/>
      <c r="FOH14" s="1432"/>
      <c r="FOI14" s="1432"/>
      <c r="FOJ14" s="1432"/>
      <c r="FOK14" s="1432"/>
      <c r="FOL14" s="1432"/>
      <c r="FOM14" s="1432"/>
      <c r="FON14" s="1432"/>
      <c r="FOO14" s="1432"/>
      <c r="FOP14" s="1432"/>
      <c r="FOQ14" s="1432"/>
      <c r="FOR14" s="1432"/>
      <c r="FOS14" s="1432"/>
      <c r="FOT14" s="1432"/>
      <c r="FOU14" s="1432"/>
      <c r="FOV14" s="1432"/>
      <c r="FOW14" s="1432"/>
      <c r="FOX14" s="1432"/>
      <c r="FOY14" s="1432"/>
      <c r="FOZ14" s="1432"/>
      <c r="FPA14" s="1432"/>
      <c r="FPB14" s="1432"/>
      <c r="FPC14" s="1432"/>
      <c r="FPD14" s="1432"/>
      <c r="FPE14" s="1432"/>
      <c r="FPF14" s="1432"/>
      <c r="FPG14" s="1432"/>
      <c r="FPH14" s="1432"/>
      <c r="FPI14" s="1432"/>
      <c r="FPJ14" s="1432"/>
      <c r="FPK14" s="1432"/>
      <c r="FPL14" s="1432"/>
      <c r="FPM14" s="1432"/>
      <c r="FPN14" s="1432"/>
      <c r="FPO14" s="1432"/>
      <c r="FPP14" s="1432"/>
      <c r="FPQ14" s="1432"/>
      <c r="FPR14" s="1432"/>
      <c r="FPS14" s="1432"/>
      <c r="FPT14" s="1432"/>
      <c r="FPU14" s="1432"/>
      <c r="FPV14" s="1432"/>
      <c r="FPW14" s="1432"/>
      <c r="FPX14" s="1432"/>
      <c r="FPY14" s="1432"/>
      <c r="FPZ14" s="1432"/>
      <c r="FQA14" s="1432"/>
      <c r="FQB14" s="1432"/>
      <c r="FQC14" s="1432"/>
      <c r="FQD14" s="1432"/>
      <c r="FQE14" s="1432"/>
      <c r="FQF14" s="1432"/>
      <c r="FQG14" s="1432"/>
      <c r="FQH14" s="1432"/>
      <c r="FQI14" s="1432"/>
      <c r="FQJ14" s="1432"/>
      <c r="FQK14" s="1432"/>
      <c r="FQL14" s="1432"/>
      <c r="FQM14" s="1432"/>
      <c r="FQN14" s="1432"/>
      <c r="FQO14" s="1432"/>
      <c r="FQP14" s="1432"/>
      <c r="FQQ14" s="1432"/>
      <c r="FQR14" s="1432"/>
      <c r="FQS14" s="1432"/>
      <c r="FQT14" s="1432"/>
      <c r="FQU14" s="1432"/>
      <c r="FQV14" s="1432"/>
      <c r="FQW14" s="1432"/>
      <c r="FQX14" s="1432"/>
      <c r="FQY14" s="1432"/>
      <c r="FQZ14" s="1432"/>
      <c r="FRA14" s="1432"/>
      <c r="FRB14" s="1432"/>
      <c r="FRC14" s="1432"/>
      <c r="FRD14" s="1432"/>
      <c r="FRE14" s="1432"/>
      <c r="FRF14" s="1432"/>
      <c r="FRG14" s="1432"/>
      <c r="FRH14" s="1432"/>
      <c r="FRI14" s="1432"/>
      <c r="FRJ14" s="1432"/>
      <c r="FRK14" s="1432"/>
      <c r="FRL14" s="1432"/>
      <c r="FRM14" s="1432"/>
      <c r="FRN14" s="1432"/>
      <c r="FRO14" s="1432"/>
      <c r="FRP14" s="1432"/>
      <c r="FRQ14" s="1432"/>
      <c r="FRR14" s="1432"/>
      <c r="FRS14" s="1432"/>
      <c r="FRT14" s="1432"/>
      <c r="FRU14" s="1432"/>
      <c r="FRV14" s="1432"/>
      <c r="FRW14" s="1432"/>
      <c r="FRX14" s="1432"/>
      <c r="FRY14" s="1432"/>
      <c r="FRZ14" s="1432"/>
      <c r="FSA14" s="1432"/>
      <c r="FSB14" s="1432"/>
      <c r="FSC14" s="1432"/>
      <c r="FSD14" s="1432"/>
      <c r="FSE14" s="1432"/>
      <c r="FSF14" s="1432"/>
      <c r="FSG14" s="1432"/>
      <c r="FSH14" s="1432"/>
      <c r="FSI14" s="1432"/>
      <c r="FSJ14" s="1432"/>
      <c r="FSK14" s="1432"/>
      <c r="FSL14" s="1432"/>
      <c r="FSM14" s="1432"/>
      <c r="FSN14" s="1432"/>
      <c r="FSO14" s="1432"/>
      <c r="FSP14" s="1432"/>
      <c r="FSQ14" s="1432"/>
      <c r="FSR14" s="1432"/>
      <c r="FSS14" s="1432"/>
      <c r="FST14" s="1432"/>
      <c r="FSU14" s="1432"/>
      <c r="FSV14" s="1432"/>
      <c r="FSW14" s="1432"/>
      <c r="FSX14" s="1432"/>
      <c r="FSY14" s="1432"/>
      <c r="FSZ14" s="1432"/>
      <c r="FTA14" s="1432"/>
      <c r="FTB14" s="1432"/>
      <c r="FTC14" s="1432"/>
      <c r="FTD14" s="1432"/>
      <c r="FTE14" s="1432"/>
      <c r="FTF14" s="1432"/>
      <c r="FTG14" s="1432"/>
      <c r="FTH14" s="1432"/>
      <c r="FTI14" s="1432"/>
      <c r="FTJ14" s="1432"/>
      <c r="FTK14" s="1432"/>
      <c r="FTL14" s="1432"/>
      <c r="FTM14" s="1432"/>
      <c r="FTN14" s="1432"/>
      <c r="FTO14" s="1432"/>
      <c r="FTP14" s="1432"/>
      <c r="FTQ14" s="1432"/>
      <c r="FTR14" s="1432"/>
      <c r="FTS14" s="1432"/>
      <c r="FTT14" s="1432"/>
      <c r="FTU14" s="1432"/>
      <c r="FTV14" s="1432"/>
      <c r="FTW14" s="1432"/>
      <c r="FTX14" s="1432"/>
      <c r="FTY14" s="1432"/>
      <c r="FTZ14" s="1432"/>
      <c r="FUA14" s="1432"/>
      <c r="FUB14" s="1432"/>
      <c r="FUC14" s="1432"/>
      <c r="FUD14" s="1432"/>
      <c r="FUE14" s="1432"/>
      <c r="FUF14" s="1432"/>
      <c r="FUG14" s="1432"/>
      <c r="FUH14" s="1432"/>
      <c r="FUI14" s="1432"/>
      <c r="FUJ14" s="1432"/>
      <c r="FUK14" s="1432"/>
      <c r="FUL14" s="1432"/>
      <c r="FUM14" s="1432"/>
      <c r="FUN14" s="1432"/>
      <c r="FUO14" s="1432"/>
      <c r="FUP14" s="1432"/>
      <c r="FUQ14" s="1432"/>
      <c r="FUR14" s="1432"/>
      <c r="FUS14" s="1432"/>
      <c r="FUT14" s="1432"/>
      <c r="FUU14" s="1432"/>
      <c r="FUV14" s="1432"/>
      <c r="FUW14" s="1432"/>
      <c r="FUX14" s="1432"/>
      <c r="FUY14" s="1432"/>
      <c r="FUZ14" s="1432"/>
      <c r="FVA14" s="1432"/>
      <c r="FVB14" s="1432"/>
      <c r="FVC14" s="1432"/>
      <c r="FVD14" s="1432"/>
      <c r="FVE14" s="1432"/>
      <c r="FVF14" s="1432"/>
      <c r="FVG14" s="1432"/>
      <c r="FVH14" s="1432"/>
      <c r="FVI14" s="1432"/>
      <c r="FVJ14" s="1432"/>
      <c r="FVK14" s="1432"/>
      <c r="FVL14" s="1432"/>
      <c r="FVM14" s="1432"/>
      <c r="FVN14" s="1432"/>
      <c r="FVO14" s="1432"/>
      <c r="FVP14" s="1432"/>
      <c r="FVQ14" s="1432"/>
      <c r="FVR14" s="1432"/>
      <c r="FVS14" s="1432"/>
      <c r="FVT14" s="1432"/>
      <c r="FVU14" s="1432"/>
      <c r="FVV14" s="1432"/>
      <c r="FVW14" s="1432"/>
      <c r="FVX14" s="1432"/>
      <c r="FVY14" s="1432"/>
      <c r="FVZ14" s="1432"/>
      <c r="FWA14" s="1432"/>
      <c r="FWB14" s="1432"/>
      <c r="FWC14" s="1432"/>
      <c r="FWD14" s="1432"/>
      <c r="FWE14" s="1432"/>
      <c r="FWF14" s="1432"/>
      <c r="FWG14" s="1432"/>
      <c r="FWH14" s="1432"/>
      <c r="FWI14" s="1432"/>
      <c r="FWJ14" s="1432"/>
      <c r="FWK14" s="1432"/>
      <c r="FWL14" s="1432"/>
      <c r="FWM14" s="1432"/>
      <c r="FWN14" s="1432"/>
      <c r="FWO14" s="1432"/>
      <c r="FWP14" s="1432"/>
      <c r="FWQ14" s="1432"/>
      <c r="FWR14" s="1432"/>
      <c r="FWS14" s="1432"/>
      <c r="FWT14" s="1432"/>
      <c r="FWU14" s="1432"/>
      <c r="FWV14" s="1432"/>
      <c r="FWW14" s="1432"/>
      <c r="FWX14" s="1432"/>
      <c r="FWY14" s="1432"/>
      <c r="FWZ14" s="1432"/>
      <c r="FXA14" s="1432"/>
      <c r="FXB14" s="1432"/>
      <c r="FXC14" s="1432"/>
      <c r="FXD14" s="1432"/>
      <c r="FXE14" s="1432"/>
      <c r="FXF14" s="1432"/>
      <c r="FXG14" s="1432"/>
      <c r="FXH14" s="1432"/>
      <c r="FXI14" s="1432"/>
      <c r="FXJ14" s="1432"/>
      <c r="FXK14" s="1432"/>
      <c r="FXL14" s="1432"/>
      <c r="FXM14" s="1432"/>
      <c r="FXN14" s="1432"/>
      <c r="FXO14" s="1432"/>
      <c r="FXP14" s="1432"/>
      <c r="FXQ14" s="1432"/>
      <c r="FXR14" s="1432"/>
      <c r="FXS14" s="1432"/>
      <c r="FXT14" s="1432"/>
      <c r="FXU14" s="1432"/>
      <c r="FXV14" s="1432"/>
      <c r="FXW14" s="1432"/>
      <c r="FXX14" s="1432"/>
      <c r="FXY14" s="1432"/>
      <c r="FXZ14" s="1432"/>
      <c r="FYA14" s="1432"/>
      <c r="FYB14" s="1432"/>
      <c r="FYC14" s="1432"/>
      <c r="FYD14" s="1432"/>
      <c r="FYE14" s="1432"/>
      <c r="FYF14" s="1432"/>
      <c r="FYG14" s="1432"/>
      <c r="FYH14" s="1432"/>
      <c r="FYI14" s="1432"/>
      <c r="FYJ14" s="1432"/>
      <c r="FYK14" s="1432"/>
      <c r="FYL14" s="1432"/>
      <c r="FYM14" s="1432"/>
      <c r="FYN14" s="1432"/>
      <c r="FYO14" s="1432"/>
      <c r="FYP14" s="1432"/>
      <c r="FYQ14" s="1432"/>
      <c r="FYR14" s="1432"/>
      <c r="FYS14" s="1432"/>
      <c r="FYT14" s="1432"/>
      <c r="FYU14" s="1432"/>
      <c r="FYV14" s="1432"/>
      <c r="FYW14" s="1432"/>
      <c r="FYX14" s="1432"/>
      <c r="FYY14" s="1432"/>
      <c r="FYZ14" s="1432"/>
      <c r="FZA14" s="1432"/>
      <c r="FZB14" s="1432"/>
      <c r="FZC14" s="1432"/>
      <c r="FZD14" s="1432"/>
      <c r="FZE14" s="1432"/>
      <c r="FZF14" s="1432"/>
      <c r="FZG14" s="1432"/>
      <c r="FZH14" s="1432"/>
      <c r="FZI14" s="1432"/>
      <c r="FZJ14" s="1432"/>
      <c r="FZK14" s="1432"/>
      <c r="FZL14" s="1432"/>
      <c r="FZM14" s="1432"/>
      <c r="FZN14" s="1432"/>
      <c r="FZO14" s="1432"/>
      <c r="FZP14" s="1432"/>
      <c r="FZQ14" s="1432"/>
      <c r="FZR14" s="1432"/>
      <c r="FZS14" s="1432"/>
      <c r="FZT14" s="1432"/>
      <c r="FZU14" s="1432"/>
      <c r="FZV14" s="1432"/>
      <c r="FZW14" s="1432"/>
      <c r="FZX14" s="1432"/>
      <c r="FZY14" s="1432"/>
      <c r="FZZ14" s="1432"/>
      <c r="GAA14" s="1432"/>
      <c r="GAB14" s="1432"/>
      <c r="GAC14" s="1432"/>
      <c r="GAD14" s="1432"/>
      <c r="GAE14" s="1432"/>
      <c r="GAF14" s="1432"/>
      <c r="GAG14" s="1432"/>
      <c r="GAH14" s="1432"/>
      <c r="GAI14" s="1432"/>
      <c r="GAJ14" s="1432"/>
      <c r="GAK14" s="1432"/>
      <c r="GAL14" s="1432"/>
      <c r="GAM14" s="1432"/>
      <c r="GAN14" s="1432"/>
      <c r="GAO14" s="1432"/>
      <c r="GAP14" s="1432"/>
      <c r="GAQ14" s="1432"/>
      <c r="GAR14" s="1432"/>
      <c r="GAS14" s="1432"/>
      <c r="GAT14" s="1432"/>
      <c r="GAU14" s="1432"/>
      <c r="GAV14" s="1432"/>
      <c r="GAW14" s="1432"/>
      <c r="GAX14" s="1432"/>
      <c r="GAY14" s="1432"/>
      <c r="GAZ14" s="1432"/>
      <c r="GBA14" s="1432"/>
      <c r="GBB14" s="1432"/>
      <c r="GBC14" s="1432"/>
      <c r="GBD14" s="1432"/>
      <c r="GBE14" s="1432"/>
      <c r="GBF14" s="1432"/>
      <c r="GBG14" s="1432"/>
      <c r="GBH14" s="1432"/>
      <c r="GBI14" s="1432"/>
      <c r="GBJ14" s="1432"/>
      <c r="GBK14" s="1432"/>
      <c r="GBL14" s="1432"/>
      <c r="GBM14" s="1432"/>
      <c r="GBN14" s="1432"/>
      <c r="GBO14" s="1432"/>
      <c r="GBP14" s="1432"/>
      <c r="GBQ14" s="1432"/>
      <c r="GBR14" s="1432"/>
      <c r="GBS14" s="1432"/>
      <c r="GBT14" s="1432"/>
      <c r="GBU14" s="1432"/>
      <c r="GBV14" s="1432"/>
      <c r="GBW14" s="1432"/>
      <c r="GBX14" s="1432"/>
      <c r="GBY14" s="1432"/>
      <c r="GBZ14" s="1432"/>
      <c r="GCA14" s="1432"/>
      <c r="GCB14" s="1432"/>
      <c r="GCC14" s="1432"/>
      <c r="GCD14" s="1432"/>
      <c r="GCE14" s="1432"/>
      <c r="GCF14" s="1432"/>
      <c r="GCG14" s="1432"/>
      <c r="GCH14" s="1432"/>
      <c r="GCI14" s="1432"/>
      <c r="GCJ14" s="1432"/>
      <c r="GCK14" s="1432"/>
      <c r="GCL14" s="1432"/>
      <c r="GCM14" s="1432"/>
      <c r="GCN14" s="1432"/>
      <c r="GCO14" s="1432"/>
      <c r="GCP14" s="1432"/>
      <c r="GCQ14" s="1432"/>
      <c r="GCR14" s="1432"/>
      <c r="GCS14" s="1432"/>
      <c r="GCT14" s="1432"/>
      <c r="GCU14" s="1432"/>
      <c r="GCV14" s="1432"/>
      <c r="GCW14" s="1432"/>
      <c r="GCX14" s="1432"/>
      <c r="GCY14" s="1432"/>
      <c r="GCZ14" s="1432"/>
      <c r="GDA14" s="1432"/>
      <c r="GDB14" s="1432"/>
      <c r="GDC14" s="1432"/>
      <c r="GDD14" s="1432"/>
      <c r="GDE14" s="1432"/>
      <c r="GDF14" s="1432"/>
      <c r="GDG14" s="1432"/>
      <c r="GDH14" s="1432"/>
      <c r="GDI14" s="1432"/>
      <c r="GDJ14" s="1432"/>
      <c r="GDK14" s="1432"/>
      <c r="GDL14" s="1432"/>
      <c r="GDM14" s="1432"/>
      <c r="GDN14" s="1432"/>
      <c r="GDO14" s="1432"/>
      <c r="GDP14" s="1432"/>
      <c r="GDQ14" s="1432"/>
      <c r="GDR14" s="1432"/>
      <c r="GDS14" s="1432"/>
      <c r="GDT14" s="1432"/>
      <c r="GDU14" s="1432"/>
      <c r="GDV14" s="1432"/>
      <c r="GDW14" s="1432"/>
      <c r="GDX14" s="1432"/>
      <c r="GDY14" s="1432"/>
      <c r="GDZ14" s="1432"/>
      <c r="GEA14" s="1432"/>
      <c r="GEB14" s="1432"/>
      <c r="GEC14" s="1432"/>
      <c r="GED14" s="1432"/>
      <c r="GEE14" s="1432"/>
      <c r="GEF14" s="1432"/>
      <c r="GEG14" s="1432"/>
      <c r="GEH14" s="1432"/>
      <c r="GEI14" s="1432"/>
      <c r="GEJ14" s="1432"/>
      <c r="GEK14" s="1432"/>
      <c r="GEL14" s="1432"/>
      <c r="GEM14" s="1432"/>
      <c r="GEN14" s="1432"/>
      <c r="GEO14" s="1432"/>
      <c r="GEP14" s="1432"/>
      <c r="GEQ14" s="1432"/>
      <c r="GER14" s="1432"/>
      <c r="GES14" s="1432"/>
      <c r="GET14" s="1432"/>
      <c r="GEU14" s="1432"/>
      <c r="GEV14" s="1432"/>
      <c r="GEW14" s="1432"/>
      <c r="GEX14" s="1432"/>
      <c r="GEY14" s="1432"/>
      <c r="GEZ14" s="1432"/>
      <c r="GFA14" s="1432"/>
      <c r="GFB14" s="1432"/>
      <c r="GFC14" s="1432"/>
      <c r="GFD14" s="1432"/>
      <c r="GFE14" s="1432"/>
      <c r="GFF14" s="1432"/>
      <c r="GFG14" s="1432"/>
      <c r="GFH14" s="1432"/>
      <c r="GFI14" s="1432"/>
      <c r="GFJ14" s="1432"/>
      <c r="GFK14" s="1432"/>
      <c r="GFL14" s="1432"/>
      <c r="GFM14" s="1432"/>
      <c r="GFN14" s="1432"/>
      <c r="GFO14" s="1432"/>
      <c r="GFP14" s="1432"/>
      <c r="GFQ14" s="1432"/>
      <c r="GFR14" s="1432"/>
      <c r="GFS14" s="1432"/>
      <c r="GFT14" s="1432"/>
      <c r="GFU14" s="1432"/>
      <c r="GFV14" s="1432"/>
      <c r="GFW14" s="1432"/>
      <c r="GFX14" s="1432"/>
      <c r="GFY14" s="1432"/>
      <c r="GFZ14" s="1432"/>
      <c r="GGA14" s="1432"/>
      <c r="GGB14" s="1432"/>
      <c r="GGC14" s="1432"/>
      <c r="GGD14" s="1432"/>
      <c r="GGE14" s="1432"/>
      <c r="GGF14" s="1432"/>
      <c r="GGG14" s="1432"/>
      <c r="GGH14" s="1432"/>
      <c r="GGI14" s="1432"/>
      <c r="GGJ14" s="1432"/>
      <c r="GGK14" s="1432"/>
      <c r="GGL14" s="1432"/>
      <c r="GGM14" s="1432"/>
      <c r="GGN14" s="1432"/>
      <c r="GGO14" s="1432"/>
      <c r="GGP14" s="1432"/>
      <c r="GGQ14" s="1432"/>
      <c r="GGR14" s="1432"/>
      <c r="GGS14" s="1432"/>
      <c r="GGT14" s="1432"/>
      <c r="GGU14" s="1432"/>
      <c r="GGV14" s="1432"/>
      <c r="GGW14" s="1432"/>
      <c r="GGX14" s="1432"/>
      <c r="GGY14" s="1432"/>
      <c r="GGZ14" s="1432"/>
      <c r="GHA14" s="1432"/>
      <c r="GHB14" s="1432"/>
      <c r="GHC14" s="1432"/>
      <c r="GHD14" s="1432"/>
      <c r="GHE14" s="1432"/>
      <c r="GHF14" s="1432"/>
      <c r="GHG14" s="1432"/>
      <c r="GHH14" s="1432"/>
      <c r="GHI14" s="1432"/>
      <c r="GHJ14" s="1432"/>
      <c r="GHK14" s="1432"/>
      <c r="GHL14" s="1432"/>
      <c r="GHM14" s="1432"/>
      <c r="GHN14" s="1432"/>
      <c r="GHO14" s="1432"/>
      <c r="GHP14" s="1432"/>
      <c r="GHQ14" s="1432"/>
      <c r="GHR14" s="1432"/>
      <c r="GHS14" s="1432"/>
      <c r="GHT14" s="1432"/>
      <c r="GHU14" s="1432"/>
      <c r="GHV14" s="1432"/>
      <c r="GHW14" s="1432"/>
      <c r="GHX14" s="1432"/>
      <c r="GHY14" s="1432"/>
      <c r="GHZ14" s="1432"/>
      <c r="GIA14" s="1432"/>
      <c r="GIB14" s="1432"/>
      <c r="GIC14" s="1432"/>
      <c r="GID14" s="1432"/>
      <c r="GIE14" s="1432"/>
      <c r="GIF14" s="1432"/>
      <c r="GIG14" s="1432"/>
      <c r="GIH14" s="1432"/>
      <c r="GII14" s="1432"/>
      <c r="GIJ14" s="1432"/>
      <c r="GIK14" s="1432"/>
      <c r="GIL14" s="1432"/>
      <c r="GIM14" s="1432"/>
      <c r="GIN14" s="1432"/>
      <c r="GIO14" s="1432"/>
      <c r="GIP14" s="1432"/>
      <c r="GIQ14" s="1432"/>
      <c r="GIR14" s="1432"/>
      <c r="GIS14" s="1432"/>
      <c r="GIT14" s="1432"/>
      <c r="GIU14" s="1432"/>
      <c r="GIV14" s="1432"/>
      <c r="GIW14" s="1432"/>
      <c r="GIX14" s="1432"/>
      <c r="GIY14" s="1432"/>
      <c r="GIZ14" s="1432"/>
      <c r="GJA14" s="1432"/>
      <c r="GJB14" s="1432"/>
      <c r="GJC14" s="1432"/>
      <c r="GJD14" s="1432"/>
      <c r="GJE14" s="1432"/>
      <c r="GJF14" s="1432"/>
      <c r="GJG14" s="1432"/>
      <c r="GJH14" s="1432"/>
      <c r="GJI14" s="1432"/>
      <c r="GJJ14" s="1432"/>
      <c r="GJK14" s="1432"/>
      <c r="GJL14" s="1432"/>
      <c r="GJM14" s="1432"/>
      <c r="GJN14" s="1432"/>
      <c r="GJO14" s="1432"/>
      <c r="GJP14" s="1432"/>
      <c r="GJQ14" s="1432"/>
      <c r="GJR14" s="1432"/>
      <c r="GJS14" s="1432"/>
      <c r="GJT14" s="1432"/>
      <c r="GJU14" s="1432"/>
      <c r="GJV14" s="1432"/>
      <c r="GJW14" s="1432"/>
      <c r="GJX14" s="1432"/>
      <c r="GJY14" s="1432"/>
      <c r="GJZ14" s="1432"/>
      <c r="GKA14" s="1432"/>
      <c r="GKB14" s="1432"/>
      <c r="GKC14" s="1432"/>
      <c r="GKD14" s="1432"/>
      <c r="GKE14" s="1432"/>
      <c r="GKF14" s="1432"/>
      <c r="GKG14" s="1432"/>
      <c r="GKH14" s="1432"/>
      <c r="GKI14" s="1432"/>
      <c r="GKJ14" s="1432"/>
      <c r="GKK14" s="1432"/>
      <c r="GKL14" s="1432"/>
      <c r="GKM14" s="1432"/>
      <c r="GKN14" s="1432"/>
      <c r="GKO14" s="1432"/>
      <c r="GKP14" s="1432"/>
      <c r="GKQ14" s="1432"/>
      <c r="GKR14" s="1432"/>
      <c r="GKS14" s="1432"/>
      <c r="GKT14" s="1432"/>
      <c r="GKU14" s="1432"/>
      <c r="GKV14" s="1432"/>
      <c r="GKW14" s="1432"/>
      <c r="GKX14" s="1432"/>
      <c r="GKY14" s="1432"/>
      <c r="GKZ14" s="1432"/>
      <c r="GLA14" s="1432"/>
      <c r="GLB14" s="1432"/>
      <c r="GLC14" s="1432"/>
      <c r="GLD14" s="1432"/>
      <c r="GLE14" s="1432"/>
      <c r="GLF14" s="1432"/>
      <c r="GLG14" s="1432"/>
      <c r="GLH14" s="1432"/>
      <c r="GLI14" s="1432"/>
      <c r="GLJ14" s="1432"/>
      <c r="GLK14" s="1432"/>
      <c r="GLL14" s="1432"/>
      <c r="GLM14" s="1432"/>
      <c r="GLN14" s="1432"/>
      <c r="GLO14" s="1432"/>
      <c r="GLP14" s="1432"/>
      <c r="GLQ14" s="1432"/>
      <c r="GLR14" s="1432"/>
      <c r="GLS14" s="1432"/>
      <c r="GLT14" s="1432"/>
      <c r="GLU14" s="1432"/>
      <c r="GLV14" s="1432"/>
      <c r="GLW14" s="1432"/>
      <c r="GLX14" s="1432"/>
      <c r="GLY14" s="1432"/>
      <c r="GLZ14" s="1432"/>
      <c r="GMA14" s="1432"/>
      <c r="GMB14" s="1432"/>
      <c r="GMC14" s="1432"/>
      <c r="GMD14" s="1432"/>
      <c r="GME14" s="1432"/>
      <c r="GMF14" s="1432"/>
      <c r="GMG14" s="1432"/>
      <c r="GMH14" s="1432"/>
      <c r="GMI14" s="1432"/>
      <c r="GMJ14" s="1432"/>
      <c r="GMK14" s="1432"/>
      <c r="GML14" s="1432"/>
      <c r="GMM14" s="1432"/>
      <c r="GMN14" s="1432"/>
      <c r="GMO14" s="1432"/>
      <c r="GMP14" s="1432"/>
      <c r="GMQ14" s="1432"/>
      <c r="GMR14" s="1432"/>
      <c r="GMS14" s="1432"/>
      <c r="GMT14" s="1432"/>
      <c r="GMU14" s="1432"/>
      <c r="GMV14" s="1432"/>
      <c r="GMW14" s="1432"/>
      <c r="GMX14" s="1432"/>
      <c r="GMY14" s="1432"/>
      <c r="GMZ14" s="1432"/>
      <c r="GNA14" s="1432"/>
      <c r="GNB14" s="1432"/>
      <c r="GNC14" s="1432"/>
      <c r="GND14" s="1432"/>
      <c r="GNE14" s="1432"/>
      <c r="GNF14" s="1432"/>
      <c r="GNG14" s="1432"/>
      <c r="GNH14" s="1432"/>
      <c r="GNI14" s="1432"/>
      <c r="GNJ14" s="1432"/>
      <c r="GNK14" s="1432"/>
      <c r="GNL14" s="1432"/>
      <c r="GNM14" s="1432"/>
      <c r="GNN14" s="1432"/>
      <c r="GNO14" s="1432"/>
      <c r="GNP14" s="1432"/>
      <c r="GNQ14" s="1432"/>
      <c r="GNR14" s="1432"/>
      <c r="GNS14" s="1432"/>
      <c r="GNT14" s="1432"/>
      <c r="GNU14" s="1432"/>
      <c r="GNV14" s="1432"/>
      <c r="GNW14" s="1432"/>
      <c r="GNX14" s="1432"/>
      <c r="GNY14" s="1432"/>
      <c r="GNZ14" s="1432"/>
      <c r="GOA14" s="1432"/>
      <c r="GOB14" s="1432"/>
      <c r="GOC14" s="1432"/>
      <c r="GOD14" s="1432"/>
      <c r="GOE14" s="1432"/>
      <c r="GOF14" s="1432"/>
      <c r="GOG14" s="1432"/>
      <c r="GOH14" s="1432"/>
      <c r="GOI14" s="1432"/>
      <c r="GOJ14" s="1432"/>
      <c r="GOK14" s="1432"/>
      <c r="GOL14" s="1432"/>
      <c r="GOM14" s="1432"/>
      <c r="GON14" s="1432"/>
      <c r="GOO14" s="1432"/>
      <c r="GOP14" s="1432"/>
      <c r="GOQ14" s="1432"/>
      <c r="GOR14" s="1432"/>
      <c r="GOS14" s="1432"/>
      <c r="GOT14" s="1432"/>
      <c r="GOU14" s="1432"/>
      <c r="GOV14" s="1432"/>
      <c r="GOW14" s="1432"/>
      <c r="GOX14" s="1432"/>
      <c r="GOY14" s="1432"/>
      <c r="GOZ14" s="1432"/>
      <c r="GPA14" s="1432"/>
      <c r="GPB14" s="1432"/>
      <c r="GPC14" s="1432"/>
      <c r="GPD14" s="1432"/>
      <c r="GPE14" s="1432"/>
      <c r="GPF14" s="1432"/>
      <c r="GPG14" s="1432"/>
      <c r="GPH14" s="1432"/>
      <c r="GPI14" s="1432"/>
      <c r="GPJ14" s="1432"/>
      <c r="GPK14" s="1432"/>
      <c r="GPL14" s="1432"/>
      <c r="GPM14" s="1432"/>
      <c r="GPN14" s="1432"/>
      <c r="GPO14" s="1432"/>
      <c r="GPP14" s="1432"/>
      <c r="GPQ14" s="1432"/>
      <c r="GPR14" s="1432"/>
      <c r="GPS14" s="1432"/>
      <c r="GPT14" s="1432"/>
      <c r="GPU14" s="1432"/>
      <c r="GPV14" s="1432"/>
      <c r="GPW14" s="1432"/>
      <c r="GPX14" s="1432"/>
      <c r="GPY14" s="1432"/>
      <c r="GPZ14" s="1432"/>
      <c r="GQA14" s="1432"/>
      <c r="GQB14" s="1432"/>
      <c r="GQC14" s="1432"/>
      <c r="GQD14" s="1432"/>
      <c r="GQE14" s="1432"/>
      <c r="GQF14" s="1432"/>
      <c r="GQG14" s="1432"/>
      <c r="GQH14" s="1432"/>
      <c r="GQI14" s="1432"/>
      <c r="GQJ14" s="1432"/>
      <c r="GQK14" s="1432"/>
      <c r="GQL14" s="1432"/>
      <c r="GQM14" s="1432"/>
      <c r="GQN14" s="1432"/>
      <c r="GQO14" s="1432"/>
      <c r="GQP14" s="1432"/>
      <c r="GQQ14" s="1432"/>
      <c r="GQR14" s="1432"/>
      <c r="GQS14" s="1432"/>
      <c r="GQT14" s="1432"/>
      <c r="GQU14" s="1432"/>
      <c r="GQV14" s="1432"/>
      <c r="GQW14" s="1432"/>
      <c r="GQX14" s="1432"/>
      <c r="GQY14" s="1432"/>
      <c r="GQZ14" s="1432"/>
      <c r="GRA14" s="1432"/>
      <c r="GRB14" s="1432"/>
      <c r="GRC14" s="1432"/>
      <c r="GRD14" s="1432"/>
      <c r="GRE14" s="1432"/>
      <c r="GRF14" s="1432"/>
      <c r="GRG14" s="1432"/>
      <c r="GRH14" s="1432"/>
      <c r="GRI14" s="1432"/>
      <c r="GRJ14" s="1432"/>
      <c r="GRK14" s="1432"/>
      <c r="GRL14" s="1432"/>
      <c r="GRM14" s="1432"/>
      <c r="GRN14" s="1432"/>
      <c r="GRO14" s="1432"/>
      <c r="GRP14" s="1432"/>
      <c r="GRQ14" s="1432"/>
      <c r="GRR14" s="1432"/>
      <c r="GRS14" s="1432"/>
      <c r="GRT14" s="1432"/>
      <c r="GRU14" s="1432"/>
      <c r="GRV14" s="1432"/>
      <c r="GRW14" s="1432"/>
      <c r="GRX14" s="1432"/>
      <c r="GRY14" s="1432"/>
      <c r="GRZ14" s="1432"/>
      <c r="GSA14" s="1432"/>
      <c r="GSB14" s="1432"/>
      <c r="GSC14" s="1432"/>
      <c r="GSD14" s="1432"/>
      <c r="GSE14" s="1432"/>
      <c r="GSF14" s="1432"/>
      <c r="GSG14" s="1432"/>
      <c r="GSH14" s="1432"/>
      <c r="GSI14" s="1432"/>
      <c r="GSJ14" s="1432"/>
      <c r="GSK14" s="1432"/>
      <c r="GSL14" s="1432"/>
      <c r="GSM14" s="1432"/>
      <c r="GSN14" s="1432"/>
      <c r="GSO14" s="1432"/>
      <c r="GSP14" s="1432"/>
      <c r="GSQ14" s="1432"/>
      <c r="GSR14" s="1432"/>
      <c r="GSS14" s="1432"/>
      <c r="GST14" s="1432"/>
      <c r="GSU14" s="1432"/>
      <c r="GSV14" s="1432"/>
      <c r="GSW14" s="1432"/>
      <c r="GSX14" s="1432"/>
      <c r="GSY14" s="1432"/>
      <c r="GSZ14" s="1432"/>
      <c r="GTA14" s="1432"/>
      <c r="GTB14" s="1432"/>
      <c r="GTC14" s="1432"/>
      <c r="GTD14" s="1432"/>
      <c r="GTE14" s="1432"/>
      <c r="GTF14" s="1432"/>
      <c r="GTG14" s="1432"/>
      <c r="GTH14" s="1432"/>
      <c r="GTI14" s="1432"/>
      <c r="GTJ14" s="1432"/>
      <c r="GTK14" s="1432"/>
      <c r="GTL14" s="1432"/>
      <c r="GTM14" s="1432"/>
      <c r="GTN14" s="1432"/>
      <c r="GTO14" s="1432"/>
      <c r="GTP14" s="1432"/>
      <c r="GTQ14" s="1432"/>
      <c r="GTR14" s="1432"/>
      <c r="GTS14" s="1432"/>
      <c r="GTT14" s="1432"/>
      <c r="GTU14" s="1432"/>
      <c r="GTV14" s="1432"/>
      <c r="GTW14" s="1432"/>
      <c r="GTX14" s="1432"/>
      <c r="GTY14" s="1432"/>
      <c r="GTZ14" s="1432"/>
      <c r="GUA14" s="1432"/>
      <c r="GUB14" s="1432"/>
      <c r="GUC14" s="1432"/>
      <c r="GUD14" s="1432"/>
      <c r="GUE14" s="1432"/>
      <c r="GUF14" s="1432"/>
      <c r="GUG14" s="1432"/>
      <c r="GUH14" s="1432"/>
      <c r="GUI14" s="1432"/>
      <c r="GUJ14" s="1432"/>
      <c r="GUK14" s="1432"/>
      <c r="GUL14" s="1432"/>
      <c r="GUM14" s="1432"/>
      <c r="GUN14" s="1432"/>
      <c r="GUO14" s="1432"/>
      <c r="GUP14" s="1432"/>
      <c r="GUQ14" s="1432"/>
      <c r="GUR14" s="1432"/>
      <c r="GUS14" s="1432"/>
      <c r="GUT14" s="1432"/>
      <c r="GUU14" s="1432"/>
      <c r="GUV14" s="1432"/>
      <c r="GUW14" s="1432"/>
      <c r="GUX14" s="1432"/>
      <c r="GUY14" s="1432"/>
      <c r="GUZ14" s="1432"/>
      <c r="GVA14" s="1432"/>
      <c r="GVB14" s="1432"/>
      <c r="GVC14" s="1432"/>
      <c r="GVD14" s="1432"/>
      <c r="GVE14" s="1432"/>
      <c r="GVF14" s="1432"/>
      <c r="GVG14" s="1432"/>
      <c r="GVH14" s="1432"/>
      <c r="GVI14" s="1432"/>
      <c r="GVJ14" s="1432"/>
      <c r="GVK14" s="1432"/>
      <c r="GVL14" s="1432"/>
      <c r="GVM14" s="1432"/>
      <c r="GVN14" s="1432"/>
      <c r="GVO14" s="1432"/>
      <c r="GVP14" s="1432"/>
      <c r="GVQ14" s="1432"/>
      <c r="GVR14" s="1432"/>
      <c r="GVS14" s="1432"/>
      <c r="GVT14" s="1432"/>
      <c r="GVU14" s="1432"/>
      <c r="GVV14" s="1432"/>
      <c r="GVW14" s="1432"/>
      <c r="GVX14" s="1432"/>
      <c r="GVY14" s="1432"/>
      <c r="GVZ14" s="1432"/>
      <c r="GWA14" s="1432"/>
      <c r="GWB14" s="1432"/>
      <c r="GWC14" s="1432"/>
      <c r="GWD14" s="1432"/>
      <c r="GWE14" s="1432"/>
      <c r="GWF14" s="1432"/>
      <c r="GWG14" s="1432"/>
      <c r="GWH14" s="1432"/>
      <c r="GWI14" s="1432"/>
      <c r="GWJ14" s="1432"/>
      <c r="GWK14" s="1432"/>
      <c r="GWL14" s="1432"/>
      <c r="GWM14" s="1432"/>
      <c r="GWN14" s="1432"/>
      <c r="GWO14" s="1432"/>
      <c r="GWP14" s="1432"/>
      <c r="GWQ14" s="1432"/>
      <c r="GWR14" s="1432"/>
      <c r="GWS14" s="1432"/>
      <c r="GWT14" s="1432"/>
      <c r="GWU14" s="1432"/>
      <c r="GWV14" s="1432"/>
      <c r="GWW14" s="1432"/>
      <c r="GWX14" s="1432"/>
      <c r="GWY14" s="1432"/>
      <c r="GWZ14" s="1432"/>
      <c r="GXA14" s="1432"/>
      <c r="GXB14" s="1432"/>
      <c r="GXC14" s="1432"/>
      <c r="GXD14" s="1432"/>
      <c r="GXE14" s="1432"/>
      <c r="GXF14" s="1432"/>
      <c r="GXG14" s="1432"/>
      <c r="GXH14" s="1432"/>
      <c r="GXI14" s="1432"/>
      <c r="GXJ14" s="1432"/>
      <c r="GXK14" s="1432"/>
      <c r="GXL14" s="1432"/>
      <c r="GXM14" s="1432"/>
      <c r="GXN14" s="1432"/>
      <c r="GXO14" s="1432"/>
      <c r="GXP14" s="1432"/>
      <c r="GXQ14" s="1432"/>
      <c r="GXR14" s="1432"/>
      <c r="GXS14" s="1432"/>
      <c r="GXT14" s="1432"/>
      <c r="GXU14" s="1432"/>
      <c r="GXV14" s="1432"/>
      <c r="GXW14" s="1432"/>
      <c r="GXX14" s="1432"/>
      <c r="GXY14" s="1432"/>
      <c r="GXZ14" s="1432"/>
      <c r="GYA14" s="1432"/>
      <c r="GYB14" s="1432"/>
      <c r="GYC14" s="1432"/>
      <c r="GYD14" s="1432"/>
      <c r="GYE14" s="1432"/>
      <c r="GYF14" s="1432"/>
      <c r="GYG14" s="1432"/>
      <c r="GYH14" s="1432"/>
      <c r="GYI14" s="1432"/>
      <c r="GYJ14" s="1432"/>
      <c r="GYK14" s="1432"/>
      <c r="GYL14" s="1432"/>
      <c r="GYM14" s="1432"/>
      <c r="GYN14" s="1432"/>
      <c r="GYO14" s="1432"/>
      <c r="GYP14" s="1432"/>
      <c r="GYQ14" s="1432"/>
      <c r="GYR14" s="1432"/>
      <c r="GYS14" s="1432"/>
      <c r="GYT14" s="1432"/>
      <c r="GYU14" s="1432"/>
      <c r="GYV14" s="1432"/>
      <c r="GYW14" s="1432"/>
      <c r="GYX14" s="1432"/>
      <c r="GYY14" s="1432"/>
      <c r="GYZ14" s="1432"/>
      <c r="GZA14" s="1432"/>
      <c r="GZB14" s="1432"/>
      <c r="GZC14" s="1432"/>
      <c r="GZD14" s="1432"/>
      <c r="GZE14" s="1432"/>
      <c r="GZF14" s="1432"/>
      <c r="GZG14" s="1432"/>
      <c r="GZH14" s="1432"/>
      <c r="GZI14" s="1432"/>
      <c r="GZJ14" s="1432"/>
      <c r="GZK14" s="1432"/>
      <c r="GZL14" s="1432"/>
      <c r="GZM14" s="1432"/>
      <c r="GZN14" s="1432"/>
      <c r="GZO14" s="1432"/>
      <c r="GZP14" s="1432"/>
      <c r="GZQ14" s="1432"/>
      <c r="GZR14" s="1432"/>
      <c r="GZS14" s="1432"/>
      <c r="GZT14" s="1432"/>
      <c r="GZU14" s="1432"/>
      <c r="GZV14" s="1432"/>
      <c r="GZW14" s="1432"/>
      <c r="GZX14" s="1432"/>
      <c r="GZY14" s="1432"/>
      <c r="GZZ14" s="1432"/>
      <c r="HAA14" s="1432"/>
      <c r="HAB14" s="1432"/>
      <c r="HAC14" s="1432"/>
      <c r="HAD14" s="1432"/>
      <c r="HAE14" s="1432"/>
      <c r="HAF14" s="1432"/>
      <c r="HAG14" s="1432"/>
      <c r="HAH14" s="1432"/>
      <c r="HAI14" s="1432"/>
      <c r="HAJ14" s="1432"/>
      <c r="HAK14" s="1432"/>
      <c r="HAL14" s="1432"/>
      <c r="HAM14" s="1432"/>
      <c r="HAN14" s="1432"/>
      <c r="HAO14" s="1432"/>
      <c r="HAP14" s="1432"/>
      <c r="HAQ14" s="1432"/>
      <c r="HAR14" s="1432"/>
      <c r="HAS14" s="1432"/>
      <c r="HAT14" s="1432"/>
      <c r="HAU14" s="1432"/>
      <c r="HAV14" s="1432"/>
      <c r="HAW14" s="1432"/>
      <c r="HAX14" s="1432"/>
      <c r="HAY14" s="1432"/>
      <c r="HAZ14" s="1432"/>
      <c r="HBA14" s="1432"/>
      <c r="HBB14" s="1432"/>
      <c r="HBC14" s="1432"/>
      <c r="HBD14" s="1432"/>
      <c r="HBE14" s="1432"/>
      <c r="HBF14" s="1432"/>
      <c r="HBG14" s="1432"/>
      <c r="HBH14" s="1432"/>
      <c r="HBI14" s="1432"/>
      <c r="HBJ14" s="1432"/>
      <c r="HBK14" s="1432"/>
      <c r="HBL14" s="1432"/>
      <c r="HBM14" s="1432"/>
      <c r="HBN14" s="1432"/>
      <c r="HBO14" s="1432"/>
      <c r="HBP14" s="1432"/>
      <c r="HBQ14" s="1432"/>
      <c r="HBR14" s="1432"/>
      <c r="HBS14" s="1432"/>
      <c r="HBT14" s="1432"/>
      <c r="HBU14" s="1432"/>
      <c r="HBV14" s="1432"/>
      <c r="HBW14" s="1432"/>
      <c r="HBX14" s="1432"/>
      <c r="HBY14" s="1432"/>
      <c r="HBZ14" s="1432"/>
      <c r="HCA14" s="1432"/>
      <c r="HCB14" s="1432"/>
      <c r="HCC14" s="1432"/>
      <c r="HCD14" s="1432"/>
      <c r="HCE14" s="1432"/>
      <c r="HCF14" s="1432"/>
      <c r="HCG14" s="1432"/>
      <c r="HCH14" s="1432"/>
      <c r="HCI14" s="1432"/>
      <c r="HCJ14" s="1432"/>
      <c r="HCK14" s="1432"/>
      <c r="HCL14" s="1432"/>
      <c r="HCM14" s="1432"/>
      <c r="HCN14" s="1432"/>
      <c r="HCO14" s="1432"/>
      <c r="HCP14" s="1432"/>
      <c r="HCQ14" s="1432"/>
      <c r="HCR14" s="1432"/>
      <c r="HCS14" s="1432"/>
      <c r="HCT14" s="1432"/>
      <c r="HCU14" s="1432"/>
      <c r="HCV14" s="1432"/>
      <c r="HCW14" s="1432"/>
      <c r="HCX14" s="1432"/>
      <c r="HCY14" s="1432"/>
      <c r="HCZ14" s="1432"/>
      <c r="HDA14" s="1432"/>
      <c r="HDB14" s="1432"/>
      <c r="HDC14" s="1432"/>
      <c r="HDD14" s="1432"/>
      <c r="HDE14" s="1432"/>
      <c r="HDF14" s="1432"/>
      <c r="HDG14" s="1432"/>
      <c r="HDH14" s="1432"/>
      <c r="HDI14" s="1432"/>
      <c r="HDJ14" s="1432"/>
      <c r="HDK14" s="1432"/>
      <c r="HDL14" s="1432"/>
      <c r="HDM14" s="1432"/>
      <c r="HDN14" s="1432"/>
      <c r="HDO14" s="1432"/>
      <c r="HDP14" s="1432"/>
      <c r="HDQ14" s="1432"/>
      <c r="HDR14" s="1432"/>
      <c r="HDS14" s="1432"/>
      <c r="HDT14" s="1432"/>
      <c r="HDU14" s="1432"/>
      <c r="HDV14" s="1432"/>
      <c r="HDW14" s="1432"/>
      <c r="HDX14" s="1432"/>
      <c r="HDY14" s="1432"/>
      <c r="HDZ14" s="1432"/>
      <c r="HEA14" s="1432"/>
      <c r="HEB14" s="1432"/>
      <c r="HEC14" s="1432"/>
      <c r="HED14" s="1432"/>
      <c r="HEE14" s="1432"/>
      <c r="HEF14" s="1432"/>
      <c r="HEG14" s="1432"/>
      <c r="HEH14" s="1432"/>
      <c r="HEI14" s="1432"/>
      <c r="HEJ14" s="1432"/>
      <c r="HEK14" s="1432"/>
      <c r="HEL14" s="1432"/>
      <c r="HEM14" s="1432"/>
      <c r="HEN14" s="1432"/>
      <c r="HEO14" s="1432"/>
      <c r="HEP14" s="1432"/>
      <c r="HEQ14" s="1432"/>
      <c r="HER14" s="1432"/>
      <c r="HES14" s="1432"/>
      <c r="HET14" s="1432"/>
      <c r="HEU14" s="1432"/>
      <c r="HEV14" s="1432"/>
      <c r="HEW14" s="1432"/>
      <c r="HEX14" s="1432"/>
      <c r="HEY14" s="1432"/>
      <c r="HEZ14" s="1432"/>
      <c r="HFA14" s="1432"/>
      <c r="HFB14" s="1432"/>
      <c r="HFC14" s="1432"/>
      <c r="HFD14" s="1432"/>
      <c r="HFE14" s="1432"/>
      <c r="HFF14" s="1432"/>
      <c r="HFG14" s="1432"/>
      <c r="HFH14" s="1432"/>
      <c r="HFI14" s="1432"/>
      <c r="HFJ14" s="1432"/>
      <c r="HFK14" s="1432"/>
      <c r="HFL14" s="1432"/>
      <c r="HFM14" s="1432"/>
      <c r="HFN14" s="1432"/>
      <c r="HFO14" s="1432"/>
      <c r="HFP14" s="1432"/>
      <c r="HFQ14" s="1432"/>
      <c r="HFR14" s="1432"/>
      <c r="HFS14" s="1432"/>
      <c r="HFT14" s="1432"/>
      <c r="HFU14" s="1432"/>
      <c r="HFV14" s="1432"/>
      <c r="HFW14" s="1432"/>
      <c r="HFX14" s="1432"/>
      <c r="HFY14" s="1432"/>
      <c r="HFZ14" s="1432"/>
      <c r="HGA14" s="1432"/>
      <c r="HGB14" s="1432"/>
      <c r="HGC14" s="1432"/>
      <c r="HGD14" s="1432"/>
      <c r="HGE14" s="1432"/>
      <c r="HGF14" s="1432"/>
      <c r="HGG14" s="1432"/>
      <c r="HGH14" s="1432"/>
      <c r="HGI14" s="1432"/>
      <c r="HGJ14" s="1432"/>
      <c r="HGK14" s="1432"/>
      <c r="HGL14" s="1432"/>
      <c r="HGM14" s="1432"/>
      <c r="HGN14" s="1432"/>
      <c r="HGO14" s="1432"/>
      <c r="HGP14" s="1432"/>
      <c r="HGQ14" s="1432"/>
      <c r="HGR14" s="1432"/>
      <c r="HGS14" s="1432"/>
      <c r="HGT14" s="1432"/>
      <c r="HGU14" s="1432"/>
      <c r="HGV14" s="1432"/>
      <c r="HGW14" s="1432"/>
      <c r="HGX14" s="1432"/>
      <c r="HGY14" s="1432"/>
      <c r="HGZ14" s="1432"/>
      <c r="HHA14" s="1432"/>
      <c r="HHB14" s="1432"/>
      <c r="HHC14" s="1432"/>
      <c r="HHD14" s="1432"/>
      <c r="HHE14" s="1432"/>
      <c r="HHF14" s="1432"/>
      <c r="HHG14" s="1432"/>
      <c r="HHH14" s="1432"/>
      <c r="HHI14" s="1432"/>
      <c r="HHJ14" s="1432"/>
      <c r="HHK14" s="1432"/>
      <c r="HHL14" s="1432"/>
      <c r="HHM14" s="1432"/>
      <c r="HHN14" s="1432"/>
      <c r="HHO14" s="1432"/>
      <c r="HHP14" s="1432"/>
      <c r="HHQ14" s="1432"/>
      <c r="HHR14" s="1432"/>
      <c r="HHS14" s="1432"/>
      <c r="HHT14" s="1432"/>
      <c r="HHU14" s="1432"/>
      <c r="HHV14" s="1432"/>
      <c r="HHW14" s="1432"/>
      <c r="HHX14" s="1432"/>
      <c r="HHY14" s="1432"/>
      <c r="HHZ14" s="1432"/>
      <c r="HIA14" s="1432"/>
      <c r="HIB14" s="1432"/>
      <c r="HIC14" s="1432"/>
      <c r="HID14" s="1432"/>
      <c r="HIE14" s="1432"/>
      <c r="HIF14" s="1432"/>
      <c r="HIG14" s="1432"/>
      <c r="HIH14" s="1432"/>
      <c r="HII14" s="1432"/>
      <c r="HIJ14" s="1432"/>
      <c r="HIK14" s="1432"/>
      <c r="HIL14" s="1432"/>
      <c r="HIM14" s="1432"/>
      <c r="HIN14" s="1432"/>
      <c r="HIO14" s="1432"/>
      <c r="HIP14" s="1432"/>
      <c r="HIQ14" s="1432"/>
      <c r="HIR14" s="1432"/>
      <c r="HIS14" s="1432"/>
      <c r="HIT14" s="1432"/>
      <c r="HIU14" s="1432"/>
      <c r="HIV14" s="1432"/>
      <c r="HIW14" s="1432"/>
      <c r="HIX14" s="1432"/>
      <c r="HIY14" s="1432"/>
      <c r="HIZ14" s="1432"/>
      <c r="HJA14" s="1432"/>
      <c r="HJB14" s="1432"/>
      <c r="HJC14" s="1432"/>
      <c r="HJD14" s="1432"/>
      <c r="HJE14" s="1432"/>
      <c r="HJF14" s="1432"/>
      <c r="HJG14" s="1432"/>
      <c r="HJH14" s="1432"/>
      <c r="HJI14" s="1432"/>
      <c r="HJJ14" s="1432"/>
      <c r="HJK14" s="1432"/>
      <c r="HJL14" s="1432"/>
      <c r="HJM14" s="1432"/>
      <c r="HJN14" s="1432"/>
      <c r="HJO14" s="1432"/>
      <c r="HJP14" s="1432"/>
      <c r="HJQ14" s="1432"/>
      <c r="HJR14" s="1432"/>
      <c r="HJS14" s="1432"/>
      <c r="HJT14" s="1432"/>
      <c r="HJU14" s="1432"/>
      <c r="HJV14" s="1432"/>
      <c r="HJW14" s="1432"/>
      <c r="HJX14" s="1432"/>
      <c r="HJY14" s="1432"/>
      <c r="HJZ14" s="1432"/>
      <c r="HKA14" s="1432"/>
      <c r="HKB14" s="1432"/>
      <c r="HKC14" s="1432"/>
      <c r="HKD14" s="1432"/>
      <c r="HKE14" s="1432"/>
      <c r="HKF14" s="1432"/>
      <c r="HKG14" s="1432"/>
      <c r="HKH14" s="1432"/>
      <c r="HKI14" s="1432"/>
      <c r="HKJ14" s="1432"/>
      <c r="HKK14" s="1432"/>
      <c r="HKL14" s="1432"/>
      <c r="HKM14" s="1432"/>
      <c r="HKN14" s="1432"/>
      <c r="HKO14" s="1432"/>
      <c r="HKP14" s="1432"/>
      <c r="HKQ14" s="1432"/>
      <c r="HKR14" s="1432"/>
      <c r="HKS14" s="1432"/>
      <c r="HKT14" s="1432"/>
      <c r="HKU14" s="1432"/>
      <c r="HKV14" s="1432"/>
      <c r="HKW14" s="1432"/>
      <c r="HKX14" s="1432"/>
      <c r="HKY14" s="1432"/>
      <c r="HKZ14" s="1432"/>
      <c r="HLA14" s="1432"/>
      <c r="HLB14" s="1432"/>
      <c r="HLC14" s="1432"/>
      <c r="HLD14" s="1432"/>
      <c r="HLE14" s="1432"/>
      <c r="HLF14" s="1432"/>
      <c r="HLG14" s="1432"/>
      <c r="HLH14" s="1432"/>
      <c r="HLI14" s="1432"/>
      <c r="HLJ14" s="1432"/>
      <c r="HLK14" s="1432"/>
      <c r="HLL14" s="1432"/>
      <c r="HLM14" s="1432"/>
      <c r="HLN14" s="1432"/>
      <c r="HLO14" s="1432"/>
      <c r="HLP14" s="1432"/>
      <c r="HLQ14" s="1432"/>
      <c r="HLR14" s="1432"/>
      <c r="HLS14" s="1432"/>
      <c r="HLT14" s="1432"/>
      <c r="HLU14" s="1432"/>
      <c r="HLV14" s="1432"/>
      <c r="HLW14" s="1432"/>
      <c r="HLX14" s="1432"/>
      <c r="HLY14" s="1432"/>
      <c r="HLZ14" s="1432"/>
      <c r="HMA14" s="1432"/>
      <c r="HMB14" s="1432"/>
      <c r="HMC14" s="1432"/>
      <c r="HMD14" s="1432"/>
      <c r="HME14" s="1432"/>
      <c r="HMF14" s="1432"/>
      <c r="HMG14" s="1432"/>
      <c r="HMH14" s="1432"/>
      <c r="HMI14" s="1432"/>
      <c r="HMJ14" s="1432"/>
      <c r="HMK14" s="1432"/>
      <c r="HML14" s="1432"/>
      <c r="HMM14" s="1432"/>
      <c r="HMN14" s="1432"/>
      <c r="HMO14" s="1432"/>
      <c r="HMP14" s="1432"/>
      <c r="HMQ14" s="1432"/>
      <c r="HMR14" s="1432"/>
      <c r="HMS14" s="1432"/>
      <c r="HMT14" s="1432"/>
      <c r="HMU14" s="1432"/>
      <c r="HMV14" s="1432"/>
      <c r="HMW14" s="1432"/>
      <c r="HMX14" s="1432"/>
      <c r="HMY14" s="1432"/>
      <c r="HMZ14" s="1432"/>
      <c r="HNA14" s="1432"/>
      <c r="HNB14" s="1432"/>
      <c r="HNC14" s="1432"/>
      <c r="HND14" s="1432"/>
      <c r="HNE14" s="1432"/>
      <c r="HNF14" s="1432"/>
      <c r="HNG14" s="1432"/>
      <c r="HNH14" s="1432"/>
      <c r="HNI14" s="1432"/>
      <c r="HNJ14" s="1432"/>
      <c r="HNK14" s="1432"/>
      <c r="HNL14" s="1432"/>
      <c r="HNM14" s="1432"/>
      <c r="HNN14" s="1432"/>
      <c r="HNO14" s="1432"/>
      <c r="HNP14" s="1432"/>
      <c r="HNQ14" s="1432"/>
      <c r="HNR14" s="1432"/>
      <c r="HNS14" s="1432"/>
      <c r="HNT14" s="1432"/>
      <c r="HNU14" s="1432"/>
      <c r="HNV14" s="1432"/>
      <c r="HNW14" s="1432"/>
      <c r="HNX14" s="1432"/>
      <c r="HNY14" s="1432"/>
      <c r="HNZ14" s="1432"/>
      <c r="HOA14" s="1432"/>
      <c r="HOB14" s="1432"/>
      <c r="HOC14" s="1432"/>
      <c r="HOD14" s="1432"/>
      <c r="HOE14" s="1432"/>
      <c r="HOF14" s="1432"/>
      <c r="HOG14" s="1432"/>
      <c r="HOH14" s="1432"/>
      <c r="HOI14" s="1432"/>
      <c r="HOJ14" s="1432"/>
      <c r="HOK14" s="1432"/>
      <c r="HOL14" s="1432"/>
      <c r="HOM14" s="1432"/>
      <c r="HON14" s="1432"/>
      <c r="HOO14" s="1432"/>
      <c r="HOP14" s="1432"/>
      <c r="HOQ14" s="1432"/>
      <c r="HOR14" s="1432"/>
      <c r="HOS14" s="1432"/>
      <c r="HOT14" s="1432"/>
      <c r="HOU14" s="1432"/>
      <c r="HOV14" s="1432"/>
      <c r="HOW14" s="1432"/>
      <c r="HOX14" s="1432"/>
      <c r="HOY14" s="1432"/>
      <c r="HOZ14" s="1432"/>
      <c r="HPA14" s="1432"/>
      <c r="HPB14" s="1432"/>
      <c r="HPC14" s="1432"/>
      <c r="HPD14" s="1432"/>
      <c r="HPE14" s="1432"/>
      <c r="HPF14" s="1432"/>
      <c r="HPG14" s="1432"/>
      <c r="HPH14" s="1432"/>
      <c r="HPI14" s="1432"/>
      <c r="HPJ14" s="1432"/>
      <c r="HPK14" s="1432"/>
      <c r="HPL14" s="1432"/>
      <c r="HPM14" s="1432"/>
      <c r="HPN14" s="1432"/>
      <c r="HPO14" s="1432"/>
      <c r="HPP14" s="1432"/>
      <c r="HPQ14" s="1432"/>
      <c r="HPR14" s="1432"/>
      <c r="HPS14" s="1432"/>
      <c r="HPT14" s="1432"/>
      <c r="HPU14" s="1432"/>
      <c r="HPV14" s="1432"/>
      <c r="HPW14" s="1432"/>
      <c r="HPX14" s="1432"/>
      <c r="HPY14" s="1432"/>
      <c r="HPZ14" s="1432"/>
      <c r="HQA14" s="1432"/>
      <c r="HQB14" s="1432"/>
      <c r="HQC14" s="1432"/>
      <c r="HQD14" s="1432"/>
      <c r="HQE14" s="1432"/>
      <c r="HQF14" s="1432"/>
      <c r="HQG14" s="1432"/>
      <c r="HQH14" s="1432"/>
      <c r="HQI14" s="1432"/>
      <c r="HQJ14" s="1432"/>
      <c r="HQK14" s="1432"/>
      <c r="HQL14" s="1432"/>
      <c r="HQM14" s="1432"/>
      <c r="HQN14" s="1432"/>
      <c r="HQO14" s="1432"/>
      <c r="HQP14" s="1432"/>
      <c r="HQQ14" s="1432"/>
      <c r="HQR14" s="1432"/>
      <c r="HQS14" s="1432"/>
      <c r="HQT14" s="1432"/>
      <c r="HQU14" s="1432"/>
      <c r="HQV14" s="1432"/>
      <c r="HQW14" s="1432"/>
      <c r="HQX14" s="1432"/>
      <c r="HQY14" s="1432"/>
      <c r="HQZ14" s="1432"/>
      <c r="HRA14" s="1432"/>
      <c r="HRB14" s="1432"/>
      <c r="HRC14" s="1432"/>
      <c r="HRD14" s="1432"/>
      <c r="HRE14" s="1432"/>
      <c r="HRF14" s="1432"/>
      <c r="HRG14" s="1432"/>
      <c r="HRH14" s="1432"/>
      <c r="HRI14" s="1432"/>
      <c r="HRJ14" s="1432"/>
      <c r="HRK14" s="1432"/>
      <c r="HRL14" s="1432"/>
      <c r="HRM14" s="1432"/>
      <c r="HRN14" s="1432"/>
      <c r="HRO14" s="1432"/>
      <c r="HRP14" s="1432"/>
      <c r="HRQ14" s="1432"/>
      <c r="HRR14" s="1432"/>
      <c r="HRS14" s="1432"/>
      <c r="HRT14" s="1432"/>
      <c r="HRU14" s="1432"/>
      <c r="HRV14" s="1432"/>
      <c r="HRW14" s="1432"/>
      <c r="HRX14" s="1432"/>
      <c r="HRY14" s="1432"/>
      <c r="HRZ14" s="1432"/>
      <c r="HSA14" s="1432"/>
      <c r="HSB14" s="1432"/>
      <c r="HSC14" s="1432"/>
      <c r="HSD14" s="1432"/>
      <c r="HSE14" s="1432"/>
      <c r="HSF14" s="1432"/>
      <c r="HSG14" s="1432"/>
      <c r="HSH14" s="1432"/>
      <c r="HSI14" s="1432"/>
      <c r="HSJ14" s="1432"/>
      <c r="HSK14" s="1432"/>
      <c r="HSL14" s="1432"/>
      <c r="HSM14" s="1432"/>
      <c r="HSN14" s="1432"/>
      <c r="HSO14" s="1432"/>
      <c r="HSP14" s="1432"/>
      <c r="HSQ14" s="1432"/>
      <c r="HSR14" s="1432"/>
      <c r="HSS14" s="1432"/>
      <c r="HST14" s="1432"/>
      <c r="HSU14" s="1432"/>
      <c r="HSV14" s="1432"/>
      <c r="HSW14" s="1432"/>
      <c r="HSX14" s="1432"/>
      <c r="HSY14" s="1432"/>
      <c r="HSZ14" s="1432"/>
      <c r="HTA14" s="1432"/>
      <c r="HTB14" s="1432"/>
      <c r="HTC14" s="1432"/>
      <c r="HTD14" s="1432"/>
      <c r="HTE14" s="1432"/>
      <c r="HTF14" s="1432"/>
      <c r="HTG14" s="1432"/>
      <c r="HTH14" s="1432"/>
      <c r="HTI14" s="1432"/>
      <c r="HTJ14" s="1432"/>
      <c r="HTK14" s="1432"/>
      <c r="HTL14" s="1432"/>
      <c r="HTM14" s="1432"/>
      <c r="HTN14" s="1432"/>
      <c r="HTO14" s="1432"/>
      <c r="HTP14" s="1432"/>
      <c r="HTQ14" s="1432"/>
      <c r="HTR14" s="1432"/>
      <c r="HTS14" s="1432"/>
      <c r="HTT14" s="1432"/>
      <c r="HTU14" s="1432"/>
      <c r="HTV14" s="1432"/>
      <c r="HTW14" s="1432"/>
      <c r="HTX14" s="1432"/>
      <c r="HTY14" s="1432"/>
      <c r="HTZ14" s="1432"/>
      <c r="HUA14" s="1432"/>
      <c r="HUB14" s="1432"/>
      <c r="HUC14" s="1432"/>
      <c r="HUD14" s="1432"/>
      <c r="HUE14" s="1432"/>
      <c r="HUF14" s="1432"/>
      <c r="HUG14" s="1432"/>
      <c r="HUH14" s="1432"/>
      <c r="HUI14" s="1432"/>
      <c r="HUJ14" s="1432"/>
      <c r="HUK14" s="1432"/>
      <c r="HUL14" s="1432"/>
      <c r="HUM14" s="1432"/>
      <c r="HUN14" s="1432"/>
      <c r="HUO14" s="1432"/>
      <c r="HUP14" s="1432"/>
      <c r="HUQ14" s="1432"/>
      <c r="HUR14" s="1432"/>
      <c r="HUS14" s="1432"/>
      <c r="HUT14" s="1432"/>
      <c r="HUU14" s="1432"/>
      <c r="HUV14" s="1432"/>
      <c r="HUW14" s="1432"/>
      <c r="HUX14" s="1432"/>
      <c r="HUY14" s="1432"/>
      <c r="HUZ14" s="1432"/>
      <c r="HVA14" s="1432"/>
      <c r="HVB14" s="1432"/>
      <c r="HVC14" s="1432"/>
      <c r="HVD14" s="1432"/>
      <c r="HVE14" s="1432"/>
      <c r="HVF14" s="1432"/>
      <c r="HVG14" s="1432"/>
      <c r="HVH14" s="1432"/>
      <c r="HVI14" s="1432"/>
      <c r="HVJ14" s="1432"/>
      <c r="HVK14" s="1432"/>
      <c r="HVL14" s="1432"/>
      <c r="HVM14" s="1432"/>
      <c r="HVN14" s="1432"/>
      <c r="HVO14" s="1432"/>
      <c r="HVP14" s="1432"/>
      <c r="HVQ14" s="1432"/>
      <c r="HVR14" s="1432"/>
      <c r="HVS14" s="1432"/>
      <c r="HVT14" s="1432"/>
      <c r="HVU14" s="1432"/>
      <c r="HVV14" s="1432"/>
      <c r="HVW14" s="1432"/>
      <c r="HVX14" s="1432"/>
      <c r="HVY14" s="1432"/>
      <c r="HVZ14" s="1432"/>
      <c r="HWA14" s="1432"/>
      <c r="HWB14" s="1432"/>
      <c r="HWC14" s="1432"/>
      <c r="HWD14" s="1432"/>
      <c r="HWE14" s="1432"/>
      <c r="HWF14" s="1432"/>
      <c r="HWG14" s="1432"/>
      <c r="HWH14" s="1432"/>
      <c r="HWI14" s="1432"/>
      <c r="HWJ14" s="1432"/>
      <c r="HWK14" s="1432"/>
      <c r="HWL14" s="1432"/>
      <c r="HWM14" s="1432"/>
      <c r="HWN14" s="1432"/>
      <c r="HWO14" s="1432"/>
      <c r="HWP14" s="1432"/>
      <c r="HWQ14" s="1432"/>
      <c r="HWR14" s="1432"/>
      <c r="HWS14" s="1432"/>
      <c r="HWT14" s="1432"/>
      <c r="HWU14" s="1432"/>
      <c r="HWV14" s="1432"/>
      <c r="HWW14" s="1432"/>
      <c r="HWX14" s="1432"/>
      <c r="HWY14" s="1432"/>
      <c r="HWZ14" s="1432"/>
      <c r="HXA14" s="1432"/>
      <c r="HXB14" s="1432"/>
      <c r="HXC14" s="1432"/>
      <c r="HXD14" s="1432"/>
      <c r="HXE14" s="1432"/>
      <c r="HXF14" s="1432"/>
      <c r="HXG14" s="1432"/>
      <c r="HXH14" s="1432"/>
      <c r="HXI14" s="1432"/>
      <c r="HXJ14" s="1432"/>
      <c r="HXK14" s="1432"/>
      <c r="HXL14" s="1432"/>
      <c r="HXM14" s="1432"/>
      <c r="HXN14" s="1432"/>
      <c r="HXO14" s="1432"/>
      <c r="HXP14" s="1432"/>
      <c r="HXQ14" s="1432"/>
      <c r="HXR14" s="1432"/>
      <c r="HXS14" s="1432"/>
      <c r="HXT14" s="1432"/>
      <c r="HXU14" s="1432"/>
      <c r="HXV14" s="1432"/>
      <c r="HXW14" s="1432"/>
      <c r="HXX14" s="1432"/>
      <c r="HXY14" s="1432"/>
      <c r="HXZ14" s="1432"/>
      <c r="HYA14" s="1432"/>
      <c r="HYB14" s="1432"/>
      <c r="HYC14" s="1432"/>
      <c r="HYD14" s="1432"/>
      <c r="HYE14" s="1432"/>
      <c r="HYF14" s="1432"/>
      <c r="HYG14" s="1432"/>
      <c r="HYH14" s="1432"/>
      <c r="HYI14" s="1432"/>
      <c r="HYJ14" s="1432"/>
      <c r="HYK14" s="1432"/>
      <c r="HYL14" s="1432"/>
      <c r="HYM14" s="1432"/>
      <c r="HYN14" s="1432"/>
      <c r="HYO14" s="1432"/>
      <c r="HYP14" s="1432"/>
      <c r="HYQ14" s="1432"/>
      <c r="HYR14" s="1432"/>
      <c r="HYS14" s="1432"/>
      <c r="HYT14" s="1432"/>
      <c r="HYU14" s="1432"/>
      <c r="HYV14" s="1432"/>
      <c r="HYW14" s="1432"/>
      <c r="HYX14" s="1432"/>
      <c r="HYY14" s="1432"/>
      <c r="HYZ14" s="1432"/>
      <c r="HZA14" s="1432"/>
      <c r="HZB14" s="1432"/>
      <c r="HZC14" s="1432"/>
      <c r="HZD14" s="1432"/>
      <c r="HZE14" s="1432"/>
      <c r="HZF14" s="1432"/>
      <c r="HZG14" s="1432"/>
      <c r="HZH14" s="1432"/>
      <c r="HZI14" s="1432"/>
      <c r="HZJ14" s="1432"/>
      <c r="HZK14" s="1432"/>
      <c r="HZL14" s="1432"/>
      <c r="HZM14" s="1432"/>
      <c r="HZN14" s="1432"/>
      <c r="HZO14" s="1432"/>
      <c r="HZP14" s="1432"/>
      <c r="HZQ14" s="1432"/>
      <c r="HZR14" s="1432"/>
      <c r="HZS14" s="1432"/>
      <c r="HZT14" s="1432"/>
      <c r="HZU14" s="1432"/>
      <c r="HZV14" s="1432"/>
      <c r="HZW14" s="1432"/>
      <c r="HZX14" s="1432"/>
      <c r="HZY14" s="1432"/>
      <c r="HZZ14" s="1432"/>
      <c r="IAA14" s="1432"/>
      <c r="IAB14" s="1432"/>
      <c r="IAC14" s="1432"/>
      <c r="IAD14" s="1432"/>
      <c r="IAE14" s="1432"/>
      <c r="IAF14" s="1432"/>
      <c r="IAG14" s="1432"/>
      <c r="IAH14" s="1432"/>
      <c r="IAI14" s="1432"/>
      <c r="IAJ14" s="1432"/>
      <c r="IAK14" s="1432"/>
      <c r="IAL14" s="1432"/>
      <c r="IAM14" s="1432"/>
      <c r="IAN14" s="1432"/>
      <c r="IAO14" s="1432"/>
      <c r="IAP14" s="1432"/>
      <c r="IAQ14" s="1432"/>
      <c r="IAR14" s="1432"/>
      <c r="IAS14" s="1432"/>
      <c r="IAT14" s="1432"/>
      <c r="IAU14" s="1432"/>
      <c r="IAV14" s="1432"/>
      <c r="IAW14" s="1432"/>
      <c r="IAX14" s="1432"/>
      <c r="IAY14" s="1432"/>
      <c r="IAZ14" s="1432"/>
      <c r="IBA14" s="1432"/>
      <c r="IBB14" s="1432"/>
      <c r="IBC14" s="1432"/>
      <c r="IBD14" s="1432"/>
      <c r="IBE14" s="1432"/>
      <c r="IBF14" s="1432"/>
      <c r="IBG14" s="1432"/>
      <c r="IBH14" s="1432"/>
      <c r="IBI14" s="1432"/>
      <c r="IBJ14" s="1432"/>
      <c r="IBK14" s="1432"/>
      <c r="IBL14" s="1432"/>
      <c r="IBM14" s="1432"/>
      <c r="IBN14" s="1432"/>
      <c r="IBO14" s="1432"/>
      <c r="IBP14" s="1432"/>
      <c r="IBQ14" s="1432"/>
      <c r="IBR14" s="1432"/>
      <c r="IBS14" s="1432"/>
      <c r="IBT14" s="1432"/>
      <c r="IBU14" s="1432"/>
      <c r="IBV14" s="1432"/>
      <c r="IBW14" s="1432"/>
      <c r="IBX14" s="1432"/>
      <c r="IBY14" s="1432"/>
      <c r="IBZ14" s="1432"/>
      <c r="ICA14" s="1432"/>
      <c r="ICB14" s="1432"/>
      <c r="ICC14" s="1432"/>
      <c r="ICD14" s="1432"/>
      <c r="ICE14" s="1432"/>
      <c r="ICF14" s="1432"/>
      <c r="ICG14" s="1432"/>
      <c r="ICH14" s="1432"/>
      <c r="ICI14" s="1432"/>
      <c r="ICJ14" s="1432"/>
      <c r="ICK14" s="1432"/>
      <c r="ICL14" s="1432"/>
      <c r="ICM14" s="1432"/>
      <c r="ICN14" s="1432"/>
      <c r="ICO14" s="1432"/>
      <c r="ICP14" s="1432"/>
      <c r="ICQ14" s="1432"/>
      <c r="ICR14" s="1432"/>
      <c r="ICS14" s="1432"/>
      <c r="ICT14" s="1432"/>
      <c r="ICU14" s="1432"/>
      <c r="ICV14" s="1432"/>
      <c r="ICW14" s="1432"/>
      <c r="ICX14" s="1432"/>
      <c r="ICY14" s="1432"/>
      <c r="ICZ14" s="1432"/>
      <c r="IDA14" s="1432"/>
      <c r="IDB14" s="1432"/>
      <c r="IDC14" s="1432"/>
      <c r="IDD14" s="1432"/>
      <c r="IDE14" s="1432"/>
      <c r="IDF14" s="1432"/>
      <c r="IDG14" s="1432"/>
      <c r="IDH14" s="1432"/>
      <c r="IDI14" s="1432"/>
      <c r="IDJ14" s="1432"/>
      <c r="IDK14" s="1432"/>
      <c r="IDL14" s="1432"/>
      <c r="IDM14" s="1432"/>
      <c r="IDN14" s="1432"/>
      <c r="IDO14" s="1432"/>
      <c r="IDP14" s="1432"/>
      <c r="IDQ14" s="1432"/>
      <c r="IDR14" s="1432"/>
      <c r="IDS14" s="1432"/>
      <c r="IDT14" s="1432"/>
      <c r="IDU14" s="1432"/>
      <c r="IDV14" s="1432"/>
      <c r="IDW14" s="1432"/>
      <c r="IDX14" s="1432"/>
      <c r="IDY14" s="1432"/>
      <c r="IDZ14" s="1432"/>
      <c r="IEA14" s="1432"/>
      <c r="IEB14" s="1432"/>
      <c r="IEC14" s="1432"/>
      <c r="IED14" s="1432"/>
      <c r="IEE14" s="1432"/>
      <c r="IEF14" s="1432"/>
      <c r="IEG14" s="1432"/>
      <c r="IEH14" s="1432"/>
      <c r="IEI14" s="1432"/>
      <c r="IEJ14" s="1432"/>
      <c r="IEK14" s="1432"/>
      <c r="IEL14" s="1432"/>
      <c r="IEM14" s="1432"/>
      <c r="IEN14" s="1432"/>
      <c r="IEO14" s="1432"/>
      <c r="IEP14" s="1432"/>
      <c r="IEQ14" s="1432"/>
      <c r="IER14" s="1432"/>
      <c r="IES14" s="1432"/>
      <c r="IET14" s="1432"/>
      <c r="IEU14" s="1432"/>
      <c r="IEV14" s="1432"/>
      <c r="IEW14" s="1432"/>
      <c r="IEX14" s="1432"/>
      <c r="IEY14" s="1432"/>
      <c r="IEZ14" s="1432"/>
      <c r="IFA14" s="1432"/>
      <c r="IFB14" s="1432"/>
      <c r="IFC14" s="1432"/>
      <c r="IFD14" s="1432"/>
      <c r="IFE14" s="1432"/>
      <c r="IFF14" s="1432"/>
      <c r="IFG14" s="1432"/>
      <c r="IFH14" s="1432"/>
      <c r="IFI14" s="1432"/>
      <c r="IFJ14" s="1432"/>
      <c r="IFK14" s="1432"/>
      <c r="IFL14" s="1432"/>
      <c r="IFM14" s="1432"/>
      <c r="IFN14" s="1432"/>
      <c r="IFO14" s="1432"/>
      <c r="IFP14" s="1432"/>
      <c r="IFQ14" s="1432"/>
      <c r="IFR14" s="1432"/>
      <c r="IFS14" s="1432"/>
      <c r="IFT14" s="1432"/>
      <c r="IFU14" s="1432"/>
      <c r="IFV14" s="1432"/>
      <c r="IFW14" s="1432"/>
      <c r="IFX14" s="1432"/>
      <c r="IFY14" s="1432"/>
      <c r="IFZ14" s="1432"/>
      <c r="IGA14" s="1432"/>
      <c r="IGB14" s="1432"/>
      <c r="IGC14" s="1432"/>
      <c r="IGD14" s="1432"/>
      <c r="IGE14" s="1432"/>
      <c r="IGF14" s="1432"/>
      <c r="IGG14" s="1432"/>
      <c r="IGH14" s="1432"/>
      <c r="IGI14" s="1432"/>
      <c r="IGJ14" s="1432"/>
      <c r="IGK14" s="1432"/>
      <c r="IGL14" s="1432"/>
      <c r="IGM14" s="1432"/>
      <c r="IGN14" s="1432"/>
      <c r="IGO14" s="1432"/>
      <c r="IGP14" s="1432"/>
      <c r="IGQ14" s="1432"/>
      <c r="IGR14" s="1432"/>
      <c r="IGS14" s="1432"/>
      <c r="IGT14" s="1432"/>
      <c r="IGU14" s="1432"/>
      <c r="IGV14" s="1432"/>
      <c r="IGW14" s="1432"/>
      <c r="IGX14" s="1432"/>
      <c r="IGY14" s="1432"/>
      <c r="IGZ14" s="1432"/>
      <c r="IHA14" s="1432"/>
      <c r="IHB14" s="1432"/>
      <c r="IHC14" s="1432"/>
      <c r="IHD14" s="1432"/>
      <c r="IHE14" s="1432"/>
      <c r="IHF14" s="1432"/>
      <c r="IHG14" s="1432"/>
      <c r="IHH14" s="1432"/>
      <c r="IHI14" s="1432"/>
      <c r="IHJ14" s="1432"/>
      <c r="IHK14" s="1432"/>
      <c r="IHL14" s="1432"/>
      <c r="IHM14" s="1432"/>
      <c r="IHN14" s="1432"/>
      <c r="IHO14" s="1432"/>
      <c r="IHP14" s="1432"/>
      <c r="IHQ14" s="1432"/>
      <c r="IHR14" s="1432"/>
      <c r="IHS14" s="1432"/>
      <c r="IHT14" s="1432"/>
      <c r="IHU14" s="1432"/>
      <c r="IHV14" s="1432"/>
      <c r="IHW14" s="1432"/>
      <c r="IHX14" s="1432"/>
      <c r="IHY14" s="1432"/>
      <c r="IHZ14" s="1432"/>
      <c r="IIA14" s="1432"/>
      <c r="IIB14" s="1432"/>
      <c r="IIC14" s="1432"/>
      <c r="IID14" s="1432"/>
      <c r="IIE14" s="1432"/>
      <c r="IIF14" s="1432"/>
      <c r="IIG14" s="1432"/>
      <c r="IIH14" s="1432"/>
      <c r="III14" s="1432"/>
      <c r="IIJ14" s="1432"/>
      <c r="IIK14" s="1432"/>
      <c r="IIL14" s="1432"/>
      <c r="IIM14" s="1432"/>
      <c r="IIN14" s="1432"/>
      <c r="IIO14" s="1432"/>
      <c r="IIP14" s="1432"/>
      <c r="IIQ14" s="1432"/>
      <c r="IIR14" s="1432"/>
      <c r="IIS14" s="1432"/>
      <c r="IIT14" s="1432"/>
      <c r="IIU14" s="1432"/>
      <c r="IIV14" s="1432"/>
      <c r="IIW14" s="1432"/>
      <c r="IIX14" s="1432"/>
      <c r="IIY14" s="1432"/>
      <c r="IIZ14" s="1432"/>
      <c r="IJA14" s="1432"/>
      <c r="IJB14" s="1432"/>
      <c r="IJC14" s="1432"/>
      <c r="IJD14" s="1432"/>
      <c r="IJE14" s="1432"/>
      <c r="IJF14" s="1432"/>
      <c r="IJG14" s="1432"/>
      <c r="IJH14" s="1432"/>
      <c r="IJI14" s="1432"/>
      <c r="IJJ14" s="1432"/>
      <c r="IJK14" s="1432"/>
      <c r="IJL14" s="1432"/>
      <c r="IJM14" s="1432"/>
      <c r="IJN14" s="1432"/>
      <c r="IJO14" s="1432"/>
      <c r="IJP14" s="1432"/>
      <c r="IJQ14" s="1432"/>
      <c r="IJR14" s="1432"/>
      <c r="IJS14" s="1432"/>
      <c r="IJT14" s="1432"/>
      <c r="IJU14" s="1432"/>
      <c r="IJV14" s="1432"/>
      <c r="IJW14" s="1432"/>
      <c r="IJX14" s="1432"/>
      <c r="IJY14" s="1432"/>
      <c r="IJZ14" s="1432"/>
      <c r="IKA14" s="1432"/>
      <c r="IKB14" s="1432"/>
      <c r="IKC14" s="1432"/>
      <c r="IKD14" s="1432"/>
      <c r="IKE14" s="1432"/>
      <c r="IKF14" s="1432"/>
      <c r="IKG14" s="1432"/>
      <c r="IKH14" s="1432"/>
      <c r="IKI14" s="1432"/>
      <c r="IKJ14" s="1432"/>
      <c r="IKK14" s="1432"/>
      <c r="IKL14" s="1432"/>
      <c r="IKM14" s="1432"/>
      <c r="IKN14" s="1432"/>
      <c r="IKO14" s="1432"/>
      <c r="IKP14" s="1432"/>
      <c r="IKQ14" s="1432"/>
      <c r="IKR14" s="1432"/>
      <c r="IKS14" s="1432"/>
      <c r="IKT14" s="1432"/>
      <c r="IKU14" s="1432"/>
      <c r="IKV14" s="1432"/>
      <c r="IKW14" s="1432"/>
      <c r="IKX14" s="1432"/>
      <c r="IKY14" s="1432"/>
      <c r="IKZ14" s="1432"/>
      <c r="ILA14" s="1432"/>
      <c r="ILB14" s="1432"/>
      <c r="ILC14" s="1432"/>
      <c r="ILD14" s="1432"/>
      <c r="ILE14" s="1432"/>
      <c r="ILF14" s="1432"/>
      <c r="ILG14" s="1432"/>
      <c r="ILH14" s="1432"/>
      <c r="ILI14" s="1432"/>
      <c r="ILJ14" s="1432"/>
      <c r="ILK14" s="1432"/>
      <c r="ILL14" s="1432"/>
      <c r="ILM14" s="1432"/>
      <c r="ILN14" s="1432"/>
      <c r="ILO14" s="1432"/>
      <c r="ILP14" s="1432"/>
      <c r="ILQ14" s="1432"/>
      <c r="ILR14" s="1432"/>
      <c r="ILS14" s="1432"/>
      <c r="ILT14" s="1432"/>
      <c r="ILU14" s="1432"/>
      <c r="ILV14" s="1432"/>
      <c r="ILW14" s="1432"/>
      <c r="ILX14" s="1432"/>
      <c r="ILY14" s="1432"/>
      <c r="ILZ14" s="1432"/>
      <c r="IMA14" s="1432"/>
      <c r="IMB14" s="1432"/>
      <c r="IMC14" s="1432"/>
      <c r="IMD14" s="1432"/>
      <c r="IME14" s="1432"/>
      <c r="IMF14" s="1432"/>
      <c r="IMG14" s="1432"/>
      <c r="IMH14" s="1432"/>
      <c r="IMI14" s="1432"/>
      <c r="IMJ14" s="1432"/>
      <c r="IMK14" s="1432"/>
      <c r="IML14" s="1432"/>
      <c r="IMM14" s="1432"/>
      <c r="IMN14" s="1432"/>
      <c r="IMO14" s="1432"/>
      <c r="IMP14" s="1432"/>
      <c r="IMQ14" s="1432"/>
      <c r="IMR14" s="1432"/>
      <c r="IMS14" s="1432"/>
      <c r="IMT14" s="1432"/>
      <c r="IMU14" s="1432"/>
      <c r="IMV14" s="1432"/>
      <c r="IMW14" s="1432"/>
      <c r="IMX14" s="1432"/>
      <c r="IMY14" s="1432"/>
      <c r="IMZ14" s="1432"/>
      <c r="INA14" s="1432"/>
      <c r="INB14" s="1432"/>
      <c r="INC14" s="1432"/>
      <c r="IND14" s="1432"/>
      <c r="INE14" s="1432"/>
      <c r="INF14" s="1432"/>
      <c r="ING14" s="1432"/>
      <c r="INH14" s="1432"/>
      <c r="INI14" s="1432"/>
      <c r="INJ14" s="1432"/>
      <c r="INK14" s="1432"/>
      <c r="INL14" s="1432"/>
      <c r="INM14" s="1432"/>
      <c r="INN14" s="1432"/>
      <c r="INO14" s="1432"/>
      <c r="INP14" s="1432"/>
      <c r="INQ14" s="1432"/>
      <c r="INR14" s="1432"/>
      <c r="INS14" s="1432"/>
      <c r="INT14" s="1432"/>
      <c r="INU14" s="1432"/>
      <c r="INV14" s="1432"/>
      <c r="INW14" s="1432"/>
      <c r="INX14" s="1432"/>
      <c r="INY14" s="1432"/>
      <c r="INZ14" s="1432"/>
      <c r="IOA14" s="1432"/>
      <c r="IOB14" s="1432"/>
      <c r="IOC14" s="1432"/>
      <c r="IOD14" s="1432"/>
      <c r="IOE14" s="1432"/>
      <c r="IOF14" s="1432"/>
      <c r="IOG14" s="1432"/>
      <c r="IOH14" s="1432"/>
      <c r="IOI14" s="1432"/>
      <c r="IOJ14" s="1432"/>
      <c r="IOK14" s="1432"/>
      <c r="IOL14" s="1432"/>
      <c r="IOM14" s="1432"/>
      <c r="ION14" s="1432"/>
      <c r="IOO14" s="1432"/>
      <c r="IOP14" s="1432"/>
      <c r="IOQ14" s="1432"/>
      <c r="IOR14" s="1432"/>
      <c r="IOS14" s="1432"/>
      <c r="IOT14" s="1432"/>
      <c r="IOU14" s="1432"/>
      <c r="IOV14" s="1432"/>
      <c r="IOW14" s="1432"/>
      <c r="IOX14" s="1432"/>
      <c r="IOY14" s="1432"/>
      <c r="IOZ14" s="1432"/>
      <c r="IPA14" s="1432"/>
      <c r="IPB14" s="1432"/>
      <c r="IPC14" s="1432"/>
      <c r="IPD14" s="1432"/>
      <c r="IPE14" s="1432"/>
      <c r="IPF14" s="1432"/>
      <c r="IPG14" s="1432"/>
      <c r="IPH14" s="1432"/>
      <c r="IPI14" s="1432"/>
      <c r="IPJ14" s="1432"/>
      <c r="IPK14" s="1432"/>
      <c r="IPL14" s="1432"/>
      <c r="IPM14" s="1432"/>
      <c r="IPN14" s="1432"/>
      <c r="IPO14" s="1432"/>
      <c r="IPP14" s="1432"/>
      <c r="IPQ14" s="1432"/>
      <c r="IPR14" s="1432"/>
      <c r="IPS14" s="1432"/>
      <c r="IPT14" s="1432"/>
      <c r="IPU14" s="1432"/>
      <c r="IPV14" s="1432"/>
      <c r="IPW14" s="1432"/>
      <c r="IPX14" s="1432"/>
      <c r="IPY14" s="1432"/>
      <c r="IPZ14" s="1432"/>
      <c r="IQA14" s="1432"/>
      <c r="IQB14" s="1432"/>
      <c r="IQC14" s="1432"/>
      <c r="IQD14" s="1432"/>
      <c r="IQE14" s="1432"/>
      <c r="IQF14" s="1432"/>
      <c r="IQG14" s="1432"/>
      <c r="IQH14" s="1432"/>
      <c r="IQI14" s="1432"/>
      <c r="IQJ14" s="1432"/>
      <c r="IQK14" s="1432"/>
      <c r="IQL14" s="1432"/>
      <c r="IQM14" s="1432"/>
      <c r="IQN14" s="1432"/>
      <c r="IQO14" s="1432"/>
      <c r="IQP14" s="1432"/>
      <c r="IQQ14" s="1432"/>
      <c r="IQR14" s="1432"/>
      <c r="IQS14" s="1432"/>
      <c r="IQT14" s="1432"/>
      <c r="IQU14" s="1432"/>
      <c r="IQV14" s="1432"/>
      <c r="IQW14" s="1432"/>
      <c r="IQX14" s="1432"/>
      <c r="IQY14" s="1432"/>
      <c r="IQZ14" s="1432"/>
      <c r="IRA14" s="1432"/>
      <c r="IRB14" s="1432"/>
      <c r="IRC14" s="1432"/>
      <c r="IRD14" s="1432"/>
      <c r="IRE14" s="1432"/>
      <c r="IRF14" s="1432"/>
      <c r="IRG14" s="1432"/>
      <c r="IRH14" s="1432"/>
      <c r="IRI14" s="1432"/>
      <c r="IRJ14" s="1432"/>
      <c r="IRK14" s="1432"/>
      <c r="IRL14" s="1432"/>
      <c r="IRM14" s="1432"/>
      <c r="IRN14" s="1432"/>
      <c r="IRO14" s="1432"/>
      <c r="IRP14" s="1432"/>
      <c r="IRQ14" s="1432"/>
      <c r="IRR14" s="1432"/>
      <c r="IRS14" s="1432"/>
      <c r="IRT14" s="1432"/>
      <c r="IRU14" s="1432"/>
      <c r="IRV14" s="1432"/>
      <c r="IRW14" s="1432"/>
      <c r="IRX14" s="1432"/>
      <c r="IRY14" s="1432"/>
      <c r="IRZ14" s="1432"/>
      <c r="ISA14" s="1432"/>
      <c r="ISB14" s="1432"/>
      <c r="ISC14" s="1432"/>
      <c r="ISD14" s="1432"/>
      <c r="ISE14" s="1432"/>
      <c r="ISF14" s="1432"/>
      <c r="ISG14" s="1432"/>
      <c r="ISH14" s="1432"/>
      <c r="ISI14" s="1432"/>
      <c r="ISJ14" s="1432"/>
      <c r="ISK14" s="1432"/>
      <c r="ISL14" s="1432"/>
      <c r="ISM14" s="1432"/>
      <c r="ISN14" s="1432"/>
      <c r="ISO14" s="1432"/>
      <c r="ISP14" s="1432"/>
      <c r="ISQ14" s="1432"/>
      <c r="ISR14" s="1432"/>
      <c r="ISS14" s="1432"/>
      <c r="IST14" s="1432"/>
      <c r="ISU14" s="1432"/>
      <c r="ISV14" s="1432"/>
      <c r="ISW14" s="1432"/>
      <c r="ISX14" s="1432"/>
      <c r="ISY14" s="1432"/>
      <c r="ISZ14" s="1432"/>
      <c r="ITA14" s="1432"/>
      <c r="ITB14" s="1432"/>
      <c r="ITC14" s="1432"/>
      <c r="ITD14" s="1432"/>
      <c r="ITE14" s="1432"/>
      <c r="ITF14" s="1432"/>
      <c r="ITG14" s="1432"/>
      <c r="ITH14" s="1432"/>
      <c r="ITI14" s="1432"/>
      <c r="ITJ14" s="1432"/>
      <c r="ITK14" s="1432"/>
      <c r="ITL14" s="1432"/>
      <c r="ITM14" s="1432"/>
      <c r="ITN14" s="1432"/>
      <c r="ITO14" s="1432"/>
      <c r="ITP14" s="1432"/>
      <c r="ITQ14" s="1432"/>
      <c r="ITR14" s="1432"/>
      <c r="ITS14" s="1432"/>
      <c r="ITT14" s="1432"/>
      <c r="ITU14" s="1432"/>
      <c r="ITV14" s="1432"/>
      <c r="ITW14" s="1432"/>
      <c r="ITX14" s="1432"/>
      <c r="ITY14" s="1432"/>
      <c r="ITZ14" s="1432"/>
      <c r="IUA14" s="1432"/>
      <c r="IUB14" s="1432"/>
      <c r="IUC14" s="1432"/>
      <c r="IUD14" s="1432"/>
      <c r="IUE14" s="1432"/>
      <c r="IUF14" s="1432"/>
      <c r="IUG14" s="1432"/>
      <c r="IUH14" s="1432"/>
      <c r="IUI14" s="1432"/>
      <c r="IUJ14" s="1432"/>
      <c r="IUK14" s="1432"/>
      <c r="IUL14" s="1432"/>
      <c r="IUM14" s="1432"/>
      <c r="IUN14" s="1432"/>
      <c r="IUO14" s="1432"/>
      <c r="IUP14" s="1432"/>
      <c r="IUQ14" s="1432"/>
      <c r="IUR14" s="1432"/>
      <c r="IUS14" s="1432"/>
      <c r="IUT14" s="1432"/>
      <c r="IUU14" s="1432"/>
      <c r="IUV14" s="1432"/>
      <c r="IUW14" s="1432"/>
      <c r="IUX14" s="1432"/>
      <c r="IUY14" s="1432"/>
      <c r="IUZ14" s="1432"/>
      <c r="IVA14" s="1432"/>
      <c r="IVB14" s="1432"/>
      <c r="IVC14" s="1432"/>
      <c r="IVD14" s="1432"/>
      <c r="IVE14" s="1432"/>
      <c r="IVF14" s="1432"/>
      <c r="IVG14" s="1432"/>
      <c r="IVH14" s="1432"/>
      <c r="IVI14" s="1432"/>
      <c r="IVJ14" s="1432"/>
      <c r="IVK14" s="1432"/>
      <c r="IVL14" s="1432"/>
      <c r="IVM14" s="1432"/>
      <c r="IVN14" s="1432"/>
      <c r="IVO14" s="1432"/>
      <c r="IVP14" s="1432"/>
      <c r="IVQ14" s="1432"/>
      <c r="IVR14" s="1432"/>
      <c r="IVS14" s="1432"/>
      <c r="IVT14" s="1432"/>
      <c r="IVU14" s="1432"/>
      <c r="IVV14" s="1432"/>
      <c r="IVW14" s="1432"/>
      <c r="IVX14" s="1432"/>
      <c r="IVY14" s="1432"/>
      <c r="IVZ14" s="1432"/>
      <c r="IWA14" s="1432"/>
      <c r="IWB14" s="1432"/>
      <c r="IWC14" s="1432"/>
      <c r="IWD14" s="1432"/>
      <c r="IWE14" s="1432"/>
      <c r="IWF14" s="1432"/>
      <c r="IWG14" s="1432"/>
      <c r="IWH14" s="1432"/>
      <c r="IWI14" s="1432"/>
      <c r="IWJ14" s="1432"/>
      <c r="IWK14" s="1432"/>
      <c r="IWL14" s="1432"/>
      <c r="IWM14" s="1432"/>
      <c r="IWN14" s="1432"/>
      <c r="IWO14" s="1432"/>
      <c r="IWP14" s="1432"/>
      <c r="IWQ14" s="1432"/>
      <c r="IWR14" s="1432"/>
      <c r="IWS14" s="1432"/>
      <c r="IWT14" s="1432"/>
      <c r="IWU14" s="1432"/>
      <c r="IWV14" s="1432"/>
      <c r="IWW14" s="1432"/>
      <c r="IWX14" s="1432"/>
      <c r="IWY14" s="1432"/>
      <c r="IWZ14" s="1432"/>
      <c r="IXA14" s="1432"/>
      <c r="IXB14" s="1432"/>
      <c r="IXC14" s="1432"/>
      <c r="IXD14" s="1432"/>
      <c r="IXE14" s="1432"/>
      <c r="IXF14" s="1432"/>
      <c r="IXG14" s="1432"/>
      <c r="IXH14" s="1432"/>
      <c r="IXI14" s="1432"/>
      <c r="IXJ14" s="1432"/>
      <c r="IXK14" s="1432"/>
      <c r="IXL14" s="1432"/>
      <c r="IXM14" s="1432"/>
      <c r="IXN14" s="1432"/>
      <c r="IXO14" s="1432"/>
      <c r="IXP14" s="1432"/>
      <c r="IXQ14" s="1432"/>
      <c r="IXR14" s="1432"/>
      <c r="IXS14" s="1432"/>
      <c r="IXT14" s="1432"/>
      <c r="IXU14" s="1432"/>
      <c r="IXV14" s="1432"/>
      <c r="IXW14" s="1432"/>
      <c r="IXX14" s="1432"/>
      <c r="IXY14" s="1432"/>
      <c r="IXZ14" s="1432"/>
      <c r="IYA14" s="1432"/>
      <c r="IYB14" s="1432"/>
      <c r="IYC14" s="1432"/>
      <c r="IYD14" s="1432"/>
      <c r="IYE14" s="1432"/>
      <c r="IYF14" s="1432"/>
      <c r="IYG14" s="1432"/>
      <c r="IYH14" s="1432"/>
      <c r="IYI14" s="1432"/>
      <c r="IYJ14" s="1432"/>
      <c r="IYK14" s="1432"/>
      <c r="IYL14" s="1432"/>
      <c r="IYM14" s="1432"/>
      <c r="IYN14" s="1432"/>
      <c r="IYO14" s="1432"/>
      <c r="IYP14" s="1432"/>
      <c r="IYQ14" s="1432"/>
      <c r="IYR14" s="1432"/>
      <c r="IYS14" s="1432"/>
      <c r="IYT14" s="1432"/>
      <c r="IYU14" s="1432"/>
      <c r="IYV14" s="1432"/>
      <c r="IYW14" s="1432"/>
      <c r="IYX14" s="1432"/>
      <c r="IYY14" s="1432"/>
      <c r="IYZ14" s="1432"/>
      <c r="IZA14" s="1432"/>
      <c r="IZB14" s="1432"/>
      <c r="IZC14" s="1432"/>
      <c r="IZD14" s="1432"/>
      <c r="IZE14" s="1432"/>
      <c r="IZF14" s="1432"/>
      <c r="IZG14" s="1432"/>
      <c r="IZH14" s="1432"/>
      <c r="IZI14" s="1432"/>
      <c r="IZJ14" s="1432"/>
      <c r="IZK14" s="1432"/>
      <c r="IZL14" s="1432"/>
      <c r="IZM14" s="1432"/>
      <c r="IZN14" s="1432"/>
      <c r="IZO14" s="1432"/>
      <c r="IZP14" s="1432"/>
      <c r="IZQ14" s="1432"/>
      <c r="IZR14" s="1432"/>
      <c r="IZS14" s="1432"/>
      <c r="IZT14" s="1432"/>
      <c r="IZU14" s="1432"/>
      <c r="IZV14" s="1432"/>
      <c r="IZW14" s="1432"/>
      <c r="IZX14" s="1432"/>
      <c r="IZY14" s="1432"/>
      <c r="IZZ14" s="1432"/>
      <c r="JAA14" s="1432"/>
      <c r="JAB14" s="1432"/>
      <c r="JAC14" s="1432"/>
      <c r="JAD14" s="1432"/>
      <c r="JAE14" s="1432"/>
      <c r="JAF14" s="1432"/>
      <c r="JAG14" s="1432"/>
      <c r="JAH14" s="1432"/>
      <c r="JAI14" s="1432"/>
      <c r="JAJ14" s="1432"/>
      <c r="JAK14" s="1432"/>
      <c r="JAL14" s="1432"/>
      <c r="JAM14" s="1432"/>
      <c r="JAN14" s="1432"/>
      <c r="JAO14" s="1432"/>
      <c r="JAP14" s="1432"/>
      <c r="JAQ14" s="1432"/>
      <c r="JAR14" s="1432"/>
      <c r="JAS14" s="1432"/>
      <c r="JAT14" s="1432"/>
      <c r="JAU14" s="1432"/>
      <c r="JAV14" s="1432"/>
      <c r="JAW14" s="1432"/>
      <c r="JAX14" s="1432"/>
      <c r="JAY14" s="1432"/>
      <c r="JAZ14" s="1432"/>
      <c r="JBA14" s="1432"/>
      <c r="JBB14" s="1432"/>
      <c r="JBC14" s="1432"/>
      <c r="JBD14" s="1432"/>
      <c r="JBE14" s="1432"/>
      <c r="JBF14" s="1432"/>
      <c r="JBG14" s="1432"/>
      <c r="JBH14" s="1432"/>
      <c r="JBI14" s="1432"/>
      <c r="JBJ14" s="1432"/>
      <c r="JBK14" s="1432"/>
      <c r="JBL14" s="1432"/>
      <c r="JBM14" s="1432"/>
      <c r="JBN14" s="1432"/>
      <c r="JBO14" s="1432"/>
      <c r="JBP14" s="1432"/>
      <c r="JBQ14" s="1432"/>
      <c r="JBR14" s="1432"/>
      <c r="JBS14" s="1432"/>
      <c r="JBT14" s="1432"/>
      <c r="JBU14" s="1432"/>
      <c r="JBV14" s="1432"/>
      <c r="JBW14" s="1432"/>
      <c r="JBX14" s="1432"/>
      <c r="JBY14" s="1432"/>
      <c r="JBZ14" s="1432"/>
      <c r="JCA14" s="1432"/>
      <c r="JCB14" s="1432"/>
      <c r="JCC14" s="1432"/>
      <c r="JCD14" s="1432"/>
      <c r="JCE14" s="1432"/>
      <c r="JCF14" s="1432"/>
      <c r="JCG14" s="1432"/>
      <c r="JCH14" s="1432"/>
      <c r="JCI14" s="1432"/>
      <c r="JCJ14" s="1432"/>
      <c r="JCK14" s="1432"/>
      <c r="JCL14" s="1432"/>
      <c r="JCM14" s="1432"/>
      <c r="JCN14" s="1432"/>
      <c r="JCO14" s="1432"/>
      <c r="JCP14" s="1432"/>
      <c r="JCQ14" s="1432"/>
      <c r="JCR14" s="1432"/>
      <c r="JCS14" s="1432"/>
      <c r="JCT14" s="1432"/>
      <c r="JCU14" s="1432"/>
      <c r="JCV14" s="1432"/>
      <c r="JCW14" s="1432"/>
      <c r="JCX14" s="1432"/>
      <c r="JCY14" s="1432"/>
      <c r="JCZ14" s="1432"/>
      <c r="JDA14" s="1432"/>
      <c r="JDB14" s="1432"/>
      <c r="JDC14" s="1432"/>
      <c r="JDD14" s="1432"/>
      <c r="JDE14" s="1432"/>
      <c r="JDF14" s="1432"/>
      <c r="JDG14" s="1432"/>
      <c r="JDH14" s="1432"/>
      <c r="JDI14" s="1432"/>
      <c r="JDJ14" s="1432"/>
      <c r="JDK14" s="1432"/>
      <c r="JDL14" s="1432"/>
      <c r="JDM14" s="1432"/>
      <c r="JDN14" s="1432"/>
      <c r="JDO14" s="1432"/>
      <c r="JDP14" s="1432"/>
      <c r="JDQ14" s="1432"/>
      <c r="JDR14" s="1432"/>
      <c r="JDS14" s="1432"/>
      <c r="JDT14" s="1432"/>
      <c r="JDU14" s="1432"/>
      <c r="JDV14" s="1432"/>
      <c r="JDW14" s="1432"/>
      <c r="JDX14" s="1432"/>
      <c r="JDY14" s="1432"/>
      <c r="JDZ14" s="1432"/>
      <c r="JEA14" s="1432"/>
      <c r="JEB14" s="1432"/>
      <c r="JEC14" s="1432"/>
      <c r="JED14" s="1432"/>
      <c r="JEE14" s="1432"/>
      <c r="JEF14" s="1432"/>
      <c r="JEG14" s="1432"/>
      <c r="JEH14" s="1432"/>
      <c r="JEI14" s="1432"/>
      <c r="JEJ14" s="1432"/>
      <c r="JEK14" s="1432"/>
      <c r="JEL14" s="1432"/>
      <c r="JEM14" s="1432"/>
      <c r="JEN14" s="1432"/>
      <c r="JEO14" s="1432"/>
      <c r="JEP14" s="1432"/>
      <c r="JEQ14" s="1432"/>
      <c r="JER14" s="1432"/>
      <c r="JES14" s="1432"/>
      <c r="JET14" s="1432"/>
      <c r="JEU14" s="1432"/>
      <c r="JEV14" s="1432"/>
      <c r="JEW14" s="1432"/>
      <c r="JEX14" s="1432"/>
      <c r="JEY14" s="1432"/>
      <c r="JEZ14" s="1432"/>
      <c r="JFA14" s="1432"/>
      <c r="JFB14" s="1432"/>
      <c r="JFC14" s="1432"/>
      <c r="JFD14" s="1432"/>
      <c r="JFE14" s="1432"/>
      <c r="JFF14" s="1432"/>
      <c r="JFG14" s="1432"/>
      <c r="JFH14" s="1432"/>
      <c r="JFI14" s="1432"/>
      <c r="JFJ14" s="1432"/>
      <c r="JFK14" s="1432"/>
      <c r="JFL14" s="1432"/>
      <c r="JFM14" s="1432"/>
      <c r="JFN14" s="1432"/>
      <c r="JFO14" s="1432"/>
      <c r="JFP14" s="1432"/>
      <c r="JFQ14" s="1432"/>
      <c r="JFR14" s="1432"/>
      <c r="JFS14" s="1432"/>
      <c r="JFT14" s="1432"/>
      <c r="JFU14" s="1432"/>
      <c r="JFV14" s="1432"/>
      <c r="JFW14" s="1432"/>
      <c r="JFX14" s="1432"/>
      <c r="JFY14" s="1432"/>
      <c r="JFZ14" s="1432"/>
      <c r="JGA14" s="1432"/>
      <c r="JGB14" s="1432"/>
      <c r="JGC14" s="1432"/>
      <c r="JGD14" s="1432"/>
      <c r="JGE14" s="1432"/>
      <c r="JGF14" s="1432"/>
      <c r="JGG14" s="1432"/>
      <c r="JGH14" s="1432"/>
      <c r="JGI14" s="1432"/>
      <c r="JGJ14" s="1432"/>
      <c r="JGK14" s="1432"/>
      <c r="JGL14" s="1432"/>
      <c r="JGM14" s="1432"/>
      <c r="JGN14" s="1432"/>
      <c r="JGO14" s="1432"/>
      <c r="JGP14" s="1432"/>
      <c r="JGQ14" s="1432"/>
      <c r="JGR14" s="1432"/>
      <c r="JGS14" s="1432"/>
      <c r="JGT14" s="1432"/>
      <c r="JGU14" s="1432"/>
      <c r="JGV14" s="1432"/>
      <c r="JGW14" s="1432"/>
      <c r="JGX14" s="1432"/>
      <c r="JGY14" s="1432"/>
      <c r="JGZ14" s="1432"/>
      <c r="JHA14" s="1432"/>
      <c r="JHB14" s="1432"/>
      <c r="JHC14" s="1432"/>
      <c r="JHD14" s="1432"/>
      <c r="JHE14" s="1432"/>
      <c r="JHF14" s="1432"/>
      <c r="JHG14" s="1432"/>
      <c r="JHH14" s="1432"/>
      <c r="JHI14" s="1432"/>
      <c r="JHJ14" s="1432"/>
      <c r="JHK14" s="1432"/>
      <c r="JHL14" s="1432"/>
      <c r="JHM14" s="1432"/>
      <c r="JHN14" s="1432"/>
      <c r="JHO14" s="1432"/>
      <c r="JHP14" s="1432"/>
      <c r="JHQ14" s="1432"/>
      <c r="JHR14" s="1432"/>
      <c r="JHS14" s="1432"/>
      <c r="JHT14" s="1432"/>
      <c r="JHU14" s="1432"/>
      <c r="JHV14" s="1432"/>
      <c r="JHW14" s="1432"/>
      <c r="JHX14" s="1432"/>
      <c r="JHY14" s="1432"/>
      <c r="JHZ14" s="1432"/>
      <c r="JIA14" s="1432"/>
      <c r="JIB14" s="1432"/>
      <c r="JIC14" s="1432"/>
      <c r="JID14" s="1432"/>
      <c r="JIE14" s="1432"/>
      <c r="JIF14" s="1432"/>
      <c r="JIG14" s="1432"/>
      <c r="JIH14" s="1432"/>
      <c r="JII14" s="1432"/>
      <c r="JIJ14" s="1432"/>
      <c r="JIK14" s="1432"/>
      <c r="JIL14" s="1432"/>
      <c r="JIM14" s="1432"/>
      <c r="JIN14" s="1432"/>
      <c r="JIO14" s="1432"/>
      <c r="JIP14" s="1432"/>
      <c r="JIQ14" s="1432"/>
      <c r="JIR14" s="1432"/>
      <c r="JIS14" s="1432"/>
      <c r="JIT14" s="1432"/>
      <c r="JIU14" s="1432"/>
      <c r="JIV14" s="1432"/>
      <c r="JIW14" s="1432"/>
      <c r="JIX14" s="1432"/>
      <c r="JIY14" s="1432"/>
      <c r="JIZ14" s="1432"/>
      <c r="JJA14" s="1432"/>
      <c r="JJB14" s="1432"/>
      <c r="JJC14" s="1432"/>
      <c r="JJD14" s="1432"/>
      <c r="JJE14" s="1432"/>
      <c r="JJF14" s="1432"/>
      <c r="JJG14" s="1432"/>
      <c r="JJH14" s="1432"/>
      <c r="JJI14" s="1432"/>
      <c r="JJJ14" s="1432"/>
      <c r="JJK14" s="1432"/>
      <c r="JJL14" s="1432"/>
      <c r="JJM14" s="1432"/>
      <c r="JJN14" s="1432"/>
      <c r="JJO14" s="1432"/>
      <c r="JJP14" s="1432"/>
      <c r="JJQ14" s="1432"/>
      <c r="JJR14" s="1432"/>
      <c r="JJS14" s="1432"/>
      <c r="JJT14" s="1432"/>
      <c r="JJU14" s="1432"/>
      <c r="JJV14" s="1432"/>
      <c r="JJW14" s="1432"/>
      <c r="JJX14" s="1432"/>
      <c r="JJY14" s="1432"/>
      <c r="JJZ14" s="1432"/>
      <c r="JKA14" s="1432"/>
      <c r="JKB14" s="1432"/>
      <c r="JKC14" s="1432"/>
      <c r="JKD14" s="1432"/>
      <c r="JKE14" s="1432"/>
      <c r="JKF14" s="1432"/>
      <c r="JKG14" s="1432"/>
      <c r="JKH14" s="1432"/>
      <c r="JKI14" s="1432"/>
      <c r="JKJ14" s="1432"/>
      <c r="JKK14" s="1432"/>
      <c r="JKL14" s="1432"/>
      <c r="JKM14" s="1432"/>
      <c r="JKN14" s="1432"/>
      <c r="JKO14" s="1432"/>
      <c r="JKP14" s="1432"/>
      <c r="JKQ14" s="1432"/>
      <c r="JKR14" s="1432"/>
      <c r="JKS14" s="1432"/>
      <c r="JKT14" s="1432"/>
      <c r="JKU14" s="1432"/>
      <c r="JKV14" s="1432"/>
      <c r="JKW14" s="1432"/>
      <c r="JKX14" s="1432"/>
      <c r="JKY14" s="1432"/>
      <c r="JKZ14" s="1432"/>
      <c r="JLA14" s="1432"/>
      <c r="JLB14" s="1432"/>
      <c r="JLC14" s="1432"/>
      <c r="JLD14" s="1432"/>
      <c r="JLE14" s="1432"/>
      <c r="JLF14" s="1432"/>
      <c r="JLG14" s="1432"/>
      <c r="JLH14" s="1432"/>
      <c r="JLI14" s="1432"/>
      <c r="JLJ14" s="1432"/>
      <c r="JLK14" s="1432"/>
      <c r="JLL14" s="1432"/>
      <c r="JLM14" s="1432"/>
      <c r="JLN14" s="1432"/>
      <c r="JLO14" s="1432"/>
      <c r="JLP14" s="1432"/>
      <c r="JLQ14" s="1432"/>
      <c r="JLR14" s="1432"/>
      <c r="JLS14" s="1432"/>
      <c r="JLT14" s="1432"/>
      <c r="JLU14" s="1432"/>
      <c r="JLV14" s="1432"/>
      <c r="JLW14" s="1432"/>
      <c r="JLX14" s="1432"/>
      <c r="JLY14" s="1432"/>
      <c r="JLZ14" s="1432"/>
      <c r="JMA14" s="1432"/>
      <c r="JMB14" s="1432"/>
      <c r="JMC14" s="1432"/>
      <c r="JMD14" s="1432"/>
      <c r="JME14" s="1432"/>
      <c r="JMF14" s="1432"/>
      <c r="JMG14" s="1432"/>
      <c r="JMH14" s="1432"/>
      <c r="JMI14" s="1432"/>
      <c r="JMJ14" s="1432"/>
      <c r="JMK14" s="1432"/>
      <c r="JML14" s="1432"/>
      <c r="JMM14" s="1432"/>
      <c r="JMN14" s="1432"/>
      <c r="JMO14" s="1432"/>
      <c r="JMP14" s="1432"/>
      <c r="JMQ14" s="1432"/>
      <c r="JMR14" s="1432"/>
      <c r="JMS14" s="1432"/>
      <c r="JMT14" s="1432"/>
      <c r="JMU14" s="1432"/>
      <c r="JMV14" s="1432"/>
      <c r="JMW14" s="1432"/>
      <c r="JMX14" s="1432"/>
      <c r="JMY14" s="1432"/>
      <c r="JMZ14" s="1432"/>
      <c r="JNA14" s="1432"/>
      <c r="JNB14" s="1432"/>
      <c r="JNC14" s="1432"/>
      <c r="JND14" s="1432"/>
      <c r="JNE14" s="1432"/>
      <c r="JNF14" s="1432"/>
      <c r="JNG14" s="1432"/>
      <c r="JNH14" s="1432"/>
      <c r="JNI14" s="1432"/>
      <c r="JNJ14" s="1432"/>
      <c r="JNK14" s="1432"/>
      <c r="JNL14" s="1432"/>
      <c r="JNM14" s="1432"/>
      <c r="JNN14" s="1432"/>
      <c r="JNO14" s="1432"/>
      <c r="JNP14" s="1432"/>
      <c r="JNQ14" s="1432"/>
      <c r="JNR14" s="1432"/>
      <c r="JNS14" s="1432"/>
      <c r="JNT14" s="1432"/>
      <c r="JNU14" s="1432"/>
      <c r="JNV14" s="1432"/>
      <c r="JNW14" s="1432"/>
      <c r="JNX14" s="1432"/>
      <c r="JNY14" s="1432"/>
      <c r="JNZ14" s="1432"/>
      <c r="JOA14" s="1432"/>
      <c r="JOB14" s="1432"/>
      <c r="JOC14" s="1432"/>
      <c r="JOD14" s="1432"/>
      <c r="JOE14" s="1432"/>
      <c r="JOF14" s="1432"/>
      <c r="JOG14" s="1432"/>
      <c r="JOH14" s="1432"/>
      <c r="JOI14" s="1432"/>
      <c r="JOJ14" s="1432"/>
      <c r="JOK14" s="1432"/>
      <c r="JOL14" s="1432"/>
      <c r="JOM14" s="1432"/>
      <c r="JON14" s="1432"/>
      <c r="JOO14" s="1432"/>
      <c r="JOP14" s="1432"/>
      <c r="JOQ14" s="1432"/>
      <c r="JOR14" s="1432"/>
      <c r="JOS14" s="1432"/>
      <c r="JOT14" s="1432"/>
      <c r="JOU14" s="1432"/>
      <c r="JOV14" s="1432"/>
      <c r="JOW14" s="1432"/>
      <c r="JOX14" s="1432"/>
      <c r="JOY14" s="1432"/>
      <c r="JOZ14" s="1432"/>
      <c r="JPA14" s="1432"/>
      <c r="JPB14" s="1432"/>
      <c r="JPC14" s="1432"/>
      <c r="JPD14" s="1432"/>
      <c r="JPE14" s="1432"/>
      <c r="JPF14" s="1432"/>
      <c r="JPG14" s="1432"/>
      <c r="JPH14" s="1432"/>
      <c r="JPI14" s="1432"/>
      <c r="JPJ14" s="1432"/>
      <c r="JPK14" s="1432"/>
      <c r="JPL14" s="1432"/>
      <c r="JPM14" s="1432"/>
      <c r="JPN14" s="1432"/>
      <c r="JPO14" s="1432"/>
      <c r="JPP14" s="1432"/>
      <c r="JPQ14" s="1432"/>
      <c r="JPR14" s="1432"/>
      <c r="JPS14" s="1432"/>
      <c r="JPT14" s="1432"/>
      <c r="JPU14" s="1432"/>
      <c r="JPV14" s="1432"/>
      <c r="JPW14" s="1432"/>
      <c r="JPX14" s="1432"/>
      <c r="JPY14" s="1432"/>
      <c r="JPZ14" s="1432"/>
      <c r="JQA14" s="1432"/>
      <c r="JQB14" s="1432"/>
      <c r="JQC14" s="1432"/>
      <c r="JQD14" s="1432"/>
      <c r="JQE14" s="1432"/>
      <c r="JQF14" s="1432"/>
      <c r="JQG14" s="1432"/>
      <c r="JQH14" s="1432"/>
      <c r="JQI14" s="1432"/>
      <c r="JQJ14" s="1432"/>
      <c r="JQK14" s="1432"/>
      <c r="JQL14" s="1432"/>
      <c r="JQM14" s="1432"/>
      <c r="JQN14" s="1432"/>
      <c r="JQO14" s="1432"/>
      <c r="JQP14" s="1432"/>
      <c r="JQQ14" s="1432"/>
      <c r="JQR14" s="1432"/>
      <c r="JQS14" s="1432"/>
      <c r="JQT14" s="1432"/>
      <c r="JQU14" s="1432"/>
      <c r="JQV14" s="1432"/>
      <c r="JQW14" s="1432"/>
      <c r="JQX14" s="1432"/>
      <c r="JQY14" s="1432"/>
      <c r="JQZ14" s="1432"/>
      <c r="JRA14" s="1432"/>
      <c r="JRB14" s="1432"/>
      <c r="JRC14" s="1432"/>
      <c r="JRD14" s="1432"/>
      <c r="JRE14" s="1432"/>
      <c r="JRF14" s="1432"/>
      <c r="JRG14" s="1432"/>
      <c r="JRH14" s="1432"/>
      <c r="JRI14" s="1432"/>
      <c r="JRJ14" s="1432"/>
      <c r="JRK14" s="1432"/>
      <c r="JRL14" s="1432"/>
      <c r="JRM14" s="1432"/>
      <c r="JRN14" s="1432"/>
      <c r="JRO14" s="1432"/>
      <c r="JRP14" s="1432"/>
      <c r="JRQ14" s="1432"/>
      <c r="JRR14" s="1432"/>
      <c r="JRS14" s="1432"/>
      <c r="JRT14" s="1432"/>
      <c r="JRU14" s="1432"/>
      <c r="JRV14" s="1432"/>
      <c r="JRW14" s="1432"/>
      <c r="JRX14" s="1432"/>
      <c r="JRY14" s="1432"/>
      <c r="JRZ14" s="1432"/>
      <c r="JSA14" s="1432"/>
      <c r="JSB14" s="1432"/>
      <c r="JSC14" s="1432"/>
      <c r="JSD14" s="1432"/>
      <c r="JSE14" s="1432"/>
      <c r="JSF14" s="1432"/>
      <c r="JSG14" s="1432"/>
      <c r="JSH14" s="1432"/>
      <c r="JSI14" s="1432"/>
      <c r="JSJ14" s="1432"/>
      <c r="JSK14" s="1432"/>
      <c r="JSL14" s="1432"/>
      <c r="JSM14" s="1432"/>
      <c r="JSN14" s="1432"/>
      <c r="JSO14" s="1432"/>
      <c r="JSP14" s="1432"/>
      <c r="JSQ14" s="1432"/>
      <c r="JSR14" s="1432"/>
      <c r="JSS14" s="1432"/>
      <c r="JST14" s="1432"/>
      <c r="JSU14" s="1432"/>
      <c r="JSV14" s="1432"/>
      <c r="JSW14" s="1432"/>
      <c r="JSX14" s="1432"/>
      <c r="JSY14" s="1432"/>
      <c r="JSZ14" s="1432"/>
      <c r="JTA14" s="1432"/>
      <c r="JTB14" s="1432"/>
      <c r="JTC14" s="1432"/>
      <c r="JTD14" s="1432"/>
      <c r="JTE14" s="1432"/>
      <c r="JTF14" s="1432"/>
      <c r="JTG14" s="1432"/>
      <c r="JTH14" s="1432"/>
      <c r="JTI14" s="1432"/>
      <c r="JTJ14" s="1432"/>
      <c r="JTK14" s="1432"/>
      <c r="JTL14" s="1432"/>
      <c r="JTM14" s="1432"/>
      <c r="JTN14" s="1432"/>
      <c r="JTO14" s="1432"/>
      <c r="JTP14" s="1432"/>
      <c r="JTQ14" s="1432"/>
      <c r="JTR14" s="1432"/>
      <c r="JTS14" s="1432"/>
      <c r="JTT14" s="1432"/>
      <c r="JTU14" s="1432"/>
      <c r="JTV14" s="1432"/>
      <c r="JTW14" s="1432"/>
      <c r="JTX14" s="1432"/>
      <c r="JTY14" s="1432"/>
      <c r="JTZ14" s="1432"/>
      <c r="JUA14" s="1432"/>
      <c r="JUB14" s="1432"/>
      <c r="JUC14" s="1432"/>
      <c r="JUD14" s="1432"/>
      <c r="JUE14" s="1432"/>
      <c r="JUF14" s="1432"/>
      <c r="JUG14" s="1432"/>
      <c r="JUH14" s="1432"/>
      <c r="JUI14" s="1432"/>
      <c r="JUJ14" s="1432"/>
      <c r="JUK14" s="1432"/>
      <c r="JUL14" s="1432"/>
      <c r="JUM14" s="1432"/>
      <c r="JUN14" s="1432"/>
      <c r="JUO14" s="1432"/>
      <c r="JUP14" s="1432"/>
      <c r="JUQ14" s="1432"/>
      <c r="JUR14" s="1432"/>
      <c r="JUS14" s="1432"/>
      <c r="JUT14" s="1432"/>
      <c r="JUU14" s="1432"/>
      <c r="JUV14" s="1432"/>
      <c r="JUW14" s="1432"/>
      <c r="JUX14" s="1432"/>
      <c r="JUY14" s="1432"/>
      <c r="JUZ14" s="1432"/>
      <c r="JVA14" s="1432"/>
      <c r="JVB14" s="1432"/>
      <c r="JVC14" s="1432"/>
      <c r="JVD14" s="1432"/>
      <c r="JVE14" s="1432"/>
      <c r="JVF14" s="1432"/>
      <c r="JVG14" s="1432"/>
      <c r="JVH14" s="1432"/>
      <c r="JVI14" s="1432"/>
      <c r="JVJ14" s="1432"/>
      <c r="JVK14" s="1432"/>
      <c r="JVL14" s="1432"/>
      <c r="JVM14" s="1432"/>
      <c r="JVN14" s="1432"/>
      <c r="JVO14" s="1432"/>
      <c r="JVP14" s="1432"/>
      <c r="JVQ14" s="1432"/>
      <c r="JVR14" s="1432"/>
      <c r="JVS14" s="1432"/>
      <c r="JVT14" s="1432"/>
      <c r="JVU14" s="1432"/>
      <c r="JVV14" s="1432"/>
      <c r="JVW14" s="1432"/>
      <c r="JVX14" s="1432"/>
      <c r="JVY14" s="1432"/>
      <c r="JVZ14" s="1432"/>
      <c r="JWA14" s="1432"/>
      <c r="JWB14" s="1432"/>
      <c r="JWC14" s="1432"/>
      <c r="JWD14" s="1432"/>
      <c r="JWE14" s="1432"/>
      <c r="JWF14" s="1432"/>
      <c r="JWG14" s="1432"/>
      <c r="JWH14" s="1432"/>
      <c r="JWI14" s="1432"/>
      <c r="JWJ14" s="1432"/>
      <c r="JWK14" s="1432"/>
      <c r="JWL14" s="1432"/>
      <c r="JWM14" s="1432"/>
      <c r="JWN14" s="1432"/>
      <c r="JWO14" s="1432"/>
      <c r="JWP14" s="1432"/>
      <c r="JWQ14" s="1432"/>
      <c r="JWR14" s="1432"/>
      <c r="JWS14" s="1432"/>
      <c r="JWT14" s="1432"/>
      <c r="JWU14" s="1432"/>
      <c r="JWV14" s="1432"/>
      <c r="JWW14" s="1432"/>
      <c r="JWX14" s="1432"/>
      <c r="JWY14" s="1432"/>
      <c r="JWZ14" s="1432"/>
      <c r="JXA14" s="1432"/>
      <c r="JXB14" s="1432"/>
      <c r="JXC14" s="1432"/>
      <c r="JXD14" s="1432"/>
      <c r="JXE14" s="1432"/>
      <c r="JXF14" s="1432"/>
      <c r="JXG14" s="1432"/>
      <c r="JXH14" s="1432"/>
      <c r="JXI14" s="1432"/>
      <c r="JXJ14" s="1432"/>
      <c r="JXK14" s="1432"/>
      <c r="JXL14" s="1432"/>
      <c r="JXM14" s="1432"/>
      <c r="JXN14" s="1432"/>
      <c r="JXO14" s="1432"/>
      <c r="JXP14" s="1432"/>
      <c r="JXQ14" s="1432"/>
      <c r="JXR14" s="1432"/>
      <c r="JXS14" s="1432"/>
      <c r="JXT14" s="1432"/>
      <c r="JXU14" s="1432"/>
      <c r="JXV14" s="1432"/>
      <c r="JXW14" s="1432"/>
      <c r="JXX14" s="1432"/>
      <c r="JXY14" s="1432"/>
      <c r="JXZ14" s="1432"/>
      <c r="JYA14" s="1432"/>
      <c r="JYB14" s="1432"/>
      <c r="JYC14" s="1432"/>
      <c r="JYD14" s="1432"/>
      <c r="JYE14" s="1432"/>
      <c r="JYF14" s="1432"/>
      <c r="JYG14" s="1432"/>
      <c r="JYH14" s="1432"/>
      <c r="JYI14" s="1432"/>
      <c r="JYJ14" s="1432"/>
      <c r="JYK14" s="1432"/>
      <c r="JYL14" s="1432"/>
      <c r="JYM14" s="1432"/>
      <c r="JYN14" s="1432"/>
      <c r="JYO14" s="1432"/>
      <c r="JYP14" s="1432"/>
      <c r="JYQ14" s="1432"/>
      <c r="JYR14" s="1432"/>
      <c r="JYS14" s="1432"/>
      <c r="JYT14" s="1432"/>
      <c r="JYU14" s="1432"/>
      <c r="JYV14" s="1432"/>
      <c r="JYW14" s="1432"/>
      <c r="JYX14" s="1432"/>
      <c r="JYY14" s="1432"/>
      <c r="JYZ14" s="1432"/>
      <c r="JZA14" s="1432"/>
      <c r="JZB14" s="1432"/>
      <c r="JZC14" s="1432"/>
      <c r="JZD14" s="1432"/>
      <c r="JZE14" s="1432"/>
      <c r="JZF14" s="1432"/>
      <c r="JZG14" s="1432"/>
      <c r="JZH14" s="1432"/>
      <c r="JZI14" s="1432"/>
      <c r="JZJ14" s="1432"/>
      <c r="JZK14" s="1432"/>
      <c r="JZL14" s="1432"/>
      <c r="JZM14" s="1432"/>
      <c r="JZN14" s="1432"/>
      <c r="JZO14" s="1432"/>
      <c r="JZP14" s="1432"/>
      <c r="JZQ14" s="1432"/>
      <c r="JZR14" s="1432"/>
      <c r="JZS14" s="1432"/>
      <c r="JZT14" s="1432"/>
      <c r="JZU14" s="1432"/>
      <c r="JZV14" s="1432"/>
      <c r="JZW14" s="1432"/>
      <c r="JZX14" s="1432"/>
      <c r="JZY14" s="1432"/>
      <c r="JZZ14" s="1432"/>
      <c r="KAA14" s="1432"/>
      <c r="KAB14" s="1432"/>
      <c r="KAC14" s="1432"/>
      <c r="KAD14" s="1432"/>
      <c r="KAE14" s="1432"/>
      <c r="KAF14" s="1432"/>
      <c r="KAG14" s="1432"/>
      <c r="KAH14" s="1432"/>
      <c r="KAI14" s="1432"/>
      <c r="KAJ14" s="1432"/>
      <c r="KAK14" s="1432"/>
      <c r="KAL14" s="1432"/>
      <c r="KAM14" s="1432"/>
      <c r="KAN14" s="1432"/>
      <c r="KAO14" s="1432"/>
      <c r="KAP14" s="1432"/>
      <c r="KAQ14" s="1432"/>
      <c r="KAR14" s="1432"/>
      <c r="KAS14" s="1432"/>
      <c r="KAT14" s="1432"/>
      <c r="KAU14" s="1432"/>
      <c r="KAV14" s="1432"/>
      <c r="KAW14" s="1432"/>
      <c r="KAX14" s="1432"/>
      <c r="KAY14" s="1432"/>
      <c r="KAZ14" s="1432"/>
      <c r="KBA14" s="1432"/>
      <c r="KBB14" s="1432"/>
      <c r="KBC14" s="1432"/>
      <c r="KBD14" s="1432"/>
      <c r="KBE14" s="1432"/>
      <c r="KBF14" s="1432"/>
      <c r="KBG14" s="1432"/>
      <c r="KBH14" s="1432"/>
      <c r="KBI14" s="1432"/>
      <c r="KBJ14" s="1432"/>
      <c r="KBK14" s="1432"/>
      <c r="KBL14" s="1432"/>
      <c r="KBM14" s="1432"/>
      <c r="KBN14" s="1432"/>
      <c r="KBO14" s="1432"/>
      <c r="KBP14" s="1432"/>
      <c r="KBQ14" s="1432"/>
      <c r="KBR14" s="1432"/>
      <c r="KBS14" s="1432"/>
      <c r="KBT14" s="1432"/>
      <c r="KBU14" s="1432"/>
      <c r="KBV14" s="1432"/>
      <c r="KBW14" s="1432"/>
      <c r="KBX14" s="1432"/>
      <c r="KBY14" s="1432"/>
      <c r="KBZ14" s="1432"/>
      <c r="KCA14" s="1432"/>
      <c r="KCB14" s="1432"/>
      <c r="KCC14" s="1432"/>
      <c r="KCD14" s="1432"/>
      <c r="KCE14" s="1432"/>
      <c r="KCF14" s="1432"/>
      <c r="KCG14" s="1432"/>
      <c r="KCH14" s="1432"/>
      <c r="KCI14" s="1432"/>
      <c r="KCJ14" s="1432"/>
      <c r="KCK14" s="1432"/>
      <c r="KCL14" s="1432"/>
      <c r="KCM14" s="1432"/>
      <c r="KCN14" s="1432"/>
      <c r="KCO14" s="1432"/>
      <c r="KCP14" s="1432"/>
      <c r="KCQ14" s="1432"/>
      <c r="KCR14" s="1432"/>
      <c r="KCS14" s="1432"/>
      <c r="KCT14" s="1432"/>
      <c r="KCU14" s="1432"/>
      <c r="KCV14" s="1432"/>
      <c r="KCW14" s="1432"/>
      <c r="KCX14" s="1432"/>
      <c r="KCY14" s="1432"/>
      <c r="KCZ14" s="1432"/>
      <c r="KDA14" s="1432"/>
      <c r="KDB14" s="1432"/>
      <c r="KDC14" s="1432"/>
      <c r="KDD14" s="1432"/>
      <c r="KDE14" s="1432"/>
      <c r="KDF14" s="1432"/>
      <c r="KDG14" s="1432"/>
      <c r="KDH14" s="1432"/>
      <c r="KDI14" s="1432"/>
      <c r="KDJ14" s="1432"/>
      <c r="KDK14" s="1432"/>
      <c r="KDL14" s="1432"/>
      <c r="KDM14" s="1432"/>
      <c r="KDN14" s="1432"/>
      <c r="KDO14" s="1432"/>
      <c r="KDP14" s="1432"/>
      <c r="KDQ14" s="1432"/>
      <c r="KDR14" s="1432"/>
      <c r="KDS14" s="1432"/>
      <c r="KDT14" s="1432"/>
      <c r="KDU14" s="1432"/>
      <c r="KDV14" s="1432"/>
      <c r="KDW14" s="1432"/>
      <c r="KDX14" s="1432"/>
      <c r="KDY14" s="1432"/>
      <c r="KDZ14" s="1432"/>
      <c r="KEA14" s="1432"/>
      <c r="KEB14" s="1432"/>
      <c r="KEC14" s="1432"/>
      <c r="KED14" s="1432"/>
      <c r="KEE14" s="1432"/>
      <c r="KEF14" s="1432"/>
      <c r="KEG14" s="1432"/>
      <c r="KEH14" s="1432"/>
      <c r="KEI14" s="1432"/>
      <c r="KEJ14" s="1432"/>
      <c r="KEK14" s="1432"/>
      <c r="KEL14" s="1432"/>
      <c r="KEM14" s="1432"/>
      <c r="KEN14" s="1432"/>
      <c r="KEO14" s="1432"/>
      <c r="KEP14" s="1432"/>
      <c r="KEQ14" s="1432"/>
      <c r="KER14" s="1432"/>
      <c r="KES14" s="1432"/>
      <c r="KET14" s="1432"/>
      <c r="KEU14" s="1432"/>
      <c r="KEV14" s="1432"/>
      <c r="KEW14" s="1432"/>
      <c r="KEX14" s="1432"/>
      <c r="KEY14" s="1432"/>
      <c r="KEZ14" s="1432"/>
      <c r="KFA14" s="1432"/>
      <c r="KFB14" s="1432"/>
      <c r="KFC14" s="1432"/>
      <c r="KFD14" s="1432"/>
      <c r="KFE14" s="1432"/>
      <c r="KFF14" s="1432"/>
      <c r="KFG14" s="1432"/>
      <c r="KFH14" s="1432"/>
      <c r="KFI14" s="1432"/>
      <c r="KFJ14" s="1432"/>
      <c r="KFK14" s="1432"/>
      <c r="KFL14" s="1432"/>
      <c r="KFM14" s="1432"/>
      <c r="KFN14" s="1432"/>
      <c r="KFO14" s="1432"/>
      <c r="KFP14" s="1432"/>
      <c r="KFQ14" s="1432"/>
      <c r="KFR14" s="1432"/>
      <c r="KFS14" s="1432"/>
      <c r="KFT14" s="1432"/>
      <c r="KFU14" s="1432"/>
      <c r="KFV14" s="1432"/>
      <c r="KFW14" s="1432"/>
      <c r="KFX14" s="1432"/>
      <c r="KFY14" s="1432"/>
      <c r="KFZ14" s="1432"/>
      <c r="KGA14" s="1432"/>
      <c r="KGB14" s="1432"/>
      <c r="KGC14" s="1432"/>
      <c r="KGD14" s="1432"/>
      <c r="KGE14" s="1432"/>
      <c r="KGF14" s="1432"/>
      <c r="KGG14" s="1432"/>
      <c r="KGH14" s="1432"/>
      <c r="KGI14" s="1432"/>
      <c r="KGJ14" s="1432"/>
      <c r="KGK14" s="1432"/>
      <c r="KGL14" s="1432"/>
      <c r="KGM14" s="1432"/>
      <c r="KGN14" s="1432"/>
      <c r="KGO14" s="1432"/>
      <c r="KGP14" s="1432"/>
      <c r="KGQ14" s="1432"/>
      <c r="KGR14" s="1432"/>
      <c r="KGS14" s="1432"/>
      <c r="KGT14" s="1432"/>
      <c r="KGU14" s="1432"/>
      <c r="KGV14" s="1432"/>
      <c r="KGW14" s="1432"/>
      <c r="KGX14" s="1432"/>
      <c r="KGY14" s="1432"/>
      <c r="KGZ14" s="1432"/>
      <c r="KHA14" s="1432"/>
      <c r="KHB14" s="1432"/>
      <c r="KHC14" s="1432"/>
      <c r="KHD14" s="1432"/>
      <c r="KHE14" s="1432"/>
      <c r="KHF14" s="1432"/>
      <c r="KHG14" s="1432"/>
      <c r="KHH14" s="1432"/>
      <c r="KHI14" s="1432"/>
      <c r="KHJ14" s="1432"/>
      <c r="KHK14" s="1432"/>
      <c r="KHL14" s="1432"/>
      <c r="KHM14" s="1432"/>
      <c r="KHN14" s="1432"/>
      <c r="KHO14" s="1432"/>
      <c r="KHP14" s="1432"/>
      <c r="KHQ14" s="1432"/>
      <c r="KHR14" s="1432"/>
      <c r="KHS14" s="1432"/>
      <c r="KHT14" s="1432"/>
      <c r="KHU14" s="1432"/>
      <c r="KHV14" s="1432"/>
      <c r="KHW14" s="1432"/>
      <c r="KHX14" s="1432"/>
      <c r="KHY14" s="1432"/>
      <c r="KHZ14" s="1432"/>
      <c r="KIA14" s="1432"/>
      <c r="KIB14" s="1432"/>
      <c r="KIC14" s="1432"/>
      <c r="KID14" s="1432"/>
      <c r="KIE14" s="1432"/>
      <c r="KIF14" s="1432"/>
      <c r="KIG14" s="1432"/>
      <c r="KIH14" s="1432"/>
      <c r="KII14" s="1432"/>
      <c r="KIJ14" s="1432"/>
      <c r="KIK14" s="1432"/>
      <c r="KIL14" s="1432"/>
      <c r="KIM14" s="1432"/>
      <c r="KIN14" s="1432"/>
      <c r="KIO14" s="1432"/>
      <c r="KIP14" s="1432"/>
      <c r="KIQ14" s="1432"/>
      <c r="KIR14" s="1432"/>
      <c r="KIS14" s="1432"/>
      <c r="KIT14" s="1432"/>
      <c r="KIU14" s="1432"/>
      <c r="KIV14" s="1432"/>
      <c r="KIW14" s="1432"/>
      <c r="KIX14" s="1432"/>
      <c r="KIY14" s="1432"/>
      <c r="KIZ14" s="1432"/>
      <c r="KJA14" s="1432"/>
      <c r="KJB14" s="1432"/>
      <c r="KJC14" s="1432"/>
      <c r="KJD14" s="1432"/>
      <c r="KJE14" s="1432"/>
      <c r="KJF14" s="1432"/>
      <c r="KJG14" s="1432"/>
      <c r="KJH14" s="1432"/>
      <c r="KJI14" s="1432"/>
      <c r="KJJ14" s="1432"/>
      <c r="KJK14" s="1432"/>
      <c r="KJL14" s="1432"/>
      <c r="KJM14" s="1432"/>
      <c r="KJN14" s="1432"/>
      <c r="KJO14" s="1432"/>
      <c r="KJP14" s="1432"/>
      <c r="KJQ14" s="1432"/>
      <c r="KJR14" s="1432"/>
      <c r="KJS14" s="1432"/>
      <c r="KJT14" s="1432"/>
      <c r="KJU14" s="1432"/>
      <c r="KJV14" s="1432"/>
      <c r="KJW14" s="1432"/>
      <c r="KJX14" s="1432"/>
      <c r="KJY14" s="1432"/>
      <c r="KJZ14" s="1432"/>
      <c r="KKA14" s="1432"/>
      <c r="KKB14" s="1432"/>
      <c r="KKC14" s="1432"/>
      <c r="KKD14" s="1432"/>
      <c r="KKE14" s="1432"/>
      <c r="KKF14" s="1432"/>
      <c r="KKG14" s="1432"/>
      <c r="KKH14" s="1432"/>
      <c r="KKI14" s="1432"/>
      <c r="KKJ14" s="1432"/>
      <c r="KKK14" s="1432"/>
      <c r="KKL14" s="1432"/>
      <c r="KKM14" s="1432"/>
      <c r="KKN14" s="1432"/>
      <c r="KKO14" s="1432"/>
      <c r="KKP14" s="1432"/>
      <c r="KKQ14" s="1432"/>
      <c r="KKR14" s="1432"/>
      <c r="KKS14" s="1432"/>
      <c r="KKT14" s="1432"/>
      <c r="KKU14" s="1432"/>
      <c r="KKV14" s="1432"/>
      <c r="KKW14" s="1432"/>
      <c r="KKX14" s="1432"/>
      <c r="KKY14" s="1432"/>
      <c r="KKZ14" s="1432"/>
      <c r="KLA14" s="1432"/>
      <c r="KLB14" s="1432"/>
      <c r="KLC14" s="1432"/>
      <c r="KLD14" s="1432"/>
      <c r="KLE14" s="1432"/>
      <c r="KLF14" s="1432"/>
      <c r="KLG14" s="1432"/>
      <c r="KLH14" s="1432"/>
      <c r="KLI14" s="1432"/>
      <c r="KLJ14" s="1432"/>
      <c r="KLK14" s="1432"/>
      <c r="KLL14" s="1432"/>
      <c r="KLM14" s="1432"/>
      <c r="KLN14" s="1432"/>
      <c r="KLO14" s="1432"/>
      <c r="KLP14" s="1432"/>
      <c r="KLQ14" s="1432"/>
      <c r="KLR14" s="1432"/>
      <c r="KLS14" s="1432"/>
      <c r="KLT14" s="1432"/>
      <c r="KLU14" s="1432"/>
      <c r="KLV14" s="1432"/>
      <c r="KLW14" s="1432"/>
      <c r="KLX14" s="1432"/>
      <c r="KLY14" s="1432"/>
      <c r="KLZ14" s="1432"/>
      <c r="KMA14" s="1432"/>
      <c r="KMB14" s="1432"/>
      <c r="KMC14" s="1432"/>
      <c r="KMD14" s="1432"/>
      <c r="KME14" s="1432"/>
      <c r="KMF14" s="1432"/>
      <c r="KMG14" s="1432"/>
      <c r="KMH14" s="1432"/>
      <c r="KMI14" s="1432"/>
      <c r="KMJ14" s="1432"/>
      <c r="KMK14" s="1432"/>
      <c r="KML14" s="1432"/>
      <c r="KMM14" s="1432"/>
      <c r="KMN14" s="1432"/>
      <c r="KMO14" s="1432"/>
      <c r="KMP14" s="1432"/>
      <c r="KMQ14" s="1432"/>
      <c r="KMR14" s="1432"/>
      <c r="KMS14" s="1432"/>
      <c r="KMT14" s="1432"/>
      <c r="KMU14" s="1432"/>
      <c r="KMV14" s="1432"/>
      <c r="KMW14" s="1432"/>
      <c r="KMX14" s="1432"/>
      <c r="KMY14" s="1432"/>
      <c r="KMZ14" s="1432"/>
      <c r="KNA14" s="1432"/>
      <c r="KNB14" s="1432"/>
      <c r="KNC14" s="1432"/>
      <c r="KND14" s="1432"/>
      <c r="KNE14" s="1432"/>
      <c r="KNF14" s="1432"/>
      <c r="KNG14" s="1432"/>
      <c r="KNH14" s="1432"/>
      <c r="KNI14" s="1432"/>
      <c r="KNJ14" s="1432"/>
      <c r="KNK14" s="1432"/>
      <c r="KNL14" s="1432"/>
      <c r="KNM14" s="1432"/>
      <c r="KNN14" s="1432"/>
      <c r="KNO14" s="1432"/>
      <c r="KNP14" s="1432"/>
      <c r="KNQ14" s="1432"/>
      <c r="KNR14" s="1432"/>
      <c r="KNS14" s="1432"/>
      <c r="KNT14" s="1432"/>
      <c r="KNU14" s="1432"/>
      <c r="KNV14" s="1432"/>
      <c r="KNW14" s="1432"/>
      <c r="KNX14" s="1432"/>
      <c r="KNY14" s="1432"/>
      <c r="KNZ14" s="1432"/>
      <c r="KOA14" s="1432"/>
      <c r="KOB14" s="1432"/>
      <c r="KOC14" s="1432"/>
      <c r="KOD14" s="1432"/>
      <c r="KOE14" s="1432"/>
      <c r="KOF14" s="1432"/>
      <c r="KOG14" s="1432"/>
      <c r="KOH14" s="1432"/>
      <c r="KOI14" s="1432"/>
      <c r="KOJ14" s="1432"/>
      <c r="KOK14" s="1432"/>
      <c r="KOL14" s="1432"/>
      <c r="KOM14" s="1432"/>
      <c r="KON14" s="1432"/>
      <c r="KOO14" s="1432"/>
      <c r="KOP14" s="1432"/>
      <c r="KOQ14" s="1432"/>
      <c r="KOR14" s="1432"/>
      <c r="KOS14" s="1432"/>
      <c r="KOT14" s="1432"/>
      <c r="KOU14" s="1432"/>
      <c r="KOV14" s="1432"/>
      <c r="KOW14" s="1432"/>
      <c r="KOX14" s="1432"/>
      <c r="KOY14" s="1432"/>
      <c r="KOZ14" s="1432"/>
      <c r="KPA14" s="1432"/>
      <c r="KPB14" s="1432"/>
      <c r="KPC14" s="1432"/>
      <c r="KPD14" s="1432"/>
      <c r="KPE14" s="1432"/>
      <c r="KPF14" s="1432"/>
      <c r="KPG14" s="1432"/>
      <c r="KPH14" s="1432"/>
      <c r="KPI14" s="1432"/>
      <c r="KPJ14" s="1432"/>
      <c r="KPK14" s="1432"/>
      <c r="KPL14" s="1432"/>
      <c r="KPM14" s="1432"/>
      <c r="KPN14" s="1432"/>
      <c r="KPO14" s="1432"/>
      <c r="KPP14" s="1432"/>
      <c r="KPQ14" s="1432"/>
      <c r="KPR14" s="1432"/>
      <c r="KPS14" s="1432"/>
      <c r="KPT14" s="1432"/>
      <c r="KPU14" s="1432"/>
      <c r="KPV14" s="1432"/>
      <c r="KPW14" s="1432"/>
      <c r="KPX14" s="1432"/>
      <c r="KPY14" s="1432"/>
      <c r="KPZ14" s="1432"/>
      <c r="KQA14" s="1432"/>
      <c r="KQB14" s="1432"/>
      <c r="KQC14" s="1432"/>
      <c r="KQD14" s="1432"/>
      <c r="KQE14" s="1432"/>
      <c r="KQF14" s="1432"/>
      <c r="KQG14" s="1432"/>
      <c r="KQH14" s="1432"/>
      <c r="KQI14" s="1432"/>
      <c r="KQJ14" s="1432"/>
      <c r="KQK14" s="1432"/>
      <c r="KQL14" s="1432"/>
      <c r="KQM14" s="1432"/>
      <c r="KQN14" s="1432"/>
      <c r="KQO14" s="1432"/>
      <c r="KQP14" s="1432"/>
      <c r="KQQ14" s="1432"/>
      <c r="KQR14" s="1432"/>
      <c r="KQS14" s="1432"/>
      <c r="KQT14" s="1432"/>
      <c r="KQU14" s="1432"/>
      <c r="KQV14" s="1432"/>
      <c r="KQW14" s="1432"/>
      <c r="KQX14" s="1432"/>
      <c r="KQY14" s="1432"/>
      <c r="KQZ14" s="1432"/>
      <c r="KRA14" s="1432"/>
      <c r="KRB14" s="1432"/>
      <c r="KRC14" s="1432"/>
      <c r="KRD14" s="1432"/>
      <c r="KRE14" s="1432"/>
      <c r="KRF14" s="1432"/>
      <c r="KRG14" s="1432"/>
      <c r="KRH14" s="1432"/>
      <c r="KRI14" s="1432"/>
      <c r="KRJ14" s="1432"/>
      <c r="KRK14" s="1432"/>
      <c r="KRL14" s="1432"/>
      <c r="KRM14" s="1432"/>
      <c r="KRN14" s="1432"/>
      <c r="KRO14" s="1432"/>
      <c r="KRP14" s="1432"/>
      <c r="KRQ14" s="1432"/>
      <c r="KRR14" s="1432"/>
      <c r="KRS14" s="1432"/>
      <c r="KRT14" s="1432"/>
      <c r="KRU14" s="1432"/>
      <c r="KRV14" s="1432"/>
      <c r="KRW14" s="1432"/>
      <c r="KRX14" s="1432"/>
      <c r="KRY14" s="1432"/>
      <c r="KRZ14" s="1432"/>
      <c r="KSA14" s="1432"/>
      <c r="KSB14" s="1432"/>
      <c r="KSC14" s="1432"/>
      <c r="KSD14" s="1432"/>
      <c r="KSE14" s="1432"/>
      <c r="KSF14" s="1432"/>
      <c r="KSG14" s="1432"/>
      <c r="KSH14" s="1432"/>
      <c r="KSI14" s="1432"/>
      <c r="KSJ14" s="1432"/>
      <c r="KSK14" s="1432"/>
      <c r="KSL14" s="1432"/>
      <c r="KSM14" s="1432"/>
      <c r="KSN14" s="1432"/>
      <c r="KSO14" s="1432"/>
      <c r="KSP14" s="1432"/>
      <c r="KSQ14" s="1432"/>
      <c r="KSR14" s="1432"/>
      <c r="KSS14" s="1432"/>
      <c r="KST14" s="1432"/>
      <c r="KSU14" s="1432"/>
      <c r="KSV14" s="1432"/>
      <c r="KSW14" s="1432"/>
      <c r="KSX14" s="1432"/>
      <c r="KSY14" s="1432"/>
      <c r="KSZ14" s="1432"/>
      <c r="KTA14" s="1432"/>
      <c r="KTB14" s="1432"/>
      <c r="KTC14" s="1432"/>
      <c r="KTD14" s="1432"/>
      <c r="KTE14" s="1432"/>
      <c r="KTF14" s="1432"/>
      <c r="KTG14" s="1432"/>
      <c r="KTH14" s="1432"/>
      <c r="KTI14" s="1432"/>
      <c r="KTJ14" s="1432"/>
      <c r="KTK14" s="1432"/>
      <c r="KTL14" s="1432"/>
      <c r="KTM14" s="1432"/>
      <c r="KTN14" s="1432"/>
      <c r="KTO14" s="1432"/>
      <c r="KTP14" s="1432"/>
      <c r="KTQ14" s="1432"/>
      <c r="KTR14" s="1432"/>
      <c r="KTS14" s="1432"/>
      <c r="KTT14" s="1432"/>
      <c r="KTU14" s="1432"/>
      <c r="KTV14" s="1432"/>
      <c r="KTW14" s="1432"/>
      <c r="KTX14" s="1432"/>
      <c r="KTY14" s="1432"/>
      <c r="KTZ14" s="1432"/>
      <c r="KUA14" s="1432"/>
      <c r="KUB14" s="1432"/>
      <c r="KUC14" s="1432"/>
      <c r="KUD14" s="1432"/>
      <c r="KUE14" s="1432"/>
      <c r="KUF14" s="1432"/>
      <c r="KUG14" s="1432"/>
      <c r="KUH14" s="1432"/>
      <c r="KUI14" s="1432"/>
      <c r="KUJ14" s="1432"/>
      <c r="KUK14" s="1432"/>
      <c r="KUL14" s="1432"/>
      <c r="KUM14" s="1432"/>
      <c r="KUN14" s="1432"/>
      <c r="KUO14" s="1432"/>
      <c r="KUP14" s="1432"/>
      <c r="KUQ14" s="1432"/>
      <c r="KUR14" s="1432"/>
      <c r="KUS14" s="1432"/>
      <c r="KUT14" s="1432"/>
      <c r="KUU14" s="1432"/>
      <c r="KUV14" s="1432"/>
      <c r="KUW14" s="1432"/>
      <c r="KUX14" s="1432"/>
      <c r="KUY14" s="1432"/>
      <c r="KUZ14" s="1432"/>
      <c r="KVA14" s="1432"/>
      <c r="KVB14" s="1432"/>
      <c r="KVC14" s="1432"/>
      <c r="KVD14" s="1432"/>
      <c r="KVE14" s="1432"/>
      <c r="KVF14" s="1432"/>
      <c r="KVG14" s="1432"/>
      <c r="KVH14" s="1432"/>
      <c r="KVI14" s="1432"/>
      <c r="KVJ14" s="1432"/>
      <c r="KVK14" s="1432"/>
      <c r="KVL14" s="1432"/>
      <c r="KVM14" s="1432"/>
      <c r="KVN14" s="1432"/>
      <c r="KVO14" s="1432"/>
      <c r="KVP14" s="1432"/>
      <c r="KVQ14" s="1432"/>
      <c r="KVR14" s="1432"/>
      <c r="KVS14" s="1432"/>
      <c r="KVT14" s="1432"/>
      <c r="KVU14" s="1432"/>
      <c r="KVV14" s="1432"/>
      <c r="KVW14" s="1432"/>
      <c r="KVX14" s="1432"/>
      <c r="KVY14" s="1432"/>
      <c r="KVZ14" s="1432"/>
      <c r="KWA14" s="1432"/>
      <c r="KWB14" s="1432"/>
      <c r="KWC14" s="1432"/>
      <c r="KWD14" s="1432"/>
      <c r="KWE14" s="1432"/>
      <c r="KWF14" s="1432"/>
      <c r="KWG14" s="1432"/>
      <c r="KWH14" s="1432"/>
      <c r="KWI14" s="1432"/>
      <c r="KWJ14" s="1432"/>
      <c r="KWK14" s="1432"/>
      <c r="KWL14" s="1432"/>
      <c r="KWM14" s="1432"/>
      <c r="KWN14" s="1432"/>
      <c r="KWO14" s="1432"/>
      <c r="KWP14" s="1432"/>
      <c r="KWQ14" s="1432"/>
      <c r="KWR14" s="1432"/>
      <c r="KWS14" s="1432"/>
      <c r="KWT14" s="1432"/>
      <c r="KWU14" s="1432"/>
      <c r="KWV14" s="1432"/>
      <c r="KWW14" s="1432"/>
      <c r="KWX14" s="1432"/>
      <c r="KWY14" s="1432"/>
      <c r="KWZ14" s="1432"/>
      <c r="KXA14" s="1432"/>
      <c r="KXB14" s="1432"/>
      <c r="KXC14" s="1432"/>
      <c r="KXD14" s="1432"/>
      <c r="KXE14" s="1432"/>
      <c r="KXF14" s="1432"/>
      <c r="KXG14" s="1432"/>
      <c r="KXH14" s="1432"/>
      <c r="KXI14" s="1432"/>
      <c r="KXJ14" s="1432"/>
      <c r="KXK14" s="1432"/>
      <c r="KXL14" s="1432"/>
      <c r="KXM14" s="1432"/>
      <c r="KXN14" s="1432"/>
      <c r="KXO14" s="1432"/>
      <c r="KXP14" s="1432"/>
      <c r="KXQ14" s="1432"/>
      <c r="KXR14" s="1432"/>
      <c r="KXS14" s="1432"/>
      <c r="KXT14" s="1432"/>
      <c r="KXU14" s="1432"/>
      <c r="KXV14" s="1432"/>
      <c r="KXW14" s="1432"/>
      <c r="KXX14" s="1432"/>
      <c r="KXY14" s="1432"/>
      <c r="KXZ14" s="1432"/>
      <c r="KYA14" s="1432"/>
      <c r="KYB14" s="1432"/>
      <c r="KYC14" s="1432"/>
      <c r="KYD14" s="1432"/>
      <c r="KYE14" s="1432"/>
      <c r="KYF14" s="1432"/>
      <c r="KYG14" s="1432"/>
      <c r="KYH14" s="1432"/>
      <c r="KYI14" s="1432"/>
      <c r="KYJ14" s="1432"/>
      <c r="KYK14" s="1432"/>
      <c r="KYL14" s="1432"/>
      <c r="KYM14" s="1432"/>
      <c r="KYN14" s="1432"/>
      <c r="KYO14" s="1432"/>
      <c r="KYP14" s="1432"/>
      <c r="KYQ14" s="1432"/>
      <c r="KYR14" s="1432"/>
      <c r="KYS14" s="1432"/>
      <c r="KYT14" s="1432"/>
      <c r="KYU14" s="1432"/>
      <c r="KYV14" s="1432"/>
      <c r="KYW14" s="1432"/>
      <c r="KYX14" s="1432"/>
      <c r="KYY14" s="1432"/>
      <c r="KYZ14" s="1432"/>
      <c r="KZA14" s="1432"/>
      <c r="KZB14" s="1432"/>
      <c r="KZC14" s="1432"/>
      <c r="KZD14" s="1432"/>
      <c r="KZE14" s="1432"/>
      <c r="KZF14" s="1432"/>
      <c r="KZG14" s="1432"/>
      <c r="KZH14" s="1432"/>
      <c r="KZI14" s="1432"/>
      <c r="KZJ14" s="1432"/>
      <c r="KZK14" s="1432"/>
      <c r="KZL14" s="1432"/>
      <c r="KZM14" s="1432"/>
      <c r="KZN14" s="1432"/>
      <c r="KZO14" s="1432"/>
      <c r="KZP14" s="1432"/>
      <c r="KZQ14" s="1432"/>
      <c r="KZR14" s="1432"/>
      <c r="KZS14" s="1432"/>
      <c r="KZT14" s="1432"/>
      <c r="KZU14" s="1432"/>
      <c r="KZV14" s="1432"/>
      <c r="KZW14" s="1432"/>
      <c r="KZX14" s="1432"/>
      <c r="KZY14" s="1432"/>
      <c r="KZZ14" s="1432"/>
      <c r="LAA14" s="1432"/>
      <c r="LAB14" s="1432"/>
      <c r="LAC14" s="1432"/>
      <c r="LAD14" s="1432"/>
      <c r="LAE14" s="1432"/>
      <c r="LAF14" s="1432"/>
      <c r="LAG14" s="1432"/>
      <c r="LAH14" s="1432"/>
      <c r="LAI14" s="1432"/>
      <c r="LAJ14" s="1432"/>
      <c r="LAK14" s="1432"/>
      <c r="LAL14" s="1432"/>
      <c r="LAM14" s="1432"/>
      <c r="LAN14" s="1432"/>
      <c r="LAO14" s="1432"/>
      <c r="LAP14" s="1432"/>
      <c r="LAQ14" s="1432"/>
      <c r="LAR14" s="1432"/>
      <c r="LAS14" s="1432"/>
      <c r="LAT14" s="1432"/>
      <c r="LAU14" s="1432"/>
      <c r="LAV14" s="1432"/>
      <c r="LAW14" s="1432"/>
      <c r="LAX14" s="1432"/>
      <c r="LAY14" s="1432"/>
      <c r="LAZ14" s="1432"/>
      <c r="LBA14" s="1432"/>
      <c r="LBB14" s="1432"/>
      <c r="LBC14" s="1432"/>
      <c r="LBD14" s="1432"/>
      <c r="LBE14" s="1432"/>
      <c r="LBF14" s="1432"/>
      <c r="LBG14" s="1432"/>
      <c r="LBH14" s="1432"/>
      <c r="LBI14" s="1432"/>
      <c r="LBJ14" s="1432"/>
      <c r="LBK14" s="1432"/>
      <c r="LBL14" s="1432"/>
      <c r="LBM14" s="1432"/>
      <c r="LBN14" s="1432"/>
      <c r="LBO14" s="1432"/>
      <c r="LBP14" s="1432"/>
      <c r="LBQ14" s="1432"/>
      <c r="LBR14" s="1432"/>
      <c r="LBS14" s="1432"/>
      <c r="LBT14" s="1432"/>
      <c r="LBU14" s="1432"/>
      <c r="LBV14" s="1432"/>
      <c r="LBW14" s="1432"/>
      <c r="LBX14" s="1432"/>
      <c r="LBY14" s="1432"/>
      <c r="LBZ14" s="1432"/>
      <c r="LCA14" s="1432"/>
      <c r="LCB14" s="1432"/>
      <c r="LCC14" s="1432"/>
      <c r="LCD14" s="1432"/>
      <c r="LCE14" s="1432"/>
      <c r="LCF14" s="1432"/>
      <c r="LCG14" s="1432"/>
      <c r="LCH14" s="1432"/>
      <c r="LCI14" s="1432"/>
      <c r="LCJ14" s="1432"/>
      <c r="LCK14" s="1432"/>
      <c r="LCL14" s="1432"/>
      <c r="LCM14" s="1432"/>
      <c r="LCN14" s="1432"/>
      <c r="LCO14" s="1432"/>
      <c r="LCP14" s="1432"/>
      <c r="LCQ14" s="1432"/>
      <c r="LCR14" s="1432"/>
      <c r="LCS14" s="1432"/>
      <c r="LCT14" s="1432"/>
      <c r="LCU14" s="1432"/>
      <c r="LCV14" s="1432"/>
      <c r="LCW14" s="1432"/>
      <c r="LCX14" s="1432"/>
      <c r="LCY14" s="1432"/>
      <c r="LCZ14" s="1432"/>
      <c r="LDA14" s="1432"/>
      <c r="LDB14" s="1432"/>
      <c r="LDC14" s="1432"/>
      <c r="LDD14" s="1432"/>
      <c r="LDE14" s="1432"/>
      <c r="LDF14" s="1432"/>
      <c r="LDG14" s="1432"/>
      <c r="LDH14" s="1432"/>
      <c r="LDI14" s="1432"/>
      <c r="LDJ14" s="1432"/>
      <c r="LDK14" s="1432"/>
      <c r="LDL14" s="1432"/>
      <c r="LDM14" s="1432"/>
      <c r="LDN14" s="1432"/>
      <c r="LDO14" s="1432"/>
      <c r="LDP14" s="1432"/>
      <c r="LDQ14" s="1432"/>
      <c r="LDR14" s="1432"/>
      <c r="LDS14" s="1432"/>
      <c r="LDT14" s="1432"/>
      <c r="LDU14" s="1432"/>
      <c r="LDV14" s="1432"/>
      <c r="LDW14" s="1432"/>
      <c r="LDX14" s="1432"/>
      <c r="LDY14" s="1432"/>
      <c r="LDZ14" s="1432"/>
      <c r="LEA14" s="1432"/>
      <c r="LEB14" s="1432"/>
      <c r="LEC14" s="1432"/>
      <c r="LED14" s="1432"/>
      <c r="LEE14" s="1432"/>
      <c r="LEF14" s="1432"/>
      <c r="LEG14" s="1432"/>
      <c r="LEH14" s="1432"/>
      <c r="LEI14" s="1432"/>
      <c r="LEJ14" s="1432"/>
      <c r="LEK14" s="1432"/>
      <c r="LEL14" s="1432"/>
      <c r="LEM14" s="1432"/>
      <c r="LEN14" s="1432"/>
      <c r="LEO14" s="1432"/>
      <c r="LEP14" s="1432"/>
      <c r="LEQ14" s="1432"/>
      <c r="LER14" s="1432"/>
      <c r="LES14" s="1432"/>
      <c r="LET14" s="1432"/>
      <c r="LEU14" s="1432"/>
      <c r="LEV14" s="1432"/>
      <c r="LEW14" s="1432"/>
      <c r="LEX14" s="1432"/>
      <c r="LEY14" s="1432"/>
      <c r="LEZ14" s="1432"/>
      <c r="LFA14" s="1432"/>
      <c r="LFB14" s="1432"/>
      <c r="LFC14" s="1432"/>
      <c r="LFD14" s="1432"/>
      <c r="LFE14" s="1432"/>
      <c r="LFF14" s="1432"/>
      <c r="LFG14" s="1432"/>
      <c r="LFH14" s="1432"/>
      <c r="LFI14" s="1432"/>
      <c r="LFJ14" s="1432"/>
      <c r="LFK14" s="1432"/>
      <c r="LFL14" s="1432"/>
      <c r="LFM14" s="1432"/>
      <c r="LFN14" s="1432"/>
      <c r="LFO14" s="1432"/>
      <c r="LFP14" s="1432"/>
      <c r="LFQ14" s="1432"/>
      <c r="LFR14" s="1432"/>
      <c r="LFS14" s="1432"/>
      <c r="LFT14" s="1432"/>
      <c r="LFU14" s="1432"/>
      <c r="LFV14" s="1432"/>
      <c r="LFW14" s="1432"/>
      <c r="LFX14" s="1432"/>
      <c r="LFY14" s="1432"/>
      <c r="LFZ14" s="1432"/>
      <c r="LGA14" s="1432"/>
      <c r="LGB14" s="1432"/>
      <c r="LGC14" s="1432"/>
      <c r="LGD14" s="1432"/>
      <c r="LGE14" s="1432"/>
      <c r="LGF14" s="1432"/>
      <c r="LGG14" s="1432"/>
      <c r="LGH14" s="1432"/>
      <c r="LGI14" s="1432"/>
      <c r="LGJ14" s="1432"/>
      <c r="LGK14" s="1432"/>
      <c r="LGL14" s="1432"/>
      <c r="LGM14" s="1432"/>
      <c r="LGN14" s="1432"/>
      <c r="LGO14" s="1432"/>
      <c r="LGP14" s="1432"/>
      <c r="LGQ14" s="1432"/>
      <c r="LGR14" s="1432"/>
      <c r="LGS14" s="1432"/>
      <c r="LGT14" s="1432"/>
      <c r="LGU14" s="1432"/>
      <c r="LGV14" s="1432"/>
      <c r="LGW14" s="1432"/>
      <c r="LGX14" s="1432"/>
      <c r="LGY14" s="1432"/>
      <c r="LGZ14" s="1432"/>
      <c r="LHA14" s="1432"/>
      <c r="LHB14" s="1432"/>
      <c r="LHC14" s="1432"/>
      <c r="LHD14" s="1432"/>
      <c r="LHE14" s="1432"/>
      <c r="LHF14" s="1432"/>
      <c r="LHG14" s="1432"/>
      <c r="LHH14" s="1432"/>
      <c r="LHI14" s="1432"/>
      <c r="LHJ14" s="1432"/>
      <c r="LHK14" s="1432"/>
      <c r="LHL14" s="1432"/>
      <c r="LHM14" s="1432"/>
      <c r="LHN14" s="1432"/>
      <c r="LHO14" s="1432"/>
      <c r="LHP14" s="1432"/>
      <c r="LHQ14" s="1432"/>
      <c r="LHR14" s="1432"/>
      <c r="LHS14" s="1432"/>
      <c r="LHT14" s="1432"/>
      <c r="LHU14" s="1432"/>
      <c r="LHV14" s="1432"/>
      <c r="LHW14" s="1432"/>
      <c r="LHX14" s="1432"/>
      <c r="LHY14" s="1432"/>
      <c r="LHZ14" s="1432"/>
      <c r="LIA14" s="1432"/>
      <c r="LIB14" s="1432"/>
      <c r="LIC14" s="1432"/>
      <c r="LID14" s="1432"/>
      <c r="LIE14" s="1432"/>
      <c r="LIF14" s="1432"/>
      <c r="LIG14" s="1432"/>
      <c r="LIH14" s="1432"/>
      <c r="LII14" s="1432"/>
      <c r="LIJ14" s="1432"/>
      <c r="LIK14" s="1432"/>
      <c r="LIL14" s="1432"/>
      <c r="LIM14" s="1432"/>
      <c r="LIN14" s="1432"/>
      <c r="LIO14" s="1432"/>
      <c r="LIP14" s="1432"/>
      <c r="LIQ14" s="1432"/>
      <c r="LIR14" s="1432"/>
      <c r="LIS14" s="1432"/>
      <c r="LIT14" s="1432"/>
      <c r="LIU14" s="1432"/>
      <c r="LIV14" s="1432"/>
      <c r="LIW14" s="1432"/>
      <c r="LIX14" s="1432"/>
      <c r="LIY14" s="1432"/>
      <c r="LIZ14" s="1432"/>
      <c r="LJA14" s="1432"/>
      <c r="LJB14" s="1432"/>
      <c r="LJC14" s="1432"/>
      <c r="LJD14" s="1432"/>
      <c r="LJE14" s="1432"/>
      <c r="LJF14" s="1432"/>
      <c r="LJG14" s="1432"/>
      <c r="LJH14" s="1432"/>
      <c r="LJI14" s="1432"/>
      <c r="LJJ14" s="1432"/>
      <c r="LJK14" s="1432"/>
      <c r="LJL14" s="1432"/>
      <c r="LJM14" s="1432"/>
      <c r="LJN14" s="1432"/>
      <c r="LJO14" s="1432"/>
      <c r="LJP14" s="1432"/>
      <c r="LJQ14" s="1432"/>
      <c r="LJR14" s="1432"/>
      <c r="LJS14" s="1432"/>
      <c r="LJT14" s="1432"/>
      <c r="LJU14" s="1432"/>
      <c r="LJV14" s="1432"/>
      <c r="LJW14" s="1432"/>
      <c r="LJX14" s="1432"/>
      <c r="LJY14" s="1432"/>
      <c r="LJZ14" s="1432"/>
      <c r="LKA14" s="1432"/>
      <c r="LKB14" s="1432"/>
      <c r="LKC14" s="1432"/>
      <c r="LKD14" s="1432"/>
      <c r="LKE14" s="1432"/>
      <c r="LKF14" s="1432"/>
      <c r="LKG14" s="1432"/>
      <c r="LKH14" s="1432"/>
      <c r="LKI14" s="1432"/>
      <c r="LKJ14" s="1432"/>
      <c r="LKK14" s="1432"/>
      <c r="LKL14" s="1432"/>
      <c r="LKM14" s="1432"/>
      <c r="LKN14" s="1432"/>
      <c r="LKO14" s="1432"/>
      <c r="LKP14" s="1432"/>
      <c r="LKQ14" s="1432"/>
      <c r="LKR14" s="1432"/>
      <c r="LKS14" s="1432"/>
      <c r="LKT14" s="1432"/>
      <c r="LKU14" s="1432"/>
      <c r="LKV14" s="1432"/>
      <c r="LKW14" s="1432"/>
      <c r="LKX14" s="1432"/>
      <c r="LKY14" s="1432"/>
      <c r="LKZ14" s="1432"/>
      <c r="LLA14" s="1432"/>
      <c r="LLB14" s="1432"/>
      <c r="LLC14" s="1432"/>
      <c r="LLD14" s="1432"/>
      <c r="LLE14" s="1432"/>
      <c r="LLF14" s="1432"/>
      <c r="LLG14" s="1432"/>
      <c r="LLH14" s="1432"/>
      <c r="LLI14" s="1432"/>
      <c r="LLJ14" s="1432"/>
      <c r="LLK14" s="1432"/>
      <c r="LLL14" s="1432"/>
      <c r="LLM14" s="1432"/>
      <c r="LLN14" s="1432"/>
      <c r="LLO14" s="1432"/>
      <c r="LLP14" s="1432"/>
      <c r="LLQ14" s="1432"/>
      <c r="LLR14" s="1432"/>
      <c r="LLS14" s="1432"/>
      <c r="LLT14" s="1432"/>
      <c r="LLU14" s="1432"/>
      <c r="LLV14" s="1432"/>
      <c r="LLW14" s="1432"/>
      <c r="LLX14" s="1432"/>
      <c r="LLY14" s="1432"/>
      <c r="LLZ14" s="1432"/>
      <c r="LMA14" s="1432"/>
      <c r="LMB14" s="1432"/>
      <c r="LMC14" s="1432"/>
      <c r="LMD14" s="1432"/>
      <c r="LME14" s="1432"/>
      <c r="LMF14" s="1432"/>
      <c r="LMG14" s="1432"/>
      <c r="LMH14" s="1432"/>
      <c r="LMI14" s="1432"/>
      <c r="LMJ14" s="1432"/>
      <c r="LMK14" s="1432"/>
      <c r="LML14" s="1432"/>
      <c r="LMM14" s="1432"/>
      <c r="LMN14" s="1432"/>
      <c r="LMO14" s="1432"/>
      <c r="LMP14" s="1432"/>
      <c r="LMQ14" s="1432"/>
      <c r="LMR14" s="1432"/>
      <c r="LMS14" s="1432"/>
      <c r="LMT14" s="1432"/>
      <c r="LMU14" s="1432"/>
      <c r="LMV14" s="1432"/>
      <c r="LMW14" s="1432"/>
      <c r="LMX14" s="1432"/>
      <c r="LMY14" s="1432"/>
      <c r="LMZ14" s="1432"/>
      <c r="LNA14" s="1432"/>
      <c r="LNB14" s="1432"/>
      <c r="LNC14" s="1432"/>
      <c r="LND14" s="1432"/>
      <c r="LNE14" s="1432"/>
      <c r="LNF14" s="1432"/>
      <c r="LNG14" s="1432"/>
      <c r="LNH14" s="1432"/>
      <c r="LNI14" s="1432"/>
      <c r="LNJ14" s="1432"/>
      <c r="LNK14" s="1432"/>
      <c r="LNL14" s="1432"/>
      <c r="LNM14" s="1432"/>
      <c r="LNN14" s="1432"/>
      <c r="LNO14" s="1432"/>
      <c r="LNP14" s="1432"/>
      <c r="LNQ14" s="1432"/>
      <c r="LNR14" s="1432"/>
      <c r="LNS14" s="1432"/>
      <c r="LNT14" s="1432"/>
      <c r="LNU14" s="1432"/>
      <c r="LNV14" s="1432"/>
      <c r="LNW14" s="1432"/>
      <c r="LNX14" s="1432"/>
      <c r="LNY14" s="1432"/>
      <c r="LNZ14" s="1432"/>
      <c r="LOA14" s="1432"/>
      <c r="LOB14" s="1432"/>
      <c r="LOC14" s="1432"/>
      <c r="LOD14" s="1432"/>
      <c r="LOE14" s="1432"/>
      <c r="LOF14" s="1432"/>
      <c r="LOG14" s="1432"/>
      <c r="LOH14" s="1432"/>
      <c r="LOI14" s="1432"/>
      <c r="LOJ14" s="1432"/>
      <c r="LOK14" s="1432"/>
      <c r="LOL14" s="1432"/>
      <c r="LOM14" s="1432"/>
      <c r="LON14" s="1432"/>
      <c r="LOO14" s="1432"/>
      <c r="LOP14" s="1432"/>
      <c r="LOQ14" s="1432"/>
      <c r="LOR14" s="1432"/>
      <c r="LOS14" s="1432"/>
      <c r="LOT14" s="1432"/>
      <c r="LOU14" s="1432"/>
      <c r="LOV14" s="1432"/>
      <c r="LOW14" s="1432"/>
      <c r="LOX14" s="1432"/>
      <c r="LOY14" s="1432"/>
      <c r="LOZ14" s="1432"/>
      <c r="LPA14" s="1432"/>
      <c r="LPB14" s="1432"/>
      <c r="LPC14" s="1432"/>
      <c r="LPD14" s="1432"/>
      <c r="LPE14" s="1432"/>
      <c r="LPF14" s="1432"/>
      <c r="LPG14" s="1432"/>
      <c r="LPH14" s="1432"/>
      <c r="LPI14" s="1432"/>
      <c r="LPJ14" s="1432"/>
      <c r="LPK14" s="1432"/>
      <c r="LPL14" s="1432"/>
      <c r="LPM14" s="1432"/>
      <c r="LPN14" s="1432"/>
      <c r="LPO14" s="1432"/>
      <c r="LPP14" s="1432"/>
      <c r="LPQ14" s="1432"/>
      <c r="LPR14" s="1432"/>
      <c r="LPS14" s="1432"/>
      <c r="LPT14" s="1432"/>
      <c r="LPU14" s="1432"/>
      <c r="LPV14" s="1432"/>
      <c r="LPW14" s="1432"/>
      <c r="LPX14" s="1432"/>
      <c r="LPY14" s="1432"/>
      <c r="LPZ14" s="1432"/>
      <c r="LQA14" s="1432"/>
      <c r="LQB14" s="1432"/>
      <c r="LQC14" s="1432"/>
      <c r="LQD14" s="1432"/>
      <c r="LQE14" s="1432"/>
      <c r="LQF14" s="1432"/>
      <c r="LQG14" s="1432"/>
      <c r="LQH14" s="1432"/>
      <c r="LQI14" s="1432"/>
      <c r="LQJ14" s="1432"/>
      <c r="LQK14" s="1432"/>
      <c r="LQL14" s="1432"/>
      <c r="LQM14" s="1432"/>
      <c r="LQN14" s="1432"/>
      <c r="LQO14" s="1432"/>
      <c r="LQP14" s="1432"/>
      <c r="LQQ14" s="1432"/>
      <c r="LQR14" s="1432"/>
      <c r="LQS14" s="1432"/>
      <c r="LQT14" s="1432"/>
      <c r="LQU14" s="1432"/>
      <c r="LQV14" s="1432"/>
      <c r="LQW14" s="1432"/>
      <c r="LQX14" s="1432"/>
      <c r="LQY14" s="1432"/>
      <c r="LQZ14" s="1432"/>
      <c r="LRA14" s="1432"/>
      <c r="LRB14" s="1432"/>
      <c r="LRC14" s="1432"/>
      <c r="LRD14" s="1432"/>
      <c r="LRE14" s="1432"/>
      <c r="LRF14" s="1432"/>
      <c r="LRG14" s="1432"/>
      <c r="LRH14" s="1432"/>
      <c r="LRI14" s="1432"/>
      <c r="LRJ14" s="1432"/>
      <c r="LRK14" s="1432"/>
      <c r="LRL14" s="1432"/>
      <c r="LRM14" s="1432"/>
      <c r="LRN14" s="1432"/>
      <c r="LRO14" s="1432"/>
      <c r="LRP14" s="1432"/>
      <c r="LRQ14" s="1432"/>
      <c r="LRR14" s="1432"/>
      <c r="LRS14" s="1432"/>
      <c r="LRT14" s="1432"/>
      <c r="LRU14" s="1432"/>
      <c r="LRV14" s="1432"/>
      <c r="LRW14" s="1432"/>
      <c r="LRX14" s="1432"/>
      <c r="LRY14" s="1432"/>
      <c r="LRZ14" s="1432"/>
      <c r="LSA14" s="1432"/>
      <c r="LSB14" s="1432"/>
      <c r="LSC14" s="1432"/>
      <c r="LSD14" s="1432"/>
      <c r="LSE14" s="1432"/>
      <c r="LSF14" s="1432"/>
      <c r="LSG14" s="1432"/>
      <c r="LSH14" s="1432"/>
      <c r="LSI14" s="1432"/>
      <c r="LSJ14" s="1432"/>
      <c r="LSK14" s="1432"/>
      <c r="LSL14" s="1432"/>
      <c r="LSM14" s="1432"/>
      <c r="LSN14" s="1432"/>
      <c r="LSO14" s="1432"/>
      <c r="LSP14" s="1432"/>
      <c r="LSQ14" s="1432"/>
      <c r="LSR14" s="1432"/>
      <c r="LSS14" s="1432"/>
      <c r="LST14" s="1432"/>
      <c r="LSU14" s="1432"/>
      <c r="LSV14" s="1432"/>
      <c r="LSW14" s="1432"/>
      <c r="LSX14" s="1432"/>
      <c r="LSY14" s="1432"/>
      <c r="LSZ14" s="1432"/>
      <c r="LTA14" s="1432"/>
      <c r="LTB14" s="1432"/>
      <c r="LTC14" s="1432"/>
      <c r="LTD14" s="1432"/>
      <c r="LTE14" s="1432"/>
      <c r="LTF14" s="1432"/>
      <c r="LTG14" s="1432"/>
      <c r="LTH14" s="1432"/>
      <c r="LTI14" s="1432"/>
      <c r="LTJ14" s="1432"/>
      <c r="LTK14" s="1432"/>
      <c r="LTL14" s="1432"/>
      <c r="LTM14" s="1432"/>
      <c r="LTN14" s="1432"/>
      <c r="LTO14" s="1432"/>
      <c r="LTP14" s="1432"/>
      <c r="LTQ14" s="1432"/>
      <c r="LTR14" s="1432"/>
      <c r="LTS14" s="1432"/>
      <c r="LTT14" s="1432"/>
      <c r="LTU14" s="1432"/>
      <c r="LTV14" s="1432"/>
      <c r="LTW14" s="1432"/>
      <c r="LTX14" s="1432"/>
      <c r="LTY14" s="1432"/>
      <c r="LTZ14" s="1432"/>
      <c r="LUA14" s="1432"/>
      <c r="LUB14" s="1432"/>
      <c r="LUC14" s="1432"/>
      <c r="LUD14" s="1432"/>
      <c r="LUE14" s="1432"/>
      <c r="LUF14" s="1432"/>
      <c r="LUG14" s="1432"/>
      <c r="LUH14" s="1432"/>
      <c r="LUI14" s="1432"/>
      <c r="LUJ14" s="1432"/>
      <c r="LUK14" s="1432"/>
      <c r="LUL14" s="1432"/>
      <c r="LUM14" s="1432"/>
      <c r="LUN14" s="1432"/>
      <c r="LUO14" s="1432"/>
      <c r="LUP14" s="1432"/>
      <c r="LUQ14" s="1432"/>
      <c r="LUR14" s="1432"/>
      <c r="LUS14" s="1432"/>
      <c r="LUT14" s="1432"/>
      <c r="LUU14" s="1432"/>
      <c r="LUV14" s="1432"/>
      <c r="LUW14" s="1432"/>
      <c r="LUX14" s="1432"/>
      <c r="LUY14" s="1432"/>
      <c r="LUZ14" s="1432"/>
      <c r="LVA14" s="1432"/>
      <c r="LVB14" s="1432"/>
      <c r="LVC14" s="1432"/>
      <c r="LVD14" s="1432"/>
      <c r="LVE14" s="1432"/>
      <c r="LVF14" s="1432"/>
      <c r="LVG14" s="1432"/>
      <c r="LVH14" s="1432"/>
      <c r="LVI14" s="1432"/>
      <c r="LVJ14" s="1432"/>
      <c r="LVK14" s="1432"/>
      <c r="LVL14" s="1432"/>
      <c r="LVM14" s="1432"/>
      <c r="LVN14" s="1432"/>
      <c r="LVO14" s="1432"/>
      <c r="LVP14" s="1432"/>
      <c r="LVQ14" s="1432"/>
      <c r="LVR14" s="1432"/>
      <c r="LVS14" s="1432"/>
      <c r="LVT14" s="1432"/>
      <c r="LVU14" s="1432"/>
      <c r="LVV14" s="1432"/>
      <c r="LVW14" s="1432"/>
      <c r="LVX14" s="1432"/>
      <c r="LVY14" s="1432"/>
      <c r="LVZ14" s="1432"/>
      <c r="LWA14" s="1432"/>
      <c r="LWB14" s="1432"/>
      <c r="LWC14" s="1432"/>
      <c r="LWD14" s="1432"/>
      <c r="LWE14" s="1432"/>
      <c r="LWF14" s="1432"/>
      <c r="LWG14" s="1432"/>
      <c r="LWH14" s="1432"/>
      <c r="LWI14" s="1432"/>
      <c r="LWJ14" s="1432"/>
      <c r="LWK14" s="1432"/>
      <c r="LWL14" s="1432"/>
      <c r="LWM14" s="1432"/>
      <c r="LWN14" s="1432"/>
      <c r="LWO14" s="1432"/>
      <c r="LWP14" s="1432"/>
      <c r="LWQ14" s="1432"/>
      <c r="LWR14" s="1432"/>
      <c r="LWS14" s="1432"/>
      <c r="LWT14" s="1432"/>
      <c r="LWU14" s="1432"/>
      <c r="LWV14" s="1432"/>
      <c r="LWW14" s="1432"/>
      <c r="LWX14" s="1432"/>
      <c r="LWY14" s="1432"/>
      <c r="LWZ14" s="1432"/>
      <c r="LXA14" s="1432"/>
      <c r="LXB14" s="1432"/>
      <c r="LXC14" s="1432"/>
      <c r="LXD14" s="1432"/>
      <c r="LXE14" s="1432"/>
      <c r="LXF14" s="1432"/>
      <c r="LXG14" s="1432"/>
      <c r="LXH14" s="1432"/>
      <c r="LXI14" s="1432"/>
      <c r="LXJ14" s="1432"/>
      <c r="LXK14" s="1432"/>
      <c r="LXL14" s="1432"/>
      <c r="LXM14" s="1432"/>
      <c r="LXN14" s="1432"/>
      <c r="LXO14" s="1432"/>
      <c r="LXP14" s="1432"/>
      <c r="LXQ14" s="1432"/>
      <c r="LXR14" s="1432"/>
      <c r="LXS14" s="1432"/>
      <c r="LXT14" s="1432"/>
      <c r="LXU14" s="1432"/>
      <c r="LXV14" s="1432"/>
      <c r="LXW14" s="1432"/>
      <c r="LXX14" s="1432"/>
      <c r="LXY14" s="1432"/>
      <c r="LXZ14" s="1432"/>
      <c r="LYA14" s="1432"/>
      <c r="LYB14" s="1432"/>
      <c r="LYC14" s="1432"/>
      <c r="LYD14" s="1432"/>
      <c r="LYE14" s="1432"/>
      <c r="LYF14" s="1432"/>
      <c r="LYG14" s="1432"/>
      <c r="LYH14" s="1432"/>
      <c r="LYI14" s="1432"/>
      <c r="LYJ14" s="1432"/>
      <c r="LYK14" s="1432"/>
      <c r="LYL14" s="1432"/>
      <c r="LYM14" s="1432"/>
      <c r="LYN14" s="1432"/>
      <c r="LYO14" s="1432"/>
      <c r="LYP14" s="1432"/>
      <c r="LYQ14" s="1432"/>
      <c r="LYR14" s="1432"/>
      <c r="LYS14" s="1432"/>
      <c r="LYT14" s="1432"/>
      <c r="LYU14" s="1432"/>
      <c r="LYV14" s="1432"/>
      <c r="LYW14" s="1432"/>
      <c r="LYX14" s="1432"/>
      <c r="LYY14" s="1432"/>
      <c r="LYZ14" s="1432"/>
      <c r="LZA14" s="1432"/>
      <c r="LZB14" s="1432"/>
      <c r="LZC14" s="1432"/>
      <c r="LZD14" s="1432"/>
      <c r="LZE14" s="1432"/>
      <c r="LZF14" s="1432"/>
      <c r="LZG14" s="1432"/>
      <c r="LZH14" s="1432"/>
      <c r="LZI14" s="1432"/>
      <c r="LZJ14" s="1432"/>
      <c r="LZK14" s="1432"/>
      <c r="LZL14" s="1432"/>
      <c r="LZM14" s="1432"/>
      <c r="LZN14" s="1432"/>
      <c r="LZO14" s="1432"/>
      <c r="LZP14" s="1432"/>
      <c r="LZQ14" s="1432"/>
      <c r="LZR14" s="1432"/>
      <c r="LZS14" s="1432"/>
      <c r="LZT14" s="1432"/>
      <c r="LZU14" s="1432"/>
      <c r="LZV14" s="1432"/>
      <c r="LZW14" s="1432"/>
      <c r="LZX14" s="1432"/>
      <c r="LZY14" s="1432"/>
      <c r="LZZ14" s="1432"/>
      <c r="MAA14" s="1432"/>
      <c r="MAB14" s="1432"/>
      <c r="MAC14" s="1432"/>
      <c r="MAD14" s="1432"/>
      <c r="MAE14" s="1432"/>
      <c r="MAF14" s="1432"/>
      <c r="MAG14" s="1432"/>
      <c r="MAH14" s="1432"/>
      <c r="MAI14" s="1432"/>
      <c r="MAJ14" s="1432"/>
      <c r="MAK14" s="1432"/>
      <c r="MAL14" s="1432"/>
      <c r="MAM14" s="1432"/>
      <c r="MAN14" s="1432"/>
      <c r="MAO14" s="1432"/>
      <c r="MAP14" s="1432"/>
      <c r="MAQ14" s="1432"/>
      <c r="MAR14" s="1432"/>
      <c r="MAS14" s="1432"/>
      <c r="MAT14" s="1432"/>
      <c r="MAU14" s="1432"/>
      <c r="MAV14" s="1432"/>
      <c r="MAW14" s="1432"/>
      <c r="MAX14" s="1432"/>
      <c r="MAY14" s="1432"/>
      <c r="MAZ14" s="1432"/>
      <c r="MBA14" s="1432"/>
      <c r="MBB14" s="1432"/>
      <c r="MBC14" s="1432"/>
      <c r="MBD14" s="1432"/>
      <c r="MBE14" s="1432"/>
      <c r="MBF14" s="1432"/>
      <c r="MBG14" s="1432"/>
      <c r="MBH14" s="1432"/>
      <c r="MBI14" s="1432"/>
      <c r="MBJ14" s="1432"/>
      <c r="MBK14" s="1432"/>
      <c r="MBL14" s="1432"/>
      <c r="MBM14" s="1432"/>
      <c r="MBN14" s="1432"/>
      <c r="MBO14" s="1432"/>
      <c r="MBP14" s="1432"/>
      <c r="MBQ14" s="1432"/>
      <c r="MBR14" s="1432"/>
      <c r="MBS14" s="1432"/>
      <c r="MBT14" s="1432"/>
      <c r="MBU14" s="1432"/>
      <c r="MBV14" s="1432"/>
      <c r="MBW14" s="1432"/>
      <c r="MBX14" s="1432"/>
      <c r="MBY14" s="1432"/>
      <c r="MBZ14" s="1432"/>
      <c r="MCA14" s="1432"/>
      <c r="MCB14" s="1432"/>
      <c r="MCC14" s="1432"/>
      <c r="MCD14" s="1432"/>
      <c r="MCE14" s="1432"/>
      <c r="MCF14" s="1432"/>
      <c r="MCG14" s="1432"/>
      <c r="MCH14" s="1432"/>
      <c r="MCI14" s="1432"/>
      <c r="MCJ14" s="1432"/>
      <c r="MCK14" s="1432"/>
      <c r="MCL14" s="1432"/>
      <c r="MCM14" s="1432"/>
      <c r="MCN14" s="1432"/>
      <c r="MCO14" s="1432"/>
      <c r="MCP14" s="1432"/>
      <c r="MCQ14" s="1432"/>
      <c r="MCR14" s="1432"/>
      <c r="MCS14" s="1432"/>
      <c r="MCT14" s="1432"/>
      <c r="MCU14" s="1432"/>
      <c r="MCV14" s="1432"/>
      <c r="MCW14" s="1432"/>
      <c r="MCX14" s="1432"/>
      <c r="MCY14" s="1432"/>
      <c r="MCZ14" s="1432"/>
      <c r="MDA14" s="1432"/>
      <c r="MDB14" s="1432"/>
      <c r="MDC14" s="1432"/>
      <c r="MDD14" s="1432"/>
      <c r="MDE14" s="1432"/>
      <c r="MDF14" s="1432"/>
      <c r="MDG14" s="1432"/>
      <c r="MDH14" s="1432"/>
      <c r="MDI14" s="1432"/>
      <c r="MDJ14" s="1432"/>
      <c r="MDK14" s="1432"/>
      <c r="MDL14" s="1432"/>
      <c r="MDM14" s="1432"/>
      <c r="MDN14" s="1432"/>
      <c r="MDO14" s="1432"/>
      <c r="MDP14" s="1432"/>
      <c r="MDQ14" s="1432"/>
      <c r="MDR14" s="1432"/>
      <c r="MDS14" s="1432"/>
      <c r="MDT14" s="1432"/>
      <c r="MDU14" s="1432"/>
      <c r="MDV14" s="1432"/>
      <c r="MDW14" s="1432"/>
      <c r="MDX14" s="1432"/>
      <c r="MDY14" s="1432"/>
      <c r="MDZ14" s="1432"/>
      <c r="MEA14" s="1432"/>
      <c r="MEB14" s="1432"/>
      <c r="MEC14" s="1432"/>
      <c r="MED14" s="1432"/>
      <c r="MEE14" s="1432"/>
      <c r="MEF14" s="1432"/>
      <c r="MEG14" s="1432"/>
      <c r="MEH14" s="1432"/>
      <c r="MEI14" s="1432"/>
      <c r="MEJ14" s="1432"/>
      <c r="MEK14" s="1432"/>
      <c r="MEL14" s="1432"/>
      <c r="MEM14" s="1432"/>
      <c r="MEN14" s="1432"/>
      <c r="MEO14" s="1432"/>
      <c r="MEP14" s="1432"/>
      <c r="MEQ14" s="1432"/>
      <c r="MER14" s="1432"/>
      <c r="MES14" s="1432"/>
      <c r="MET14" s="1432"/>
      <c r="MEU14" s="1432"/>
      <c r="MEV14" s="1432"/>
      <c r="MEW14" s="1432"/>
      <c r="MEX14" s="1432"/>
      <c r="MEY14" s="1432"/>
      <c r="MEZ14" s="1432"/>
      <c r="MFA14" s="1432"/>
      <c r="MFB14" s="1432"/>
      <c r="MFC14" s="1432"/>
      <c r="MFD14" s="1432"/>
      <c r="MFE14" s="1432"/>
      <c r="MFF14" s="1432"/>
      <c r="MFG14" s="1432"/>
      <c r="MFH14" s="1432"/>
      <c r="MFI14" s="1432"/>
      <c r="MFJ14" s="1432"/>
      <c r="MFK14" s="1432"/>
      <c r="MFL14" s="1432"/>
      <c r="MFM14" s="1432"/>
      <c r="MFN14" s="1432"/>
      <c r="MFO14" s="1432"/>
      <c r="MFP14" s="1432"/>
      <c r="MFQ14" s="1432"/>
      <c r="MFR14" s="1432"/>
      <c r="MFS14" s="1432"/>
      <c r="MFT14" s="1432"/>
      <c r="MFU14" s="1432"/>
      <c r="MFV14" s="1432"/>
      <c r="MFW14" s="1432"/>
      <c r="MFX14" s="1432"/>
      <c r="MFY14" s="1432"/>
      <c r="MFZ14" s="1432"/>
      <c r="MGA14" s="1432"/>
      <c r="MGB14" s="1432"/>
      <c r="MGC14" s="1432"/>
      <c r="MGD14" s="1432"/>
      <c r="MGE14" s="1432"/>
      <c r="MGF14" s="1432"/>
      <c r="MGG14" s="1432"/>
      <c r="MGH14" s="1432"/>
      <c r="MGI14" s="1432"/>
      <c r="MGJ14" s="1432"/>
      <c r="MGK14" s="1432"/>
      <c r="MGL14" s="1432"/>
      <c r="MGM14" s="1432"/>
      <c r="MGN14" s="1432"/>
      <c r="MGO14" s="1432"/>
      <c r="MGP14" s="1432"/>
      <c r="MGQ14" s="1432"/>
      <c r="MGR14" s="1432"/>
      <c r="MGS14" s="1432"/>
      <c r="MGT14" s="1432"/>
      <c r="MGU14" s="1432"/>
      <c r="MGV14" s="1432"/>
      <c r="MGW14" s="1432"/>
      <c r="MGX14" s="1432"/>
      <c r="MGY14" s="1432"/>
      <c r="MGZ14" s="1432"/>
      <c r="MHA14" s="1432"/>
      <c r="MHB14" s="1432"/>
      <c r="MHC14" s="1432"/>
      <c r="MHD14" s="1432"/>
      <c r="MHE14" s="1432"/>
      <c r="MHF14" s="1432"/>
      <c r="MHG14" s="1432"/>
      <c r="MHH14" s="1432"/>
      <c r="MHI14" s="1432"/>
      <c r="MHJ14" s="1432"/>
      <c r="MHK14" s="1432"/>
      <c r="MHL14" s="1432"/>
      <c r="MHM14" s="1432"/>
      <c r="MHN14" s="1432"/>
      <c r="MHO14" s="1432"/>
      <c r="MHP14" s="1432"/>
      <c r="MHQ14" s="1432"/>
      <c r="MHR14" s="1432"/>
      <c r="MHS14" s="1432"/>
      <c r="MHT14" s="1432"/>
      <c r="MHU14" s="1432"/>
      <c r="MHV14" s="1432"/>
      <c r="MHW14" s="1432"/>
      <c r="MHX14" s="1432"/>
      <c r="MHY14" s="1432"/>
      <c r="MHZ14" s="1432"/>
      <c r="MIA14" s="1432"/>
      <c r="MIB14" s="1432"/>
      <c r="MIC14" s="1432"/>
      <c r="MID14" s="1432"/>
      <c r="MIE14" s="1432"/>
      <c r="MIF14" s="1432"/>
      <c r="MIG14" s="1432"/>
      <c r="MIH14" s="1432"/>
      <c r="MII14" s="1432"/>
      <c r="MIJ14" s="1432"/>
      <c r="MIK14" s="1432"/>
      <c r="MIL14" s="1432"/>
      <c r="MIM14" s="1432"/>
      <c r="MIN14" s="1432"/>
      <c r="MIO14" s="1432"/>
      <c r="MIP14" s="1432"/>
      <c r="MIQ14" s="1432"/>
      <c r="MIR14" s="1432"/>
      <c r="MIS14" s="1432"/>
      <c r="MIT14" s="1432"/>
      <c r="MIU14" s="1432"/>
      <c r="MIV14" s="1432"/>
      <c r="MIW14" s="1432"/>
      <c r="MIX14" s="1432"/>
      <c r="MIY14" s="1432"/>
      <c r="MIZ14" s="1432"/>
      <c r="MJA14" s="1432"/>
      <c r="MJB14" s="1432"/>
      <c r="MJC14" s="1432"/>
      <c r="MJD14" s="1432"/>
      <c r="MJE14" s="1432"/>
      <c r="MJF14" s="1432"/>
      <c r="MJG14" s="1432"/>
      <c r="MJH14" s="1432"/>
      <c r="MJI14" s="1432"/>
      <c r="MJJ14" s="1432"/>
      <c r="MJK14" s="1432"/>
      <c r="MJL14" s="1432"/>
      <c r="MJM14" s="1432"/>
      <c r="MJN14" s="1432"/>
      <c r="MJO14" s="1432"/>
      <c r="MJP14" s="1432"/>
      <c r="MJQ14" s="1432"/>
      <c r="MJR14" s="1432"/>
      <c r="MJS14" s="1432"/>
      <c r="MJT14" s="1432"/>
      <c r="MJU14" s="1432"/>
      <c r="MJV14" s="1432"/>
      <c r="MJW14" s="1432"/>
      <c r="MJX14" s="1432"/>
      <c r="MJY14" s="1432"/>
      <c r="MJZ14" s="1432"/>
      <c r="MKA14" s="1432"/>
      <c r="MKB14" s="1432"/>
      <c r="MKC14" s="1432"/>
      <c r="MKD14" s="1432"/>
      <c r="MKE14" s="1432"/>
      <c r="MKF14" s="1432"/>
      <c r="MKG14" s="1432"/>
      <c r="MKH14" s="1432"/>
      <c r="MKI14" s="1432"/>
      <c r="MKJ14" s="1432"/>
      <c r="MKK14" s="1432"/>
      <c r="MKL14" s="1432"/>
      <c r="MKM14" s="1432"/>
      <c r="MKN14" s="1432"/>
      <c r="MKO14" s="1432"/>
      <c r="MKP14" s="1432"/>
      <c r="MKQ14" s="1432"/>
      <c r="MKR14" s="1432"/>
      <c r="MKS14" s="1432"/>
      <c r="MKT14" s="1432"/>
      <c r="MKU14" s="1432"/>
      <c r="MKV14" s="1432"/>
      <c r="MKW14" s="1432"/>
      <c r="MKX14" s="1432"/>
      <c r="MKY14" s="1432"/>
      <c r="MKZ14" s="1432"/>
      <c r="MLA14" s="1432"/>
      <c r="MLB14" s="1432"/>
      <c r="MLC14" s="1432"/>
      <c r="MLD14" s="1432"/>
      <c r="MLE14" s="1432"/>
      <c r="MLF14" s="1432"/>
      <c r="MLG14" s="1432"/>
      <c r="MLH14" s="1432"/>
      <c r="MLI14" s="1432"/>
      <c r="MLJ14" s="1432"/>
      <c r="MLK14" s="1432"/>
      <c r="MLL14" s="1432"/>
      <c r="MLM14" s="1432"/>
      <c r="MLN14" s="1432"/>
      <c r="MLO14" s="1432"/>
      <c r="MLP14" s="1432"/>
      <c r="MLQ14" s="1432"/>
      <c r="MLR14" s="1432"/>
      <c r="MLS14" s="1432"/>
      <c r="MLT14" s="1432"/>
      <c r="MLU14" s="1432"/>
      <c r="MLV14" s="1432"/>
      <c r="MLW14" s="1432"/>
      <c r="MLX14" s="1432"/>
      <c r="MLY14" s="1432"/>
      <c r="MLZ14" s="1432"/>
      <c r="MMA14" s="1432"/>
      <c r="MMB14" s="1432"/>
      <c r="MMC14" s="1432"/>
      <c r="MMD14" s="1432"/>
      <c r="MME14" s="1432"/>
      <c r="MMF14" s="1432"/>
      <c r="MMG14" s="1432"/>
      <c r="MMH14" s="1432"/>
      <c r="MMI14" s="1432"/>
      <c r="MMJ14" s="1432"/>
      <c r="MMK14" s="1432"/>
      <c r="MML14" s="1432"/>
      <c r="MMM14" s="1432"/>
      <c r="MMN14" s="1432"/>
      <c r="MMO14" s="1432"/>
      <c r="MMP14" s="1432"/>
      <c r="MMQ14" s="1432"/>
      <c r="MMR14" s="1432"/>
      <c r="MMS14" s="1432"/>
      <c r="MMT14" s="1432"/>
      <c r="MMU14" s="1432"/>
      <c r="MMV14" s="1432"/>
      <c r="MMW14" s="1432"/>
      <c r="MMX14" s="1432"/>
      <c r="MMY14" s="1432"/>
      <c r="MMZ14" s="1432"/>
      <c r="MNA14" s="1432"/>
      <c r="MNB14" s="1432"/>
      <c r="MNC14" s="1432"/>
      <c r="MND14" s="1432"/>
      <c r="MNE14" s="1432"/>
      <c r="MNF14" s="1432"/>
      <c r="MNG14" s="1432"/>
      <c r="MNH14" s="1432"/>
      <c r="MNI14" s="1432"/>
      <c r="MNJ14" s="1432"/>
      <c r="MNK14" s="1432"/>
      <c r="MNL14" s="1432"/>
      <c r="MNM14" s="1432"/>
      <c r="MNN14" s="1432"/>
      <c r="MNO14" s="1432"/>
      <c r="MNP14" s="1432"/>
      <c r="MNQ14" s="1432"/>
      <c r="MNR14" s="1432"/>
      <c r="MNS14" s="1432"/>
      <c r="MNT14" s="1432"/>
      <c r="MNU14" s="1432"/>
      <c r="MNV14" s="1432"/>
      <c r="MNW14" s="1432"/>
      <c r="MNX14" s="1432"/>
      <c r="MNY14" s="1432"/>
      <c r="MNZ14" s="1432"/>
      <c r="MOA14" s="1432"/>
      <c r="MOB14" s="1432"/>
      <c r="MOC14" s="1432"/>
      <c r="MOD14" s="1432"/>
      <c r="MOE14" s="1432"/>
      <c r="MOF14" s="1432"/>
      <c r="MOG14" s="1432"/>
      <c r="MOH14" s="1432"/>
      <c r="MOI14" s="1432"/>
      <c r="MOJ14" s="1432"/>
      <c r="MOK14" s="1432"/>
      <c r="MOL14" s="1432"/>
      <c r="MOM14" s="1432"/>
      <c r="MON14" s="1432"/>
      <c r="MOO14" s="1432"/>
      <c r="MOP14" s="1432"/>
      <c r="MOQ14" s="1432"/>
      <c r="MOR14" s="1432"/>
      <c r="MOS14" s="1432"/>
      <c r="MOT14" s="1432"/>
      <c r="MOU14" s="1432"/>
      <c r="MOV14" s="1432"/>
      <c r="MOW14" s="1432"/>
      <c r="MOX14" s="1432"/>
      <c r="MOY14" s="1432"/>
      <c r="MOZ14" s="1432"/>
      <c r="MPA14" s="1432"/>
      <c r="MPB14" s="1432"/>
      <c r="MPC14" s="1432"/>
      <c r="MPD14" s="1432"/>
      <c r="MPE14" s="1432"/>
      <c r="MPF14" s="1432"/>
      <c r="MPG14" s="1432"/>
      <c r="MPH14" s="1432"/>
      <c r="MPI14" s="1432"/>
      <c r="MPJ14" s="1432"/>
      <c r="MPK14" s="1432"/>
      <c r="MPL14" s="1432"/>
      <c r="MPM14" s="1432"/>
      <c r="MPN14" s="1432"/>
      <c r="MPO14" s="1432"/>
      <c r="MPP14" s="1432"/>
      <c r="MPQ14" s="1432"/>
      <c r="MPR14" s="1432"/>
      <c r="MPS14" s="1432"/>
      <c r="MPT14" s="1432"/>
      <c r="MPU14" s="1432"/>
      <c r="MPV14" s="1432"/>
      <c r="MPW14" s="1432"/>
      <c r="MPX14" s="1432"/>
      <c r="MPY14" s="1432"/>
      <c r="MPZ14" s="1432"/>
      <c r="MQA14" s="1432"/>
      <c r="MQB14" s="1432"/>
      <c r="MQC14" s="1432"/>
      <c r="MQD14" s="1432"/>
      <c r="MQE14" s="1432"/>
      <c r="MQF14" s="1432"/>
      <c r="MQG14" s="1432"/>
      <c r="MQH14" s="1432"/>
      <c r="MQI14" s="1432"/>
      <c r="MQJ14" s="1432"/>
      <c r="MQK14" s="1432"/>
      <c r="MQL14" s="1432"/>
      <c r="MQM14" s="1432"/>
      <c r="MQN14" s="1432"/>
      <c r="MQO14" s="1432"/>
      <c r="MQP14" s="1432"/>
      <c r="MQQ14" s="1432"/>
      <c r="MQR14" s="1432"/>
      <c r="MQS14" s="1432"/>
      <c r="MQT14" s="1432"/>
      <c r="MQU14" s="1432"/>
      <c r="MQV14" s="1432"/>
      <c r="MQW14" s="1432"/>
      <c r="MQX14" s="1432"/>
      <c r="MQY14" s="1432"/>
      <c r="MQZ14" s="1432"/>
      <c r="MRA14" s="1432"/>
      <c r="MRB14" s="1432"/>
      <c r="MRC14" s="1432"/>
      <c r="MRD14" s="1432"/>
      <c r="MRE14" s="1432"/>
      <c r="MRF14" s="1432"/>
      <c r="MRG14" s="1432"/>
      <c r="MRH14" s="1432"/>
      <c r="MRI14" s="1432"/>
      <c r="MRJ14" s="1432"/>
      <c r="MRK14" s="1432"/>
      <c r="MRL14" s="1432"/>
      <c r="MRM14" s="1432"/>
      <c r="MRN14" s="1432"/>
      <c r="MRO14" s="1432"/>
      <c r="MRP14" s="1432"/>
      <c r="MRQ14" s="1432"/>
      <c r="MRR14" s="1432"/>
      <c r="MRS14" s="1432"/>
      <c r="MRT14" s="1432"/>
      <c r="MRU14" s="1432"/>
      <c r="MRV14" s="1432"/>
      <c r="MRW14" s="1432"/>
      <c r="MRX14" s="1432"/>
      <c r="MRY14" s="1432"/>
      <c r="MRZ14" s="1432"/>
      <c r="MSA14" s="1432"/>
      <c r="MSB14" s="1432"/>
      <c r="MSC14" s="1432"/>
      <c r="MSD14" s="1432"/>
      <c r="MSE14" s="1432"/>
      <c r="MSF14" s="1432"/>
      <c r="MSG14" s="1432"/>
      <c r="MSH14" s="1432"/>
      <c r="MSI14" s="1432"/>
      <c r="MSJ14" s="1432"/>
      <c r="MSK14" s="1432"/>
      <c r="MSL14" s="1432"/>
      <c r="MSM14" s="1432"/>
      <c r="MSN14" s="1432"/>
      <c r="MSO14" s="1432"/>
      <c r="MSP14" s="1432"/>
      <c r="MSQ14" s="1432"/>
      <c r="MSR14" s="1432"/>
      <c r="MSS14" s="1432"/>
      <c r="MST14" s="1432"/>
      <c r="MSU14" s="1432"/>
      <c r="MSV14" s="1432"/>
      <c r="MSW14" s="1432"/>
      <c r="MSX14" s="1432"/>
      <c r="MSY14" s="1432"/>
      <c r="MSZ14" s="1432"/>
      <c r="MTA14" s="1432"/>
      <c r="MTB14" s="1432"/>
      <c r="MTC14" s="1432"/>
      <c r="MTD14" s="1432"/>
      <c r="MTE14" s="1432"/>
      <c r="MTF14" s="1432"/>
      <c r="MTG14" s="1432"/>
      <c r="MTH14" s="1432"/>
      <c r="MTI14" s="1432"/>
      <c r="MTJ14" s="1432"/>
      <c r="MTK14" s="1432"/>
      <c r="MTL14" s="1432"/>
      <c r="MTM14" s="1432"/>
      <c r="MTN14" s="1432"/>
      <c r="MTO14" s="1432"/>
      <c r="MTP14" s="1432"/>
      <c r="MTQ14" s="1432"/>
      <c r="MTR14" s="1432"/>
      <c r="MTS14" s="1432"/>
      <c r="MTT14" s="1432"/>
      <c r="MTU14" s="1432"/>
      <c r="MTV14" s="1432"/>
      <c r="MTW14" s="1432"/>
      <c r="MTX14" s="1432"/>
      <c r="MTY14" s="1432"/>
      <c r="MTZ14" s="1432"/>
      <c r="MUA14" s="1432"/>
      <c r="MUB14" s="1432"/>
      <c r="MUC14" s="1432"/>
      <c r="MUD14" s="1432"/>
      <c r="MUE14" s="1432"/>
      <c r="MUF14" s="1432"/>
      <c r="MUG14" s="1432"/>
      <c r="MUH14" s="1432"/>
      <c r="MUI14" s="1432"/>
      <c r="MUJ14" s="1432"/>
      <c r="MUK14" s="1432"/>
      <c r="MUL14" s="1432"/>
      <c r="MUM14" s="1432"/>
      <c r="MUN14" s="1432"/>
      <c r="MUO14" s="1432"/>
      <c r="MUP14" s="1432"/>
      <c r="MUQ14" s="1432"/>
      <c r="MUR14" s="1432"/>
      <c r="MUS14" s="1432"/>
      <c r="MUT14" s="1432"/>
      <c r="MUU14" s="1432"/>
      <c r="MUV14" s="1432"/>
      <c r="MUW14" s="1432"/>
      <c r="MUX14" s="1432"/>
      <c r="MUY14" s="1432"/>
      <c r="MUZ14" s="1432"/>
      <c r="MVA14" s="1432"/>
      <c r="MVB14" s="1432"/>
      <c r="MVC14" s="1432"/>
      <c r="MVD14" s="1432"/>
      <c r="MVE14" s="1432"/>
      <c r="MVF14" s="1432"/>
      <c r="MVG14" s="1432"/>
      <c r="MVH14" s="1432"/>
      <c r="MVI14" s="1432"/>
      <c r="MVJ14" s="1432"/>
      <c r="MVK14" s="1432"/>
      <c r="MVL14" s="1432"/>
      <c r="MVM14" s="1432"/>
      <c r="MVN14" s="1432"/>
      <c r="MVO14" s="1432"/>
      <c r="MVP14" s="1432"/>
      <c r="MVQ14" s="1432"/>
      <c r="MVR14" s="1432"/>
      <c r="MVS14" s="1432"/>
      <c r="MVT14" s="1432"/>
      <c r="MVU14" s="1432"/>
      <c r="MVV14" s="1432"/>
      <c r="MVW14" s="1432"/>
      <c r="MVX14" s="1432"/>
      <c r="MVY14" s="1432"/>
      <c r="MVZ14" s="1432"/>
      <c r="MWA14" s="1432"/>
      <c r="MWB14" s="1432"/>
      <c r="MWC14" s="1432"/>
      <c r="MWD14" s="1432"/>
      <c r="MWE14" s="1432"/>
      <c r="MWF14" s="1432"/>
      <c r="MWG14" s="1432"/>
      <c r="MWH14" s="1432"/>
      <c r="MWI14" s="1432"/>
      <c r="MWJ14" s="1432"/>
      <c r="MWK14" s="1432"/>
      <c r="MWL14" s="1432"/>
      <c r="MWM14" s="1432"/>
      <c r="MWN14" s="1432"/>
      <c r="MWO14" s="1432"/>
      <c r="MWP14" s="1432"/>
      <c r="MWQ14" s="1432"/>
      <c r="MWR14" s="1432"/>
      <c r="MWS14" s="1432"/>
      <c r="MWT14" s="1432"/>
      <c r="MWU14" s="1432"/>
      <c r="MWV14" s="1432"/>
      <c r="MWW14" s="1432"/>
      <c r="MWX14" s="1432"/>
      <c r="MWY14" s="1432"/>
      <c r="MWZ14" s="1432"/>
      <c r="MXA14" s="1432"/>
      <c r="MXB14" s="1432"/>
      <c r="MXC14" s="1432"/>
      <c r="MXD14" s="1432"/>
      <c r="MXE14" s="1432"/>
      <c r="MXF14" s="1432"/>
      <c r="MXG14" s="1432"/>
      <c r="MXH14" s="1432"/>
      <c r="MXI14" s="1432"/>
      <c r="MXJ14" s="1432"/>
      <c r="MXK14" s="1432"/>
      <c r="MXL14" s="1432"/>
      <c r="MXM14" s="1432"/>
      <c r="MXN14" s="1432"/>
      <c r="MXO14" s="1432"/>
      <c r="MXP14" s="1432"/>
      <c r="MXQ14" s="1432"/>
      <c r="MXR14" s="1432"/>
      <c r="MXS14" s="1432"/>
      <c r="MXT14" s="1432"/>
      <c r="MXU14" s="1432"/>
      <c r="MXV14" s="1432"/>
      <c r="MXW14" s="1432"/>
      <c r="MXX14" s="1432"/>
      <c r="MXY14" s="1432"/>
      <c r="MXZ14" s="1432"/>
      <c r="MYA14" s="1432"/>
      <c r="MYB14" s="1432"/>
      <c r="MYC14" s="1432"/>
      <c r="MYD14" s="1432"/>
      <c r="MYE14" s="1432"/>
      <c r="MYF14" s="1432"/>
      <c r="MYG14" s="1432"/>
      <c r="MYH14" s="1432"/>
      <c r="MYI14" s="1432"/>
      <c r="MYJ14" s="1432"/>
      <c r="MYK14" s="1432"/>
      <c r="MYL14" s="1432"/>
      <c r="MYM14" s="1432"/>
      <c r="MYN14" s="1432"/>
      <c r="MYO14" s="1432"/>
      <c r="MYP14" s="1432"/>
      <c r="MYQ14" s="1432"/>
      <c r="MYR14" s="1432"/>
      <c r="MYS14" s="1432"/>
      <c r="MYT14" s="1432"/>
      <c r="MYU14" s="1432"/>
      <c r="MYV14" s="1432"/>
      <c r="MYW14" s="1432"/>
      <c r="MYX14" s="1432"/>
      <c r="MYY14" s="1432"/>
      <c r="MYZ14" s="1432"/>
      <c r="MZA14" s="1432"/>
      <c r="MZB14" s="1432"/>
      <c r="MZC14" s="1432"/>
      <c r="MZD14" s="1432"/>
      <c r="MZE14" s="1432"/>
      <c r="MZF14" s="1432"/>
      <c r="MZG14" s="1432"/>
      <c r="MZH14" s="1432"/>
      <c r="MZI14" s="1432"/>
      <c r="MZJ14" s="1432"/>
      <c r="MZK14" s="1432"/>
      <c r="MZL14" s="1432"/>
      <c r="MZM14" s="1432"/>
      <c r="MZN14" s="1432"/>
      <c r="MZO14" s="1432"/>
      <c r="MZP14" s="1432"/>
      <c r="MZQ14" s="1432"/>
      <c r="MZR14" s="1432"/>
      <c r="MZS14" s="1432"/>
      <c r="MZT14" s="1432"/>
      <c r="MZU14" s="1432"/>
      <c r="MZV14" s="1432"/>
      <c r="MZW14" s="1432"/>
      <c r="MZX14" s="1432"/>
      <c r="MZY14" s="1432"/>
      <c r="MZZ14" s="1432"/>
      <c r="NAA14" s="1432"/>
      <c r="NAB14" s="1432"/>
      <c r="NAC14" s="1432"/>
      <c r="NAD14" s="1432"/>
      <c r="NAE14" s="1432"/>
      <c r="NAF14" s="1432"/>
      <c r="NAG14" s="1432"/>
      <c r="NAH14" s="1432"/>
      <c r="NAI14" s="1432"/>
      <c r="NAJ14" s="1432"/>
      <c r="NAK14" s="1432"/>
      <c r="NAL14" s="1432"/>
      <c r="NAM14" s="1432"/>
      <c r="NAN14" s="1432"/>
      <c r="NAO14" s="1432"/>
      <c r="NAP14" s="1432"/>
      <c r="NAQ14" s="1432"/>
      <c r="NAR14" s="1432"/>
      <c r="NAS14" s="1432"/>
      <c r="NAT14" s="1432"/>
      <c r="NAU14" s="1432"/>
      <c r="NAV14" s="1432"/>
      <c r="NAW14" s="1432"/>
      <c r="NAX14" s="1432"/>
      <c r="NAY14" s="1432"/>
      <c r="NAZ14" s="1432"/>
      <c r="NBA14" s="1432"/>
      <c r="NBB14" s="1432"/>
      <c r="NBC14" s="1432"/>
      <c r="NBD14" s="1432"/>
      <c r="NBE14" s="1432"/>
      <c r="NBF14" s="1432"/>
      <c r="NBG14" s="1432"/>
      <c r="NBH14" s="1432"/>
      <c r="NBI14" s="1432"/>
      <c r="NBJ14" s="1432"/>
      <c r="NBK14" s="1432"/>
      <c r="NBL14" s="1432"/>
      <c r="NBM14" s="1432"/>
      <c r="NBN14" s="1432"/>
      <c r="NBO14" s="1432"/>
      <c r="NBP14" s="1432"/>
      <c r="NBQ14" s="1432"/>
      <c r="NBR14" s="1432"/>
      <c r="NBS14" s="1432"/>
      <c r="NBT14" s="1432"/>
      <c r="NBU14" s="1432"/>
      <c r="NBV14" s="1432"/>
      <c r="NBW14" s="1432"/>
      <c r="NBX14" s="1432"/>
      <c r="NBY14" s="1432"/>
      <c r="NBZ14" s="1432"/>
      <c r="NCA14" s="1432"/>
      <c r="NCB14" s="1432"/>
      <c r="NCC14" s="1432"/>
      <c r="NCD14" s="1432"/>
      <c r="NCE14" s="1432"/>
      <c r="NCF14" s="1432"/>
      <c r="NCG14" s="1432"/>
      <c r="NCH14" s="1432"/>
      <c r="NCI14" s="1432"/>
      <c r="NCJ14" s="1432"/>
      <c r="NCK14" s="1432"/>
      <c r="NCL14" s="1432"/>
      <c r="NCM14" s="1432"/>
      <c r="NCN14" s="1432"/>
      <c r="NCO14" s="1432"/>
      <c r="NCP14" s="1432"/>
      <c r="NCQ14" s="1432"/>
      <c r="NCR14" s="1432"/>
      <c r="NCS14" s="1432"/>
      <c r="NCT14" s="1432"/>
      <c r="NCU14" s="1432"/>
      <c r="NCV14" s="1432"/>
      <c r="NCW14" s="1432"/>
      <c r="NCX14" s="1432"/>
      <c r="NCY14" s="1432"/>
      <c r="NCZ14" s="1432"/>
      <c r="NDA14" s="1432"/>
      <c r="NDB14" s="1432"/>
      <c r="NDC14" s="1432"/>
      <c r="NDD14" s="1432"/>
      <c r="NDE14" s="1432"/>
      <c r="NDF14" s="1432"/>
      <c r="NDG14" s="1432"/>
      <c r="NDH14" s="1432"/>
      <c r="NDI14" s="1432"/>
      <c r="NDJ14" s="1432"/>
      <c r="NDK14" s="1432"/>
      <c r="NDL14" s="1432"/>
      <c r="NDM14" s="1432"/>
      <c r="NDN14" s="1432"/>
      <c r="NDO14" s="1432"/>
      <c r="NDP14" s="1432"/>
      <c r="NDQ14" s="1432"/>
      <c r="NDR14" s="1432"/>
      <c r="NDS14" s="1432"/>
      <c r="NDT14" s="1432"/>
      <c r="NDU14" s="1432"/>
      <c r="NDV14" s="1432"/>
      <c r="NDW14" s="1432"/>
      <c r="NDX14" s="1432"/>
      <c r="NDY14" s="1432"/>
      <c r="NDZ14" s="1432"/>
      <c r="NEA14" s="1432"/>
      <c r="NEB14" s="1432"/>
      <c r="NEC14" s="1432"/>
      <c r="NED14" s="1432"/>
      <c r="NEE14" s="1432"/>
      <c r="NEF14" s="1432"/>
      <c r="NEG14" s="1432"/>
      <c r="NEH14" s="1432"/>
      <c r="NEI14" s="1432"/>
      <c r="NEJ14" s="1432"/>
      <c r="NEK14" s="1432"/>
      <c r="NEL14" s="1432"/>
      <c r="NEM14" s="1432"/>
      <c r="NEN14" s="1432"/>
      <c r="NEO14" s="1432"/>
      <c r="NEP14" s="1432"/>
      <c r="NEQ14" s="1432"/>
      <c r="NER14" s="1432"/>
      <c r="NES14" s="1432"/>
      <c r="NET14" s="1432"/>
      <c r="NEU14" s="1432"/>
      <c r="NEV14" s="1432"/>
      <c r="NEW14" s="1432"/>
      <c r="NEX14" s="1432"/>
      <c r="NEY14" s="1432"/>
      <c r="NEZ14" s="1432"/>
      <c r="NFA14" s="1432"/>
      <c r="NFB14" s="1432"/>
      <c r="NFC14" s="1432"/>
      <c r="NFD14" s="1432"/>
      <c r="NFE14" s="1432"/>
      <c r="NFF14" s="1432"/>
      <c r="NFG14" s="1432"/>
      <c r="NFH14" s="1432"/>
      <c r="NFI14" s="1432"/>
      <c r="NFJ14" s="1432"/>
      <c r="NFK14" s="1432"/>
      <c r="NFL14" s="1432"/>
      <c r="NFM14" s="1432"/>
      <c r="NFN14" s="1432"/>
      <c r="NFO14" s="1432"/>
      <c r="NFP14" s="1432"/>
      <c r="NFQ14" s="1432"/>
      <c r="NFR14" s="1432"/>
      <c r="NFS14" s="1432"/>
      <c r="NFT14" s="1432"/>
      <c r="NFU14" s="1432"/>
      <c r="NFV14" s="1432"/>
      <c r="NFW14" s="1432"/>
      <c r="NFX14" s="1432"/>
      <c r="NFY14" s="1432"/>
      <c r="NFZ14" s="1432"/>
      <c r="NGA14" s="1432"/>
      <c r="NGB14" s="1432"/>
      <c r="NGC14" s="1432"/>
      <c r="NGD14" s="1432"/>
      <c r="NGE14" s="1432"/>
      <c r="NGF14" s="1432"/>
      <c r="NGG14" s="1432"/>
      <c r="NGH14" s="1432"/>
      <c r="NGI14" s="1432"/>
      <c r="NGJ14" s="1432"/>
      <c r="NGK14" s="1432"/>
      <c r="NGL14" s="1432"/>
      <c r="NGM14" s="1432"/>
      <c r="NGN14" s="1432"/>
      <c r="NGO14" s="1432"/>
      <c r="NGP14" s="1432"/>
      <c r="NGQ14" s="1432"/>
      <c r="NGR14" s="1432"/>
      <c r="NGS14" s="1432"/>
      <c r="NGT14" s="1432"/>
      <c r="NGU14" s="1432"/>
      <c r="NGV14" s="1432"/>
      <c r="NGW14" s="1432"/>
      <c r="NGX14" s="1432"/>
      <c r="NGY14" s="1432"/>
      <c r="NGZ14" s="1432"/>
      <c r="NHA14" s="1432"/>
      <c r="NHB14" s="1432"/>
      <c r="NHC14" s="1432"/>
      <c r="NHD14" s="1432"/>
      <c r="NHE14" s="1432"/>
      <c r="NHF14" s="1432"/>
      <c r="NHG14" s="1432"/>
      <c r="NHH14" s="1432"/>
      <c r="NHI14" s="1432"/>
      <c r="NHJ14" s="1432"/>
      <c r="NHK14" s="1432"/>
      <c r="NHL14" s="1432"/>
      <c r="NHM14" s="1432"/>
      <c r="NHN14" s="1432"/>
      <c r="NHO14" s="1432"/>
      <c r="NHP14" s="1432"/>
      <c r="NHQ14" s="1432"/>
      <c r="NHR14" s="1432"/>
      <c r="NHS14" s="1432"/>
      <c r="NHT14" s="1432"/>
      <c r="NHU14" s="1432"/>
      <c r="NHV14" s="1432"/>
      <c r="NHW14" s="1432"/>
      <c r="NHX14" s="1432"/>
      <c r="NHY14" s="1432"/>
      <c r="NHZ14" s="1432"/>
      <c r="NIA14" s="1432"/>
      <c r="NIB14" s="1432"/>
      <c r="NIC14" s="1432"/>
      <c r="NID14" s="1432"/>
      <c r="NIE14" s="1432"/>
      <c r="NIF14" s="1432"/>
      <c r="NIG14" s="1432"/>
      <c r="NIH14" s="1432"/>
      <c r="NII14" s="1432"/>
      <c r="NIJ14" s="1432"/>
      <c r="NIK14" s="1432"/>
      <c r="NIL14" s="1432"/>
      <c r="NIM14" s="1432"/>
      <c r="NIN14" s="1432"/>
      <c r="NIO14" s="1432"/>
      <c r="NIP14" s="1432"/>
      <c r="NIQ14" s="1432"/>
      <c r="NIR14" s="1432"/>
      <c r="NIS14" s="1432"/>
      <c r="NIT14" s="1432"/>
      <c r="NIU14" s="1432"/>
      <c r="NIV14" s="1432"/>
      <c r="NIW14" s="1432"/>
      <c r="NIX14" s="1432"/>
      <c r="NIY14" s="1432"/>
      <c r="NIZ14" s="1432"/>
      <c r="NJA14" s="1432"/>
      <c r="NJB14" s="1432"/>
      <c r="NJC14" s="1432"/>
      <c r="NJD14" s="1432"/>
      <c r="NJE14" s="1432"/>
      <c r="NJF14" s="1432"/>
      <c r="NJG14" s="1432"/>
      <c r="NJH14" s="1432"/>
      <c r="NJI14" s="1432"/>
      <c r="NJJ14" s="1432"/>
      <c r="NJK14" s="1432"/>
      <c r="NJL14" s="1432"/>
      <c r="NJM14" s="1432"/>
      <c r="NJN14" s="1432"/>
      <c r="NJO14" s="1432"/>
      <c r="NJP14" s="1432"/>
      <c r="NJQ14" s="1432"/>
      <c r="NJR14" s="1432"/>
      <c r="NJS14" s="1432"/>
      <c r="NJT14" s="1432"/>
      <c r="NJU14" s="1432"/>
      <c r="NJV14" s="1432"/>
      <c r="NJW14" s="1432"/>
      <c r="NJX14" s="1432"/>
      <c r="NJY14" s="1432"/>
      <c r="NJZ14" s="1432"/>
      <c r="NKA14" s="1432"/>
      <c r="NKB14" s="1432"/>
      <c r="NKC14" s="1432"/>
      <c r="NKD14" s="1432"/>
      <c r="NKE14" s="1432"/>
      <c r="NKF14" s="1432"/>
      <c r="NKG14" s="1432"/>
      <c r="NKH14" s="1432"/>
      <c r="NKI14" s="1432"/>
      <c r="NKJ14" s="1432"/>
      <c r="NKK14" s="1432"/>
      <c r="NKL14" s="1432"/>
      <c r="NKM14" s="1432"/>
      <c r="NKN14" s="1432"/>
      <c r="NKO14" s="1432"/>
      <c r="NKP14" s="1432"/>
      <c r="NKQ14" s="1432"/>
      <c r="NKR14" s="1432"/>
      <c r="NKS14" s="1432"/>
      <c r="NKT14" s="1432"/>
      <c r="NKU14" s="1432"/>
      <c r="NKV14" s="1432"/>
      <c r="NKW14" s="1432"/>
      <c r="NKX14" s="1432"/>
      <c r="NKY14" s="1432"/>
      <c r="NKZ14" s="1432"/>
      <c r="NLA14" s="1432"/>
      <c r="NLB14" s="1432"/>
      <c r="NLC14" s="1432"/>
      <c r="NLD14" s="1432"/>
      <c r="NLE14" s="1432"/>
      <c r="NLF14" s="1432"/>
      <c r="NLG14" s="1432"/>
      <c r="NLH14" s="1432"/>
      <c r="NLI14" s="1432"/>
      <c r="NLJ14" s="1432"/>
      <c r="NLK14" s="1432"/>
      <c r="NLL14" s="1432"/>
      <c r="NLM14" s="1432"/>
      <c r="NLN14" s="1432"/>
      <c r="NLO14" s="1432"/>
      <c r="NLP14" s="1432"/>
      <c r="NLQ14" s="1432"/>
      <c r="NLR14" s="1432"/>
      <c r="NLS14" s="1432"/>
      <c r="NLT14" s="1432"/>
      <c r="NLU14" s="1432"/>
      <c r="NLV14" s="1432"/>
      <c r="NLW14" s="1432"/>
      <c r="NLX14" s="1432"/>
      <c r="NLY14" s="1432"/>
      <c r="NLZ14" s="1432"/>
      <c r="NMA14" s="1432"/>
      <c r="NMB14" s="1432"/>
      <c r="NMC14" s="1432"/>
      <c r="NMD14" s="1432"/>
      <c r="NME14" s="1432"/>
      <c r="NMF14" s="1432"/>
      <c r="NMG14" s="1432"/>
      <c r="NMH14" s="1432"/>
      <c r="NMI14" s="1432"/>
      <c r="NMJ14" s="1432"/>
      <c r="NMK14" s="1432"/>
      <c r="NML14" s="1432"/>
      <c r="NMM14" s="1432"/>
      <c r="NMN14" s="1432"/>
      <c r="NMO14" s="1432"/>
      <c r="NMP14" s="1432"/>
      <c r="NMQ14" s="1432"/>
      <c r="NMR14" s="1432"/>
      <c r="NMS14" s="1432"/>
      <c r="NMT14" s="1432"/>
      <c r="NMU14" s="1432"/>
      <c r="NMV14" s="1432"/>
      <c r="NMW14" s="1432"/>
      <c r="NMX14" s="1432"/>
      <c r="NMY14" s="1432"/>
      <c r="NMZ14" s="1432"/>
      <c r="NNA14" s="1432"/>
      <c r="NNB14" s="1432"/>
      <c r="NNC14" s="1432"/>
      <c r="NND14" s="1432"/>
      <c r="NNE14" s="1432"/>
      <c r="NNF14" s="1432"/>
      <c r="NNG14" s="1432"/>
      <c r="NNH14" s="1432"/>
      <c r="NNI14" s="1432"/>
      <c r="NNJ14" s="1432"/>
      <c r="NNK14" s="1432"/>
      <c r="NNL14" s="1432"/>
      <c r="NNM14" s="1432"/>
      <c r="NNN14" s="1432"/>
      <c r="NNO14" s="1432"/>
      <c r="NNP14" s="1432"/>
      <c r="NNQ14" s="1432"/>
      <c r="NNR14" s="1432"/>
      <c r="NNS14" s="1432"/>
      <c r="NNT14" s="1432"/>
      <c r="NNU14" s="1432"/>
      <c r="NNV14" s="1432"/>
      <c r="NNW14" s="1432"/>
      <c r="NNX14" s="1432"/>
      <c r="NNY14" s="1432"/>
      <c r="NNZ14" s="1432"/>
      <c r="NOA14" s="1432"/>
      <c r="NOB14" s="1432"/>
      <c r="NOC14" s="1432"/>
      <c r="NOD14" s="1432"/>
      <c r="NOE14" s="1432"/>
      <c r="NOF14" s="1432"/>
      <c r="NOG14" s="1432"/>
      <c r="NOH14" s="1432"/>
      <c r="NOI14" s="1432"/>
      <c r="NOJ14" s="1432"/>
      <c r="NOK14" s="1432"/>
      <c r="NOL14" s="1432"/>
      <c r="NOM14" s="1432"/>
      <c r="NON14" s="1432"/>
      <c r="NOO14" s="1432"/>
      <c r="NOP14" s="1432"/>
      <c r="NOQ14" s="1432"/>
      <c r="NOR14" s="1432"/>
      <c r="NOS14" s="1432"/>
      <c r="NOT14" s="1432"/>
      <c r="NOU14" s="1432"/>
      <c r="NOV14" s="1432"/>
      <c r="NOW14" s="1432"/>
      <c r="NOX14" s="1432"/>
      <c r="NOY14" s="1432"/>
      <c r="NOZ14" s="1432"/>
      <c r="NPA14" s="1432"/>
      <c r="NPB14" s="1432"/>
      <c r="NPC14" s="1432"/>
      <c r="NPD14" s="1432"/>
      <c r="NPE14" s="1432"/>
      <c r="NPF14" s="1432"/>
      <c r="NPG14" s="1432"/>
      <c r="NPH14" s="1432"/>
      <c r="NPI14" s="1432"/>
      <c r="NPJ14" s="1432"/>
      <c r="NPK14" s="1432"/>
      <c r="NPL14" s="1432"/>
      <c r="NPM14" s="1432"/>
      <c r="NPN14" s="1432"/>
      <c r="NPO14" s="1432"/>
      <c r="NPP14" s="1432"/>
      <c r="NPQ14" s="1432"/>
      <c r="NPR14" s="1432"/>
      <c r="NPS14" s="1432"/>
      <c r="NPT14" s="1432"/>
      <c r="NPU14" s="1432"/>
      <c r="NPV14" s="1432"/>
      <c r="NPW14" s="1432"/>
      <c r="NPX14" s="1432"/>
      <c r="NPY14" s="1432"/>
      <c r="NPZ14" s="1432"/>
      <c r="NQA14" s="1432"/>
      <c r="NQB14" s="1432"/>
      <c r="NQC14" s="1432"/>
      <c r="NQD14" s="1432"/>
      <c r="NQE14" s="1432"/>
      <c r="NQF14" s="1432"/>
      <c r="NQG14" s="1432"/>
      <c r="NQH14" s="1432"/>
      <c r="NQI14" s="1432"/>
      <c r="NQJ14" s="1432"/>
      <c r="NQK14" s="1432"/>
      <c r="NQL14" s="1432"/>
      <c r="NQM14" s="1432"/>
      <c r="NQN14" s="1432"/>
      <c r="NQO14" s="1432"/>
      <c r="NQP14" s="1432"/>
      <c r="NQQ14" s="1432"/>
      <c r="NQR14" s="1432"/>
      <c r="NQS14" s="1432"/>
      <c r="NQT14" s="1432"/>
      <c r="NQU14" s="1432"/>
      <c r="NQV14" s="1432"/>
      <c r="NQW14" s="1432"/>
      <c r="NQX14" s="1432"/>
      <c r="NQY14" s="1432"/>
      <c r="NQZ14" s="1432"/>
      <c r="NRA14" s="1432"/>
      <c r="NRB14" s="1432"/>
      <c r="NRC14" s="1432"/>
      <c r="NRD14" s="1432"/>
      <c r="NRE14" s="1432"/>
      <c r="NRF14" s="1432"/>
      <c r="NRG14" s="1432"/>
      <c r="NRH14" s="1432"/>
      <c r="NRI14" s="1432"/>
      <c r="NRJ14" s="1432"/>
      <c r="NRK14" s="1432"/>
      <c r="NRL14" s="1432"/>
      <c r="NRM14" s="1432"/>
      <c r="NRN14" s="1432"/>
      <c r="NRO14" s="1432"/>
      <c r="NRP14" s="1432"/>
      <c r="NRQ14" s="1432"/>
      <c r="NRR14" s="1432"/>
      <c r="NRS14" s="1432"/>
      <c r="NRT14" s="1432"/>
      <c r="NRU14" s="1432"/>
      <c r="NRV14" s="1432"/>
      <c r="NRW14" s="1432"/>
      <c r="NRX14" s="1432"/>
      <c r="NRY14" s="1432"/>
      <c r="NRZ14" s="1432"/>
      <c r="NSA14" s="1432"/>
      <c r="NSB14" s="1432"/>
      <c r="NSC14" s="1432"/>
      <c r="NSD14" s="1432"/>
      <c r="NSE14" s="1432"/>
      <c r="NSF14" s="1432"/>
      <c r="NSG14" s="1432"/>
      <c r="NSH14" s="1432"/>
      <c r="NSI14" s="1432"/>
      <c r="NSJ14" s="1432"/>
      <c r="NSK14" s="1432"/>
      <c r="NSL14" s="1432"/>
      <c r="NSM14" s="1432"/>
      <c r="NSN14" s="1432"/>
      <c r="NSO14" s="1432"/>
      <c r="NSP14" s="1432"/>
      <c r="NSQ14" s="1432"/>
      <c r="NSR14" s="1432"/>
      <c r="NSS14" s="1432"/>
      <c r="NST14" s="1432"/>
      <c r="NSU14" s="1432"/>
      <c r="NSV14" s="1432"/>
      <c r="NSW14" s="1432"/>
      <c r="NSX14" s="1432"/>
      <c r="NSY14" s="1432"/>
      <c r="NSZ14" s="1432"/>
      <c r="NTA14" s="1432"/>
      <c r="NTB14" s="1432"/>
      <c r="NTC14" s="1432"/>
      <c r="NTD14" s="1432"/>
      <c r="NTE14" s="1432"/>
      <c r="NTF14" s="1432"/>
      <c r="NTG14" s="1432"/>
      <c r="NTH14" s="1432"/>
      <c r="NTI14" s="1432"/>
      <c r="NTJ14" s="1432"/>
      <c r="NTK14" s="1432"/>
      <c r="NTL14" s="1432"/>
      <c r="NTM14" s="1432"/>
      <c r="NTN14" s="1432"/>
      <c r="NTO14" s="1432"/>
      <c r="NTP14" s="1432"/>
      <c r="NTQ14" s="1432"/>
      <c r="NTR14" s="1432"/>
      <c r="NTS14" s="1432"/>
      <c r="NTT14" s="1432"/>
      <c r="NTU14" s="1432"/>
      <c r="NTV14" s="1432"/>
      <c r="NTW14" s="1432"/>
      <c r="NTX14" s="1432"/>
      <c r="NTY14" s="1432"/>
      <c r="NTZ14" s="1432"/>
      <c r="NUA14" s="1432"/>
      <c r="NUB14" s="1432"/>
      <c r="NUC14" s="1432"/>
      <c r="NUD14" s="1432"/>
      <c r="NUE14" s="1432"/>
      <c r="NUF14" s="1432"/>
      <c r="NUG14" s="1432"/>
      <c r="NUH14" s="1432"/>
      <c r="NUI14" s="1432"/>
      <c r="NUJ14" s="1432"/>
      <c r="NUK14" s="1432"/>
      <c r="NUL14" s="1432"/>
      <c r="NUM14" s="1432"/>
      <c r="NUN14" s="1432"/>
      <c r="NUO14" s="1432"/>
      <c r="NUP14" s="1432"/>
      <c r="NUQ14" s="1432"/>
      <c r="NUR14" s="1432"/>
      <c r="NUS14" s="1432"/>
      <c r="NUT14" s="1432"/>
      <c r="NUU14" s="1432"/>
      <c r="NUV14" s="1432"/>
      <c r="NUW14" s="1432"/>
      <c r="NUX14" s="1432"/>
      <c r="NUY14" s="1432"/>
      <c r="NUZ14" s="1432"/>
      <c r="NVA14" s="1432"/>
      <c r="NVB14" s="1432"/>
      <c r="NVC14" s="1432"/>
      <c r="NVD14" s="1432"/>
      <c r="NVE14" s="1432"/>
      <c r="NVF14" s="1432"/>
      <c r="NVG14" s="1432"/>
      <c r="NVH14" s="1432"/>
      <c r="NVI14" s="1432"/>
      <c r="NVJ14" s="1432"/>
      <c r="NVK14" s="1432"/>
      <c r="NVL14" s="1432"/>
      <c r="NVM14" s="1432"/>
      <c r="NVN14" s="1432"/>
      <c r="NVO14" s="1432"/>
      <c r="NVP14" s="1432"/>
      <c r="NVQ14" s="1432"/>
      <c r="NVR14" s="1432"/>
      <c r="NVS14" s="1432"/>
      <c r="NVT14" s="1432"/>
      <c r="NVU14" s="1432"/>
      <c r="NVV14" s="1432"/>
      <c r="NVW14" s="1432"/>
      <c r="NVX14" s="1432"/>
      <c r="NVY14" s="1432"/>
      <c r="NVZ14" s="1432"/>
      <c r="NWA14" s="1432"/>
      <c r="NWB14" s="1432"/>
      <c r="NWC14" s="1432"/>
      <c r="NWD14" s="1432"/>
      <c r="NWE14" s="1432"/>
      <c r="NWF14" s="1432"/>
      <c r="NWG14" s="1432"/>
      <c r="NWH14" s="1432"/>
      <c r="NWI14" s="1432"/>
      <c r="NWJ14" s="1432"/>
      <c r="NWK14" s="1432"/>
      <c r="NWL14" s="1432"/>
      <c r="NWM14" s="1432"/>
      <c r="NWN14" s="1432"/>
      <c r="NWO14" s="1432"/>
      <c r="NWP14" s="1432"/>
      <c r="NWQ14" s="1432"/>
      <c r="NWR14" s="1432"/>
      <c r="NWS14" s="1432"/>
      <c r="NWT14" s="1432"/>
      <c r="NWU14" s="1432"/>
      <c r="NWV14" s="1432"/>
      <c r="NWW14" s="1432"/>
      <c r="NWX14" s="1432"/>
      <c r="NWY14" s="1432"/>
      <c r="NWZ14" s="1432"/>
      <c r="NXA14" s="1432"/>
      <c r="NXB14" s="1432"/>
      <c r="NXC14" s="1432"/>
      <c r="NXD14" s="1432"/>
      <c r="NXE14" s="1432"/>
      <c r="NXF14" s="1432"/>
      <c r="NXG14" s="1432"/>
      <c r="NXH14" s="1432"/>
      <c r="NXI14" s="1432"/>
      <c r="NXJ14" s="1432"/>
      <c r="NXK14" s="1432"/>
      <c r="NXL14" s="1432"/>
      <c r="NXM14" s="1432"/>
      <c r="NXN14" s="1432"/>
      <c r="NXO14" s="1432"/>
      <c r="NXP14" s="1432"/>
      <c r="NXQ14" s="1432"/>
      <c r="NXR14" s="1432"/>
      <c r="NXS14" s="1432"/>
      <c r="NXT14" s="1432"/>
      <c r="NXU14" s="1432"/>
      <c r="NXV14" s="1432"/>
      <c r="NXW14" s="1432"/>
      <c r="NXX14" s="1432"/>
      <c r="NXY14" s="1432"/>
      <c r="NXZ14" s="1432"/>
      <c r="NYA14" s="1432"/>
      <c r="NYB14" s="1432"/>
      <c r="NYC14" s="1432"/>
      <c r="NYD14" s="1432"/>
      <c r="NYE14" s="1432"/>
      <c r="NYF14" s="1432"/>
      <c r="NYG14" s="1432"/>
      <c r="NYH14" s="1432"/>
      <c r="NYI14" s="1432"/>
      <c r="NYJ14" s="1432"/>
      <c r="NYK14" s="1432"/>
      <c r="NYL14" s="1432"/>
      <c r="NYM14" s="1432"/>
      <c r="NYN14" s="1432"/>
      <c r="NYO14" s="1432"/>
      <c r="NYP14" s="1432"/>
      <c r="NYQ14" s="1432"/>
      <c r="NYR14" s="1432"/>
      <c r="NYS14" s="1432"/>
      <c r="NYT14" s="1432"/>
      <c r="NYU14" s="1432"/>
      <c r="NYV14" s="1432"/>
      <c r="NYW14" s="1432"/>
      <c r="NYX14" s="1432"/>
      <c r="NYY14" s="1432"/>
      <c r="NYZ14" s="1432"/>
      <c r="NZA14" s="1432"/>
      <c r="NZB14" s="1432"/>
      <c r="NZC14" s="1432"/>
      <c r="NZD14" s="1432"/>
      <c r="NZE14" s="1432"/>
      <c r="NZF14" s="1432"/>
      <c r="NZG14" s="1432"/>
      <c r="NZH14" s="1432"/>
      <c r="NZI14" s="1432"/>
      <c r="NZJ14" s="1432"/>
      <c r="NZK14" s="1432"/>
      <c r="NZL14" s="1432"/>
      <c r="NZM14" s="1432"/>
      <c r="NZN14" s="1432"/>
      <c r="NZO14" s="1432"/>
      <c r="NZP14" s="1432"/>
      <c r="NZQ14" s="1432"/>
      <c r="NZR14" s="1432"/>
      <c r="NZS14" s="1432"/>
      <c r="NZT14" s="1432"/>
      <c r="NZU14" s="1432"/>
      <c r="NZV14" s="1432"/>
      <c r="NZW14" s="1432"/>
      <c r="NZX14" s="1432"/>
      <c r="NZY14" s="1432"/>
      <c r="NZZ14" s="1432"/>
      <c r="OAA14" s="1432"/>
      <c r="OAB14" s="1432"/>
      <c r="OAC14" s="1432"/>
      <c r="OAD14" s="1432"/>
      <c r="OAE14" s="1432"/>
      <c r="OAF14" s="1432"/>
      <c r="OAG14" s="1432"/>
      <c r="OAH14" s="1432"/>
      <c r="OAI14" s="1432"/>
      <c r="OAJ14" s="1432"/>
      <c r="OAK14" s="1432"/>
      <c r="OAL14" s="1432"/>
      <c r="OAM14" s="1432"/>
      <c r="OAN14" s="1432"/>
      <c r="OAO14" s="1432"/>
      <c r="OAP14" s="1432"/>
      <c r="OAQ14" s="1432"/>
      <c r="OAR14" s="1432"/>
      <c r="OAS14" s="1432"/>
      <c r="OAT14" s="1432"/>
      <c r="OAU14" s="1432"/>
      <c r="OAV14" s="1432"/>
      <c r="OAW14" s="1432"/>
      <c r="OAX14" s="1432"/>
      <c r="OAY14" s="1432"/>
      <c r="OAZ14" s="1432"/>
      <c r="OBA14" s="1432"/>
      <c r="OBB14" s="1432"/>
      <c r="OBC14" s="1432"/>
      <c r="OBD14" s="1432"/>
      <c r="OBE14" s="1432"/>
      <c r="OBF14" s="1432"/>
      <c r="OBG14" s="1432"/>
      <c r="OBH14" s="1432"/>
      <c r="OBI14" s="1432"/>
      <c r="OBJ14" s="1432"/>
      <c r="OBK14" s="1432"/>
      <c r="OBL14" s="1432"/>
      <c r="OBM14" s="1432"/>
      <c r="OBN14" s="1432"/>
      <c r="OBO14" s="1432"/>
      <c r="OBP14" s="1432"/>
      <c r="OBQ14" s="1432"/>
      <c r="OBR14" s="1432"/>
      <c r="OBS14" s="1432"/>
      <c r="OBT14" s="1432"/>
      <c r="OBU14" s="1432"/>
      <c r="OBV14" s="1432"/>
      <c r="OBW14" s="1432"/>
      <c r="OBX14" s="1432"/>
      <c r="OBY14" s="1432"/>
      <c r="OBZ14" s="1432"/>
      <c r="OCA14" s="1432"/>
      <c r="OCB14" s="1432"/>
      <c r="OCC14" s="1432"/>
      <c r="OCD14" s="1432"/>
      <c r="OCE14" s="1432"/>
      <c r="OCF14" s="1432"/>
      <c r="OCG14" s="1432"/>
      <c r="OCH14" s="1432"/>
      <c r="OCI14" s="1432"/>
      <c r="OCJ14" s="1432"/>
      <c r="OCK14" s="1432"/>
      <c r="OCL14" s="1432"/>
      <c r="OCM14" s="1432"/>
      <c r="OCN14" s="1432"/>
      <c r="OCO14" s="1432"/>
      <c r="OCP14" s="1432"/>
      <c r="OCQ14" s="1432"/>
      <c r="OCR14" s="1432"/>
      <c r="OCS14" s="1432"/>
      <c r="OCT14" s="1432"/>
      <c r="OCU14" s="1432"/>
      <c r="OCV14" s="1432"/>
      <c r="OCW14" s="1432"/>
      <c r="OCX14" s="1432"/>
      <c r="OCY14" s="1432"/>
      <c r="OCZ14" s="1432"/>
      <c r="ODA14" s="1432"/>
      <c r="ODB14" s="1432"/>
      <c r="ODC14" s="1432"/>
      <c r="ODD14" s="1432"/>
      <c r="ODE14" s="1432"/>
      <c r="ODF14" s="1432"/>
      <c r="ODG14" s="1432"/>
      <c r="ODH14" s="1432"/>
      <c r="ODI14" s="1432"/>
      <c r="ODJ14" s="1432"/>
      <c r="ODK14" s="1432"/>
      <c r="ODL14" s="1432"/>
      <c r="ODM14" s="1432"/>
      <c r="ODN14" s="1432"/>
      <c r="ODO14" s="1432"/>
      <c r="ODP14" s="1432"/>
      <c r="ODQ14" s="1432"/>
      <c r="ODR14" s="1432"/>
      <c r="ODS14" s="1432"/>
      <c r="ODT14" s="1432"/>
      <c r="ODU14" s="1432"/>
      <c r="ODV14" s="1432"/>
      <c r="ODW14" s="1432"/>
      <c r="ODX14" s="1432"/>
      <c r="ODY14" s="1432"/>
      <c r="ODZ14" s="1432"/>
      <c r="OEA14" s="1432"/>
      <c r="OEB14" s="1432"/>
      <c r="OEC14" s="1432"/>
      <c r="OED14" s="1432"/>
      <c r="OEE14" s="1432"/>
      <c r="OEF14" s="1432"/>
      <c r="OEG14" s="1432"/>
      <c r="OEH14" s="1432"/>
      <c r="OEI14" s="1432"/>
      <c r="OEJ14" s="1432"/>
      <c r="OEK14" s="1432"/>
      <c r="OEL14" s="1432"/>
      <c r="OEM14" s="1432"/>
      <c r="OEN14" s="1432"/>
      <c r="OEO14" s="1432"/>
      <c r="OEP14" s="1432"/>
      <c r="OEQ14" s="1432"/>
      <c r="OER14" s="1432"/>
      <c r="OES14" s="1432"/>
      <c r="OET14" s="1432"/>
      <c r="OEU14" s="1432"/>
      <c r="OEV14" s="1432"/>
      <c r="OEW14" s="1432"/>
      <c r="OEX14" s="1432"/>
      <c r="OEY14" s="1432"/>
      <c r="OEZ14" s="1432"/>
      <c r="OFA14" s="1432"/>
      <c r="OFB14" s="1432"/>
      <c r="OFC14" s="1432"/>
      <c r="OFD14" s="1432"/>
      <c r="OFE14" s="1432"/>
      <c r="OFF14" s="1432"/>
      <c r="OFG14" s="1432"/>
      <c r="OFH14" s="1432"/>
      <c r="OFI14" s="1432"/>
      <c r="OFJ14" s="1432"/>
      <c r="OFK14" s="1432"/>
      <c r="OFL14" s="1432"/>
      <c r="OFM14" s="1432"/>
      <c r="OFN14" s="1432"/>
      <c r="OFO14" s="1432"/>
      <c r="OFP14" s="1432"/>
      <c r="OFQ14" s="1432"/>
      <c r="OFR14" s="1432"/>
      <c r="OFS14" s="1432"/>
      <c r="OFT14" s="1432"/>
      <c r="OFU14" s="1432"/>
      <c r="OFV14" s="1432"/>
      <c r="OFW14" s="1432"/>
      <c r="OFX14" s="1432"/>
      <c r="OFY14" s="1432"/>
      <c r="OFZ14" s="1432"/>
      <c r="OGA14" s="1432"/>
      <c r="OGB14" s="1432"/>
      <c r="OGC14" s="1432"/>
      <c r="OGD14" s="1432"/>
      <c r="OGE14" s="1432"/>
      <c r="OGF14" s="1432"/>
      <c r="OGG14" s="1432"/>
      <c r="OGH14" s="1432"/>
      <c r="OGI14" s="1432"/>
      <c r="OGJ14" s="1432"/>
      <c r="OGK14" s="1432"/>
      <c r="OGL14" s="1432"/>
      <c r="OGM14" s="1432"/>
      <c r="OGN14" s="1432"/>
      <c r="OGO14" s="1432"/>
      <c r="OGP14" s="1432"/>
      <c r="OGQ14" s="1432"/>
      <c r="OGR14" s="1432"/>
      <c r="OGS14" s="1432"/>
      <c r="OGT14" s="1432"/>
      <c r="OGU14" s="1432"/>
      <c r="OGV14" s="1432"/>
      <c r="OGW14" s="1432"/>
      <c r="OGX14" s="1432"/>
      <c r="OGY14" s="1432"/>
      <c r="OGZ14" s="1432"/>
      <c r="OHA14" s="1432"/>
      <c r="OHB14" s="1432"/>
      <c r="OHC14" s="1432"/>
      <c r="OHD14" s="1432"/>
      <c r="OHE14" s="1432"/>
      <c r="OHF14" s="1432"/>
      <c r="OHG14" s="1432"/>
      <c r="OHH14" s="1432"/>
      <c r="OHI14" s="1432"/>
      <c r="OHJ14" s="1432"/>
      <c r="OHK14" s="1432"/>
      <c r="OHL14" s="1432"/>
      <c r="OHM14" s="1432"/>
      <c r="OHN14" s="1432"/>
      <c r="OHO14" s="1432"/>
      <c r="OHP14" s="1432"/>
      <c r="OHQ14" s="1432"/>
      <c r="OHR14" s="1432"/>
      <c r="OHS14" s="1432"/>
      <c r="OHT14" s="1432"/>
      <c r="OHU14" s="1432"/>
      <c r="OHV14" s="1432"/>
      <c r="OHW14" s="1432"/>
      <c r="OHX14" s="1432"/>
      <c r="OHY14" s="1432"/>
      <c r="OHZ14" s="1432"/>
      <c r="OIA14" s="1432"/>
      <c r="OIB14" s="1432"/>
      <c r="OIC14" s="1432"/>
      <c r="OID14" s="1432"/>
      <c r="OIE14" s="1432"/>
      <c r="OIF14" s="1432"/>
      <c r="OIG14" s="1432"/>
      <c r="OIH14" s="1432"/>
      <c r="OII14" s="1432"/>
      <c r="OIJ14" s="1432"/>
      <c r="OIK14" s="1432"/>
      <c r="OIL14" s="1432"/>
      <c r="OIM14" s="1432"/>
      <c r="OIN14" s="1432"/>
      <c r="OIO14" s="1432"/>
      <c r="OIP14" s="1432"/>
      <c r="OIQ14" s="1432"/>
      <c r="OIR14" s="1432"/>
      <c r="OIS14" s="1432"/>
      <c r="OIT14" s="1432"/>
      <c r="OIU14" s="1432"/>
      <c r="OIV14" s="1432"/>
      <c r="OIW14" s="1432"/>
      <c r="OIX14" s="1432"/>
      <c r="OIY14" s="1432"/>
      <c r="OIZ14" s="1432"/>
      <c r="OJA14" s="1432"/>
      <c r="OJB14" s="1432"/>
      <c r="OJC14" s="1432"/>
      <c r="OJD14" s="1432"/>
      <c r="OJE14" s="1432"/>
      <c r="OJF14" s="1432"/>
      <c r="OJG14" s="1432"/>
      <c r="OJH14" s="1432"/>
      <c r="OJI14" s="1432"/>
      <c r="OJJ14" s="1432"/>
      <c r="OJK14" s="1432"/>
      <c r="OJL14" s="1432"/>
      <c r="OJM14" s="1432"/>
      <c r="OJN14" s="1432"/>
      <c r="OJO14" s="1432"/>
      <c r="OJP14" s="1432"/>
      <c r="OJQ14" s="1432"/>
      <c r="OJR14" s="1432"/>
      <c r="OJS14" s="1432"/>
      <c r="OJT14" s="1432"/>
      <c r="OJU14" s="1432"/>
      <c r="OJV14" s="1432"/>
      <c r="OJW14" s="1432"/>
      <c r="OJX14" s="1432"/>
      <c r="OJY14" s="1432"/>
      <c r="OJZ14" s="1432"/>
      <c r="OKA14" s="1432"/>
      <c r="OKB14" s="1432"/>
      <c r="OKC14" s="1432"/>
      <c r="OKD14" s="1432"/>
      <c r="OKE14" s="1432"/>
      <c r="OKF14" s="1432"/>
      <c r="OKG14" s="1432"/>
      <c r="OKH14" s="1432"/>
      <c r="OKI14" s="1432"/>
      <c r="OKJ14" s="1432"/>
      <c r="OKK14" s="1432"/>
      <c r="OKL14" s="1432"/>
      <c r="OKM14" s="1432"/>
      <c r="OKN14" s="1432"/>
      <c r="OKO14" s="1432"/>
      <c r="OKP14" s="1432"/>
      <c r="OKQ14" s="1432"/>
      <c r="OKR14" s="1432"/>
      <c r="OKS14" s="1432"/>
      <c r="OKT14" s="1432"/>
      <c r="OKU14" s="1432"/>
      <c r="OKV14" s="1432"/>
      <c r="OKW14" s="1432"/>
      <c r="OKX14" s="1432"/>
      <c r="OKY14" s="1432"/>
      <c r="OKZ14" s="1432"/>
      <c r="OLA14" s="1432"/>
      <c r="OLB14" s="1432"/>
      <c r="OLC14" s="1432"/>
      <c r="OLD14" s="1432"/>
      <c r="OLE14" s="1432"/>
      <c r="OLF14" s="1432"/>
      <c r="OLG14" s="1432"/>
      <c r="OLH14" s="1432"/>
      <c r="OLI14" s="1432"/>
      <c r="OLJ14" s="1432"/>
      <c r="OLK14" s="1432"/>
      <c r="OLL14" s="1432"/>
      <c r="OLM14" s="1432"/>
      <c r="OLN14" s="1432"/>
      <c r="OLO14" s="1432"/>
      <c r="OLP14" s="1432"/>
      <c r="OLQ14" s="1432"/>
      <c r="OLR14" s="1432"/>
      <c r="OLS14" s="1432"/>
      <c r="OLT14" s="1432"/>
      <c r="OLU14" s="1432"/>
      <c r="OLV14" s="1432"/>
      <c r="OLW14" s="1432"/>
      <c r="OLX14" s="1432"/>
      <c r="OLY14" s="1432"/>
      <c r="OLZ14" s="1432"/>
      <c r="OMA14" s="1432"/>
      <c r="OMB14" s="1432"/>
      <c r="OMC14" s="1432"/>
      <c r="OMD14" s="1432"/>
      <c r="OME14" s="1432"/>
      <c r="OMF14" s="1432"/>
      <c r="OMG14" s="1432"/>
      <c r="OMH14" s="1432"/>
      <c r="OMI14" s="1432"/>
      <c r="OMJ14" s="1432"/>
      <c r="OMK14" s="1432"/>
      <c r="OML14" s="1432"/>
      <c r="OMM14" s="1432"/>
      <c r="OMN14" s="1432"/>
      <c r="OMO14" s="1432"/>
      <c r="OMP14" s="1432"/>
      <c r="OMQ14" s="1432"/>
      <c r="OMR14" s="1432"/>
      <c r="OMS14" s="1432"/>
      <c r="OMT14" s="1432"/>
      <c r="OMU14" s="1432"/>
      <c r="OMV14" s="1432"/>
      <c r="OMW14" s="1432"/>
      <c r="OMX14" s="1432"/>
      <c r="OMY14" s="1432"/>
      <c r="OMZ14" s="1432"/>
      <c r="ONA14" s="1432"/>
      <c r="ONB14" s="1432"/>
      <c r="ONC14" s="1432"/>
      <c r="OND14" s="1432"/>
      <c r="ONE14" s="1432"/>
      <c r="ONF14" s="1432"/>
      <c r="ONG14" s="1432"/>
      <c r="ONH14" s="1432"/>
      <c r="ONI14" s="1432"/>
      <c r="ONJ14" s="1432"/>
      <c r="ONK14" s="1432"/>
      <c r="ONL14" s="1432"/>
      <c r="ONM14" s="1432"/>
      <c r="ONN14" s="1432"/>
      <c r="ONO14" s="1432"/>
      <c r="ONP14" s="1432"/>
      <c r="ONQ14" s="1432"/>
      <c r="ONR14" s="1432"/>
      <c r="ONS14" s="1432"/>
      <c r="ONT14" s="1432"/>
      <c r="ONU14" s="1432"/>
      <c r="ONV14" s="1432"/>
      <c r="ONW14" s="1432"/>
      <c r="ONX14" s="1432"/>
      <c r="ONY14" s="1432"/>
      <c r="ONZ14" s="1432"/>
      <c r="OOA14" s="1432"/>
      <c r="OOB14" s="1432"/>
      <c r="OOC14" s="1432"/>
      <c r="OOD14" s="1432"/>
      <c r="OOE14" s="1432"/>
      <c r="OOF14" s="1432"/>
      <c r="OOG14" s="1432"/>
      <c r="OOH14" s="1432"/>
      <c r="OOI14" s="1432"/>
      <c r="OOJ14" s="1432"/>
      <c r="OOK14" s="1432"/>
      <c r="OOL14" s="1432"/>
      <c r="OOM14" s="1432"/>
      <c r="OON14" s="1432"/>
      <c r="OOO14" s="1432"/>
      <c r="OOP14" s="1432"/>
      <c r="OOQ14" s="1432"/>
      <c r="OOR14" s="1432"/>
      <c r="OOS14" s="1432"/>
      <c r="OOT14" s="1432"/>
      <c r="OOU14" s="1432"/>
      <c r="OOV14" s="1432"/>
      <c r="OOW14" s="1432"/>
      <c r="OOX14" s="1432"/>
      <c r="OOY14" s="1432"/>
      <c r="OOZ14" s="1432"/>
      <c r="OPA14" s="1432"/>
      <c r="OPB14" s="1432"/>
      <c r="OPC14" s="1432"/>
      <c r="OPD14" s="1432"/>
      <c r="OPE14" s="1432"/>
      <c r="OPF14" s="1432"/>
      <c r="OPG14" s="1432"/>
      <c r="OPH14" s="1432"/>
      <c r="OPI14" s="1432"/>
      <c r="OPJ14" s="1432"/>
      <c r="OPK14" s="1432"/>
      <c r="OPL14" s="1432"/>
      <c r="OPM14" s="1432"/>
      <c r="OPN14" s="1432"/>
      <c r="OPO14" s="1432"/>
      <c r="OPP14" s="1432"/>
      <c r="OPQ14" s="1432"/>
      <c r="OPR14" s="1432"/>
      <c r="OPS14" s="1432"/>
      <c r="OPT14" s="1432"/>
      <c r="OPU14" s="1432"/>
      <c r="OPV14" s="1432"/>
      <c r="OPW14" s="1432"/>
      <c r="OPX14" s="1432"/>
      <c r="OPY14" s="1432"/>
      <c r="OPZ14" s="1432"/>
      <c r="OQA14" s="1432"/>
      <c r="OQB14" s="1432"/>
      <c r="OQC14" s="1432"/>
      <c r="OQD14" s="1432"/>
      <c r="OQE14" s="1432"/>
      <c r="OQF14" s="1432"/>
      <c r="OQG14" s="1432"/>
      <c r="OQH14" s="1432"/>
      <c r="OQI14" s="1432"/>
      <c r="OQJ14" s="1432"/>
      <c r="OQK14" s="1432"/>
      <c r="OQL14" s="1432"/>
      <c r="OQM14" s="1432"/>
      <c r="OQN14" s="1432"/>
      <c r="OQO14" s="1432"/>
      <c r="OQP14" s="1432"/>
      <c r="OQQ14" s="1432"/>
      <c r="OQR14" s="1432"/>
      <c r="OQS14" s="1432"/>
      <c r="OQT14" s="1432"/>
      <c r="OQU14" s="1432"/>
      <c r="OQV14" s="1432"/>
      <c r="OQW14" s="1432"/>
      <c r="OQX14" s="1432"/>
      <c r="OQY14" s="1432"/>
      <c r="OQZ14" s="1432"/>
      <c r="ORA14" s="1432"/>
      <c r="ORB14" s="1432"/>
      <c r="ORC14" s="1432"/>
      <c r="ORD14" s="1432"/>
      <c r="ORE14" s="1432"/>
      <c r="ORF14" s="1432"/>
      <c r="ORG14" s="1432"/>
      <c r="ORH14" s="1432"/>
      <c r="ORI14" s="1432"/>
      <c r="ORJ14" s="1432"/>
      <c r="ORK14" s="1432"/>
      <c r="ORL14" s="1432"/>
      <c r="ORM14" s="1432"/>
      <c r="ORN14" s="1432"/>
      <c r="ORO14" s="1432"/>
      <c r="ORP14" s="1432"/>
      <c r="ORQ14" s="1432"/>
      <c r="ORR14" s="1432"/>
      <c r="ORS14" s="1432"/>
      <c r="ORT14" s="1432"/>
      <c r="ORU14" s="1432"/>
      <c r="ORV14" s="1432"/>
      <c r="ORW14" s="1432"/>
      <c r="ORX14" s="1432"/>
      <c r="ORY14" s="1432"/>
      <c r="ORZ14" s="1432"/>
      <c r="OSA14" s="1432"/>
      <c r="OSB14" s="1432"/>
      <c r="OSC14" s="1432"/>
      <c r="OSD14" s="1432"/>
      <c r="OSE14" s="1432"/>
      <c r="OSF14" s="1432"/>
      <c r="OSG14" s="1432"/>
      <c r="OSH14" s="1432"/>
      <c r="OSI14" s="1432"/>
      <c r="OSJ14" s="1432"/>
      <c r="OSK14" s="1432"/>
      <c r="OSL14" s="1432"/>
      <c r="OSM14" s="1432"/>
      <c r="OSN14" s="1432"/>
      <c r="OSO14" s="1432"/>
      <c r="OSP14" s="1432"/>
      <c r="OSQ14" s="1432"/>
      <c r="OSR14" s="1432"/>
      <c r="OSS14" s="1432"/>
      <c r="OST14" s="1432"/>
      <c r="OSU14" s="1432"/>
      <c r="OSV14" s="1432"/>
      <c r="OSW14" s="1432"/>
      <c r="OSX14" s="1432"/>
      <c r="OSY14" s="1432"/>
      <c r="OSZ14" s="1432"/>
      <c r="OTA14" s="1432"/>
      <c r="OTB14" s="1432"/>
      <c r="OTC14" s="1432"/>
      <c r="OTD14" s="1432"/>
      <c r="OTE14" s="1432"/>
      <c r="OTF14" s="1432"/>
      <c r="OTG14" s="1432"/>
      <c r="OTH14" s="1432"/>
      <c r="OTI14" s="1432"/>
      <c r="OTJ14" s="1432"/>
      <c r="OTK14" s="1432"/>
      <c r="OTL14" s="1432"/>
      <c r="OTM14" s="1432"/>
      <c r="OTN14" s="1432"/>
      <c r="OTO14" s="1432"/>
      <c r="OTP14" s="1432"/>
      <c r="OTQ14" s="1432"/>
      <c r="OTR14" s="1432"/>
      <c r="OTS14" s="1432"/>
      <c r="OTT14" s="1432"/>
      <c r="OTU14" s="1432"/>
      <c r="OTV14" s="1432"/>
      <c r="OTW14" s="1432"/>
      <c r="OTX14" s="1432"/>
      <c r="OTY14" s="1432"/>
      <c r="OTZ14" s="1432"/>
      <c r="OUA14" s="1432"/>
      <c r="OUB14" s="1432"/>
      <c r="OUC14" s="1432"/>
      <c r="OUD14" s="1432"/>
      <c r="OUE14" s="1432"/>
      <c r="OUF14" s="1432"/>
      <c r="OUG14" s="1432"/>
      <c r="OUH14" s="1432"/>
      <c r="OUI14" s="1432"/>
      <c r="OUJ14" s="1432"/>
      <c r="OUK14" s="1432"/>
      <c r="OUL14" s="1432"/>
      <c r="OUM14" s="1432"/>
      <c r="OUN14" s="1432"/>
      <c r="OUO14" s="1432"/>
      <c r="OUP14" s="1432"/>
      <c r="OUQ14" s="1432"/>
      <c r="OUR14" s="1432"/>
      <c r="OUS14" s="1432"/>
      <c r="OUT14" s="1432"/>
      <c r="OUU14" s="1432"/>
      <c r="OUV14" s="1432"/>
      <c r="OUW14" s="1432"/>
      <c r="OUX14" s="1432"/>
      <c r="OUY14" s="1432"/>
      <c r="OUZ14" s="1432"/>
      <c r="OVA14" s="1432"/>
      <c r="OVB14" s="1432"/>
      <c r="OVC14" s="1432"/>
      <c r="OVD14" s="1432"/>
      <c r="OVE14" s="1432"/>
      <c r="OVF14" s="1432"/>
      <c r="OVG14" s="1432"/>
      <c r="OVH14" s="1432"/>
      <c r="OVI14" s="1432"/>
      <c r="OVJ14" s="1432"/>
      <c r="OVK14" s="1432"/>
      <c r="OVL14" s="1432"/>
      <c r="OVM14" s="1432"/>
      <c r="OVN14" s="1432"/>
      <c r="OVO14" s="1432"/>
      <c r="OVP14" s="1432"/>
      <c r="OVQ14" s="1432"/>
      <c r="OVR14" s="1432"/>
      <c r="OVS14" s="1432"/>
      <c r="OVT14" s="1432"/>
      <c r="OVU14" s="1432"/>
      <c r="OVV14" s="1432"/>
      <c r="OVW14" s="1432"/>
      <c r="OVX14" s="1432"/>
      <c r="OVY14" s="1432"/>
      <c r="OVZ14" s="1432"/>
      <c r="OWA14" s="1432"/>
      <c r="OWB14" s="1432"/>
      <c r="OWC14" s="1432"/>
      <c r="OWD14" s="1432"/>
      <c r="OWE14" s="1432"/>
      <c r="OWF14" s="1432"/>
      <c r="OWG14" s="1432"/>
      <c r="OWH14" s="1432"/>
      <c r="OWI14" s="1432"/>
      <c r="OWJ14" s="1432"/>
      <c r="OWK14" s="1432"/>
      <c r="OWL14" s="1432"/>
      <c r="OWM14" s="1432"/>
      <c r="OWN14" s="1432"/>
      <c r="OWO14" s="1432"/>
      <c r="OWP14" s="1432"/>
      <c r="OWQ14" s="1432"/>
      <c r="OWR14" s="1432"/>
      <c r="OWS14" s="1432"/>
      <c r="OWT14" s="1432"/>
      <c r="OWU14" s="1432"/>
      <c r="OWV14" s="1432"/>
      <c r="OWW14" s="1432"/>
      <c r="OWX14" s="1432"/>
      <c r="OWY14" s="1432"/>
      <c r="OWZ14" s="1432"/>
      <c r="OXA14" s="1432"/>
      <c r="OXB14" s="1432"/>
      <c r="OXC14" s="1432"/>
      <c r="OXD14" s="1432"/>
      <c r="OXE14" s="1432"/>
      <c r="OXF14" s="1432"/>
      <c r="OXG14" s="1432"/>
      <c r="OXH14" s="1432"/>
      <c r="OXI14" s="1432"/>
      <c r="OXJ14" s="1432"/>
      <c r="OXK14" s="1432"/>
      <c r="OXL14" s="1432"/>
      <c r="OXM14" s="1432"/>
      <c r="OXN14" s="1432"/>
      <c r="OXO14" s="1432"/>
      <c r="OXP14" s="1432"/>
      <c r="OXQ14" s="1432"/>
      <c r="OXR14" s="1432"/>
      <c r="OXS14" s="1432"/>
      <c r="OXT14" s="1432"/>
      <c r="OXU14" s="1432"/>
      <c r="OXV14" s="1432"/>
      <c r="OXW14" s="1432"/>
      <c r="OXX14" s="1432"/>
      <c r="OXY14" s="1432"/>
      <c r="OXZ14" s="1432"/>
      <c r="OYA14" s="1432"/>
      <c r="OYB14" s="1432"/>
      <c r="OYC14" s="1432"/>
      <c r="OYD14" s="1432"/>
      <c r="OYE14" s="1432"/>
      <c r="OYF14" s="1432"/>
      <c r="OYG14" s="1432"/>
      <c r="OYH14" s="1432"/>
      <c r="OYI14" s="1432"/>
      <c r="OYJ14" s="1432"/>
      <c r="OYK14" s="1432"/>
      <c r="OYL14" s="1432"/>
      <c r="OYM14" s="1432"/>
      <c r="OYN14" s="1432"/>
      <c r="OYO14" s="1432"/>
      <c r="OYP14" s="1432"/>
      <c r="OYQ14" s="1432"/>
      <c r="OYR14" s="1432"/>
      <c r="OYS14" s="1432"/>
      <c r="OYT14" s="1432"/>
      <c r="OYU14" s="1432"/>
      <c r="OYV14" s="1432"/>
      <c r="OYW14" s="1432"/>
      <c r="OYX14" s="1432"/>
      <c r="OYY14" s="1432"/>
      <c r="OYZ14" s="1432"/>
      <c r="OZA14" s="1432"/>
      <c r="OZB14" s="1432"/>
      <c r="OZC14" s="1432"/>
      <c r="OZD14" s="1432"/>
      <c r="OZE14" s="1432"/>
      <c r="OZF14" s="1432"/>
      <c r="OZG14" s="1432"/>
      <c r="OZH14" s="1432"/>
      <c r="OZI14" s="1432"/>
      <c r="OZJ14" s="1432"/>
      <c r="OZK14" s="1432"/>
      <c r="OZL14" s="1432"/>
      <c r="OZM14" s="1432"/>
      <c r="OZN14" s="1432"/>
      <c r="OZO14" s="1432"/>
      <c r="OZP14" s="1432"/>
      <c r="OZQ14" s="1432"/>
      <c r="OZR14" s="1432"/>
      <c r="OZS14" s="1432"/>
      <c r="OZT14" s="1432"/>
      <c r="OZU14" s="1432"/>
      <c r="OZV14" s="1432"/>
      <c r="OZW14" s="1432"/>
      <c r="OZX14" s="1432"/>
      <c r="OZY14" s="1432"/>
      <c r="OZZ14" s="1432"/>
      <c r="PAA14" s="1432"/>
      <c r="PAB14" s="1432"/>
      <c r="PAC14" s="1432"/>
      <c r="PAD14" s="1432"/>
      <c r="PAE14" s="1432"/>
      <c r="PAF14" s="1432"/>
      <c r="PAG14" s="1432"/>
      <c r="PAH14" s="1432"/>
      <c r="PAI14" s="1432"/>
      <c r="PAJ14" s="1432"/>
      <c r="PAK14" s="1432"/>
      <c r="PAL14" s="1432"/>
      <c r="PAM14" s="1432"/>
      <c r="PAN14" s="1432"/>
      <c r="PAO14" s="1432"/>
      <c r="PAP14" s="1432"/>
      <c r="PAQ14" s="1432"/>
      <c r="PAR14" s="1432"/>
      <c r="PAS14" s="1432"/>
      <c r="PAT14" s="1432"/>
      <c r="PAU14" s="1432"/>
      <c r="PAV14" s="1432"/>
      <c r="PAW14" s="1432"/>
      <c r="PAX14" s="1432"/>
      <c r="PAY14" s="1432"/>
      <c r="PAZ14" s="1432"/>
      <c r="PBA14" s="1432"/>
      <c r="PBB14" s="1432"/>
      <c r="PBC14" s="1432"/>
      <c r="PBD14" s="1432"/>
      <c r="PBE14" s="1432"/>
      <c r="PBF14" s="1432"/>
      <c r="PBG14" s="1432"/>
      <c r="PBH14" s="1432"/>
      <c r="PBI14" s="1432"/>
      <c r="PBJ14" s="1432"/>
      <c r="PBK14" s="1432"/>
      <c r="PBL14" s="1432"/>
      <c r="PBM14" s="1432"/>
      <c r="PBN14" s="1432"/>
      <c r="PBO14" s="1432"/>
      <c r="PBP14" s="1432"/>
      <c r="PBQ14" s="1432"/>
      <c r="PBR14" s="1432"/>
      <c r="PBS14" s="1432"/>
      <c r="PBT14" s="1432"/>
      <c r="PBU14" s="1432"/>
      <c r="PBV14" s="1432"/>
      <c r="PBW14" s="1432"/>
      <c r="PBX14" s="1432"/>
      <c r="PBY14" s="1432"/>
      <c r="PBZ14" s="1432"/>
      <c r="PCA14" s="1432"/>
      <c r="PCB14" s="1432"/>
      <c r="PCC14" s="1432"/>
      <c r="PCD14" s="1432"/>
      <c r="PCE14" s="1432"/>
      <c r="PCF14" s="1432"/>
      <c r="PCG14" s="1432"/>
      <c r="PCH14" s="1432"/>
      <c r="PCI14" s="1432"/>
      <c r="PCJ14" s="1432"/>
      <c r="PCK14" s="1432"/>
      <c r="PCL14" s="1432"/>
      <c r="PCM14" s="1432"/>
      <c r="PCN14" s="1432"/>
      <c r="PCO14" s="1432"/>
      <c r="PCP14" s="1432"/>
      <c r="PCQ14" s="1432"/>
      <c r="PCR14" s="1432"/>
      <c r="PCS14" s="1432"/>
      <c r="PCT14" s="1432"/>
      <c r="PCU14" s="1432"/>
      <c r="PCV14" s="1432"/>
      <c r="PCW14" s="1432"/>
      <c r="PCX14" s="1432"/>
      <c r="PCY14" s="1432"/>
      <c r="PCZ14" s="1432"/>
      <c r="PDA14" s="1432"/>
      <c r="PDB14" s="1432"/>
      <c r="PDC14" s="1432"/>
      <c r="PDD14" s="1432"/>
      <c r="PDE14" s="1432"/>
      <c r="PDF14" s="1432"/>
      <c r="PDG14" s="1432"/>
      <c r="PDH14" s="1432"/>
      <c r="PDI14" s="1432"/>
      <c r="PDJ14" s="1432"/>
      <c r="PDK14" s="1432"/>
      <c r="PDL14" s="1432"/>
      <c r="PDM14" s="1432"/>
      <c r="PDN14" s="1432"/>
      <c r="PDO14" s="1432"/>
      <c r="PDP14" s="1432"/>
      <c r="PDQ14" s="1432"/>
      <c r="PDR14" s="1432"/>
      <c r="PDS14" s="1432"/>
      <c r="PDT14" s="1432"/>
      <c r="PDU14" s="1432"/>
      <c r="PDV14" s="1432"/>
      <c r="PDW14" s="1432"/>
      <c r="PDX14" s="1432"/>
      <c r="PDY14" s="1432"/>
      <c r="PDZ14" s="1432"/>
      <c r="PEA14" s="1432"/>
      <c r="PEB14" s="1432"/>
      <c r="PEC14" s="1432"/>
      <c r="PED14" s="1432"/>
      <c r="PEE14" s="1432"/>
      <c r="PEF14" s="1432"/>
      <c r="PEG14" s="1432"/>
      <c r="PEH14" s="1432"/>
      <c r="PEI14" s="1432"/>
      <c r="PEJ14" s="1432"/>
      <c r="PEK14" s="1432"/>
      <c r="PEL14" s="1432"/>
      <c r="PEM14" s="1432"/>
      <c r="PEN14" s="1432"/>
      <c r="PEO14" s="1432"/>
      <c r="PEP14" s="1432"/>
      <c r="PEQ14" s="1432"/>
      <c r="PER14" s="1432"/>
      <c r="PES14" s="1432"/>
      <c r="PET14" s="1432"/>
      <c r="PEU14" s="1432"/>
      <c r="PEV14" s="1432"/>
      <c r="PEW14" s="1432"/>
      <c r="PEX14" s="1432"/>
      <c r="PEY14" s="1432"/>
      <c r="PEZ14" s="1432"/>
      <c r="PFA14" s="1432"/>
      <c r="PFB14" s="1432"/>
      <c r="PFC14" s="1432"/>
      <c r="PFD14" s="1432"/>
      <c r="PFE14" s="1432"/>
      <c r="PFF14" s="1432"/>
      <c r="PFG14" s="1432"/>
      <c r="PFH14" s="1432"/>
      <c r="PFI14" s="1432"/>
      <c r="PFJ14" s="1432"/>
      <c r="PFK14" s="1432"/>
      <c r="PFL14" s="1432"/>
      <c r="PFM14" s="1432"/>
      <c r="PFN14" s="1432"/>
      <c r="PFO14" s="1432"/>
      <c r="PFP14" s="1432"/>
      <c r="PFQ14" s="1432"/>
      <c r="PFR14" s="1432"/>
      <c r="PFS14" s="1432"/>
      <c r="PFT14" s="1432"/>
      <c r="PFU14" s="1432"/>
      <c r="PFV14" s="1432"/>
      <c r="PFW14" s="1432"/>
      <c r="PFX14" s="1432"/>
      <c r="PFY14" s="1432"/>
      <c r="PFZ14" s="1432"/>
      <c r="PGA14" s="1432"/>
      <c r="PGB14" s="1432"/>
      <c r="PGC14" s="1432"/>
      <c r="PGD14" s="1432"/>
      <c r="PGE14" s="1432"/>
      <c r="PGF14" s="1432"/>
      <c r="PGG14" s="1432"/>
      <c r="PGH14" s="1432"/>
      <c r="PGI14" s="1432"/>
      <c r="PGJ14" s="1432"/>
      <c r="PGK14" s="1432"/>
      <c r="PGL14" s="1432"/>
      <c r="PGM14" s="1432"/>
      <c r="PGN14" s="1432"/>
      <c r="PGO14" s="1432"/>
      <c r="PGP14" s="1432"/>
      <c r="PGQ14" s="1432"/>
      <c r="PGR14" s="1432"/>
      <c r="PGS14" s="1432"/>
      <c r="PGT14" s="1432"/>
      <c r="PGU14" s="1432"/>
      <c r="PGV14" s="1432"/>
      <c r="PGW14" s="1432"/>
      <c r="PGX14" s="1432"/>
      <c r="PGY14" s="1432"/>
      <c r="PGZ14" s="1432"/>
      <c r="PHA14" s="1432"/>
      <c r="PHB14" s="1432"/>
      <c r="PHC14" s="1432"/>
      <c r="PHD14" s="1432"/>
      <c r="PHE14" s="1432"/>
      <c r="PHF14" s="1432"/>
      <c r="PHG14" s="1432"/>
      <c r="PHH14" s="1432"/>
      <c r="PHI14" s="1432"/>
      <c r="PHJ14" s="1432"/>
      <c r="PHK14" s="1432"/>
      <c r="PHL14" s="1432"/>
      <c r="PHM14" s="1432"/>
      <c r="PHN14" s="1432"/>
      <c r="PHO14" s="1432"/>
      <c r="PHP14" s="1432"/>
      <c r="PHQ14" s="1432"/>
      <c r="PHR14" s="1432"/>
      <c r="PHS14" s="1432"/>
      <c r="PHT14" s="1432"/>
      <c r="PHU14" s="1432"/>
      <c r="PHV14" s="1432"/>
      <c r="PHW14" s="1432"/>
      <c r="PHX14" s="1432"/>
      <c r="PHY14" s="1432"/>
      <c r="PHZ14" s="1432"/>
      <c r="PIA14" s="1432"/>
      <c r="PIB14" s="1432"/>
      <c r="PIC14" s="1432"/>
      <c r="PID14" s="1432"/>
      <c r="PIE14" s="1432"/>
      <c r="PIF14" s="1432"/>
      <c r="PIG14" s="1432"/>
      <c r="PIH14" s="1432"/>
      <c r="PII14" s="1432"/>
      <c r="PIJ14" s="1432"/>
      <c r="PIK14" s="1432"/>
      <c r="PIL14" s="1432"/>
      <c r="PIM14" s="1432"/>
      <c r="PIN14" s="1432"/>
      <c r="PIO14" s="1432"/>
      <c r="PIP14" s="1432"/>
      <c r="PIQ14" s="1432"/>
      <c r="PIR14" s="1432"/>
      <c r="PIS14" s="1432"/>
      <c r="PIT14" s="1432"/>
      <c r="PIU14" s="1432"/>
      <c r="PIV14" s="1432"/>
      <c r="PIW14" s="1432"/>
      <c r="PIX14" s="1432"/>
      <c r="PIY14" s="1432"/>
      <c r="PIZ14" s="1432"/>
      <c r="PJA14" s="1432"/>
      <c r="PJB14" s="1432"/>
      <c r="PJC14" s="1432"/>
      <c r="PJD14" s="1432"/>
      <c r="PJE14" s="1432"/>
      <c r="PJF14" s="1432"/>
      <c r="PJG14" s="1432"/>
      <c r="PJH14" s="1432"/>
      <c r="PJI14" s="1432"/>
      <c r="PJJ14" s="1432"/>
      <c r="PJK14" s="1432"/>
      <c r="PJL14" s="1432"/>
      <c r="PJM14" s="1432"/>
      <c r="PJN14" s="1432"/>
      <c r="PJO14" s="1432"/>
      <c r="PJP14" s="1432"/>
      <c r="PJQ14" s="1432"/>
      <c r="PJR14" s="1432"/>
      <c r="PJS14" s="1432"/>
      <c r="PJT14" s="1432"/>
      <c r="PJU14" s="1432"/>
      <c r="PJV14" s="1432"/>
      <c r="PJW14" s="1432"/>
      <c r="PJX14" s="1432"/>
      <c r="PJY14" s="1432"/>
      <c r="PJZ14" s="1432"/>
      <c r="PKA14" s="1432"/>
      <c r="PKB14" s="1432"/>
      <c r="PKC14" s="1432"/>
      <c r="PKD14" s="1432"/>
      <c r="PKE14" s="1432"/>
      <c r="PKF14" s="1432"/>
      <c r="PKG14" s="1432"/>
      <c r="PKH14" s="1432"/>
      <c r="PKI14" s="1432"/>
      <c r="PKJ14" s="1432"/>
      <c r="PKK14" s="1432"/>
      <c r="PKL14" s="1432"/>
      <c r="PKM14" s="1432"/>
      <c r="PKN14" s="1432"/>
      <c r="PKO14" s="1432"/>
      <c r="PKP14" s="1432"/>
      <c r="PKQ14" s="1432"/>
      <c r="PKR14" s="1432"/>
      <c r="PKS14" s="1432"/>
      <c r="PKT14" s="1432"/>
      <c r="PKU14" s="1432"/>
      <c r="PKV14" s="1432"/>
      <c r="PKW14" s="1432"/>
      <c r="PKX14" s="1432"/>
      <c r="PKY14" s="1432"/>
      <c r="PKZ14" s="1432"/>
      <c r="PLA14" s="1432"/>
      <c r="PLB14" s="1432"/>
      <c r="PLC14" s="1432"/>
      <c r="PLD14" s="1432"/>
      <c r="PLE14" s="1432"/>
      <c r="PLF14" s="1432"/>
      <c r="PLG14" s="1432"/>
      <c r="PLH14" s="1432"/>
      <c r="PLI14" s="1432"/>
      <c r="PLJ14" s="1432"/>
      <c r="PLK14" s="1432"/>
      <c r="PLL14" s="1432"/>
      <c r="PLM14" s="1432"/>
      <c r="PLN14" s="1432"/>
      <c r="PLO14" s="1432"/>
      <c r="PLP14" s="1432"/>
      <c r="PLQ14" s="1432"/>
      <c r="PLR14" s="1432"/>
      <c r="PLS14" s="1432"/>
      <c r="PLT14" s="1432"/>
      <c r="PLU14" s="1432"/>
      <c r="PLV14" s="1432"/>
      <c r="PLW14" s="1432"/>
      <c r="PLX14" s="1432"/>
      <c r="PLY14" s="1432"/>
      <c r="PLZ14" s="1432"/>
      <c r="PMA14" s="1432"/>
      <c r="PMB14" s="1432"/>
      <c r="PMC14" s="1432"/>
      <c r="PMD14" s="1432"/>
      <c r="PME14" s="1432"/>
      <c r="PMF14" s="1432"/>
      <c r="PMG14" s="1432"/>
      <c r="PMH14" s="1432"/>
      <c r="PMI14" s="1432"/>
      <c r="PMJ14" s="1432"/>
      <c r="PMK14" s="1432"/>
      <c r="PML14" s="1432"/>
      <c r="PMM14" s="1432"/>
      <c r="PMN14" s="1432"/>
      <c r="PMO14" s="1432"/>
      <c r="PMP14" s="1432"/>
      <c r="PMQ14" s="1432"/>
      <c r="PMR14" s="1432"/>
      <c r="PMS14" s="1432"/>
      <c r="PMT14" s="1432"/>
      <c r="PMU14" s="1432"/>
      <c r="PMV14" s="1432"/>
      <c r="PMW14" s="1432"/>
      <c r="PMX14" s="1432"/>
      <c r="PMY14" s="1432"/>
      <c r="PMZ14" s="1432"/>
      <c r="PNA14" s="1432"/>
      <c r="PNB14" s="1432"/>
      <c r="PNC14" s="1432"/>
      <c r="PND14" s="1432"/>
      <c r="PNE14" s="1432"/>
      <c r="PNF14" s="1432"/>
      <c r="PNG14" s="1432"/>
      <c r="PNH14" s="1432"/>
      <c r="PNI14" s="1432"/>
      <c r="PNJ14" s="1432"/>
      <c r="PNK14" s="1432"/>
      <c r="PNL14" s="1432"/>
      <c r="PNM14" s="1432"/>
      <c r="PNN14" s="1432"/>
      <c r="PNO14" s="1432"/>
      <c r="PNP14" s="1432"/>
      <c r="PNQ14" s="1432"/>
      <c r="PNR14" s="1432"/>
      <c r="PNS14" s="1432"/>
      <c r="PNT14" s="1432"/>
      <c r="PNU14" s="1432"/>
      <c r="PNV14" s="1432"/>
      <c r="PNW14" s="1432"/>
      <c r="PNX14" s="1432"/>
      <c r="PNY14" s="1432"/>
      <c r="PNZ14" s="1432"/>
      <c r="POA14" s="1432"/>
      <c r="POB14" s="1432"/>
      <c r="POC14" s="1432"/>
      <c r="POD14" s="1432"/>
      <c r="POE14" s="1432"/>
      <c r="POF14" s="1432"/>
      <c r="POG14" s="1432"/>
      <c r="POH14" s="1432"/>
      <c r="POI14" s="1432"/>
      <c r="POJ14" s="1432"/>
      <c r="POK14" s="1432"/>
      <c r="POL14" s="1432"/>
      <c r="POM14" s="1432"/>
      <c r="PON14" s="1432"/>
      <c r="POO14" s="1432"/>
      <c r="POP14" s="1432"/>
      <c r="POQ14" s="1432"/>
      <c r="POR14" s="1432"/>
      <c r="POS14" s="1432"/>
      <c r="POT14" s="1432"/>
      <c r="POU14" s="1432"/>
      <c r="POV14" s="1432"/>
      <c r="POW14" s="1432"/>
      <c r="POX14" s="1432"/>
      <c r="POY14" s="1432"/>
      <c r="POZ14" s="1432"/>
      <c r="PPA14" s="1432"/>
      <c r="PPB14" s="1432"/>
      <c r="PPC14" s="1432"/>
      <c r="PPD14" s="1432"/>
      <c r="PPE14" s="1432"/>
      <c r="PPF14" s="1432"/>
      <c r="PPG14" s="1432"/>
      <c r="PPH14" s="1432"/>
      <c r="PPI14" s="1432"/>
      <c r="PPJ14" s="1432"/>
      <c r="PPK14" s="1432"/>
      <c r="PPL14" s="1432"/>
      <c r="PPM14" s="1432"/>
      <c r="PPN14" s="1432"/>
      <c r="PPO14" s="1432"/>
      <c r="PPP14" s="1432"/>
      <c r="PPQ14" s="1432"/>
      <c r="PPR14" s="1432"/>
      <c r="PPS14" s="1432"/>
      <c r="PPT14" s="1432"/>
      <c r="PPU14" s="1432"/>
      <c r="PPV14" s="1432"/>
      <c r="PPW14" s="1432"/>
      <c r="PPX14" s="1432"/>
      <c r="PPY14" s="1432"/>
      <c r="PPZ14" s="1432"/>
      <c r="PQA14" s="1432"/>
      <c r="PQB14" s="1432"/>
      <c r="PQC14" s="1432"/>
      <c r="PQD14" s="1432"/>
      <c r="PQE14" s="1432"/>
      <c r="PQF14" s="1432"/>
      <c r="PQG14" s="1432"/>
      <c r="PQH14" s="1432"/>
      <c r="PQI14" s="1432"/>
      <c r="PQJ14" s="1432"/>
      <c r="PQK14" s="1432"/>
      <c r="PQL14" s="1432"/>
      <c r="PQM14" s="1432"/>
      <c r="PQN14" s="1432"/>
      <c r="PQO14" s="1432"/>
      <c r="PQP14" s="1432"/>
      <c r="PQQ14" s="1432"/>
      <c r="PQR14" s="1432"/>
      <c r="PQS14" s="1432"/>
      <c r="PQT14" s="1432"/>
      <c r="PQU14" s="1432"/>
      <c r="PQV14" s="1432"/>
      <c r="PQW14" s="1432"/>
      <c r="PQX14" s="1432"/>
      <c r="PQY14" s="1432"/>
      <c r="PQZ14" s="1432"/>
      <c r="PRA14" s="1432"/>
      <c r="PRB14" s="1432"/>
      <c r="PRC14" s="1432"/>
      <c r="PRD14" s="1432"/>
      <c r="PRE14" s="1432"/>
      <c r="PRF14" s="1432"/>
      <c r="PRG14" s="1432"/>
      <c r="PRH14" s="1432"/>
      <c r="PRI14" s="1432"/>
      <c r="PRJ14" s="1432"/>
      <c r="PRK14" s="1432"/>
      <c r="PRL14" s="1432"/>
      <c r="PRM14" s="1432"/>
      <c r="PRN14" s="1432"/>
      <c r="PRO14" s="1432"/>
      <c r="PRP14" s="1432"/>
      <c r="PRQ14" s="1432"/>
      <c r="PRR14" s="1432"/>
      <c r="PRS14" s="1432"/>
      <c r="PRT14" s="1432"/>
      <c r="PRU14" s="1432"/>
      <c r="PRV14" s="1432"/>
      <c r="PRW14" s="1432"/>
      <c r="PRX14" s="1432"/>
      <c r="PRY14" s="1432"/>
      <c r="PRZ14" s="1432"/>
      <c r="PSA14" s="1432"/>
      <c r="PSB14" s="1432"/>
      <c r="PSC14" s="1432"/>
      <c r="PSD14" s="1432"/>
      <c r="PSE14" s="1432"/>
      <c r="PSF14" s="1432"/>
      <c r="PSG14" s="1432"/>
      <c r="PSH14" s="1432"/>
      <c r="PSI14" s="1432"/>
      <c r="PSJ14" s="1432"/>
      <c r="PSK14" s="1432"/>
      <c r="PSL14" s="1432"/>
      <c r="PSM14" s="1432"/>
      <c r="PSN14" s="1432"/>
      <c r="PSO14" s="1432"/>
      <c r="PSP14" s="1432"/>
      <c r="PSQ14" s="1432"/>
      <c r="PSR14" s="1432"/>
      <c r="PSS14" s="1432"/>
      <c r="PST14" s="1432"/>
      <c r="PSU14" s="1432"/>
      <c r="PSV14" s="1432"/>
      <c r="PSW14" s="1432"/>
      <c r="PSX14" s="1432"/>
      <c r="PSY14" s="1432"/>
      <c r="PSZ14" s="1432"/>
      <c r="PTA14" s="1432"/>
      <c r="PTB14" s="1432"/>
      <c r="PTC14" s="1432"/>
      <c r="PTD14" s="1432"/>
      <c r="PTE14" s="1432"/>
      <c r="PTF14" s="1432"/>
      <c r="PTG14" s="1432"/>
      <c r="PTH14" s="1432"/>
      <c r="PTI14" s="1432"/>
      <c r="PTJ14" s="1432"/>
      <c r="PTK14" s="1432"/>
      <c r="PTL14" s="1432"/>
      <c r="PTM14" s="1432"/>
      <c r="PTN14" s="1432"/>
      <c r="PTO14" s="1432"/>
      <c r="PTP14" s="1432"/>
      <c r="PTQ14" s="1432"/>
      <c r="PTR14" s="1432"/>
      <c r="PTS14" s="1432"/>
      <c r="PTT14" s="1432"/>
      <c r="PTU14" s="1432"/>
      <c r="PTV14" s="1432"/>
      <c r="PTW14" s="1432"/>
      <c r="PTX14" s="1432"/>
      <c r="PTY14" s="1432"/>
      <c r="PTZ14" s="1432"/>
      <c r="PUA14" s="1432"/>
      <c r="PUB14" s="1432"/>
      <c r="PUC14" s="1432"/>
      <c r="PUD14" s="1432"/>
      <c r="PUE14" s="1432"/>
      <c r="PUF14" s="1432"/>
      <c r="PUG14" s="1432"/>
      <c r="PUH14" s="1432"/>
      <c r="PUI14" s="1432"/>
      <c r="PUJ14" s="1432"/>
      <c r="PUK14" s="1432"/>
      <c r="PUL14" s="1432"/>
      <c r="PUM14" s="1432"/>
      <c r="PUN14" s="1432"/>
      <c r="PUO14" s="1432"/>
      <c r="PUP14" s="1432"/>
      <c r="PUQ14" s="1432"/>
      <c r="PUR14" s="1432"/>
      <c r="PUS14" s="1432"/>
      <c r="PUT14" s="1432"/>
      <c r="PUU14" s="1432"/>
      <c r="PUV14" s="1432"/>
      <c r="PUW14" s="1432"/>
      <c r="PUX14" s="1432"/>
      <c r="PUY14" s="1432"/>
      <c r="PUZ14" s="1432"/>
      <c r="PVA14" s="1432"/>
      <c r="PVB14" s="1432"/>
      <c r="PVC14" s="1432"/>
      <c r="PVD14" s="1432"/>
      <c r="PVE14" s="1432"/>
      <c r="PVF14" s="1432"/>
      <c r="PVG14" s="1432"/>
      <c r="PVH14" s="1432"/>
      <c r="PVI14" s="1432"/>
      <c r="PVJ14" s="1432"/>
      <c r="PVK14" s="1432"/>
      <c r="PVL14" s="1432"/>
      <c r="PVM14" s="1432"/>
      <c r="PVN14" s="1432"/>
      <c r="PVO14" s="1432"/>
      <c r="PVP14" s="1432"/>
      <c r="PVQ14" s="1432"/>
      <c r="PVR14" s="1432"/>
      <c r="PVS14" s="1432"/>
      <c r="PVT14" s="1432"/>
      <c r="PVU14" s="1432"/>
      <c r="PVV14" s="1432"/>
      <c r="PVW14" s="1432"/>
      <c r="PVX14" s="1432"/>
      <c r="PVY14" s="1432"/>
      <c r="PVZ14" s="1432"/>
      <c r="PWA14" s="1432"/>
      <c r="PWB14" s="1432"/>
      <c r="PWC14" s="1432"/>
      <c r="PWD14" s="1432"/>
      <c r="PWE14" s="1432"/>
      <c r="PWF14" s="1432"/>
      <c r="PWG14" s="1432"/>
      <c r="PWH14" s="1432"/>
      <c r="PWI14" s="1432"/>
      <c r="PWJ14" s="1432"/>
      <c r="PWK14" s="1432"/>
      <c r="PWL14" s="1432"/>
      <c r="PWM14" s="1432"/>
      <c r="PWN14" s="1432"/>
      <c r="PWO14" s="1432"/>
      <c r="PWP14" s="1432"/>
      <c r="PWQ14" s="1432"/>
      <c r="PWR14" s="1432"/>
      <c r="PWS14" s="1432"/>
      <c r="PWT14" s="1432"/>
      <c r="PWU14" s="1432"/>
      <c r="PWV14" s="1432"/>
      <c r="PWW14" s="1432"/>
      <c r="PWX14" s="1432"/>
      <c r="PWY14" s="1432"/>
      <c r="PWZ14" s="1432"/>
      <c r="PXA14" s="1432"/>
      <c r="PXB14" s="1432"/>
      <c r="PXC14" s="1432"/>
      <c r="PXD14" s="1432"/>
      <c r="PXE14" s="1432"/>
      <c r="PXF14" s="1432"/>
      <c r="PXG14" s="1432"/>
      <c r="PXH14" s="1432"/>
      <c r="PXI14" s="1432"/>
      <c r="PXJ14" s="1432"/>
      <c r="PXK14" s="1432"/>
      <c r="PXL14" s="1432"/>
      <c r="PXM14" s="1432"/>
      <c r="PXN14" s="1432"/>
      <c r="PXO14" s="1432"/>
      <c r="PXP14" s="1432"/>
      <c r="PXQ14" s="1432"/>
      <c r="PXR14" s="1432"/>
      <c r="PXS14" s="1432"/>
      <c r="PXT14" s="1432"/>
      <c r="PXU14" s="1432"/>
      <c r="PXV14" s="1432"/>
      <c r="PXW14" s="1432"/>
      <c r="PXX14" s="1432"/>
      <c r="PXY14" s="1432"/>
      <c r="PXZ14" s="1432"/>
      <c r="PYA14" s="1432"/>
      <c r="PYB14" s="1432"/>
      <c r="PYC14" s="1432"/>
      <c r="PYD14" s="1432"/>
      <c r="PYE14" s="1432"/>
      <c r="PYF14" s="1432"/>
      <c r="PYG14" s="1432"/>
      <c r="PYH14" s="1432"/>
      <c r="PYI14" s="1432"/>
      <c r="PYJ14" s="1432"/>
      <c r="PYK14" s="1432"/>
      <c r="PYL14" s="1432"/>
      <c r="PYM14" s="1432"/>
      <c r="PYN14" s="1432"/>
      <c r="PYO14" s="1432"/>
      <c r="PYP14" s="1432"/>
      <c r="PYQ14" s="1432"/>
      <c r="PYR14" s="1432"/>
      <c r="PYS14" s="1432"/>
      <c r="PYT14" s="1432"/>
      <c r="PYU14" s="1432"/>
      <c r="PYV14" s="1432"/>
      <c r="PYW14" s="1432"/>
      <c r="PYX14" s="1432"/>
      <c r="PYY14" s="1432"/>
      <c r="PYZ14" s="1432"/>
      <c r="PZA14" s="1432"/>
      <c r="PZB14" s="1432"/>
      <c r="PZC14" s="1432"/>
      <c r="PZD14" s="1432"/>
      <c r="PZE14" s="1432"/>
      <c r="PZF14" s="1432"/>
      <c r="PZG14" s="1432"/>
      <c r="PZH14" s="1432"/>
      <c r="PZI14" s="1432"/>
      <c r="PZJ14" s="1432"/>
      <c r="PZK14" s="1432"/>
      <c r="PZL14" s="1432"/>
      <c r="PZM14" s="1432"/>
      <c r="PZN14" s="1432"/>
      <c r="PZO14" s="1432"/>
      <c r="PZP14" s="1432"/>
      <c r="PZQ14" s="1432"/>
      <c r="PZR14" s="1432"/>
      <c r="PZS14" s="1432"/>
      <c r="PZT14" s="1432"/>
      <c r="PZU14" s="1432"/>
      <c r="PZV14" s="1432"/>
      <c r="PZW14" s="1432"/>
      <c r="PZX14" s="1432"/>
      <c r="PZY14" s="1432"/>
      <c r="PZZ14" s="1432"/>
      <c r="QAA14" s="1432"/>
      <c r="QAB14" s="1432"/>
      <c r="QAC14" s="1432"/>
      <c r="QAD14" s="1432"/>
      <c r="QAE14" s="1432"/>
      <c r="QAF14" s="1432"/>
      <c r="QAG14" s="1432"/>
      <c r="QAH14" s="1432"/>
      <c r="QAI14" s="1432"/>
      <c r="QAJ14" s="1432"/>
      <c r="QAK14" s="1432"/>
      <c r="QAL14" s="1432"/>
      <c r="QAM14" s="1432"/>
      <c r="QAN14" s="1432"/>
      <c r="QAO14" s="1432"/>
      <c r="QAP14" s="1432"/>
      <c r="QAQ14" s="1432"/>
      <c r="QAR14" s="1432"/>
      <c r="QAS14" s="1432"/>
      <c r="QAT14" s="1432"/>
      <c r="QAU14" s="1432"/>
      <c r="QAV14" s="1432"/>
      <c r="QAW14" s="1432"/>
      <c r="QAX14" s="1432"/>
      <c r="QAY14" s="1432"/>
      <c r="QAZ14" s="1432"/>
      <c r="QBA14" s="1432"/>
      <c r="QBB14" s="1432"/>
      <c r="QBC14" s="1432"/>
      <c r="QBD14" s="1432"/>
      <c r="QBE14" s="1432"/>
      <c r="QBF14" s="1432"/>
      <c r="QBG14" s="1432"/>
      <c r="QBH14" s="1432"/>
      <c r="QBI14" s="1432"/>
      <c r="QBJ14" s="1432"/>
      <c r="QBK14" s="1432"/>
      <c r="QBL14" s="1432"/>
      <c r="QBM14" s="1432"/>
      <c r="QBN14" s="1432"/>
      <c r="QBO14" s="1432"/>
      <c r="QBP14" s="1432"/>
      <c r="QBQ14" s="1432"/>
      <c r="QBR14" s="1432"/>
      <c r="QBS14" s="1432"/>
      <c r="QBT14" s="1432"/>
      <c r="QBU14" s="1432"/>
      <c r="QBV14" s="1432"/>
      <c r="QBW14" s="1432"/>
      <c r="QBX14" s="1432"/>
      <c r="QBY14" s="1432"/>
      <c r="QBZ14" s="1432"/>
      <c r="QCA14" s="1432"/>
      <c r="QCB14" s="1432"/>
      <c r="QCC14" s="1432"/>
      <c r="QCD14" s="1432"/>
      <c r="QCE14" s="1432"/>
      <c r="QCF14" s="1432"/>
      <c r="QCG14" s="1432"/>
      <c r="QCH14" s="1432"/>
      <c r="QCI14" s="1432"/>
      <c r="QCJ14" s="1432"/>
      <c r="QCK14" s="1432"/>
      <c r="QCL14" s="1432"/>
      <c r="QCM14" s="1432"/>
      <c r="QCN14" s="1432"/>
      <c r="QCO14" s="1432"/>
      <c r="QCP14" s="1432"/>
      <c r="QCQ14" s="1432"/>
      <c r="QCR14" s="1432"/>
      <c r="QCS14" s="1432"/>
      <c r="QCT14" s="1432"/>
      <c r="QCU14" s="1432"/>
      <c r="QCV14" s="1432"/>
      <c r="QCW14" s="1432"/>
      <c r="QCX14" s="1432"/>
      <c r="QCY14" s="1432"/>
      <c r="QCZ14" s="1432"/>
      <c r="QDA14" s="1432"/>
      <c r="QDB14" s="1432"/>
      <c r="QDC14" s="1432"/>
      <c r="QDD14" s="1432"/>
      <c r="QDE14" s="1432"/>
      <c r="QDF14" s="1432"/>
      <c r="QDG14" s="1432"/>
      <c r="QDH14" s="1432"/>
      <c r="QDI14" s="1432"/>
      <c r="QDJ14" s="1432"/>
      <c r="QDK14" s="1432"/>
      <c r="QDL14" s="1432"/>
      <c r="QDM14" s="1432"/>
      <c r="QDN14" s="1432"/>
      <c r="QDO14" s="1432"/>
      <c r="QDP14" s="1432"/>
      <c r="QDQ14" s="1432"/>
      <c r="QDR14" s="1432"/>
      <c r="QDS14" s="1432"/>
      <c r="QDT14" s="1432"/>
      <c r="QDU14" s="1432"/>
      <c r="QDV14" s="1432"/>
      <c r="QDW14" s="1432"/>
      <c r="QDX14" s="1432"/>
      <c r="QDY14" s="1432"/>
      <c r="QDZ14" s="1432"/>
      <c r="QEA14" s="1432"/>
      <c r="QEB14" s="1432"/>
      <c r="QEC14" s="1432"/>
      <c r="QED14" s="1432"/>
      <c r="QEE14" s="1432"/>
      <c r="QEF14" s="1432"/>
      <c r="QEG14" s="1432"/>
      <c r="QEH14" s="1432"/>
      <c r="QEI14" s="1432"/>
      <c r="QEJ14" s="1432"/>
      <c r="QEK14" s="1432"/>
      <c r="QEL14" s="1432"/>
      <c r="QEM14" s="1432"/>
      <c r="QEN14" s="1432"/>
      <c r="QEO14" s="1432"/>
      <c r="QEP14" s="1432"/>
      <c r="QEQ14" s="1432"/>
      <c r="QER14" s="1432"/>
      <c r="QES14" s="1432"/>
      <c r="QET14" s="1432"/>
      <c r="QEU14" s="1432"/>
      <c r="QEV14" s="1432"/>
      <c r="QEW14" s="1432"/>
      <c r="QEX14" s="1432"/>
      <c r="QEY14" s="1432"/>
      <c r="QEZ14" s="1432"/>
      <c r="QFA14" s="1432"/>
      <c r="QFB14" s="1432"/>
      <c r="QFC14" s="1432"/>
      <c r="QFD14" s="1432"/>
      <c r="QFE14" s="1432"/>
      <c r="QFF14" s="1432"/>
      <c r="QFG14" s="1432"/>
      <c r="QFH14" s="1432"/>
      <c r="QFI14" s="1432"/>
      <c r="QFJ14" s="1432"/>
      <c r="QFK14" s="1432"/>
      <c r="QFL14" s="1432"/>
      <c r="QFM14" s="1432"/>
      <c r="QFN14" s="1432"/>
      <c r="QFO14" s="1432"/>
      <c r="QFP14" s="1432"/>
      <c r="QFQ14" s="1432"/>
      <c r="QFR14" s="1432"/>
      <c r="QFS14" s="1432"/>
      <c r="QFT14" s="1432"/>
      <c r="QFU14" s="1432"/>
      <c r="QFV14" s="1432"/>
      <c r="QFW14" s="1432"/>
      <c r="QFX14" s="1432"/>
      <c r="QFY14" s="1432"/>
      <c r="QFZ14" s="1432"/>
      <c r="QGA14" s="1432"/>
      <c r="QGB14" s="1432"/>
      <c r="QGC14" s="1432"/>
      <c r="QGD14" s="1432"/>
      <c r="QGE14" s="1432"/>
      <c r="QGF14" s="1432"/>
      <c r="QGG14" s="1432"/>
      <c r="QGH14" s="1432"/>
      <c r="QGI14" s="1432"/>
      <c r="QGJ14" s="1432"/>
      <c r="QGK14" s="1432"/>
      <c r="QGL14" s="1432"/>
      <c r="QGM14" s="1432"/>
      <c r="QGN14" s="1432"/>
      <c r="QGO14" s="1432"/>
      <c r="QGP14" s="1432"/>
      <c r="QGQ14" s="1432"/>
      <c r="QGR14" s="1432"/>
      <c r="QGS14" s="1432"/>
      <c r="QGT14" s="1432"/>
      <c r="QGU14" s="1432"/>
      <c r="QGV14" s="1432"/>
      <c r="QGW14" s="1432"/>
      <c r="QGX14" s="1432"/>
      <c r="QGY14" s="1432"/>
      <c r="QGZ14" s="1432"/>
      <c r="QHA14" s="1432"/>
      <c r="QHB14" s="1432"/>
      <c r="QHC14" s="1432"/>
      <c r="QHD14" s="1432"/>
      <c r="QHE14" s="1432"/>
      <c r="QHF14" s="1432"/>
      <c r="QHG14" s="1432"/>
      <c r="QHH14" s="1432"/>
      <c r="QHI14" s="1432"/>
      <c r="QHJ14" s="1432"/>
      <c r="QHK14" s="1432"/>
      <c r="QHL14" s="1432"/>
      <c r="QHM14" s="1432"/>
      <c r="QHN14" s="1432"/>
      <c r="QHO14" s="1432"/>
      <c r="QHP14" s="1432"/>
      <c r="QHQ14" s="1432"/>
      <c r="QHR14" s="1432"/>
      <c r="QHS14" s="1432"/>
      <c r="QHT14" s="1432"/>
      <c r="QHU14" s="1432"/>
      <c r="QHV14" s="1432"/>
      <c r="QHW14" s="1432"/>
      <c r="QHX14" s="1432"/>
      <c r="QHY14" s="1432"/>
      <c r="QHZ14" s="1432"/>
      <c r="QIA14" s="1432"/>
      <c r="QIB14" s="1432"/>
      <c r="QIC14" s="1432"/>
      <c r="QID14" s="1432"/>
      <c r="QIE14" s="1432"/>
      <c r="QIF14" s="1432"/>
      <c r="QIG14" s="1432"/>
      <c r="QIH14" s="1432"/>
      <c r="QII14" s="1432"/>
      <c r="QIJ14" s="1432"/>
      <c r="QIK14" s="1432"/>
      <c r="QIL14" s="1432"/>
      <c r="QIM14" s="1432"/>
      <c r="QIN14" s="1432"/>
      <c r="QIO14" s="1432"/>
      <c r="QIP14" s="1432"/>
      <c r="QIQ14" s="1432"/>
      <c r="QIR14" s="1432"/>
      <c r="QIS14" s="1432"/>
      <c r="QIT14" s="1432"/>
      <c r="QIU14" s="1432"/>
      <c r="QIV14" s="1432"/>
      <c r="QIW14" s="1432"/>
      <c r="QIX14" s="1432"/>
      <c r="QIY14" s="1432"/>
      <c r="QIZ14" s="1432"/>
      <c r="QJA14" s="1432"/>
      <c r="QJB14" s="1432"/>
      <c r="QJC14" s="1432"/>
      <c r="QJD14" s="1432"/>
      <c r="QJE14" s="1432"/>
      <c r="QJF14" s="1432"/>
      <c r="QJG14" s="1432"/>
      <c r="QJH14" s="1432"/>
      <c r="QJI14" s="1432"/>
      <c r="QJJ14" s="1432"/>
      <c r="QJK14" s="1432"/>
      <c r="QJL14" s="1432"/>
      <c r="QJM14" s="1432"/>
      <c r="QJN14" s="1432"/>
      <c r="QJO14" s="1432"/>
      <c r="QJP14" s="1432"/>
      <c r="QJQ14" s="1432"/>
      <c r="QJR14" s="1432"/>
      <c r="QJS14" s="1432"/>
      <c r="QJT14" s="1432"/>
      <c r="QJU14" s="1432"/>
      <c r="QJV14" s="1432"/>
      <c r="QJW14" s="1432"/>
      <c r="QJX14" s="1432"/>
      <c r="QJY14" s="1432"/>
      <c r="QJZ14" s="1432"/>
      <c r="QKA14" s="1432"/>
      <c r="QKB14" s="1432"/>
      <c r="QKC14" s="1432"/>
      <c r="QKD14" s="1432"/>
      <c r="QKE14" s="1432"/>
      <c r="QKF14" s="1432"/>
      <c r="QKG14" s="1432"/>
      <c r="QKH14" s="1432"/>
      <c r="QKI14" s="1432"/>
      <c r="QKJ14" s="1432"/>
      <c r="QKK14" s="1432"/>
      <c r="QKL14" s="1432"/>
      <c r="QKM14" s="1432"/>
      <c r="QKN14" s="1432"/>
      <c r="QKO14" s="1432"/>
      <c r="QKP14" s="1432"/>
      <c r="QKQ14" s="1432"/>
      <c r="QKR14" s="1432"/>
      <c r="QKS14" s="1432"/>
      <c r="QKT14" s="1432"/>
      <c r="QKU14" s="1432"/>
      <c r="QKV14" s="1432"/>
      <c r="QKW14" s="1432"/>
      <c r="QKX14" s="1432"/>
      <c r="QKY14" s="1432"/>
      <c r="QKZ14" s="1432"/>
      <c r="QLA14" s="1432"/>
      <c r="QLB14" s="1432"/>
      <c r="QLC14" s="1432"/>
      <c r="QLD14" s="1432"/>
      <c r="QLE14" s="1432"/>
      <c r="QLF14" s="1432"/>
      <c r="QLG14" s="1432"/>
      <c r="QLH14" s="1432"/>
      <c r="QLI14" s="1432"/>
      <c r="QLJ14" s="1432"/>
      <c r="QLK14" s="1432"/>
      <c r="QLL14" s="1432"/>
      <c r="QLM14" s="1432"/>
      <c r="QLN14" s="1432"/>
      <c r="QLO14" s="1432"/>
      <c r="QLP14" s="1432"/>
      <c r="QLQ14" s="1432"/>
      <c r="QLR14" s="1432"/>
      <c r="QLS14" s="1432"/>
      <c r="QLT14" s="1432"/>
      <c r="QLU14" s="1432"/>
      <c r="QLV14" s="1432"/>
      <c r="QLW14" s="1432"/>
      <c r="QLX14" s="1432"/>
      <c r="QLY14" s="1432"/>
      <c r="QLZ14" s="1432"/>
      <c r="QMA14" s="1432"/>
      <c r="QMB14" s="1432"/>
      <c r="QMC14" s="1432"/>
      <c r="QMD14" s="1432"/>
      <c r="QME14" s="1432"/>
      <c r="QMF14" s="1432"/>
      <c r="QMG14" s="1432"/>
      <c r="QMH14" s="1432"/>
      <c r="QMI14" s="1432"/>
      <c r="QMJ14" s="1432"/>
      <c r="QMK14" s="1432"/>
      <c r="QML14" s="1432"/>
      <c r="QMM14" s="1432"/>
      <c r="QMN14" s="1432"/>
      <c r="QMO14" s="1432"/>
      <c r="QMP14" s="1432"/>
      <c r="QMQ14" s="1432"/>
      <c r="QMR14" s="1432"/>
      <c r="QMS14" s="1432"/>
      <c r="QMT14" s="1432"/>
      <c r="QMU14" s="1432"/>
      <c r="QMV14" s="1432"/>
      <c r="QMW14" s="1432"/>
      <c r="QMX14" s="1432"/>
      <c r="QMY14" s="1432"/>
      <c r="QMZ14" s="1432"/>
      <c r="QNA14" s="1432"/>
      <c r="QNB14" s="1432"/>
      <c r="QNC14" s="1432"/>
      <c r="QND14" s="1432"/>
      <c r="QNE14" s="1432"/>
      <c r="QNF14" s="1432"/>
      <c r="QNG14" s="1432"/>
      <c r="QNH14" s="1432"/>
      <c r="QNI14" s="1432"/>
      <c r="QNJ14" s="1432"/>
      <c r="QNK14" s="1432"/>
      <c r="QNL14" s="1432"/>
      <c r="QNM14" s="1432"/>
      <c r="QNN14" s="1432"/>
      <c r="QNO14" s="1432"/>
      <c r="QNP14" s="1432"/>
      <c r="QNQ14" s="1432"/>
      <c r="QNR14" s="1432"/>
      <c r="QNS14" s="1432"/>
      <c r="QNT14" s="1432"/>
      <c r="QNU14" s="1432"/>
      <c r="QNV14" s="1432"/>
      <c r="QNW14" s="1432"/>
      <c r="QNX14" s="1432"/>
      <c r="QNY14" s="1432"/>
      <c r="QNZ14" s="1432"/>
      <c r="QOA14" s="1432"/>
      <c r="QOB14" s="1432"/>
      <c r="QOC14" s="1432"/>
      <c r="QOD14" s="1432"/>
      <c r="QOE14" s="1432"/>
      <c r="QOF14" s="1432"/>
      <c r="QOG14" s="1432"/>
      <c r="QOH14" s="1432"/>
      <c r="QOI14" s="1432"/>
      <c r="QOJ14" s="1432"/>
      <c r="QOK14" s="1432"/>
      <c r="QOL14" s="1432"/>
      <c r="QOM14" s="1432"/>
      <c r="QON14" s="1432"/>
      <c r="QOO14" s="1432"/>
      <c r="QOP14" s="1432"/>
      <c r="QOQ14" s="1432"/>
      <c r="QOR14" s="1432"/>
      <c r="QOS14" s="1432"/>
      <c r="QOT14" s="1432"/>
      <c r="QOU14" s="1432"/>
      <c r="QOV14" s="1432"/>
      <c r="QOW14" s="1432"/>
      <c r="QOX14" s="1432"/>
      <c r="QOY14" s="1432"/>
      <c r="QOZ14" s="1432"/>
      <c r="QPA14" s="1432"/>
      <c r="QPB14" s="1432"/>
      <c r="QPC14" s="1432"/>
      <c r="QPD14" s="1432"/>
      <c r="QPE14" s="1432"/>
      <c r="QPF14" s="1432"/>
      <c r="QPG14" s="1432"/>
      <c r="QPH14" s="1432"/>
      <c r="QPI14" s="1432"/>
      <c r="QPJ14" s="1432"/>
      <c r="QPK14" s="1432"/>
      <c r="QPL14" s="1432"/>
      <c r="QPM14" s="1432"/>
      <c r="QPN14" s="1432"/>
      <c r="QPO14" s="1432"/>
      <c r="QPP14" s="1432"/>
      <c r="QPQ14" s="1432"/>
      <c r="QPR14" s="1432"/>
      <c r="QPS14" s="1432"/>
      <c r="QPT14" s="1432"/>
      <c r="QPU14" s="1432"/>
      <c r="QPV14" s="1432"/>
      <c r="QPW14" s="1432"/>
      <c r="QPX14" s="1432"/>
      <c r="QPY14" s="1432"/>
      <c r="QPZ14" s="1432"/>
      <c r="QQA14" s="1432"/>
      <c r="QQB14" s="1432"/>
      <c r="QQC14" s="1432"/>
      <c r="QQD14" s="1432"/>
      <c r="QQE14" s="1432"/>
      <c r="QQF14" s="1432"/>
      <c r="QQG14" s="1432"/>
      <c r="QQH14" s="1432"/>
      <c r="QQI14" s="1432"/>
      <c r="QQJ14" s="1432"/>
      <c r="QQK14" s="1432"/>
      <c r="QQL14" s="1432"/>
      <c r="QQM14" s="1432"/>
      <c r="QQN14" s="1432"/>
      <c r="QQO14" s="1432"/>
      <c r="QQP14" s="1432"/>
      <c r="QQQ14" s="1432"/>
      <c r="QQR14" s="1432"/>
      <c r="QQS14" s="1432"/>
      <c r="QQT14" s="1432"/>
      <c r="QQU14" s="1432"/>
      <c r="QQV14" s="1432"/>
      <c r="QQW14" s="1432"/>
      <c r="QQX14" s="1432"/>
      <c r="QQY14" s="1432"/>
      <c r="QQZ14" s="1432"/>
      <c r="QRA14" s="1432"/>
      <c r="QRB14" s="1432"/>
      <c r="QRC14" s="1432"/>
      <c r="QRD14" s="1432"/>
      <c r="QRE14" s="1432"/>
      <c r="QRF14" s="1432"/>
      <c r="QRG14" s="1432"/>
      <c r="QRH14" s="1432"/>
      <c r="QRI14" s="1432"/>
      <c r="QRJ14" s="1432"/>
      <c r="QRK14" s="1432"/>
      <c r="QRL14" s="1432"/>
      <c r="QRM14" s="1432"/>
      <c r="QRN14" s="1432"/>
      <c r="QRO14" s="1432"/>
      <c r="QRP14" s="1432"/>
      <c r="QRQ14" s="1432"/>
      <c r="QRR14" s="1432"/>
      <c r="QRS14" s="1432"/>
      <c r="QRT14" s="1432"/>
      <c r="QRU14" s="1432"/>
      <c r="QRV14" s="1432"/>
      <c r="QRW14" s="1432"/>
      <c r="QRX14" s="1432"/>
      <c r="QRY14" s="1432"/>
      <c r="QRZ14" s="1432"/>
      <c r="QSA14" s="1432"/>
      <c r="QSB14" s="1432"/>
      <c r="QSC14" s="1432"/>
      <c r="QSD14" s="1432"/>
      <c r="QSE14" s="1432"/>
      <c r="QSF14" s="1432"/>
      <c r="QSG14" s="1432"/>
      <c r="QSH14" s="1432"/>
      <c r="QSI14" s="1432"/>
      <c r="QSJ14" s="1432"/>
      <c r="QSK14" s="1432"/>
      <c r="QSL14" s="1432"/>
      <c r="QSM14" s="1432"/>
      <c r="QSN14" s="1432"/>
      <c r="QSO14" s="1432"/>
      <c r="QSP14" s="1432"/>
      <c r="QSQ14" s="1432"/>
      <c r="QSR14" s="1432"/>
      <c r="QSS14" s="1432"/>
      <c r="QST14" s="1432"/>
      <c r="QSU14" s="1432"/>
      <c r="QSV14" s="1432"/>
      <c r="QSW14" s="1432"/>
      <c r="QSX14" s="1432"/>
      <c r="QSY14" s="1432"/>
      <c r="QSZ14" s="1432"/>
      <c r="QTA14" s="1432"/>
      <c r="QTB14" s="1432"/>
      <c r="QTC14" s="1432"/>
      <c r="QTD14" s="1432"/>
      <c r="QTE14" s="1432"/>
      <c r="QTF14" s="1432"/>
      <c r="QTG14" s="1432"/>
      <c r="QTH14" s="1432"/>
      <c r="QTI14" s="1432"/>
      <c r="QTJ14" s="1432"/>
      <c r="QTK14" s="1432"/>
      <c r="QTL14" s="1432"/>
      <c r="QTM14" s="1432"/>
      <c r="QTN14" s="1432"/>
      <c r="QTO14" s="1432"/>
      <c r="QTP14" s="1432"/>
      <c r="QTQ14" s="1432"/>
      <c r="QTR14" s="1432"/>
      <c r="QTS14" s="1432"/>
      <c r="QTT14" s="1432"/>
      <c r="QTU14" s="1432"/>
      <c r="QTV14" s="1432"/>
      <c r="QTW14" s="1432"/>
      <c r="QTX14" s="1432"/>
      <c r="QTY14" s="1432"/>
      <c r="QTZ14" s="1432"/>
      <c r="QUA14" s="1432"/>
      <c r="QUB14" s="1432"/>
      <c r="QUC14" s="1432"/>
      <c r="QUD14" s="1432"/>
      <c r="QUE14" s="1432"/>
      <c r="QUF14" s="1432"/>
      <c r="QUG14" s="1432"/>
      <c r="QUH14" s="1432"/>
      <c r="QUI14" s="1432"/>
      <c r="QUJ14" s="1432"/>
      <c r="QUK14" s="1432"/>
      <c r="QUL14" s="1432"/>
      <c r="QUM14" s="1432"/>
      <c r="QUN14" s="1432"/>
      <c r="QUO14" s="1432"/>
      <c r="QUP14" s="1432"/>
      <c r="QUQ14" s="1432"/>
      <c r="QUR14" s="1432"/>
      <c r="QUS14" s="1432"/>
      <c r="QUT14" s="1432"/>
      <c r="QUU14" s="1432"/>
      <c r="QUV14" s="1432"/>
      <c r="QUW14" s="1432"/>
      <c r="QUX14" s="1432"/>
      <c r="QUY14" s="1432"/>
      <c r="QUZ14" s="1432"/>
      <c r="QVA14" s="1432"/>
      <c r="QVB14" s="1432"/>
      <c r="QVC14" s="1432"/>
      <c r="QVD14" s="1432"/>
      <c r="QVE14" s="1432"/>
      <c r="QVF14" s="1432"/>
      <c r="QVG14" s="1432"/>
      <c r="QVH14" s="1432"/>
      <c r="QVI14" s="1432"/>
      <c r="QVJ14" s="1432"/>
      <c r="QVK14" s="1432"/>
      <c r="QVL14" s="1432"/>
      <c r="QVM14" s="1432"/>
      <c r="QVN14" s="1432"/>
      <c r="QVO14" s="1432"/>
      <c r="QVP14" s="1432"/>
      <c r="QVQ14" s="1432"/>
      <c r="QVR14" s="1432"/>
      <c r="QVS14" s="1432"/>
      <c r="QVT14" s="1432"/>
      <c r="QVU14" s="1432"/>
      <c r="QVV14" s="1432"/>
      <c r="QVW14" s="1432"/>
      <c r="QVX14" s="1432"/>
      <c r="QVY14" s="1432"/>
      <c r="QVZ14" s="1432"/>
      <c r="QWA14" s="1432"/>
      <c r="QWB14" s="1432"/>
      <c r="QWC14" s="1432"/>
      <c r="QWD14" s="1432"/>
      <c r="QWE14" s="1432"/>
      <c r="QWF14" s="1432"/>
      <c r="QWG14" s="1432"/>
      <c r="QWH14" s="1432"/>
      <c r="QWI14" s="1432"/>
      <c r="QWJ14" s="1432"/>
      <c r="QWK14" s="1432"/>
      <c r="QWL14" s="1432"/>
      <c r="QWM14" s="1432"/>
      <c r="QWN14" s="1432"/>
      <c r="QWO14" s="1432"/>
      <c r="QWP14" s="1432"/>
      <c r="QWQ14" s="1432"/>
      <c r="QWR14" s="1432"/>
      <c r="QWS14" s="1432"/>
      <c r="QWT14" s="1432"/>
      <c r="QWU14" s="1432"/>
      <c r="QWV14" s="1432"/>
      <c r="QWW14" s="1432"/>
      <c r="QWX14" s="1432"/>
      <c r="QWY14" s="1432"/>
      <c r="QWZ14" s="1432"/>
      <c r="QXA14" s="1432"/>
      <c r="QXB14" s="1432"/>
      <c r="QXC14" s="1432"/>
      <c r="QXD14" s="1432"/>
      <c r="QXE14" s="1432"/>
      <c r="QXF14" s="1432"/>
      <c r="QXG14" s="1432"/>
      <c r="QXH14" s="1432"/>
      <c r="QXI14" s="1432"/>
      <c r="QXJ14" s="1432"/>
      <c r="QXK14" s="1432"/>
      <c r="QXL14" s="1432"/>
      <c r="QXM14" s="1432"/>
      <c r="QXN14" s="1432"/>
      <c r="QXO14" s="1432"/>
      <c r="QXP14" s="1432"/>
      <c r="QXQ14" s="1432"/>
      <c r="QXR14" s="1432"/>
      <c r="QXS14" s="1432"/>
      <c r="QXT14" s="1432"/>
      <c r="QXU14" s="1432"/>
      <c r="QXV14" s="1432"/>
      <c r="QXW14" s="1432"/>
      <c r="QXX14" s="1432"/>
      <c r="QXY14" s="1432"/>
      <c r="QXZ14" s="1432"/>
      <c r="QYA14" s="1432"/>
      <c r="QYB14" s="1432"/>
      <c r="QYC14" s="1432"/>
      <c r="QYD14" s="1432"/>
      <c r="QYE14" s="1432"/>
      <c r="QYF14" s="1432"/>
      <c r="QYG14" s="1432"/>
      <c r="QYH14" s="1432"/>
      <c r="QYI14" s="1432"/>
      <c r="QYJ14" s="1432"/>
      <c r="QYK14" s="1432"/>
      <c r="QYL14" s="1432"/>
      <c r="QYM14" s="1432"/>
      <c r="QYN14" s="1432"/>
      <c r="QYO14" s="1432"/>
      <c r="QYP14" s="1432"/>
      <c r="QYQ14" s="1432"/>
      <c r="QYR14" s="1432"/>
      <c r="QYS14" s="1432"/>
      <c r="QYT14" s="1432"/>
      <c r="QYU14" s="1432"/>
      <c r="QYV14" s="1432"/>
      <c r="QYW14" s="1432"/>
      <c r="QYX14" s="1432"/>
      <c r="QYY14" s="1432"/>
      <c r="QYZ14" s="1432"/>
      <c r="QZA14" s="1432"/>
      <c r="QZB14" s="1432"/>
      <c r="QZC14" s="1432"/>
      <c r="QZD14" s="1432"/>
      <c r="QZE14" s="1432"/>
      <c r="QZF14" s="1432"/>
      <c r="QZG14" s="1432"/>
      <c r="QZH14" s="1432"/>
      <c r="QZI14" s="1432"/>
      <c r="QZJ14" s="1432"/>
      <c r="QZK14" s="1432"/>
      <c r="QZL14" s="1432"/>
      <c r="QZM14" s="1432"/>
      <c r="QZN14" s="1432"/>
      <c r="QZO14" s="1432"/>
      <c r="QZP14" s="1432"/>
      <c r="QZQ14" s="1432"/>
      <c r="QZR14" s="1432"/>
      <c r="QZS14" s="1432"/>
      <c r="QZT14" s="1432"/>
      <c r="QZU14" s="1432"/>
      <c r="QZV14" s="1432"/>
      <c r="QZW14" s="1432"/>
      <c r="QZX14" s="1432"/>
      <c r="QZY14" s="1432"/>
      <c r="QZZ14" s="1432"/>
      <c r="RAA14" s="1432"/>
      <c r="RAB14" s="1432"/>
      <c r="RAC14" s="1432"/>
      <c r="RAD14" s="1432"/>
      <c r="RAE14" s="1432"/>
      <c r="RAF14" s="1432"/>
      <c r="RAG14" s="1432"/>
      <c r="RAH14" s="1432"/>
      <c r="RAI14" s="1432"/>
      <c r="RAJ14" s="1432"/>
      <c r="RAK14" s="1432"/>
      <c r="RAL14" s="1432"/>
      <c r="RAM14" s="1432"/>
      <c r="RAN14" s="1432"/>
      <c r="RAO14" s="1432"/>
      <c r="RAP14" s="1432"/>
      <c r="RAQ14" s="1432"/>
      <c r="RAR14" s="1432"/>
      <c r="RAS14" s="1432"/>
      <c r="RAT14" s="1432"/>
      <c r="RAU14" s="1432"/>
      <c r="RAV14" s="1432"/>
      <c r="RAW14" s="1432"/>
      <c r="RAX14" s="1432"/>
      <c r="RAY14" s="1432"/>
      <c r="RAZ14" s="1432"/>
      <c r="RBA14" s="1432"/>
      <c r="RBB14" s="1432"/>
      <c r="RBC14" s="1432"/>
      <c r="RBD14" s="1432"/>
      <c r="RBE14" s="1432"/>
      <c r="RBF14" s="1432"/>
      <c r="RBG14" s="1432"/>
      <c r="RBH14" s="1432"/>
      <c r="RBI14" s="1432"/>
      <c r="RBJ14" s="1432"/>
      <c r="RBK14" s="1432"/>
      <c r="RBL14" s="1432"/>
      <c r="RBM14" s="1432"/>
      <c r="RBN14" s="1432"/>
      <c r="RBO14" s="1432"/>
      <c r="RBP14" s="1432"/>
      <c r="RBQ14" s="1432"/>
      <c r="RBR14" s="1432"/>
      <c r="RBS14" s="1432"/>
      <c r="RBT14" s="1432"/>
      <c r="RBU14" s="1432"/>
      <c r="RBV14" s="1432"/>
      <c r="RBW14" s="1432"/>
      <c r="RBX14" s="1432"/>
      <c r="RBY14" s="1432"/>
      <c r="RBZ14" s="1432"/>
      <c r="RCA14" s="1432"/>
      <c r="RCB14" s="1432"/>
      <c r="RCC14" s="1432"/>
      <c r="RCD14" s="1432"/>
      <c r="RCE14" s="1432"/>
      <c r="RCF14" s="1432"/>
      <c r="RCG14" s="1432"/>
      <c r="RCH14" s="1432"/>
      <c r="RCI14" s="1432"/>
      <c r="RCJ14" s="1432"/>
      <c r="RCK14" s="1432"/>
      <c r="RCL14" s="1432"/>
      <c r="RCM14" s="1432"/>
      <c r="RCN14" s="1432"/>
      <c r="RCO14" s="1432"/>
      <c r="RCP14" s="1432"/>
      <c r="RCQ14" s="1432"/>
      <c r="RCR14" s="1432"/>
      <c r="RCS14" s="1432"/>
      <c r="RCT14" s="1432"/>
      <c r="RCU14" s="1432"/>
      <c r="RCV14" s="1432"/>
      <c r="RCW14" s="1432"/>
      <c r="RCX14" s="1432"/>
      <c r="RCY14" s="1432"/>
      <c r="RCZ14" s="1432"/>
      <c r="RDA14" s="1432"/>
      <c r="RDB14" s="1432"/>
      <c r="RDC14" s="1432"/>
      <c r="RDD14" s="1432"/>
      <c r="RDE14" s="1432"/>
      <c r="RDF14" s="1432"/>
      <c r="RDG14" s="1432"/>
      <c r="RDH14" s="1432"/>
      <c r="RDI14" s="1432"/>
      <c r="RDJ14" s="1432"/>
      <c r="RDK14" s="1432"/>
      <c r="RDL14" s="1432"/>
      <c r="RDM14" s="1432"/>
      <c r="RDN14" s="1432"/>
      <c r="RDO14" s="1432"/>
      <c r="RDP14" s="1432"/>
      <c r="RDQ14" s="1432"/>
      <c r="RDR14" s="1432"/>
      <c r="RDS14" s="1432"/>
      <c r="RDT14" s="1432"/>
      <c r="RDU14" s="1432"/>
      <c r="RDV14" s="1432"/>
      <c r="RDW14" s="1432"/>
      <c r="RDX14" s="1432"/>
      <c r="RDY14" s="1432"/>
      <c r="RDZ14" s="1432"/>
      <c r="REA14" s="1432"/>
      <c r="REB14" s="1432"/>
      <c r="REC14" s="1432"/>
      <c r="RED14" s="1432"/>
      <c r="REE14" s="1432"/>
      <c r="REF14" s="1432"/>
      <c r="REG14" s="1432"/>
      <c r="REH14" s="1432"/>
      <c r="REI14" s="1432"/>
      <c r="REJ14" s="1432"/>
      <c r="REK14" s="1432"/>
      <c r="REL14" s="1432"/>
      <c r="REM14" s="1432"/>
      <c r="REN14" s="1432"/>
      <c r="REO14" s="1432"/>
      <c r="REP14" s="1432"/>
      <c r="REQ14" s="1432"/>
      <c r="RER14" s="1432"/>
      <c r="RES14" s="1432"/>
      <c r="RET14" s="1432"/>
      <c r="REU14" s="1432"/>
      <c r="REV14" s="1432"/>
      <c r="REW14" s="1432"/>
      <c r="REX14" s="1432"/>
      <c r="REY14" s="1432"/>
      <c r="REZ14" s="1432"/>
      <c r="RFA14" s="1432"/>
      <c r="RFB14" s="1432"/>
      <c r="RFC14" s="1432"/>
      <c r="RFD14" s="1432"/>
      <c r="RFE14" s="1432"/>
      <c r="RFF14" s="1432"/>
      <c r="RFG14" s="1432"/>
      <c r="RFH14" s="1432"/>
      <c r="RFI14" s="1432"/>
      <c r="RFJ14" s="1432"/>
      <c r="RFK14" s="1432"/>
      <c r="RFL14" s="1432"/>
      <c r="RFM14" s="1432"/>
      <c r="RFN14" s="1432"/>
      <c r="RFO14" s="1432"/>
      <c r="RFP14" s="1432"/>
      <c r="RFQ14" s="1432"/>
      <c r="RFR14" s="1432"/>
      <c r="RFS14" s="1432"/>
      <c r="RFT14" s="1432"/>
      <c r="RFU14" s="1432"/>
      <c r="RFV14" s="1432"/>
      <c r="RFW14" s="1432"/>
      <c r="RFX14" s="1432"/>
      <c r="RFY14" s="1432"/>
      <c r="RFZ14" s="1432"/>
      <c r="RGA14" s="1432"/>
      <c r="RGB14" s="1432"/>
      <c r="RGC14" s="1432"/>
      <c r="RGD14" s="1432"/>
      <c r="RGE14" s="1432"/>
      <c r="RGF14" s="1432"/>
      <c r="RGG14" s="1432"/>
      <c r="RGH14" s="1432"/>
      <c r="RGI14" s="1432"/>
      <c r="RGJ14" s="1432"/>
      <c r="RGK14" s="1432"/>
      <c r="RGL14" s="1432"/>
      <c r="RGM14" s="1432"/>
      <c r="RGN14" s="1432"/>
      <c r="RGO14" s="1432"/>
      <c r="RGP14" s="1432"/>
      <c r="RGQ14" s="1432"/>
      <c r="RGR14" s="1432"/>
      <c r="RGS14" s="1432"/>
      <c r="RGT14" s="1432"/>
      <c r="RGU14" s="1432"/>
      <c r="RGV14" s="1432"/>
      <c r="RGW14" s="1432"/>
      <c r="RGX14" s="1432"/>
      <c r="RGY14" s="1432"/>
      <c r="RGZ14" s="1432"/>
      <c r="RHA14" s="1432"/>
      <c r="RHB14" s="1432"/>
      <c r="RHC14" s="1432"/>
      <c r="RHD14" s="1432"/>
      <c r="RHE14" s="1432"/>
      <c r="RHF14" s="1432"/>
      <c r="RHG14" s="1432"/>
      <c r="RHH14" s="1432"/>
      <c r="RHI14" s="1432"/>
      <c r="RHJ14" s="1432"/>
      <c r="RHK14" s="1432"/>
      <c r="RHL14" s="1432"/>
      <c r="RHM14" s="1432"/>
      <c r="RHN14" s="1432"/>
      <c r="RHO14" s="1432"/>
      <c r="RHP14" s="1432"/>
      <c r="RHQ14" s="1432"/>
      <c r="RHR14" s="1432"/>
      <c r="RHS14" s="1432"/>
      <c r="RHT14" s="1432"/>
      <c r="RHU14" s="1432"/>
      <c r="RHV14" s="1432"/>
      <c r="RHW14" s="1432"/>
      <c r="RHX14" s="1432"/>
      <c r="RHY14" s="1432"/>
      <c r="RHZ14" s="1432"/>
      <c r="RIA14" s="1432"/>
      <c r="RIB14" s="1432"/>
      <c r="RIC14" s="1432"/>
      <c r="RID14" s="1432"/>
      <c r="RIE14" s="1432"/>
      <c r="RIF14" s="1432"/>
      <c r="RIG14" s="1432"/>
      <c r="RIH14" s="1432"/>
      <c r="RII14" s="1432"/>
      <c r="RIJ14" s="1432"/>
      <c r="RIK14" s="1432"/>
      <c r="RIL14" s="1432"/>
      <c r="RIM14" s="1432"/>
      <c r="RIN14" s="1432"/>
      <c r="RIO14" s="1432"/>
      <c r="RIP14" s="1432"/>
      <c r="RIQ14" s="1432"/>
      <c r="RIR14" s="1432"/>
      <c r="RIS14" s="1432"/>
      <c r="RIT14" s="1432"/>
      <c r="RIU14" s="1432"/>
      <c r="RIV14" s="1432"/>
      <c r="RIW14" s="1432"/>
      <c r="RIX14" s="1432"/>
      <c r="RIY14" s="1432"/>
      <c r="RIZ14" s="1432"/>
      <c r="RJA14" s="1432"/>
      <c r="RJB14" s="1432"/>
      <c r="RJC14" s="1432"/>
      <c r="RJD14" s="1432"/>
      <c r="RJE14" s="1432"/>
      <c r="RJF14" s="1432"/>
      <c r="RJG14" s="1432"/>
      <c r="RJH14" s="1432"/>
      <c r="RJI14" s="1432"/>
      <c r="RJJ14" s="1432"/>
      <c r="RJK14" s="1432"/>
      <c r="RJL14" s="1432"/>
      <c r="RJM14" s="1432"/>
      <c r="RJN14" s="1432"/>
      <c r="RJO14" s="1432"/>
      <c r="RJP14" s="1432"/>
      <c r="RJQ14" s="1432"/>
      <c r="RJR14" s="1432"/>
      <c r="RJS14" s="1432"/>
      <c r="RJT14" s="1432"/>
      <c r="RJU14" s="1432"/>
      <c r="RJV14" s="1432"/>
      <c r="RJW14" s="1432"/>
      <c r="RJX14" s="1432"/>
      <c r="RJY14" s="1432"/>
      <c r="RJZ14" s="1432"/>
      <c r="RKA14" s="1432"/>
      <c r="RKB14" s="1432"/>
      <c r="RKC14" s="1432"/>
      <c r="RKD14" s="1432"/>
      <c r="RKE14" s="1432"/>
      <c r="RKF14" s="1432"/>
      <c r="RKG14" s="1432"/>
      <c r="RKH14" s="1432"/>
      <c r="RKI14" s="1432"/>
      <c r="RKJ14" s="1432"/>
      <c r="RKK14" s="1432"/>
      <c r="RKL14" s="1432"/>
      <c r="RKM14" s="1432"/>
      <c r="RKN14" s="1432"/>
      <c r="RKO14" s="1432"/>
      <c r="RKP14" s="1432"/>
      <c r="RKQ14" s="1432"/>
      <c r="RKR14" s="1432"/>
      <c r="RKS14" s="1432"/>
      <c r="RKT14" s="1432"/>
      <c r="RKU14" s="1432"/>
      <c r="RKV14" s="1432"/>
      <c r="RKW14" s="1432"/>
      <c r="RKX14" s="1432"/>
      <c r="RKY14" s="1432"/>
      <c r="RKZ14" s="1432"/>
      <c r="RLA14" s="1432"/>
      <c r="RLB14" s="1432"/>
      <c r="RLC14" s="1432"/>
      <c r="RLD14" s="1432"/>
      <c r="RLE14" s="1432"/>
      <c r="RLF14" s="1432"/>
      <c r="RLG14" s="1432"/>
      <c r="RLH14" s="1432"/>
      <c r="RLI14" s="1432"/>
      <c r="RLJ14" s="1432"/>
      <c r="RLK14" s="1432"/>
      <c r="RLL14" s="1432"/>
      <c r="RLM14" s="1432"/>
      <c r="RLN14" s="1432"/>
      <c r="RLO14" s="1432"/>
      <c r="RLP14" s="1432"/>
      <c r="RLQ14" s="1432"/>
      <c r="RLR14" s="1432"/>
      <c r="RLS14" s="1432"/>
      <c r="RLT14" s="1432"/>
      <c r="RLU14" s="1432"/>
      <c r="RLV14" s="1432"/>
      <c r="RLW14" s="1432"/>
      <c r="RLX14" s="1432"/>
      <c r="RLY14" s="1432"/>
      <c r="RLZ14" s="1432"/>
      <c r="RMA14" s="1432"/>
      <c r="RMB14" s="1432"/>
      <c r="RMC14" s="1432"/>
      <c r="RMD14" s="1432"/>
      <c r="RME14" s="1432"/>
      <c r="RMF14" s="1432"/>
      <c r="RMG14" s="1432"/>
      <c r="RMH14" s="1432"/>
      <c r="RMI14" s="1432"/>
      <c r="RMJ14" s="1432"/>
      <c r="RMK14" s="1432"/>
      <c r="RML14" s="1432"/>
      <c r="RMM14" s="1432"/>
      <c r="RMN14" s="1432"/>
      <c r="RMO14" s="1432"/>
      <c r="RMP14" s="1432"/>
      <c r="RMQ14" s="1432"/>
      <c r="RMR14" s="1432"/>
      <c r="RMS14" s="1432"/>
      <c r="RMT14" s="1432"/>
      <c r="RMU14" s="1432"/>
      <c r="RMV14" s="1432"/>
      <c r="RMW14" s="1432"/>
      <c r="RMX14" s="1432"/>
      <c r="RMY14" s="1432"/>
      <c r="RMZ14" s="1432"/>
      <c r="RNA14" s="1432"/>
      <c r="RNB14" s="1432"/>
      <c r="RNC14" s="1432"/>
      <c r="RND14" s="1432"/>
      <c r="RNE14" s="1432"/>
      <c r="RNF14" s="1432"/>
      <c r="RNG14" s="1432"/>
      <c r="RNH14" s="1432"/>
      <c r="RNI14" s="1432"/>
      <c r="RNJ14" s="1432"/>
      <c r="RNK14" s="1432"/>
      <c r="RNL14" s="1432"/>
      <c r="RNM14" s="1432"/>
      <c r="RNN14" s="1432"/>
      <c r="RNO14" s="1432"/>
      <c r="RNP14" s="1432"/>
      <c r="RNQ14" s="1432"/>
      <c r="RNR14" s="1432"/>
      <c r="RNS14" s="1432"/>
      <c r="RNT14" s="1432"/>
      <c r="RNU14" s="1432"/>
      <c r="RNV14" s="1432"/>
      <c r="RNW14" s="1432"/>
      <c r="RNX14" s="1432"/>
      <c r="RNY14" s="1432"/>
      <c r="RNZ14" s="1432"/>
      <c r="ROA14" s="1432"/>
      <c r="ROB14" s="1432"/>
      <c r="ROC14" s="1432"/>
      <c r="ROD14" s="1432"/>
      <c r="ROE14" s="1432"/>
      <c r="ROF14" s="1432"/>
      <c r="ROG14" s="1432"/>
      <c r="ROH14" s="1432"/>
      <c r="ROI14" s="1432"/>
      <c r="ROJ14" s="1432"/>
      <c r="ROK14" s="1432"/>
      <c r="ROL14" s="1432"/>
      <c r="ROM14" s="1432"/>
      <c r="RON14" s="1432"/>
      <c r="ROO14" s="1432"/>
      <c r="ROP14" s="1432"/>
      <c r="ROQ14" s="1432"/>
      <c r="ROR14" s="1432"/>
      <c r="ROS14" s="1432"/>
      <c r="ROT14" s="1432"/>
      <c r="ROU14" s="1432"/>
      <c r="ROV14" s="1432"/>
      <c r="ROW14" s="1432"/>
      <c r="ROX14" s="1432"/>
      <c r="ROY14" s="1432"/>
      <c r="ROZ14" s="1432"/>
      <c r="RPA14" s="1432"/>
      <c r="RPB14" s="1432"/>
      <c r="RPC14" s="1432"/>
      <c r="RPD14" s="1432"/>
      <c r="RPE14" s="1432"/>
      <c r="RPF14" s="1432"/>
      <c r="RPG14" s="1432"/>
      <c r="RPH14" s="1432"/>
      <c r="RPI14" s="1432"/>
      <c r="RPJ14" s="1432"/>
      <c r="RPK14" s="1432"/>
      <c r="RPL14" s="1432"/>
      <c r="RPM14" s="1432"/>
      <c r="RPN14" s="1432"/>
      <c r="RPO14" s="1432"/>
      <c r="RPP14" s="1432"/>
      <c r="RPQ14" s="1432"/>
      <c r="RPR14" s="1432"/>
      <c r="RPS14" s="1432"/>
      <c r="RPT14" s="1432"/>
      <c r="RPU14" s="1432"/>
      <c r="RPV14" s="1432"/>
      <c r="RPW14" s="1432"/>
      <c r="RPX14" s="1432"/>
      <c r="RPY14" s="1432"/>
      <c r="RPZ14" s="1432"/>
      <c r="RQA14" s="1432"/>
      <c r="RQB14" s="1432"/>
      <c r="RQC14" s="1432"/>
      <c r="RQD14" s="1432"/>
      <c r="RQE14" s="1432"/>
      <c r="RQF14" s="1432"/>
      <c r="RQG14" s="1432"/>
      <c r="RQH14" s="1432"/>
      <c r="RQI14" s="1432"/>
      <c r="RQJ14" s="1432"/>
      <c r="RQK14" s="1432"/>
      <c r="RQL14" s="1432"/>
      <c r="RQM14" s="1432"/>
      <c r="RQN14" s="1432"/>
      <c r="RQO14" s="1432"/>
      <c r="RQP14" s="1432"/>
      <c r="RQQ14" s="1432"/>
      <c r="RQR14" s="1432"/>
      <c r="RQS14" s="1432"/>
      <c r="RQT14" s="1432"/>
      <c r="RQU14" s="1432"/>
      <c r="RQV14" s="1432"/>
      <c r="RQW14" s="1432"/>
      <c r="RQX14" s="1432"/>
      <c r="RQY14" s="1432"/>
      <c r="RQZ14" s="1432"/>
      <c r="RRA14" s="1432"/>
      <c r="RRB14" s="1432"/>
      <c r="RRC14" s="1432"/>
      <c r="RRD14" s="1432"/>
      <c r="RRE14" s="1432"/>
      <c r="RRF14" s="1432"/>
      <c r="RRG14" s="1432"/>
      <c r="RRH14" s="1432"/>
      <c r="RRI14" s="1432"/>
      <c r="RRJ14" s="1432"/>
      <c r="RRK14" s="1432"/>
      <c r="RRL14" s="1432"/>
      <c r="RRM14" s="1432"/>
      <c r="RRN14" s="1432"/>
      <c r="RRO14" s="1432"/>
      <c r="RRP14" s="1432"/>
      <c r="RRQ14" s="1432"/>
      <c r="RRR14" s="1432"/>
      <c r="RRS14" s="1432"/>
      <c r="RRT14" s="1432"/>
      <c r="RRU14" s="1432"/>
      <c r="RRV14" s="1432"/>
      <c r="RRW14" s="1432"/>
      <c r="RRX14" s="1432"/>
      <c r="RRY14" s="1432"/>
      <c r="RRZ14" s="1432"/>
      <c r="RSA14" s="1432"/>
      <c r="RSB14" s="1432"/>
      <c r="RSC14" s="1432"/>
      <c r="RSD14" s="1432"/>
      <c r="RSE14" s="1432"/>
      <c r="RSF14" s="1432"/>
      <c r="RSG14" s="1432"/>
      <c r="RSH14" s="1432"/>
      <c r="RSI14" s="1432"/>
      <c r="RSJ14" s="1432"/>
      <c r="RSK14" s="1432"/>
      <c r="RSL14" s="1432"/>
      <c r="RSM14" s="1432"/>
      <c r="RSN14" s="1432"/>
      <c r="RSO14" s="1432"/>
      <c r="RSP14" s="1432"/>
      <c r="RSQ14" s="1432"/>
      <c r="RSR14" s="1432"/>
      <c r="RSS14" s="1432"/>
      <c r="RST14" s="1432"/>
      <c r="RSU14" s="1432"/>
      <c r="RSV14" s="1432"/>
      <c r="RSW14" s="1432"/>
      <c r="RSX14" s="1432"/>
      <c r="RSY14" s="1432"/>
      <c r="RSZ14" s="1432"/>
      <c r="RTA14" s="1432"/>
      <c r="RTB14" s="1432"/>
      <c r="RTC14" s="1432"/>
      <c r="RTD14" s="1432"/>
      <c r="RTE14" s="1432"/>
      <c r="RTF14" s="1432"/>
      <c r="RTG14" s="1432"/>
      <c r="RTH14" s="1432"/>
      <c r="RTI14" s="1432"/>
      <c r="RTJ14" s="1432"/>
      <c r="RTK14" s="1432"/>
      <c r="RTL14" s="1432"/>
      <c r="RTM14" s="1432"/>
      <c r="RTN14" s="1432"/>
      <c r="RTO14" s="1432"/>
      <c r="RTP14" s="1432"/>
      <c r="RTQ14" s="1432"/>
      <c r="RTR14" s="1432"/>
      <c r="RTS14" s="1432"/>
      <c r="RTT14" s="1432"/>
      <c r="RTU14" s="1432"/>
      <c r="RTV14" s="1432"/>
      <c r="RTW14" s="1432"/>
      <c r="RTX14" s="1432"/>
      <c r="RTY14" s="1432"/>
      <c r="RTZ14" s="1432"/>
      <c r="RUA14" s="1432"/>
      <c r="RUB14" s="1432"/>
      <c r="RUC14" s="1432"/>
      <c r="RUD14" s="1432"/>
      <c r="RUE14" s="1432"/>
      <c r="RUF14" s="1432"/>
      <c r="RUG14" s="1432"/>
      <c r="RUH14" s="1432"/>
      <c r="RUI14" s="1432"/>
      <c r="RUJ14" s="1432"/>
      <c r="RUK14" s="1432"/>
      <c r="RUL14" s="1432"/>
      <c r="RUM14" s="1432"/>
      <c r="RUN14" s="1432"/>
      <c r="RUO14" s="1432"/>
      <c r="RUP14" s="1432"/>
      <c r="RUQ14" s="1432"/>
      <c r="RUR14" s="1432"/>
      <c r="RUS14" s="1432"/>
      <c r="RUT14" s="1432"/>
      <c r="RUU14" s="1432"/>
      <c r="RUV14" s="1432"/>
      <c r="RUW14" s="1432"/>
      <c r="RUX14" s="1432"/>
      <c r="RUY14" s="1432"/>
      <c r="RUZ14" s="1432"/>
      <c r="RVA14" s="1432"/>
      <c r="RVB14" s="1432"/>
      <c r="RVC14" s="1432"/>
      <c r="RVD14" s="1432"/>
      <c r="RVE14" s="1432"/>
      <c r="RVF14" s="1432"/>
      <c r="RVG14" s="1432"/>
      <c r="RVH14" s="1432"/>
      <c r="RVI14" s="1432"/>
      <c r="RVJ14" s="1432"/>
      <c r="RVK14" s="1432"/>
      <c r="RVL14" s="1432"/>
      <c r="RVM14" s="1432"/>
      <c r="RVN14" s="1432"/>
      <c r="RVO14" s="1432"/>
      <c r="RVP14" s="1432"/>
      <c r="RVQ14" s="1432"/>
      <c r="RVR14" s="1432"/>
      <c r="RVS14" s="1432"/>
      <c r="RVT14" s="1432"/>
      <c r="RVU14" s="1432"/>
      <c r="RVV14" s="1432"/>
      <c r="RVW14" s="1432"/>
      <c r="RVX14" s="1432"/>
      <c r="RVY14" s="1432"/>
      <c r="RVZ14" s="1432"/>
      <c r="RWA14" s="1432"/>
      <c r="RWB14" s="1432"/>
      <c r="RWC14" s="1432"/>
      <c r="RWD14" s="1432"/>
      <c r="RWE14" s="1432"/>
      <c r="RWF14" s="1432"/>
      <c r="RWG14" s="1432"/>
      <c r="RWH14" s="1432"/>
      <c r="RWI14" s="1432"/>
      <c r="RWJ14" s="1432"/>
      <c r="RWK14" s="1432"/>
      <c r="RWL14" s="1432"/>
      <c r="RWM14" s="1432"/>
      <c r="RWN14" s="1432"/>
      <c r="RWO14" s="1432"/>
      <c r="RWP14" s="1432"/>
      <c r="RWQ14" s="1432"/>
      <c r="RWR14" s="1432"/>
      <c r="RWS14" s="1432"/>
      <c r="RWT14" s="1432"/>
      <c r="RWU14" s="1432"/>
      <c r="RWV14" s="1432"/>
      <c r="RWW14" s="1432"/>
      <c r="RWX14" s="1432"/>
      <c r="RWY14" s="1432"/>
      <c r="RWZ14" s="1432"/>
      <c r="RXA14" s="1432"/>
      <c r="RXB14" s="1432"/>
      <c r="RXC14" s="1432"/>
      <c r="RXD14" s="1432"/>
      <c r="RXE14" s="1432"/>
      <c r="RXF14" s="1432"/>
      <c r="RXG14" s="1432"/>
      <c r="RXH14" s="1432"/>
      <c r="RXI14" s="1432"/>
      <c r="RXJ14" s="1432"/>
      <c r="RXK14" s="1432"/>
      <c r="RXL14" s="1432"/>
      <c r="RXM14" s="1432"/>
      <c r="RXN14" s="1432"/>
      <c r="RXO14" s="1432"/>
      <c r="RXP14" s="1432"/>
      <c r="RXQ14" s="1432"/>
      <c r="RXR14" s="1432"/>
      <c r="RXS14" s="1432"/>
      <c r="RXT14" s="1432"/>
      <c r="RXU14" s="1432"/>
      <c r="RXV14" s="1432"/>
      <c r="RXW14" s="1432"/>
      <c r="RXX14" s="1432"/>
      <c r="RXY14" s="1432"/>
      <c r="RXZ14" s="1432"/>
      <c r="RYA14" s="1432"/>
      <c r="RYB14" s="1432"/>
      <c r="RYC14" s="1432"/>
      <c r="RYD14" s="1432"/>
      <c r="RYE14" s="1432"/>
      <c r="RYF14" s="1432"/>
      <c r="RYG14" s="1432"/>
      <c r="RYH14" s="1432"/>
      <c r="RYI14" s="1432"/>
      <c r="RYJ14" s="1432"/>
      <c r="RYK14" s="1432"/>
      <c r="RYL14" s="1432"/>
      <c r="RYM14" s="1432"/>
      <c r="RYN14" s="1432"/>
      <c r="RYO14" s="1432"/>
      <c r="RYP14" s="1432"/>
      <c r="RYQ14" s="1432"/>
      <c r="RYR14" s="1432"/>
      <c r="RYS14" s="1432"/>
      <c r="RYT14" s="1432"/>
      <c r="RYU14" s="1432"/>
      <c r="RYV14" s="1432"/>
      <c r="RYW14" s="1432"/>
      <c r="RYX14" s="1432"/>
      <c r="RYY14" s="1432"/>
      <c r="RYZ14" s="1432"/>
      <c r="RZA14" s="1432"/>
      <c r="RZB14" s="1432"/>
      <c r="RZC14" s="1432"/>
      <c r="RZD14" s="1432"/>
      <c r="RZE14" s="1432"/>
      <c r="RZF14" s="1432"/>
      <c r="RZG14" s="1432"/>
      <c r="RZH14" s="1432"/>
      <c r="RZI14" s="1432"/>
      <c r="RZJ14" s="1432"/>
      <c r="RZK14" s="1432"/>
      <c r="RZL14" s="1432"/>
      <c r="RZM14" s="1432"/>
      <c r="RZN14" s="1432"/>
      <c r="RZO14" s="1432"/>
      <c r="RZP14" s="1432"/>
      <c r="RZQ14" s="1432"/>
      <c r="RZR14" s="1432"/>
      <c r="RZS14" s="1432"/>
      <c r="RZT14" s="1432"/>
      <c r="RZU14" s="1432"/>
      <c r="RZV14" s="1432"/>
      <c r="RZW14" s="1432"/>
      <c r="RZX14" s="1432"/>
      <c r="RZY14" s="1432"/>
      <c r="RZZ14" s="1432"/>
      <c r="SAA14" s="1432"/>
      <c r="SAB14" s="1432"/>
      <c r="SAC14" s="1432"/>
      <c r="SAD14" s="1432"/>
      <c r="SAE14" s="1432"/>
      <c r="SAF14" s="1432"/>
      <c r="SAG14" s="1432"/>
      <c r="SAH14" s="1432"/>
      <c r="SAI14" s="1432"/>
      <c r="SAJ14" s="1432"/>
      <c r="SAK14" s="1432"/>
      <c r="SAL14" s="1432"/>
      <c r="SAM14" s="1432"/>
      <c r="SAN14" s="1432"/>
      <c r="SAO14" s="1432"/>
      <c r="SAP14" s="1432"/>
      <c r="SAQ14" s="1432"/>
      <c r="SAR14" s="1432"/>
      <c r="SAS14" s="1432"/>
      <c r="SAT14" s="1432"/>
      <c r="SAU14" s="1432"/>
      <c r="SAV14" s="1432"/>
      <c r="SAW14" s="1432"/>
      <c r="SAX14" s="1432"/>
      <c r="SAY14" s="1432"/>
      <c r="SAZ14" s="1432"/>
      <c r="SBA14" s="1432"/>
      <c r="SBB14" s="1432"/>
      <c r="SBC14" s="1432"/>
      <c r="SBD14" s="1432"/>
      <c r="SBE14" s="1432"/>
      <c r="SBF14" s="1432"/>
      <c r="SBG14" s="1432"/>
      <c r="SBH14" s="1432"/>
      <c r="SBI14" s="1432"/>
      <c r="SBJ14" s="1432"/>
      <c r="SBK14" s="1432"/>
      <c r="SBL14" s="1432"/>
      <c r="SBM14" s="1432"/>
      <c r="SBN14" s="1432"/>
      <c r="SBO14" s="1432"/>
      <c r="SBP14" s="1432"/>
      <c r="SBQ14" s="1432"/>
      <c r="SBR14" s="1432"/>
      <c r="SBS14" s="1432"/>
      <c r="SBT14" s="1432"/>
      <c r="SBU14" s="1432"/>
      <c r="SBV14" s="1432"/>
      <c r="SBW14" s="1432"/>
      <c r="SBX14" s="1432"/>
      <c r="SBY14" s="1432"/>
      <c r="SBZ14" s="1432"/>
      <c r="SCA14" s="1432"/>
      <c r="SCB14" s="1432"/>
      <c r="SCC14" s="1432"/>
      <c r="SCD14" s="1432"/>
      <c r="SCE14" s="1432"/>
      <c r="SCF14" s="1432"/>
      <c r="SCG14" s="1432"/>
      <c r="SCH14" s="1432"/>
      <c r="SCI14" s="1432"/>
      <c r="SCJ14" s="1432"/>
      <c r="SCK14" s="1432"/>
      <c r="SCL14" s="1432"/>
      <c r="SCM14" s="1432"/>
      <c r="SCN14" s="1432"/>
      <c r="SCO14" s="1432"/>
      <c r="SCP14" s="1432"/>
      <c r="SCQ14" s="1432"/>
      <c r="SCR14" s="1432"/>
      <c r="SCS14" s="1432"/>
      <c r="SCT14" s="1432"/>
      <c r="SCU14" s="1432"/>
      <c r="SCV14" s="1432"/>
      <c r="SCW14" s="1432"/>
      <c r="SCX14" s="1432"/>
      <c r="SCY14" s="1432"/>
      <c r="SCZ14" s="1432"/>
      <c r="SDA14" s="1432"/>
      <c r="SDB14" s="1432"/>
      <c r="SDC14" s="1432"/>
      <c r="SDD14" s="1432"/>
      <c r="SDE14" s="1432"/>
      <c r="SDF14" s="1432"/>
      <c r="SDG14" s="1432"/>
      <c r="SDH14" s="1432"/>
      <c r="SDI14" s="1432"/>
      <c r="SDJ14" s="1432"/>
      <c r="SDK14" s="1432"/>
      <c r="SDL14" s="1432"/>
      <c r="SDM14" s="1432"/>
      <c r="SDN14" s="1432"/>
      <c r="SDO14" s="1432"/>
      <c r="SDP14" s="1432"/>
      <c r="SDQ14" s="1432"/>
      <c r="SDR14" s="1432"/>
      <c r="SDS14" s="1432"/>
      <c r="SDT14" s="1432"/>
      <c r="SDU14" s="1432"/>
      <c r="SDV14" s="1432"/>
      <c r="SDW14" s="1432"/>
      <c r="SDX14" s="1432"/>
      <c r="SDY14" s="1432"/>
      <c r="SDZ14" s="1432"/>
      <c r="SEA14" s="1432"/>
      <c r="SEB14" s="1432"/>
      <c r="SEC14" s="1432"/>
      <c r="SED14" s="1432"/>
      <c r="SEE14" s="1432"/>
      <c r="SEF14" s="1432"/>
      <c r="SEG14" s="1432"/>
      <c r="SEH14" s="1432"/>
      <c r="SEI14" s="1432"/>
      <c r="SEJ14" s="1432"/>
      <c r="SEK14" s="1432"/>
      <c r="SEL14" s="1432"/>
      <c r="SEM14" s="1432"/>
      <c r="SEN14" s="1432"/>
      <c r="SEO14" s="1432"/>
      <c r="SEP14" s="1432"/>
      <c r="SEQ14" s="1432"/>
      <c r="SER14" s="1432"/>
      <c r="SES14" s="1432"/>
      <c r="SET14" s="1432"/>
      <c r="SEU14" s="1432"/>
      <c r="SEV14" s="1432"/>
      <c r="SEW14" s="1432"/>
      <c r="SEX14" s="1432"/>
      <c r="SEY14" s="1432"/>
      <c r="SEZ14" s="1432"/>
      <c r="SFA14" s="1432"/>
      <c r="SFB14" s="1432"/>
      <c r="SFC14" s="1432"/>
      <c r="SFD14" s="1432"/>
      <c r="SFE14" s="1432"/>
      <c r="SFF14" s="1432"/>
      <c r="SFG14" s="1432"/>
      <c r="SFH14" s="1432"/>
      <c r="SFI14" s="1432"/>
      <c r="SFJ14" s="1432"/>
      <c r="SFK14" s="1432"/>
      <c r="SFL14" s="1432"/>
      <c r="SFM14" s="1432"/>
      <c r="SFN14" s="1432"/>
      <c r="SFO14" s="1432"/>
      <c r="SFP14" s="1432"/>
      <c r="SFQ14" s="1432"/>
      <c r="SFR14" s="1432"/>
      <c r="SFS14" s="1432"/>
      <c r="SFT14" s="1432"/>
      <c r="SFU14" s="1432"/>
      <c r="SFV14" s="1432"/>
      <c r="SFW14" s="1432"/>
      <c r="SFX14" s="1432"/>
      <c r="SFY14" s="1432"/>
      <c r="SFZ14" s="1432"/>
      <c r="SGA14" s="1432"/>
      <c r="SGB14" s="1432"/>
      <c r="SGC14" s="1432"/>
      <c r="SGD14" s="1432"/>
      <c r="SGE14" s="1432"/>
      <c r="SGF14" s="1432"/>
      <c r="SGG14" s="1432"/>
      <c r="SGH14" s="1432"/>
      <c r="SGI14" s="1432"/>
      <c r="SGJ14" s="1432"/>
      <c r="SGK14" s="1432"/>
      <c r="SGL14" s="1432"/>
      <c r="SGM14" s="1432"/>
      <c r="SGN14" s="1432"/>
      <c r="SGO14" s="1432"/>
      <c r="SGP14" s="1432"/>
      <c r="SGQ14" s="1432"/>
      <c r="SGR14" s="1432"/>
      <c r="SGS14" s="1432"/>
      <c r="SGT14" s="1432"/>
      <c r="SGU14" s="1432"/>
      <c r="SGV14" s="1432"/>
      <c r="SGW14" s="1432"/>
      <c r="SGX14" s="1432"/>
      <c r="SGY14" s="1432"/>
      <c r="SGZ14" s="1432"/>
      <c r="SHA14" s="1432"/>
      <c r="SHB14" s="1432"/>
      <c r="SHC14" s="1432"/>
      <c r="SHD14" s="1432"/>
      <c r="SHE14" s="1432"/>
      <c r="SHF14" s="1432"/>
      <c r="SHG14" s="1432"/>
      <c r="SHH14" s="1432"/>
      <c r="SHI14" s="1432"/>
      <c r="SHJ14" s="1432"/>
      <c r="SHK14" s="1432"/>
      <c r="SHL14" s="1432"/>
      <c r="SHM14" s="1432"/>
      <c r="SHN14" s="1432"/>
      <c r="SHO14" s="1432"/>
      <c r="SHP14" s="1432"/>
      <c r="SHQ14" s="1432"/>
      <c r="SHR14" s="1432"/>
      <c r="SHS14" s="1432"/>
      <c r="SHT14" s="1432"/>
      <c r="SHU14" s="1432"/>
      <c r="SHV14" s="1432"/>
      <c r="SHW14" s="1432"/>
      <c r="SHX14" s="1432"/>
      <c r="SHY14" s="1432"/>
      <c r="SHZ14" s="1432"/>
      <c r="SIA14" s="1432"/>
      <c r="SIB14" s="1432"/>
      <c r="SIC14" s="1432"/>
      <c r="SID14" s="1432"/>
      <c r="SIE14" s="1432"/>
      <c r="SIF14" s="1432"/>
      <c r="SIG14" s="1432"/>
      <c r="SIH14" s="1432"/>
      <c r="SII14" s="1432"/>
      <c r="SIJ14" s="1432"/>
      <c r="SIK14" s="1432"/>
      <c r="SIL14" s="1432"/>
      <c r="SIM14" s="1432"/>
      <c r="SIN14" s="1432"/>
      <c r="SIO14" s="1432"/>
      <c r="SIP14" s="1432"/>
      <c r="SIQ14" s="1432"/>
      <c r="SIR14" s="1432"/>
      <c r="SIS14" s="1432"/>
      <c r="SIT14" s="1432"/>
      <c r="SIU14" s="1432"/>
      <c r="SIV14" s="1432"/>
      <c r="SIW14" s="1432"/>
      <c r="SIX14" s="1432"/>
      <c r="SIY14" s="1432"/>
      <c r="SIZ14" s="1432"/>
      <c r="SJA14" s="1432"/>
      <c r="SJB14" s="1432"/>
      <c r="SJC14" s="1432"/>
      <c r="SJD14" s="1432"/>
      <c r="SJE14" s="1432"/>
      <c r="SJF14" s="1432"/>
      <c r="SJG14" s="1432"/>
      <c r="SJH14" s="1432"/>
      <c r="SJI14" s="1432"/>
      <c r="SJJ14" s="1432"/>
      <c r="SJK14" s="1432"/>
      <c r="SJL14" s="1432"/>
      <c r="SJM14" s="1432"/>
      <c r="SJN14" s="1432"/>
      <c r="SJO14" s="1432"/>
      <c r="SJP14" s="1432"/>
      <c r="SJQ14" s="1432"/>
      <c r="SJR14" s="1432"/>
      <c r="SJS14" s="1432"/>
      <c r="SJT14" s="1432"/>
      <c r="SJU14" s="1432"/>
      <c r="SJV14" s="1432"/>
      <c r="SJW14" s="1432"/>
      <c r="SJX14" s="1432"/>
      <c r="SJY14" s="1432"/>
      <c r="SJZ14" s="1432"/>
      <c r="SKA14" s="1432"/>
      <c r="SKB14" s="1432"/>
      <c r="SKC14" s="1432"/>
      <c r="SKD14" s="1432"/>
      <c r="SKE14" s="1432"/>
      <c r="SKF14" s="1432"/>
      <c r="SKG14" s="1432"/>
      <c r="SKH14" s="1432"/>
      <c r="SKI14" s="1432"/>
      <c r="SKJ14" s="1432"/>
      <c r="SKK14" s="1432"/>
      <c r="SKL14" s="1432"/>
      <c r="SKM14" s="1432"/>
      <c r="SKN14" s="1432"/>
      <c r="SKO14" s="1432"/>
      <c r="SKP14" s="1432"/>
      <c r="SKQ14" s="1432"/>
      <c r="SKR14" s="1432"/>
      <c r="SKS14" s="1432"/>
      <c r="SKT14" s="1432"/>
      <c r="SKU14" s="1432"/>
      <c r="SKV14" s="1432"/>
      <c r="SKW14" s="1432"/>
      <c r="SKX14" s="1432"/>
      <c r="SKY14" s="1432"/>
      <c r="SKZ14" s="1432"/>
      <c r="SLA14" s="1432"/>
      <c r="SLB14" s="1432"/>
      <c r="SLC14" s="1432"/>
      <c r="SLD14" s="1432"/>
      <c r="SLE14" s="1432"/>
      <c r="SLF14" s="1432"/>
      <c r="SLG14" s="1432"/>
      <c r="SLH14" s="1432"/>
      <c r="SLI14" s="1432"/>
      <c r="SLJ14" s="1432"/>
      <c r="SLK14" s="1432"/>
      <c r="SLL14" s="1432"/>
      <c r="SLM14" s="1432"/>
      <c r="SLN14" s="1432"/>
      <c r="SLO14" s="1432"/>
      <c r="SLP14" s="1432"/>
      <c r="SLQ14" s="1432"/>
      <c r="SLR14" s="1432"/>
      <c r="SLS14" s="1432"/>
      <c r="SLT14" s="1432"/>
      <c r="SLU14" s="1432"/>
      <c r="SLV14" s="1432"/>
      <c r="SLW14" s="1432"/>
      <c r="SLX14" s="1432"/>
      <c r="SLY14" s="1432"/>
      <c r="SLZ14" s="1432"/>
      <c r="SMA14" s="1432"/>
      <c r="SMB14" s="1432"/>
      <c r="SMC14" s="1432"/>
      <c r="SMD14" s="1432"/>
      <c r="SME14" s="1432"/>
      <c r="SMF14" s="1432"/>
      <c r="SMG14" s="1432"/>
      <c r="SMH14" s="1432"/>
      <c r="SMI14" s="1432"/>
      <c r="SMJ14" s="1432"/>
      <c r="SMK14" s="1432"/>
      <c r="SML14" s="1432"/>
      <c r="SMM14" s="1432"/>
      <c r="SMN14" s="1432"/>
      <c r="SMO14" s="1432"/>
      <c r="SMP14" s="1432"/>
      <c r="SMQ14" s="1432"/>
      <c r="SMR14" s="1432"/>
      <c r="SMS14" s="1432"/>
      <c r="SMT14" s="1432"/>
      <c r="SMU14" s="1432"/>
      <c r="SMV14" s="1432"/>
      <c r="SMW14" s="1432"/>
      <c r="SMX14" s="1432"/>
      <c r="SMY14" s="1432"/>
      <c r="SMZ14" s="1432"/>
      <c r="SNA14" s="1432"/>
      <c r="SNB14" s="1432"/>
      <c r="SNC14" s="1432"/>
      <c r="SND14" s="1432"/>
      <c r="SNE14" s="1432"/>
      <c r="SNF14" s="1432"/>
      <c r="SNG14" s="1432"/>
      <c r="SNH14" s="1432"/>
      <c r="SNI14" s="1432"/>
      <c r="SNJ14" s="1432"/>
      <c r="SNK14" s="1432"/>
      <c r="SNL14" s="1432"/>
      <c r="SNM14" s="1432"/>
      <c r="SNN14" s="1432"/>
      <c r="SNO14" s="1432"/>
      <c r="SNP14" s="1432"/>
      <c r="SNQ14" s="1432"/>
      <c r="SNR14" s="1432"/>
      <c r="SNS14" s="1432"/>
      <c r="SNT14" s="1432"/>
      <c r="SNU14" s="1432"/>
      <c r="SNV14" s="1432"/>
      <c r="SNW14" s="1432"/>
      <c r="SNX14" s="1432"/>
      <c r="SNY14" s="1432"/>
      <c r="SNZ14" s="1432"/>
      <c r="SOA14" s="1432"/>
      <c r="SOB14" s="1432"/>
      <c r="SOC14" s="1432"/>
      <c r="SOD14" s="1432"/>
      <c r="SOE14" s="1432"/>
      <c r="SOF14" s="1432"/>
      <c r="SOG14" s="1432"/>
      <c r="SOH14" s="1432"/>
      <c r="SOI14" s="1432"/>
      <c r="SOJ14" s="1432"/>
      <c r="SOK14" s="1432"/>
      <c r="SOL14" s="1432"/>
      <c r="SOM14" s="1432"/>
      <c r="SON14" s="1432"/>
      <c r="SOO14" s="1432"/>
      <c r="SOP14" s="1432"/>
      <c r="SOQ14" s="1432"/>
      <c r="SOR14" s="1432"/>
      <c r="SOS14" s="1432"/>
      <c r="SOT14" s="1432"/>
      <c r="SOU14" s="1432"/>
      <c r="SOV14" s="1432"/>
      <c r="SOW14" s="1432"/>
      <c r="SOX14" s="1432"/>
      <c r="SOY14" s="1432"/>
      <c r="SOZ14" s="1432"/>
      <c r="SPA14" s="1432"/>
      <c r="SPB14" s="1432"/>
      <c r="SPC14" s="1432"/>
      <c r="SPD14" s="1432"/>
      <c r="SPE14" s="1432"/>
      <c r="SPF14" s="1432"/>
      <c r="SPG14" s="1432"/>
      <c r="SPH14" s="1432"/>
      <c r="SPI14" s="1432"/>
      <c r="SPJ14" s="1432"/>
      <c r="SPK14" s="1432"/>
      <c r="SPL14" s="1432"/>
      <c r="SPM14" s="1432"/>
      <c r="SPN14" s="1432"/>
      <c r="SPO14" s="1432"/>
      <c r="SPP14" s="1432"/>
      <c r="SPQ14" s="1432"/>
      <c r="SPR14" s="1432"/>
      <c r="SPS14" s="1432"/>
      <c r="SPT14" s="1432"/>
      <c r="SPU14" s="1432"/>
      <c r="SPV14" s="1432"/>
      <c r="SPW14" s="1432"/>
      <c r="SPX14" s="1432"/>
      <c r="SPY14" s="1432"/>
      <c r="SPZ14" s="1432"/>
      <c r="SQA14" s="1432"/>
      <c r="SQB14" s="1432"/>
      <c r="SQC14" s="1432"/>
      <c r="SQD14" s="1432"/>
      <c r="SQE14" s="1432"/>
      <c r="SQF14" s="1432"/>
      <c r="SQG14" s="1432"/>
      <c r="SQH14" s="1432"/>
      <c r="SQI14" s="1432"/>
      <c r="SQJ14" s="1432"/>
      <c r="SQK14" s="1432"/>
      <c r="SQL14" s="1432"/>
      <c r="SQM14" s="1432"/>
      <c r="SQN14" s="1432"/>
      <c r="SQO14" s="1432"/>
      <c r="SQP14" s="1432"/>
      <c r="SQQ14" s="1432"/>
      <c r="SQR14" s="1432"/>
      <c r="SQS14" s="1432"/>
      <c r="SQT14" s="1432"/>
      <c r="SQU14" s="1432"/>
      <c r="SQV14" s="1432"/>
      <c r="SQW14" s="1432"/>
      <c r="SQX14" s="1432"/>
      <c r="SQY14" s="1432"/>
      <c r="SQZ14" s="1432"/>
      <c r="SRA14" s="1432"/>
      <c r="SRB14" s="1432"/>
      <c r="SRC14" s="1432"/>
      <c r="SRD14" s="1432"/>
      <c r="SRE14" s="1432"/>
      <c r="SRF14" s="1432"/>
      <c r="SRG14" s="1432"/>
      <c r="SRH14" s="1432"/>
      <c r="SRI14" s="1432"/>
      <c r="SRJ14" s="1432"/>
      <c r="SRK14" s="1432"/>
      <c r="SRL14" s="1432"/>
      <c r="SRM14" s="1432"/>
      <c r="SRN14" s="1432"/>
      <c r="SRO14" s="1432"/>
      <c r="SRP14" s="1432"/>
      <c r="SRQ14" s="1432"/>
      <c r="SRR14" s="1432"/>
      <c r="SRS14" s="1432"/>
      <c r="SRT14" s="1432"/>
      <c r="SRU14" s="1432"/>
      <c r="SRV14" s="1432"/>
      <c r="SRW14" s="1432"/>
      <c r="SRX14" s="1432"/>
      <c r="SRY14" s="1432"/>
      <c r="SRZ14" s="1432"/>
      <c r="SSA14" s="1432"/>
      <c r="SSB14" s="1432"/>
      <c r="SSC14" s="1432"/>
      <c r="SSD14" s="1432"/>
      <c r="SSE14" s="1432"/>
      <c r="SSF14" s="1432"/>
      <c r="SSG14" s="1432"/>
      <c r="SSH14" s="1432"/>
      <c r="SSI14" s="1432"/>
      <c r="SSJ14" s="1432"/>
      <c r="SSK14" s="1432"/>
      <c r="SSL14" s="1432"/>
      <c r="SSM14" s="1432"/>
      <c r="SSN14" s="1432"/>
      <c r="SSO14" s="1432"/>
      <c r="SSP14" s="1432"/>
      <c r="SSQ14" s="1432"/>
      <c r="SSR14" s="1432"/>
      <c r="SSS14" s="1432"/>
      <c r="SST14" s="1432"/>
      <c r="SSU14" s="1432"/>
      <c r="SSV14" s="1432"/>
      <c r="SSW14" s="1432"/>
      <c r="SSX14" s="1432"/>
      <c r="SSY14" s="1432"/>
      <c r="SSZ14" s="1432"/>
      <c r="STA14" s="1432"/>
      <c r="STB14" s="1432"/>
      <c r="STC14" s="1432"/>
      <c r="STD14" s="1432"/>
      <c r="STE14" s="1432"/>
      <c r="STF14" s="1432"/>
      <c r="STG14" s="1432"/>
      <c r="STH14" s="1432"/>
      <c r="STI14" s="1432"/>
      <c r="STJ14" s="1432"/>
      <c r="STK14" s="1432"/>
      <c r="STL14" s="1432"/>
      <c r="STM14" s="1432"/>
      <c r="STN14" s="1432"/>
      <c r="STO14" s="1432"/>
      <c r="STP14" s="1432"/>
      <c r="STQ14" s="1432"/>
      <c r="STR14" s="1432"/>
      <c r="STS14" s="1432"/>
      <c r="STT14" s="1432"/>
      <c r="STU14" s="1432"/>
      <c r="STV14" s="1432"/>
      <c r="STW14" s="1432"/>
      <c r="STX14" s="1432"/>
      <c r="STY14" s="1432"/>
      <c r="STZ14" s="1432"/>
      <c r="SUA14" s="1432"/>
      <c r="SUB14" s="1432"/>
      <c r="SUC14" s="1432"/>
      <c r="SUD14" s="1432"/>
      <c r="SUE14" s="1432"/>
      <c r="SUF14" s="1432"/>
      <c r="SUG14" s="1432"/>
      <c r="SUH14" s="1432"/>
      <c r="SUI14" s="1432"/>
      <c r="SUJ14" s="1432"/>
      <c r="SUK14" s="1432"/>
      <c r="SUL14" s="1432"/>
      <c r="SUM14" s="1432"/>
      <c r="SUN14" s="1432"/>
      <c r="SUO14" s="1432"/>
      <c r="SUP14" s="1432"/>
      <c r="SUQ14" s="1432"/>
      <c r="SUR14" s="1432"/>
      <c r="SUS14" s="1432"/>
      <c r="SUT14" s="1432"/>
      <c r="SUU14" s="1432"/>
      <c r="SUV14" s="1432"/>
      <c r="SUW14" s="1432"/>
      <c r="SUX14" s="1432"/>
      <c r="SUY14" s="1432"/>
      <c r="SUZ14" s="1432"/>
      <c r="SVA14" s="1432"/>
      <c r="SVB14" s="1432"/>
      <c r="SVC14" s="1432"/>
      <c r="SVD14" s="1432"/>
      <c r="SVE14" s="1432"/>
      <c r="SVF14" s="1432"/>
      <c r="SVG14" s="1432"/>
      <c r="SVH14" s="1432"/>
      <c r="SVI14" s="1432"/>
      <c r="SVJ14" s="1432"/>
      <c r="SVK14" s="1432"/>
      <c r="SVL14" s="1432"/>
      <c r="SVM14" s="1432"/>
      <c r="SVN14" s="1432"/>
      <c r="SVO14" s="1432"/>
      <c r="SVP14" s="1432"/>
      <c r="SVQ14" s="1432"/>
      <c r="SVR14" s="1432"/>
      <c r="SVS14" s="1432"/>
      <c r="SVT14" s="1432"/>
      <c r="SVU14" s="1432"/>
      <c r="SVV14" s="1432"/>
      <c r="SVW14" s="1432"/>
      <c r="SVX14" s="1432"/>
      <c r="SVY14" s="1432"/>
      <c r="SVZ14" s="1432"/>
      <c r="SWA14" s="1432"/>
      <c r="SWB14" s="1432"/>
      <c r="SWC14" s="1432"/>
      <c r="SWD14" s="1432"/>
      <c r="SWE14" s="1432"/>
      <c r="SWF14" s="1432"/>
      <c r="SWG14" s="1432"/>
      <c r="SWH14" s="1432"/>
      <c r="SWI14" s="1432"/>
      <c r="SWJ14" s="1432"/>
      <c r="SWK14" s="1432"/>
      <c r="SWL14" s="1432"/>
      <c r="SWM14" s="1432"/>
      <c r="SWN14" s="1432"/>
      <c r="SWO14" s="1432"/>
      <c r="SWP14" s="1432"/>
      <c r="SWQ14" s="1432"/>
      <c r="SWR14" s="1432"/>
      <c r="SWS14" s="1432"/>
      <c r="SWT14" s="1432"/>
      <c r="SWU14" s="1432"/>
      <c r="SWV14" s="1432"/>
      <c r="SWW14" s="1432"/>
      <c r="SWX14" s="1432"/>
      <c r="SWY14" s="1432"/>
      <c r="SWZ14" s="1432"/>
      <c r="SXA14" s="1432"/>
      <c r="SXB14" s="1432"/>
      <c r="SXC14" s="1432"/>
      <c r="SXD14" s="1432"/>
      <c r="SXE14" s="1432"/>
      <c r="SXF14" s="1432"/>
      <c r="SXG14" s="1432"/>
      <c r="SXH14" s="1432"/>
      <c r="SXI14" s="1432"/>
      <c r="SXJ14" s="1432"/>
      <c r="SXK14" s="1432"/>
      <c r="SXL14" s="1432"/>
      <c r="SXM14" s="1432"/>
      <c r="SXN14" s="1432"/>
      <c r="SXO14" s="1432"/>
      <c r="SXP14" s="1432"/>
      <c r="SXQ14" s="1432"/>
      <c r="SXR14" s="1432"/>
      <c r="SXS14" s="1432"/>
      <c r="SXT14" s="1432"/>
      <c r="SXU14" s="1432"/>
      <c r="SXV14" s="1432"/>
      <c r="SXW14" s="1432"/>
      <c r="SXX14" s="1432"/>
      <c r="SXY14" s="1432"/>
      <c r="SXZ14" s="1432"/>
      <c r="SYA14" s="1432"/>
      <c r="SYB14" s="1432"/>
      <c r="SYC14" s="1432"/>
      <c r="SYD14" s="1432"/>
      <c r="SYE14" s="1432"/>
      <c r="SYF14" s="1432"/>
      <c r="SYG14" s="1432"/>
      <c r="SYH14" s="1432"/>
      <c r="SYI14" s="1432"/>
      <c r="SYJ14" s="1432"/>
      <c r="SYK14" s="1432"/>
      <c r="SYL14" s="1432"/>
      <c r="SYM14" s="1432"/>
      <c r="SYN14" s="1432"/>
      <c r="SYO14" s="1432"/>
      <c r="SYP14" s="1432"/>
      <c r="SYQ14" s="1432"/>
      <c r="SYR14" s="1432"/>
      <c r="SYS14" s="1432"/>
      <c r="SYT14" s="1432"/>
      <c r="SYU14" s="1432"/>
      <c r="SYV14" s="1432"/>
      <c r="SYW14" s="1432"/>
      <c r="SYX14" s="1432"/>
      <c r="SYY14" s="1432"/>
      <c r="SYZ14" s="1432"/>
      <c r="SZA14" s="1432"/>
      <c r="SZB14" s="1432"/>
      <c r="SZC14" s="1432"/>
      <c r="SZD14" s="1432"/>
      <c r="SZE14" s="1432"/>
      <c r="SZF14" s="1432"/>
      <c r="SZG14" s="1432"/>
      <c r="SZH14" s="1432"/>
      <c r="SZI14" s="1432"/>
      <c r="SZJ14" s="1432"/>
      <c r="SZK14" s="1432"/>
      <c r="SZL14" s="1432"/>
      <c r="SZM14" s="1432"/>
      <c r="SZN14" s="1432"/>
      <c r="SZO14" s="1432"/>
      <c r="SZP14" s="1432"/>
      <c r="SZQ14" s="1432"/>
      <c r="SZR14" s="1432"/>
      <c r="SZS14" s="1432"/>
      <c r="SZT14" s="1432"/>
      <c r="SZU14" s="1432"/>
      <c r="SZV14" s="1432"/>
      <c r="SZW14" s="1432"/>
      <c r="SZX14" s="1432"/>
      <c r="SZY14" s="1432"/>
      <c r="SZZ14" s="1432"/>
      <c r="TAA14" s="1432"/>
      <c r="TAB14" s="1432"/>
      <c r="TAC14" s="1432"/>
      <c r="TAD14" s="1432"/>
      <c r="TAE14" s="1432"/>
      <c r="TAF14" s="1432"/>
      <c r="TAG14" s="1432"/>
      <c r="TAH14" s="1432"/>
      <c r="TAI14" s="1432"/>
      <c r="TAJ14" s="1432"/>
      <c r="TAK14" s="1432"/>
      <c r="TAL14" s="1432"/>
      <c r="TAM14" s="1432"/>
      <c r="TAN14" s="1432"/>
      <c r="TAO14" s="1432"/>
      <c r="TAP14" s="1432"/>
      <c r="TAQ14" s="1432"/>
      <c r="TAR14" s="1432"/>
      <c r="TAS14" s="1432"/>
      <c r="TAT14" s="1432"/>
      <c r="TAU14" s="1432"/>
      <c r="TAV14" s="1432"/>
      <c r="TAW14" s="1432"/>
      <c r="TAX14" s="1432"/>
      <c r="TAY14" s="1432"/>
      <c r="TAZ14" s="1432"/>
      <c r="TBA14" s="1432"/>
      <c r="TBB14" s="1432"/>
      <c r="TBC14" s="1432"/>
      <c r="TBD14" s="1432"/>
      <c r="TBE14" s="1432"/>
      <c r="TBF14" s="1432"/>
      <c r="TBG14" s="1432"/>
      <c r="TBH14" s="1432"/>
      <c r="TBI14" s="1432"/>
      <c r="TBJ14" s="1432"/>
      <c r="TBK14" s="1432"/>
      <c r="TBL14" s="1432"/>
      <c r="TBM14" s="1432"/>
      <c r="TBN14" s="1432"/>
      <c r="TBO14" s="1432"/>
      <c r="TBP14" s="1432"/>
      <c r="TBQ14" s="1432"/>
      <c r="TBR14" s="1432"/>
      <c r="TBS14" s="1432"/>
      <c r="TBT14" s="1432"/>
      <c r="TBU14" s="1432"/>
      <c r="TBV14" s="1432"/>
      <c r="TBW14" s="1432"/>
      <c r="TBX14" s="1432"/>
      <c r="TBY14" s="1432"/>
      <c r="TBZ14" s="1432"/>
      <c r="TCA14" s="1432"/>
      <c r="TCB14" s="1432"/>
      <c r="TCC14" s="1432"/>
      <c r="TCD14" s="1432"/>
      <c r="TCE14" s="1432"/>
      <c r="TCF14" s="1432"/>
      <c r="TCG14" s="1432"/>
      <c r="TCH14" s="1432"/>
      <c r="TCI14" s="1432"/>
      <c r="TCJ14" s="1432"/>
      <c r="TCK14" s="1432"/>
      <c r="TCL14" s="1432"/>
      <c r="TCM14" s="1432"/>
      <c r="TCN14" s="1432"/>
      <c r="TCO14" s="1432"/>
      <c r="TCP14" s="1432"/>
      <c r="TCQ14" s="1432"/>
      <c r="TCR14" s="1432"/>
      <c r="TCS14" s="1432"/>
      <c r="TCT14" s="1432"/>
      <c r="TCU14" s="1432"/>
      <c r="TCV14" s="1432"/>
      <c r="TCW14" s="1432"/>
      <c r="TCX14" s="1432"/>
      <c r="TCY14" s="1432"/>
      <c r="TCZ14" s="1432"/>
      <c r="TDA14" s="1432"/>
      <c r="TDB14" s="1432"/>
      <c r="TDC14" s="1432"/>
      <c r="TDD14" s="1432"/>
      <c r="TDE14" s="1432"/>
      <c r="TDF14" s="1432"/>
      <c r="TDG14" s="1432"/>
      <c r="TDH14" s="1432"/>
      <c r="TDI14" s="1432"/>
      <c r="TDJ14" s="1432"/>
      <c r="TDK14" s="1432"/>
      <c r="TDL14" s="1432"/>
      <c r="TDM14" s="1432"/>
      <c r="TDN14" s="1432"/>
      <c r="TDO14" s="1432"/>
      <c r="TDP14" s="1432"/>
      <c r="TDQ14" s="1432"/>
      <c r="TDR14" s="1432"/>
      <c r="TDS14" s="1432"/>
      <c r="TDT14" s="1432"/>
      <c r="TDU14" s="1432"/>
      <c r="TDV14" s="1432"/>
      <c r="TDW14" s="1432"/>
      <c r="TDX14" s="1432"/>
      <c r="TDY14" s="1432"/>
      <c r="TDZ14" s="1432"/>
      <c r="TEA14" s="1432"/>
      <c r="TEB14" s="1432"/>
      <c r="TEC14" s="1432"/>
      <c r="TED14" s="1432"/>
      <c r="TEE14" s="1432"/>
      <c r="TEF14" s="1432"/>
      <c r="TEG14" s="1432"/>
      <c r="TEH14" s="1432"/>
      <c r="TEI14" s="1432"/>
      <c r="TEJ14" s="1432"/>
      <c r="TEK14" s="1432"/>
      <c r="TEL14" s="1432"/>
      <c r="TEM14" s="1432"/>
      <c r="TEN14" s="1432"/>
      <c r="TEO14" s="1432"/>
      <c r="TEP14" s="1432"/>
      <c r="TEQ14" s="1432"/>
      <c r="TER14" s="1432"/>
      <c r="TES14" s="1432"/>
      <c r="TET14" s="1432"/>
      <c r="TEU14" s="1432"/>
      <c r="TEV14" s="1432"/>
      <c r="TEW14" s="1432"/>
      <c r="TEX14" s="1432"/>
      <c r="TEY14" s="1432"/>
      <c r="TEZ14" s="1432"/>
      <c r="TFA14" s="1432"/>
      <c r="TFB14" s="1432"/>
      <c r="TFC14" s="1432"/>
      <c r="TFD14" s="1432"/>
      <c r="TFE14" s="1432"/>
      <c r="TFF14" s="1432"/>
      <c r="TFG14" s="1432"/>
      <c r="TFH14" s="1432"/>
      <c r="TFI14" s="1432"/>
      <c r="TFJ14" s="1432"/>
      <c r="TFK14" s="1432"/>
      <c r="TFL14" s="1432"/>
      <c r="TFM14" s="1432"/>
      <c r="TFN14" s="1432"/>
      <c r="TFO14" s="1432"/>
      <c r="TFP14" s="1432"/>
      <c r="TFQ14" s="1432"/>
      <c r="TFR14" s="1432"/>
      <c r="TFS14" s="1432"/>
      <c r="TFT14" s="1432"/>
      <c r="TFU14" s="1432"/>
      <c r="TFV14" s="1432"/>
      <c r="TFW14" s="1432"/>
      <c r="TFX14" s="1432"/>
      <c r="TFY14" s="1432"/>
      <c r="TFZ14" s="1432"/>
      <c r="TGA14" s="1432"/>
      <c r="TGB14" s="1432"/>
      <c r="TGC14" s="1432"/>
      <c r="TGD14" s="1432"/>
      <c r="TGE14" s="1432"/>
      <c r="TGF14" s="1432"/>
      <c r="TGG14" s="1432"/>
      <c r="TGH14" s="1432"/>
      <c r="TGI14" s="1432"/>
      <c r="TGJ14" s="1432"/>
      <c r="TGK14" s="1432"/>
      <c r="TGL14" s="1432"/>
      <c r="TGM14" s="1432"/>
      <c r="TGN14" s="1432"/>
      <c r="TGO14" s="1432"/>
      <c r="TGP14" s="1432"/>
      <c r="TGQ14" s="1432"/>
      <c r="TGR14" s="1432"/>
      <c r="TGS14" s="1432"/>
      <c r="TGT14" s="1432"/>
      <c r="TGU14" s="1432"/>
      <c r="TGV14" s="1432"/>
      <c r="TGW14" s="1432"/>
      <c r="TGX14" s="1432"/>
      <c r="TGY14" s="1432"/>
      <c r="TGZ14" s="1432"/>
      <c r="THA14" s="1432"/>
      <c r="THB14" s="1432"/>
      <c r="THC14" s="1432"/>
      <c r="THD14" s="1432"/>
      <c r="THE14" s="1432"/>
      <c r="THF14" s="1432"/>
      <c r="THG14" s="1432"/>
      <c r="THH14" s="1432"/>
      <c r="THI14" s="1432"/>
      <c r="THJ14" s="1432"/>
      <c r="THK14" s="1432"/>
      <c r="THL14" s="1432"/>
      <c r="THM14" s="1432"/>
      <c r="THN14" s="1432"/>
      <c r="THO14" s="1432"/>
      <c r="THP14" s="1432"/>
      <c r="THQ14" s="1432"/>
      <c r="THR14" s="1432"/>
      <c r="THS14" s="1432"/>
      <c r="THT14" s="1432"/>
      <c r="THU14" s="1432"/>
      <c r="THV14" s="1432"/>
      <c r="THW14" s="1432"/>
      <c r="THX14" s="1432"/>
      <c r="THY14" s="1432"/>
      <c r="THZ14" s="1432"/>
      <c r="TIA14" s="1432"/>
      <c r="TIB14" s="1432"/>
      <c r="TIC14" s="1432"/>
      <c r="TID14" s="1432"/>
      <c r="TIE14" s="1432"/>
      <c r="TIF14" s="1432"/>
      <c r="TIG14" s="1432"/>
      <c r="TIH14" s="1432"/>
      <c r="TII14" s="1432"/>
      <c r="TIJ14" s="1432"/>
      <c r="TIK14" s="1432"/>
      <c r="TIL14" s="1432"/>
      <c r="TIM14" s="1432"/>
      <c r="TIN14" s="1432"/>
      <c r="TIO14" s="1432"/>
      <c r="TIP14" s="1432"/>
      <c r="TIQ14" s="1432"/>
      <c r="TIR14" s="1432"/>
      <c r="TIS14" s="1432"/>
      <c r="TIT14" s="1432"/>
      <c r="TIU14" s="1432"/>
      <c r="TIV14" s="1432"/>
      <c r="TIW14" s="1432"/>
      <c r="TIX14" s="1432"/>
      <c r="TIY14" s="1432"/>
      <c r="TIZ14" s="1432"/>
      <c r="TJA14" s="1432"/>
      <c r="TJB14" s="1432"/>
      <c r="TJC14" s="1432"/>
      <c r="TJD14" s="1432"/>
      <c r="TJE14" s="1432"/>
      <c r="TJF14" s="1432"/>
      <c r="TJG14" s="1432"/>
      <c r="TJH14" s="1432"/>
      <c r="TJI14" s="1432"/>
      <c r="TJJ14" s="1432"/>
      <c r="TJK14" s="1432"/>
      <c r="TJL14" s="1432"/>
      <c r="TJM14" s="1432"/>
      <c r="TJN14" s="1432"/>
      <c r="TJO14" s="1432"/>
      <c r="TJP14" s="1432"/>
      <c r="TJQ14" s="1432"/>
      <c r="TJR14" s="1432"/>
      <c r="TJS14" s="1432"/>
      <c r="TJT14" s="1432"/>
      <c r="TJU14" s="1432"/>
      <c r="TJV14" s="1432"/>
      <c r="TJW14" s="1432"/>
      <c r="TJX14" s="1432"/>
      <c r="TJY14" s="1432"/>
      <c r="TJZ14" s="1432"/>
      <c r="TKA14" s="1432"/>
      <c r="TKB14" s="1432"/>
      <c r="TKC14" s="1432"/>
      <c r="TKD14" s="1432"/>
      <c r="TKE14" s="1432"/>
      <c r="TKF14" s="1432"/>
      <c r="TKG14" s="1432"/>
      <c r="TKH14" s="1432"/>
      <c r="TKI14" s="1432"/>
      <c r="TKJ14" s="1432"/>
      <c r="TKK14" s="1432"/>
      <c r="TKL14" s="1432"/>
      <c r="TKM14" s="1432"/>
      <c r="TKN14" s="1432"/>
      <c r="TKO14" s="1432"/>
      <c r="TKP14" s="1432"/>
      <c r="TKQ14" s="1432"/>
      <c r="TKR14" s="1432"/>
      <c r="TKS14" s="1432"/>
      <c r="TKT14" s="1432"/>
      <c r="TKU14" s="1432"/>
      <c r="TKV14" s="1432"/>
      <c r="TKW14" s="1432"/>
      <c r="TKX14" s="1432"/>
      <c r="TKY14" s="1432"/>
      <c r="TKZ14" s="1432"/>
      <c r="TLA14" s="1432"/>
      <c r="TLB14" s="1432"/>
      <c r="TLC14" s="1432"/>
      <c r="TLD14" s="1432"/>
      <c r="TLE14" s="1432"/>
      <c r="TLF14" s="1432"/>
      <c r="TLG14" s="1432"/>
      <c r="TLH14" s="1432"/>
      <c r="TLI14" s="1432"/>
      <c r="TLJ14" s="1432"/>
      <c r="TLK14" s="1432"/>
      <c r="TLL14" s="1432"/>
      <c r="TLM14" s="1432"/>
      <c r="TLN14" s="1432"/>
      <c r="TLO14" s="1432"/>
      <c r="TLP14" s="1432"/>
      <c r="TLQ14" s="1432"/>
      <c r="TLR14" s="1432"/>
      <c r="TLS14" s="1432"/>
      <c r="TLT14" s="1432"/>
      <c r="TLU14" s="1432"/>
      <c r="TLV14" s="1432"/>
      <c r="TLW14" s="1432"/>
      <c r="TLX14" s="1432"/>
      <c r="TLY14" s="1432"/>
      <c r="TLZ14" s="1432"/>
      <c r="TMA14" s="1432"/>
      <c r="TMB14" s="1432"/>
      <c r="TMC14" s="1432"/>
      <c r="TMD14" s="1432"/>
      <c r="TME14" s="1432"/>
      <c r="TMF14" s="1432"/>
      <c r="TMG14" s="1432"/>
      <c r="TMH14" s="1432"/>
      <c r="TMI14" s="1432"/>
      <c r="TMJ14" s="1432"/>
      <c r="TMK14" s="1432"/>
      <c r="TML14" s="1432"/>
      <c r="TMM14" s="1432"/>
      <c r="TMN14" s="1432"/>
      <c r="TMO14" s="1432"/>
      <c r="TMP14" s="1432"/>
      <c r="TMQ14" s="1432"/>
      <c r="TMR14" s="1432"/>
      <c r="TMS14" s="1432"/>
      <c r="TMT14" s="1432"/>
      <c r="TMU14" s="1432"/>
      <c r="TMV14" s="1432"/>
      <c r="TMW14" s="1432"/>
      <c r="TMX14" s="1432"/>
      <c r="TMY14" s="1432"/>
      <c r="TMZ14" s="1432"/>
      <c r="TNA14" s="1432"/>
      <c r="TNB14" s="1432"/>
      <c r="TNC14" s="1432"/>
      <c r="TND14" s="1432"/>
      <c r="TNE14" s="1432"/>
      <c r="TNF14" s="1432"/>
      <c r="TNG14" s="1432"/>
      <c r="TNH14" s="1432"/>
      <c r="TNI14" s="1432"/>
      <c r="TNJ14" s="1432"/>
      <c r="TNK14" s="1432"/>
      <c r="TNL14" s="1432"/>
      <c r="TNM14" s="1432"/>
      <c r="TNN14" s="1432"/>
      <c r="TNO14" s="1432"/>
      <c r="TNP14" s="1432"/>
      <c r="TNQ14" s="1432"/>
      <c r="TNR14" s="1432"/>
      <c r="TNS14" s="1432"/>
      <c r="TNT14" s="1432"/>
      <c r="TNU14" s="1432"/>
      <c r="TNV14" s="1432"/>
      <c r="TNW14" s="1432"/>
      <c r="TNX14" s="1432"/>
      <c r="TNY14" s="1432"/>
      <c r="TNZ14" s="1432"/>
      <c r="TOA14" s="1432"/>
      <c r="TOB14" s="1432"/>
      <c r="TOC14" s="1432"/>
      <c r="TOD14" s="1432"/>
      <c r="TOE14" s="1432"/>
      <c r="TOF14" s="1432"/>
      <c r="TOG14" s="1432"/>
      <c r="TOH14" s="1432"/>
      <c r="TOI14" s="1432"/>
      <c r="TOJ14" s="1432"/>
      <c r="TOK14" s="1432"/>
      <c r="TOL14" s="1432"/>
      <c r="TOM14" s="1432"/>
      <c r="TON14" s="1432"/>
      <c r="TOO14" s="1432"/>
      <c r="TOP14" s="1432"/>
      <c r="TOQ14" s="1432"/>
      <c r="TOR14" s="1432"/>
      <c r="TOS14" s="1432"/>
      <c r="TOT14" s="1432"/>
      <c r="TOU14" s="1432"/>
      <c r="TOV14" s="1432"/>
      <c r="TOW14" s="1432"/>
      <c r="TOX14" s="1432"/>
      <c r="TOY14" s="1432"/>
      <c r="TOZ14" s="1432"/>
      <c r="TPA14" s="1432"/>
      <c r="TPB14" s="1432"/>
      <c r="TPC14" s="1432"/>
      <c r="TPD14" s="1432"/>
      <c r="TPE14" s="1432"/>
      <c r="TPF14" s="1432"/>
      <c r="TPG14" s="1432"/>
      <c r="TPH14" s="1432"/>
      <c r="TPI14" s="1432"/>
      <c r="TPJ14" s="1432"/>
      <c r="TPK14" s="1432"/>
      <c r="TPL14" s="1432"/>
      <c r="TPM14" s="1432"/>
      <c r="TPN14" s="1432"/>
      <c r="TPO14" s="1432"/>
      <c r="TPP14" s="1432"/>
      <c r="TPQ14" s="1432"/>
      <c r="TPR14" s="1432"/>
      <c r="TPS14" s="1432"/>
      <c r="TPT14" s="1432"/>
      <c r="TPU14" s="1432"/>
      <c r="TPV14" s="1432"/>
      <c r="TPW14" s="1432"/>
      <c r="TPX14" s="1432"/>
      <c r="TPY14" s="1432"/>
      <c r="TPZ14" s="1432"/>
      <c r="TQA14" s="1432"/>
      <c r="TQB14" s="1432"/>
      <c r="TQC14" s="1432"/>
      <c r="TQD14" s="1432"/>
      <c r="TQE14" s="1432"/>
      <c r="TQF14" s="1432"/>
      <c r="TQG14" s="1432"/>
      <c r="TQH14" s="1432"/>
      <c r="TQI14" s="1432"/>
      <c r="TQJ14" s="1432"/>
      <c r="TQK14" s="1432"/>
      <c r="TQL14" s="1432"/>
      <c r="TQM14" s="1432"/>
      <c r="TQN14" s="1432"/>
      <c r="TQO14" s="1432"/>
      <c r="TQP14" s="1432"/>
      <c r="TQQ14" s="1432"/>
      <c r="TQR14" s="1432"/>
      <c r="TQS14" s="1432"/>
      <c r="TQT14" s="1432"/>
      <c r="TQU14" s="1432"/>
      <c r="TQV14" s="1432"/>
      <c r="TQW14" s="1432"/>
      <c r="TQX14" s="1432"/>
      <c r="TQY14" s="1432"/>
      <c r="TQZ14" s="1432"/>
      <c r="TRA14" s="1432"/>
      <c r="TRB14" s="1432"/>
      <c r="TRC14" s="1432"/>
      <c r="TRD14" s="1432"/>
      <c r="TRE14" s="1432"/>
      <c r="TRF14" s="1432"/>
      <c r="TRG14" s="1432"/>
      <c r="TRH14" s="1432"/>
      <c r="TRI14" s="1432"/>
      <c r="TRJ14" s="1432"/>
      <c r="TRK14" s="1432"/>
      <c r="TRL14" s="1432"/>
      <c r="TRM14" s="1432"/>
      <c r="TRN14" s="1432"/>
      <c r="TRO14" s="1432"/>
      <c r="TRP14" s="1432"/>
      <c r="TRQ14" s="1432"/>
      <c r="TRR14" s="1432"/>
      <c r="TRS14" s="1432"/>
      <c r="TRT14" s="1432"/>
      <c r="TRU14" s="1432"/>
      <c r="TRV14" s="1432"/>
      <c r="TRW14" s="1432"/>
      <c r="TRX14" s="1432"/>
      <c r="TRY14" s="1432"/>
      <c r="TRZ14" s="1432"/>
      <c r="TSA14" s="1432"/>
      <c r="TSB14" s="1432"/>
      <c r="TSC14" s="1432"/>
      <c r="TSD14" s="1432"/>
      <c r="TSE14" s="1432"/>
      <c r="TSF14" s="1432"/>
      <c r="TSG14" s="1432"/>
      <c r="TSH14" s="1432"/>
      <c r="TSI14" s="1432"/>
      <c r="TSJ14" s="1432"/>
      <c r="TSK14" s="1432"/>
      <c r="TSL14" s="1432"/>
      <c r="TSM14" s="1432"/>
      <c r="TSN14" s="1432"/>
      <c r="TSO14" s="1432"/>
      <c r="TSP14" s="1432"/>
      <c r="TSQ14" s="1432"/>
      <c r="TSR14" s="1432"/>
      <c r="TSS14" s="1432"/>
      <c r="TST14" s="1432"/>
      <c r="TSU14" s="1432"/>
      <c r="TSV14" s="1432"/>
      <c r="TSW14" s="1432"/>
      <c r="TSX14" s="1432"/>
      <c r="TSY14" s="1432"/>
      <c r="TSZ14" s="1432"/>
      <c r="TTA14" s="1432"/>
      <c r="TTB14" s="1432"/>
      <c r="TTC14" s="1432"/>
      <c r="TTD14" s="1432"/>
      <c r="TTE14" s="1432"/>
      <c r="TTF14" s="1432"/>
      <c r="TTG14" s="1432"/>
      <c r="TTH14" s="1432"/>
      <c r="TTI14" s="1432"/>
      <c r="TTJ14" s="1432"/>
      <c r="TTK14" s="1432"/>
      <c r="TTL14" s="1432"/>
      <c r="TTM14" s="1432"/>
      <c r="TTN14" s="1432"/>
      <c r="TTO14" s="1432"/>
      <c r="TTP14" s="1432"/>
      <c r="TTQ14" s="1432"/>
      <c r="TTR14" s="1432"/>
      <c r="TTS14" s="1432"/>
      <c r="TTT14" s="1432"/>
      <c r="TTU14" s="1432"/>
      <c r="TTV14" s="1432"/>
      <c r="TTW14" s="1432"/>
      <c r="TTX14" s="1432"/>
      <c r="TTY14" s="1432"/>
      <c r="TTZ14" s="1432"/>
      <c r="TUA14" s="1432"/>
      <c r="TUB14" s="1432"/>
      <c r="TUC14" s="1432"/>
      <c r="TUD14" s="1432"/>
      <c r="TUE14" s="1432"/>
      <c r="TUF14" s="1432"/>
      <c r="TUG14" s="1432"/>
      <c r="TUH14" s="1432"/>
      <c r="TUI14" s="1432"/>
      <c r="TUJ14" s="1432"/>
      <c r="TUK14" s="1432"/>
      <c r="TUL14" s="1432"/>
      <c r="TUM14" s="1432"/>
      <c r="TUN14" s="1432"/>
      <c r="TUO14" s="1432"/>
      <c r="TUP14" s="1432"/>
      <c r="TUQ14" s="1432"/>
      <c r="TUR14" s="1432"/>
      <c r="TUS14" s="1432"/>
      <c r="TUT14" s="1432"/>
      <c r="TUU14" s="1432"/>
      <c r="TUV14" s="1432"/>
      <c r="TUW14" s="1432"/>
      <c r="TUX14" s="1432"/>
      <c r="TUY14" s="1432"/>
      <c r="TUZ14" s="1432"/>
      <c r="TVA14" s="1432"/>
      <c r="TVB14" s="1432"/>
      <c r="TVC14" s="1432"/>
      <c r="TVD14" s="1432"/>
      <c r="TVE14" s="1432"/>
      <c r="TVF14" s="1432"/>
      <c r="TVG14" s="1432"/>
      <c r="TVH14" s="1432"/>
      <c r="TVI14" s="1432"/>
      <c r="TVJ14" s="1432"/>
      <c r="TVK14" s="1432"/>
      <c r="TVL14" s="1432"/>
      <c r="TVM14" s="1432"/>
      <c r="TVN14" s="1432"/>
      <c r="TVO14" s="1432"/>
      <c r="TVP14" s="1432"/>
      <c r="TVQ14" s="1432"/>
      <c r="TVR14" s="1432"/>
      <c r="TVS14" s="1432"/>
      <c r="TVT14" s="1432"/>
      <c r="TVU14" s="1432"/>
      <c r="TVV14" s="1432"/>
      <c r="TVW14" s="1432"/>
      <c r="TVX14" s="1432"/>
      <c r="TVY14" s="1432"/>
      <c r="TVZ14" s="1432"/>
      <c r="TWA14" s="1432"/>
      <c r="TWB14" s="1432"/>
      <c r="TWC14" s="1432"/>
      <c r="TWD14" s="1432"/>
      <c r="TWE14" s="1432"/>
      <c r="TWF14" s="1432"/>
      <c r="TWG14" s="1432"/>
      <c r="TWH14" s="1432"/>
      <c r="TWI14" s="1432"/>
      <c r="TWJ14" s="1432"/>
      <c r="TWK14" s="1432"/>
      <c r="TWL14" s="1432"/>
      <c r="TWM14" s="1432"/>
      <c r="TWN14" s="1432"/>
      <c r="TWO14" s="1432"/>
      <c r="TWP14" s="1432"/>
      <c r="TWQ14" s="1432"/>
      <c r="TWR14" s="1432"/>
      <c r="TWS14" s="1432"/>
      <c r="TWT14" s="1432"/>
      <c r="TWU14" s="1432"/>
      <c r="TWV14" s="1432"/>
      <c r="TWW14" s="1432"/>
      <c r="TWX14" s="1432"/>
      <c r="TWY14" s="1432"/>
      <c r="TWZ14" s="1432"/>
      <c r="TXA14" s="1432"/>
      <c r="TXB14" s="1432"/>
      <c r="TXC14" s="1432"/>
      <c r="TXD14" s="1432"/>
      <c r="TXE14" s="1432"/>
      <c r="TXF14" s="1432"/>
      <c r="TXG14" s="1432"/>
      <c r="TXH14" s="1432"/>
      <c r="TXI14" s="1432"/>
      <c r="TXJ14" s="1432"/>
      <c r="TXK14" s="1432"/>
      <c r="TXL14" s="1432"/>
      <c r="TXM14" s="1432"/>
      <c r="TXN14" s="1432"/>
      <c r="TXO14" s="1432"/>
      <c r="TXP14" s="1432"/>
      <c r="TXQ14" s="1432"/>
      <c r="TXR14" s="1432"/>
      <c r="TXS14" s="1432"/>
      <c r="TXT14" s="1432"/>
      <c r="TXU14" s="1432"/>
      <c r="TXV14" s="1432"/>
      <c r="TXW14" s="1432"/>
      <c r="TXX14" s="1432"/>
      <c r="TXY14" s="1432"/>
      <c r="TXZ14" s="1432"/>
      <c r="TYA14" s="1432"/>
      <c r="TYB14" s="1432"/>
      <c r="TYC14" s="1432"/>
      <c r="TYD14" s="1432"/>
      <c r="TYE14" s="1432"/>
      <c r="TYF14" s="1432"/>
      <c r="TYG14" s="1432"/>
      <c r="TYH14" s="1432"/>
      <c r="TYI14" s="1432"/>
      <c r="TYJ14" s="1432"/>
      <c r="TYK14" s="1432"/>
      <c r="TYL14" s="1432"/>
      <c r="TYM14" s="1432"/>
      <c r="TYN14" s="1432"/>
      <c r="TYO14" s="1432"/>
      <c r="TYP14" s="1432"/>
      <c r="TYQ14" s="1432"/>
      <c r="TYR14" s="1432"/>
      <c r="TYS14" s="1432"/>
      <c r="TYT14" s="1432"/>
      <c r="TYU14" s="1432"/>
      <c r="TYV14" s="1432"/>
      <c r="TYW14" s="1432"/>
      <c r="TYX14" s="1432"/>
      <c r="TYY14" s="1432"/>
      <c r="TYZ14" s="1432"/>
      <c r="TZA14" s="1432"/>
      <c r="TZB14" s="1432"/>
      <c r="TZC14" s="1432"/>
      <c r="TZD14" s="1432"/>
      <c r="TZE14" s="1432"/>
      <c r="TZF14" s="1432"/>
      <c r="TZG14" s="1432"/>
      <c r="TZH14" s="1432"/>
      <c r="TZI14" s="1432"/>
      <c r="TZJ14" s="1432"/>
      <c r="TZK14" s="1432"/>
      <c r="TZL14" s="1432"/>
      <c r="TZM14" s="1432"/>
      <c r="TZN14" s="1432"/>
      <c r="TZO14" s="1432"/>
      <c r="TZP14" s="1432"/>
      <c r="TZQ14" s="1432"/>
      <c r="TZR14" s="1432"/>
      <c r="TZS14" s="1432"/>
      <c r="TZT14" s="1432"/>
      <c r="TZU14" s="1432"/>
      <c r="TZV14" s="1432"/>
      <c r="TZW14" s="1432"/>
      <c r="TZX14" s="1432"/>
      <c r="TZY14" s="1432"/>
      <c r="TZZ14" s="1432"/>
      <c r="UAA14" s="1432"/>
      <c r="UAB14" s="1432"/>
      <c r="UAC14" s="1432"/>
      <c r="UAD14" s="1432"/>
      <c r="UAE14" s="1432"/>
      <c r="UAF14" s="1432"/>
      <c r="UAG14" s="1432"/>
      <c r="UAH14" s="1432"/>
      <c r="UAI14" s="1432"/>
      <c r="UAJ14" s="1432"/>
      <c r="UAK14" s="1432"/>
      <c r="UAL14" s="1432"/>
      <c r="UAM14" s="1432"/>
      <c r="UAN14" s="1432"/>
      <c r="UAO14" s="1432"/>
      <c r="UAP14" s="1432"/>
      <c r="UAQ14" s="1432"/>
      <c r="UAR14" s="1432"/>
      <c r="UAS14" s="1432"/>
      <c r="UAT14" s="1432"/>
      <c r="UAU14" s="1432"/>
      <c r="UAV14" s="1432"/>
      <c r="UAW14" s="1432"/>
      <c r="UAX14" s="1432"/>
      <c r="UAY14" s="1432"/>
      <c r="UAZ14" s="1432"/>
      <c r="UBA14" s="1432"/>
      <c r="UBB14" s="1432"/>
      <c r="UBC14" s="1432"/>
      <c r="UBD14" s="1432"/>
      <c r="UBE14" s="1432"/>
      <c r="UBF14" s="1432"/>
      <c r="UBG14" s="1432"/>
      <c r="UBH14" s="1432"/>
      <c r="UBI14" s="1432"/>
      <c r="UBJ14" s="1432"/>
      <c r="UBK14" s="1432"/>
      <c r="UBL14" s="1432"/>
      <c r="UBM14" s="1432"/>
      <c r="UBN14" s="1432"/>
      <c r="UBO14" s="1432"/>
      <c r="UBP14" s="1432"/>
      <c r="UBQ14" s="1432"/>
      <c r="UBR14" s="1432"/>
      <c r="UBS14" s="1432"/>
      <c r="UBT14" s="1432"/>
      <c r="UBU14" s="1432"/>
      <c r="UBV14" s="1432"/>
      <c r="UBW14" s="1432"/>
      <c r="UBX14" s="1432"/>
      <c r="UBY14" s="1432"/>
      <c r="UBZ14" s="1432"/>
      <c r="UCA14" s="1432"/>
      <c r="UCB14" s="1432"/>
      <c r="UCC14" s="1432"/>
      <c r="UCD14" s="1432"/>
      <c r="UCE14" s="1432"/>
      <c r="UCF14" s="1432"/>
      <c r="UCG14" s="1432"/>
      <c r="UCH14" s="1432"/>
      <c r="UCI14" s="1432"/>
      <c r="UCJ14" s="1432"/>
      <c r="UCK14" s="1432"/>
      <c r="UCL14" s="1432"/>
      <c r="UCM14" s="1432"/>
      <c r="UCN14" s="1432"/>
      <c r="UCO14" s="1432"/>
      <c r="UCP14" s="1432"/>
      <c r="UCQ14" s="1432"/>
      <c r="UCR14" s="1432"/>
      <c r="UCS14" s="1432"/>
      <c r="UCT14" s="1432"/>
      <c r="UCU14" s="1432"/>
      <c r="UCV14" s="1432"/>
      <c r="UCW14" s="1432"/>
      <c r="UCX14" s="1432"/>
      <c r="UCY14" s="1432"/>
      <c r="UCZ14" s="1432"/>
      <c r="UDA14" s="1432"/>
      <c r="UDB14" s="1432"/>
      <c r="UDC14" s="1432"/>
      <c r="UDD14" s="1432"/>
      <c r="UDE14" s="1432"/>
      <c r="UDF14" s="1432"/>
      <c r="UDG14" s="1432"/>
      <c r="UDH14" s="1432"/>
      <c r="UDI14" s="1432"/>
      <c r="UDJ14" s="1432"/>
      <c r="UDK14" s="1432"/>
      <c r="UDL14" s="1432"/>
      <c r="UDM14" s="1432"/>
      <c r="UDN14" s="1432"/>
      <c r="UDO14" s="1432"/>
      <c r="UDP14" s="1432"/>
      <c r="UDQ14" s="1432"/>
      <c r="UDR14" s="1432"/>
      <c r="UDS14" s="1432"/>
      <c r="UDT14" s="1432"/>
      <c r="UDU14" s="1432"/>
      <c r="UDV14" s="1432"/>
      <c r="UDW14" s="1432"/>
      <c r="UDX14" s="1432"/>
      <c r="UDY14" s="1432"/>
      <c r="UDZ14" s="1432"/>
      <c r="UEA14" s="1432"/>
      <c r="UEB14" s="1432"/>
      <c r="UEC14" s="1432"/>
      <c r="UED14" s="1432"/>
      <c r="UEE14" s="1432"/>
      <c r="UEF14" s="1432"/>
      <c r="UEG14" s="1432"/>
      <c r="UEH14" s="1432"/>
      <c r="UEI14" s="1432"/>
      <c r="UEJ14" s="1432"/>
      <c r="UEK14" s="1432"/>
      <c r="UEL14" s="1432"/>
      <c r="UEM14" s="1432"/>
      <c r="UEN14" s="1432"/>
      <c r="UEO14" s="1432"/>
      <c r="UEP14" s="1432"/>
      <c r="UEQ14" s="1432"/>
      <c r="UER14" s="1432"/>
      <c r="UES14" s="1432"/>
      <c r="UET14" s="1432"/>
      <c r="UEU14" s="1432"/>
      <c r="UEV14" s="1432"/>
      <c r="UEW14" s="1432"/>
      <c r="UEX14" s="1432"/>
      <c r="UEY14" s="1432"/>
      <c r="UEZ14" s="1432"/>
      <c r="UFA14" s="1432"/>
      <c r="UFB14" s="1432"/>
      <c r="UFC14" s="1432"/>
      <c r="UFD14" s="1432"/>
      <c r="UFE14" s="1432"/>
      <c r="UFF14" s="1432"/>
      <c r="UFG14" s="1432"/>
      <c r="UFH14" s="1432"/>
      <c r="UFI14" s="1432"/>
      <c r="UFJ14" s="1432"/>
      <c r="UFK14" s="1432"/>
      <c r="UFL14" s="1432"/>
      <c r="UFM14" s="1432"/>
      <c r="UFN14" s="1432"/>
      <c r="UFO14" s="1432"/>
      <c r="UFP14" s="1432"/>
      <c r="UFQ14" s="1432"/>
      <c r="UFR14" s="1432"/>
      <c r="UFS14" s="1432"/>
      <c r="UFT14" s="1432"/>
      <c r="UFU14" s="1432"/>
      <c r="UFV14" s="1432"/>
      <c r="UFW14" s="1432"/>
      <c r="UFX14" s="1432"/>
      <c r="UFY14" s="1432"/>
      <c r="UFZ14" s="1432"/>
      <c r="UGA14" s="1432"/>
      <c r="UGB14" s="1432"/>
      <c r="UGC14" s="1432"/>
      <c r="UGD14" s="1432"/>
      <c r="UGE14" s="1432"/>
      <c r="UGF14" s="1432"/>
      <c r="UGG14" s="1432"/>
      <c r="UGH14" s="1432"/>
      <c r="UGI14" s="1432"/>
      <c r="UGJ14" s="1432"/>
      <c r="UGK14" s="1432"/>
      <c r="UGL14" s="1432"/>
      <c r="UGM14" s="1432"/>
      <c r="UGN14" s="1432"/>
      <c r="UGO14" s="1432"/>
      <c r="UGP14" s="1432"/>
      <c r="UGQ14" s="1432"/>
      <c r="UGR14" s="1432"/>
      <c r="UGS14" s="1432"/>
      <c r="UGT14" s="1432"/>
      <c r="UGU14" s="1432"/>
      <c r="UGV14" s="1432"/>
      <c r="UGW14" s="1432"/>
      <c r="UGX14" s="1432"/>
      <c r="UGY14" s="1432"/>
      <c r="UGZ14" s="1432"/>
      <c r="UHA14" s="1432"/>
      <c r="UHB14" s="1432"/>
      <c r="UHC14" s="1432"/>
      <c r="UHD14" s="1432"/>
      <c r="UHE14" s="1432"/>
      <c r="UHF14" s="1432"/>
      <c r="UHG14" s="1432"/>
      <c r="UHH14" s="1432"/>
      <c r="UHI14" s="1432"/>
      <c r="UHJ14" s="1432"/>
      <c r="UHK14" s="1432"/>
      <c r="UHL14" s="1432"/>
      <c r="UHM14" s="1432"/>
      <c r="UHN14" s="1432"/>
      <c r="UHO14" s="1432"/>
      <c r="UHP14" s="1432"/>
      <c r="UHQ14" s="1432"/>
      <c r="UHR14" s="1432"/>
      <c r="UHS14" s="1432"/>
      <c r="UHT14" s="1432"/>
      <c r="UHU14" s="1432"/>
      <c r="UHV14" s="1432"/>
      <c r="UHW14" s="1432"/>
      <c r="UHX14" s="1432"/>
      <c r="UHY14" s="1432"/>
      <c r="UHZ14" s="1432"/>
      <c r="UIA14" s="1432"/>
      <c r="UIB14" s="1432"/>
      <c r="UIC14" s="1432"/>
      <c r="UID14" s="1432"/>
      <c r="UIE14" s="1432"/>
      <c r="UIF14" s="1432"/>
      <c r="UIG14" s="1432"/>
      <c r="UIH14" s="1432"/>
      <c r="UII14" s="1432"/>
      <c r="UIJ14" s="1432"/>
      <c r="UIK14" s="1432"/>
      <c r="UIL14" s="1432"/>
      <c r="UIM14" s="1432"/>
      <c r="UIN14" s="1432"/>
      <c r="UIO14" s="1432"/>
      <c r="UIP14" s="1432"/>
      <c r="UIQ14" s="1432"/>
      <c r="UIR14" s="1432"/>
      <c r="UIS14" s="1432"/>
      <c r="UIT14" s="1432"/>
      <c r="UIU14" s="1432"/>
      <c r="UIV14" s="1432"/>
      <c r="UIW14" s="1432"/>
      <c r="UIX14" s="1432"/>
      <c r="UIY14" s="1432"/>
      <c r="UIZ14" s="1432"/>
      <c r="UJA14" s="1432"/>
      <c r="UJB14" s="1432"/>
      <c r="UJC14" s="1432"/>
      <c r="UJD14" s="1432"/>
      <c r="UJE14" s="1432"/>
      <c r="UJF14" s="1432"/>
      <c r="UJG14" s="1432"/>
      <c r="UJH14" s="1432"/>
      <c r="UJI14" s="1432"/>
      <c r="UJJ14" s="1432"/>
      <c r="UJK14" s="1432"/>
      <c r="UJL14" s="1432"/>
      <c r="UJM14" s="1432"/>
      <c r="UJN14" s="1432"/>
      <c r="UJO14" s="1432"/>
      <c r="UJP14" s="1432"/>
      <c r="UJQ14" s="1432"/>
      <c r="UJR14" s="1432"/>
      <c r="UJS14" s="1432"/>
      <c r="UJT14" s="1432"/>
      <c r="UJU14" s="1432"/>
      <c r="UJV14" s="1432"/>
      <c r="UJW14" s="1432"/>
      <c r="UJX14" s="1432"/>
      <c r="UJY14" s="1432"/>
      <c r="UJZ14" s="1432"/>
      <c r="UKA14" s="1432"/>
      <c r="UKB14" s="1432"/>
      <c r="UKC14" s="1432"/>
      <c r="UKD14" s="1432"/>
      <c r="UKE14" s="1432"/>
      <c r="UKF14" s="1432"/>
      <c r="UKG14" s="1432"/>
      <c r="UKH14" s="1432"/>
      <c r="UKI14" s="1432"/>
      <c r="UKJ14" s="1432"/>
      <c r="UKK14" s="1432"/>
      <c r="UKL14" s="1432"/>
      <c r="UKM14" s="1432"/>
      <c r="UKN14" s="1432"/>
      <c r="UKO14" s="1432"/>
      <c r="UKP14" s="1432"/>
      <c r="UKQ14" s="1432"/>
      <c r="UKR14" s="1432"/>
      <c r="UKS14" s="1432"/>
      <c r="UKT14" s="1432"/>
      <c r="UKU14" s="1432"/>
      <c r="UKV14" s="1432"/>
      <c r="UKW14" s="1432"/>
      <c r="UKX14" s="1432"/>
      <c r="UKY14" s="1432"/>
      <c r="UKZ14" s="1432"/>
      <c r="ULA14" s="1432"/>
      <c r="ULB14" s="1432"/>
      <c r="ULC14" s="1432"/>
      <c r="ULD14" s="1432"/>
      <c r="ULE14" s="1432"/>
      <c r="ULF14" s="1432"/>
      <c r="ULG14" s="1432"/>
      <c r="ULH14" s="1432"/>
      <c r="ULI14" s="1432"/>
      <c r="ULJ14" s="1432"/>
      <c r="ULK14" s="1432"/>
      <c r="ULL14" s="1432"/>
      <c r="ULM14" s="1432"/>
      <c r="ULN14" s="1432"/>
      <c r="ULO14" s="1432"/>
      <c r="ULP14" s="1432"/>
      <c r="ULQ14" s="1432"/>
      <c r="ULR14" s="1432"/>
      <c r="ULS14" s="1432"/>
      <c r="ULT14" s="1432"/>
      <c r="ULU14" s="1432"/>
      <c r="ULV14" s="1432"/>
      <c r="ULW14" s="1432"/>
      <c r="ULX14" s="1432"/>
      <c r="ULY14" s="1432"/>
      <c r="ULZ14" s="1432"/>
      <c r="UMA14" s="1432"/>
      <c r="UMB14" s="1432"/>
      <c r="UMC14" s="1432"/>
      <c r="UMD14" s="1432"/>
      <c r="UME14" s="1432"/>
      <c r="UMF14" s="1432"/>
      <c r="UMG14" s="1432"/>
      <c r="UMH14" s="1432"/>
      <c r="UMI14" s="1432"/>
      <c r="UMJ14" s="1432"/>
      <c r="UMK14" s="1432"/>
      <c r="UML14" s="1432"/>
      <c r="UMM14" s="1432"/>
      <c r="UMN14" s="1432"/>
      <c r="UMO14" s="1432"/>
      <c r="UMP14" s="1432"/>
      <c r="UMQ14" s="1432"/>
      <c r="UMR14" s="1432"/>
      <c r="UMS14" s="1432"/>
      <c r="UMT14" s="1432"/>
      <c r="UMU14" s="1432"/>
      <c r="UMV14" s="1432"/>
      <c r="UMW14" s="1432"/>
      <c r="UMX14" s="1432"/>
      <c r="UMY14" s="1432"/>
      <c r="UMZ14" s="1432"/>
      <c r="UNA14" s="1432"/>
      <c r="UNB14" s="1432"/>
      <c r="UNC14" s="1432"/>
      <c r="UND14" s="1432"/>
      <c r="UNE14" s="1432"/>
      <c r="UNF14" s="1432"/>
      <c r="UNG14" s="1432"/>
      <c r="UNH14" s="1432"/>
      <c r="UNI14" s="1432"/>
      <c r="UNJ14" s="1432"/>
      <c r="UNK14" s="1432"/>
      <c r="UNL14" s="1432"/>
      <c r="UNM14" s="1432"/>
      <c r="UNN14" s="1432"/>
      <c r="UNO14" s="1432"/>
      <c r="UNP14" s="1432"/>
      <c r="UNQ14" s="1432"/>
      <c r="UNR14" s="1432"/>
      <c r="UNS14" s="1432"/>
      <c r="UNT14" s="1432"/>
      <c r="UNU14" s="1432"/>
      <c r="UNV14" s="1432"/>
      <c r="UNW14" s="1432"/>
      <c r="UNX14" s="1432"/>
      <c r="UNY14" s="1432"/>
      <c r="UNZ14" s="1432"/>
      <c r="UOA14" s="1432"/>
      <c r="UOB14" s="1432"/>
      <c r="UOC14" s="1432"/>
      <c r="UOD14" s="1432"/>
      <c r="UOE14" s="1432"/>
      <c r="UOF14" s="1432"/>
      <c r="UOG14" s="1432"/>
      <c r="UOH14" s="1432"/>
      <c r="UOI14" s="1432"/>
      <c r="UOJ14" s="1432"/>
      <c r="UOK14" s="1432"/>
      <c r="UOL14" s="1432"/>
      <c r="UOM14" s="1432"/>
      <c r="UON14" s="1432"/>
      <c r="UOO14" s="1432"/>
      <c r="UOP14" s="1432"/>
      <c r="UOQ14" s="1432"/>
      <c r="UOR14" s="1432"/>
      <c r="UOS14" s="1432"/>
      <c r="UOT14" s="1432"/>
      <c r="UOU14" s="1432"/>
      <c r="UOV14" s="1432"/>
      <c r="UOW14" s="1432"/>
      <c r="UOX14" s="1432"/>
      <c r="UOY14" s="1432"/>
      <c r="UOZ14" s="1432"/>
      <c r="UPA14" s="1432"/>
      <c r="UPB14" s="1432"/>
      <c r="UPC14" s="1432"/>
      <c r="UPD14" s="1432"/>
      <c r="UPE14" s="1432"/>
      <c r="UPF14" s="1432"/>
      <c r="UPG14" s="1432"/>
      <c r="UPH14" s="1432"/>
      <c r="UPI14" s="1432"/>
      <c r="UPJ14" s="1432"/>
      <c r="UPK14" s="1432"/>
      <c r="UPL14" s="1432"/>
      <c r="UPM14" s="1432"/>
      <c r="UPN14" s="1432"/>
      <c r="UPO14" s="1432"/>
      <c r="UPP14" s="1432"/>
      <c r="UPQ14" s="1432"/>
      <c r="UPR14" s="1432"/>
      <c r="UPS14" s="1432"/>
      <c r="UPT14" s="1432"/>
      <c r="UPU14" s="1432"/>
      <c r="UPV14" s="1432"/>
      <c r="UPW14" s="1432"/>
      <c r="UPX14" s="1432"/>
      <c r="UPY14" s="1432"/>
      <c r="UPZ14" s="1432"/>
      <c r="UQA14" s="1432"/>
      <c r="UQB14" s="1432"/>
      <c r="UQC14" s="1432"/>
      <c r="UQD14" s="1432"/>
      <c r="UQE14" s="1432"/>
      <c r="UQF14" s="1432"/>
      <c r="UQG14" s="1432"/>
      <c r="UQH14" s="1432"/>
      <c r="UQI14" s="1432"/>
      <c r="UQJ14" s="1432"/>
      <c r="UQK14" s="1432"/>
      <c r="UQL14" s="1432"/>
      <c r="UQM14" s="1432"/>
      <c r="UQN14" s="1432"/>
      <c r="UQO14" s="1432"/>
      <c r="UQP14" s="1432"/>
      <c r="UQQ14" s="1432"/>
      <c r="UQR14" s="1432"/>
      <c r="UQS14" s="1432"/>
      <c r="UQT14" s="1432"/>
      <c r="UQU14" s="1432"/>
      <c r="UQV14" s="1432"/>
      <c r="UQW14" s="1432"/>
      <c r="UQX14" s="1432"/>
      <c r="UQY14" s="1432"/>
      <c r="UQZ14" s="1432"/>
      <c r="URA14" s="1432"/>
      <c r="URB14" s="1432"/>
      <c r="URC14" s="1432"/>
      <c r="URD14" s="1432"/>
      <c r="URE14" s="1432"/>
      <c r="URF14" s="1432"/>
      <c r="URG14" s="1432"/>
      <c r="URH14" s="1432"/>
      <c r="URI14" s="1432"/>
      <c r="URJ14" s="1432"/>
      <c r="URK14" s="1432"/>
      <c r="URL14" s="1432"/>
      <c r="URM14" s="1432"/>
      <c r="URN14" s="1432"/>
      <c r="URO14" s="1432"/>
      <c r="URP14" s="1432"/>
      <c r="URQ14" s="1432"/>
      <c r="URR14" s="1432"/>
      <c r="URS14" s="1432"/>
      <c r="URT14" s="1432"/>
      <c r="URU14" s="1432"/>
      <c r="URV14" s="1432"/>
      <c r="URW14" s="1432"/>
      <c r="URX14" s="1432"/>
      <c r="URY14" s="1432"/>
      <c r="URZ14" s="1432"/>
      <c r="USA14" s="1432"/>
      <c r="USB14" s="1432"/>
      <c r="USC14" s="1432"/>
      <c r="USD14" s="1432"/>
      <c r="USE14" s="1432"/>
      <c r="USF14" s="1432"/>
      <c r="USG14" s="1432"/>
      <c r="USH14" s="1432"/>
      <c r="USI14" s="1432"/>
      <c r="USJ14" s="1432"/>
      <c r="USK14" s="1432"/>
      <c r="USL14" s="1432"/>
      <c r="USM14" s="1432"/>
      <c r="USN14" s="1432"/>
      <c r="USO14" s="1432"/>
      <c r="USP14" s="1432"/>
      <c r="USQ14" s="1432"/>
      <c r="USR14" s="1432"/>
      <c r="USS14" s="1432"/>
      <c r="UST14" s="1432"/>
      <c r="USU14" s="1432"/>
      <c r="USV14" s="1432"/>
      <c r="USW14" s="1432"/>
      <c r="USX14" s="1432"/>
      <c r="USY14" s="1432"/>
      <c r="USZ14" s="1432"/>
      <c r="UTA14" s="1432"/>
      <c r="UTB14" s="1432"/>
      <c r="UTC14" s="1432"/>
      <c r="UTD14" s="1432"/>
      <c r="UTE14" s="1432"/>
      <c r="UTF14" s="1432"/>
      <c r="UTG14" s="1432"/>
      <c r="UTH14" s="1432"/>
      <c r="UTI14" s="1432"/>
      <c r="UTJ14" s="1432"/>
      <c r="UTK14" s="1432"/>
      <c r="UTL14" s="1432"/>
      <c r="UTM14" s="1432"/>
      <c r="UTN14" s="1432"/>
      <c r="UTO14" s="1432"/>
      <c r="UTP14" s="1432"/>
      <c r="UTQ14" s="1432"/>
      <c r="UTR14" s="1432"/>
      <c r="UTS14" s="1432"/>
      <c r="UTT14" s="1432"/>
      <c r="UTU14" s="1432"/>
      <c r="UTV14" s="1432"/>
      <c r="UTW14" s="1432"/>
      <c r="UTX14" s="1432"/>
      <c r="UTY14" s="1432"/>
      <c r="UTZ14" s="1432"/>
      <c r="UUA14" s="1432"/>
      <c r="UUB14" s="1432"/>
      <c r="UUC14" s="1432"/>
      <c r="UUD14" s="1432"/>
      <c r="UUE14" s="1432"/>
      <c r="UUF14" s="1432"/>
      <c r="UUG14" s="1432"/>
      <c r="UUH14" s="1432"/>
      <c r="UUI14" s="1432"/>
      <c r="UUJ14" s="1432"/>
      <c r="UUK14" s="1432"/>
      <c r="UUL14" s="1432"/>
      <c r="UUM14" s="1432"/>
      <c r="UUN14" s="1432"/>
      <c r="UUO14" s="1432"/>
      <c r="UUP14" s="1432"/>
      <c r="UUQ14" s="1432"/>
      <c r="UUR14" s="1432"/>
      <c r="UUS14" s="1432"/>
      <c r="UUT14" s="1432"/>
      <c r="UUU14" s="1432"/>
      <c r="UUV14" s="1432"/>
      <c r="UUW14" s="1432"/>
      <c r="UUX14" s="1432"/>
      <c r="UUY14" s="1432"/>
      <c r="UUZ14" s="1432"/>
      <c r="UVA14" s="1432"/>
      <c r="UVB14" s="1432"/>
      <c r="UVC14" s="1432"/>
      <c r="UVD14" s="1432"/>
      <c r="UVE14" s="1432"/>
      <c r="UVF14" s="1432"/>
      <c r="UVG14" s="1432"/>
      <c r="UVH14" s="1432"/>
      <c r="UVI14" s="1432"/>
      <c r="UVJ14" s="1432"/>
      <c r="UVK14" s="1432"/>
      <c r="UVL14" s="1432"/>
      <c r="UVM14" s="1432"/>
      <c r="UVN14" s="1432"/>
      <c r="UVO14" s="1432"/>
      <c r="UVP14" s="1432"/>
      <c r="UVQ14" s="1432"/>
      <c r="UVR14" s="1432"/>
      <c r="UVS14" s="1432"/>
      <c r="UVT14" s="1432"/>
      <c r="UVU14" s="1432"/>
      <c r="UVV14" s="1432"/>
      <c r="UVW14" s="1432"/>
      <c r="UVX14" s="1432"/>
      <c r="UVY14" s="1432"/>
      <c r="UVZ14" s="1432"/>
      <c r="UWA14" s="1432"/>
      <c r="UWB14" s="1432"/>
      <c r="UWC14" s="1432"/>
      <c r="UWD14" s="1432"/>
      <c r="UWE14" s="1432"/>
      <c r="UWF14" s="1432"/>
      <c r="UWG14" s="1432"/>
      <c r="UWH14" s="1432"/>
      <c r="UWI14" s="1432"/>
      <c r="UWJ14" s="1432"/>
      <c r="UWK14" s="1432"/>
      <c r="UWL14" s="1432"/>
      <c r="UWM14" s="1432"/>
      <c r="UWN14" s="1432"/>
      <c r="UWO14" s="1432"/>
      <c r="UWP14" s="1432"/>
      <c r="UWQ14" s="1432"/>
      <c r="UWR14" s="1432"/>
      <c r="UWS14" s="1432"/>
      <c r="UWT14" s="1432"/>
      <c r="UWU14" s="1432"/>
      <c r="UWV14" s="1432"/>
      <c r="UWW14" s="1432"/>
      <c r="UWX14" s="1432"/>
      <c r="UWY14" s="1432"/>
      <c r="UWZ14" s="1432"/>
      <c r="UXA14" s="1432"/>
      <c r="UXB14" s="1432"/>
      <c r="UXC14" s="1432"/>
      <c r="UXD14" s="1432"/>
      <c r="UXE14" s="1432"/>
      <c r="UXF14" s="1432"/>
      <c r="UXG14" s="1432"/>
      <c r="UXH14" s="1432"/>
      <c r="UXI14" s="1432"/>
      <c r="UXJ14" s="1432"/>
      <c r="UXK14" s="1432"/>
      <c r="UXL14" s="1432"/>
      <c r="UXM14" s="1432"/>
      <c r="UXN14" s="1432"/>
      <c r="UXO14" s="1432"/>
      <c r="UXP14" s="1432"/>
      <c r="UXQ14" s="1432"/>
      <c r="UXR14" s="1432"/>
      <c r="UXS14" s="1432"/>
      <c r="UXT14" s="1432"/>
      <c r="UXU14" s="1432"/>
      <c r="UXV14" s="1432"/>
      <c r="UXW14" s="1432"/>
      <c r="UXX14" s="1432"/>
      <c r="UXY14" s="1432"/>
      <c r="UXZ14" s="1432"/>
      <c r="UYA14" s="1432"/>
      <c r="UYB14" s="1432"/>
      <c r="UYC14" s="1432"/>
      <c r="UYD14" s="1432"/>
      <c r="UYE14" s="1432"/>
      <c r="UYF14" s="1432"/>
      <c r="UYG14" s="1432"/>
      <c r="UYH14" s="1432"/>
      <c r="UYI14" s="1432"/>
      <c r="UYJ14" s="1432"/>
      <c r="UYK14" s="1432"/>
      <c r="UYL14" s="1432"/>
      <c r="UYM14" s="1432"/>
      <c r="UYN14" s="1432"/>
      <c r="UYO14" s="1432"/>
      <c r="UYP14" s="1432"/>
      <c r="UYQ14" s="1432"/>
      <c r="UYR14" s="1432"/>
      <c r="UYS14" s="1432"/>
      <c r="UYT14" s="1432"/>
      <c r="UYU14" s="1432"/>
      <c r="UYV14" s="1432"/>
      <c r="UYW14" s="1432"/>
      <c r="UYX14" s="1432"/>
      <c r="UYY14" s="1432"/>
      <c r="UYZ14" s="1432"/>
      <c r="UZA14" s="1432"/>
      <c r="UZB14" s="1432"/>
      <c r="UZC14" s="1432"/>
      <c r="UZD14" s="1432"/>
      <c r="UZE14" s="1432"/>
      <c r="UZF14" s="1432"/>
      <c r="UZG14" s="1432"/>
      <c r="UZH14" s="1432"/>
      <c r="UZI14" s="1432"/>
      <c r="UZJ14" s="1432"/>
      <c r="UZK14" s="1432"/>
      <c r="UZL14" s="1432"/>
      <c r="UZM14" s="1432"/>
      <c r="UZN14" s="1432"/>
      <c r="UZO14" s="1432"/>
      <c r="UZP14" s="1432"/>
      <c r="UZQ14" s="1432"/>
      <c r="UZR14" s="1432"/>
      <c r="UZS14" s="1432"/>
      <c r="UZT14" s="1432"/>
      <c r="UZU14" s="1432"/>
      <c r="UZV14" s="1432"/>
      <c r="UZW14" s="1432"/>
      <c r="UZX14" s="1432"/>
      <c r="UZY14" s="1432"/>
      <c r="UZZ14" s="1432"/>
      <c r="VAA14" s="1432"/>
      <c r="VAB14" s="1432"/>
      <c r="VAC14" s="1432"/>
      <c r="VAD14" s="1432"/>
      <c r="VAE14" s="1432"/>
      <c r="VAF14" s="1432"/>
      <c r="VAG14" s="1432"/>
      <c r="VAH14" s="1432"/>
      <c r="VAI14" s="1432"/>
      <c r="VAJ14" s="1432"/>
      <c r="VAK14" s="1432"/>
      <c r="VAL14" s="1432"/>
      <c r="VAM14" s="1432"/>
      <c r="VAN14" s="1432"/>
      <c r="VAO14" s="1432"/>
      <c r="VAP14" s="1432"/>
      <c r="VAQ14" s="1432"/>
      <c r="VAR14" s="1432"/>
      <c r="VAS14" s="1432"/>
      <c r="VAT14" s="1432"/>
      <c r="VAU14" s="1432"/>
      <c r="VAV14" s="1432"/>
      <c r="VAW14" s="1432"/>
      <c r="VAX14" s="1432"/>
      <c r="VAY14" s="1432"/>
      <c r="VAZ14" s="1432"/>
      <c r="VBA14" s="1432"/>
      <c r="VBB14" s="1432"/>
      <c r="VBC14" s="1432"/>
      <c r="VBD14" s="1432"/>
      <c r="VBE14" s="1432"/>
      <c r="VBF14" s="1432"/>
      <c r="VBG14" s="1432"/>
      <c r="VBH14" s="1432"/>
      <c r="VBI14" s="1432"/>
      <c r="VBJ14" s="1432"/>
      <c r="VBK14" s="1432"/>
      <c r="VBL14" s="1432"/>
      <c r="VBM14" s="1432"/>
      <c r="VBN14" s="1432"/>
      <c r="VBO14" s="1432"/>
      <c r="VBP14" s="1432"/>
      <c r="VBQ14" s="1432"/>
      <c r="VBR14" s="1432"/>
      <c r="VBS14" s="1432"/>
      <c r="VBT14" s="1432"/>
      <c r="VBU14" s="1432"/>
      <c r="VBV14" s="1432"/>
      <c r="VBW14" s="1432"/>
      <c r="VBX14" s="1432"/>
      <c r="VBY14" s="1432"/>
      <c r="VBZ14" s="1432"/>
      <c r="VCA14" s="1432"/>
      <c r="VCB14" s="1432"/>
      <c r="VCC14" s="1432"/>
      <c r="VCD14" s="1432"/>
      <c r="VCE14" s="1432"/>
      <c r="VCF14" s="1432"/>
      <c r="VCG14" s="1432"/>
      <c r="VCH14" s="1432"/>
      <c r="VCI14" s="1432"/>
      <c r="VCJ14" s="1432"/>
      <c r="VCK14" s="1432"/>
      <c r="VCL14" s="1432"/>
      <c r="VCM14" s="1432"/>
      <c r="VCN14" s="1432"/>
      <c r="VCO14" s="1432"/>
      <c r="VCP14" s="1432"/>
      <c r="VCQ14" s="1432"/>
      <c r="VCR14" s="1432"/>
      <c r="VCS14" s="1432"/>
      <c r="VCT14" s="1432"/>
      <c r="VCU14" s="1432"/>
      <c r="VCV14" s="1432"/>
      <c r="VCW14" s="1432"/>
      <c r="VCX14" s="1432"/>
      <c r="VCY14" s="1432"/>
      <c r="VCZ14" s="1432"/>
      <c r="VDA14" s="1432"/>
      <c r="VDB14" s="1432"/>
      <c r="VDC14" s="1432"/>
      <c r="VDD14" s="1432"/>
      <c r="VDE14" s="1432"/>
      <c r="VDF14" s="1432"/>
      <c r="VDG14" s="1432"/>
      <c r="VDH14" s="1432"/>
      <c r="VDI14" s="1432"/>
      <c r="VDJ14" s="1432"/>
      <c r="VDK14" s="1432"/>
      <c r="VDL14" s="1432"/>
      <c r="VDM14" s="1432"/>
      <c r="VDN14" s="1432"/>
      <c r="VDO14" s="1432"/>
      <c r="VDP14" s="1432"/>
      <c r="VDQ14" s="1432"/>
      <c r="VDR14" s="1432"/>
      <c r="VDS14" s="1432"/>
      <c r="VDT14" s="1432"/>
      <c r="VDU14" s="1432"/>
      <c r="VDV14" s="1432"/>
      <c r="VDW14" s="1432"/>
      <c r="VDX14" s="1432"/>
      <c r="VDY14" s="1432"/>
      <c r="VDZ14" s="1432"/>
      <c r="VEA14" s="1432"/>
      <c r="VEB14" s="1432"/>
      <c r="VEC14" s="1432"/>
      <c r="VED14" s="1432"/>
      <c r="VEE14" s="1432"/>
      <c r="VEF14" s="1432"/>
      <c r="VEG14" s="1432"/>
      <c r="VEH14" s="1432"/>
      <c r="VEI14" s="1432"/>
      <c r="VEJ14" s="1432"/>
      <c r="VEK14" s="1432"/>
      <c r="VEL14" s="1432"/>
      <c r="VEM14" s="1432"/>
      <c r="VEN14" s="1432"/>
      <c r="VEO14" s="1432"/>
      <c r="VEP14" s="1432"/>
      <c r="VEQ14" s="1432"/>
      <c r="VER14" s="1432"/>
      <c r="VES14" s="1432"/>
      <c r="VET14" s="1432"/>
      <c r="VEU14" s="1432"/>
      <c r="VEV14" s="1432"/>
      <c r="VEW14" s="1432"/>
      <c r="VEX14" s="1432"/>
      <c r="VEY14" s="1432"/>
      <c r="VEZ14" s="1432"/>
      <c r="VFA14" s="1432"/>
      <c r="VFB14" s="1432"/>
      <c r="VFC14" s="1432"/>
      <c r="VFD14" s="1432"/>
      <c r="VFE14" s="1432"/>
      <c r="VFF14" s="1432"/>
      <c r="VFG14" s="1432"/>
      <c r="VFH14" s="1432"/>
      <c r="VFI14" s="1432"/>
      <c r="VFJ14" s="1432"/>
      <c r="VFK14" s="1432"/>
      <c r="VFL14" s="1432"/>
      <c r="VFM14" s="1432"/>
      <c r="VFN14" s="1432"/>
      <c r="VFO14" s="1432"/>
      <c r="VFP14" s="1432"/>
      <c r="VFQ14" s="1432"/>
      <c r="VFR14" s="1432"/>
      <c r="VFS14" s="1432"/>
      <c r="VFT14" s="1432"/>
      <c r="VFU14" s="1432"/>
      <c r="VFV14" s="1432"/>
      <c r="VFW14" s="1432"/>
      <c r="VFX14" s="1432"/>
      <c r="VFY14" s="1432"/>
      <c r="VFZ14" s="1432"/>
      <c r="VGA14" s="1432"/>
      <c r="VGB14" s="1432"/>
      <c r="VGC14" s="1432"/>
      <c r="VGD14" s="1432"/>
      <c r="VGE14" s="1432"/>
      <c r="VGF14" s="1432"/>
      <c r="VGG14" s="1432"/>
      <c r="VGH14" s="1432"/>
      <c r="VGI14" s="1432"/>
      <c r="VGJ14" s="1432"/>
      <c r="VGK14" s="1432"/>
      <c r="VGL14" s="1432"/>
      <c r="VGM14" s="1432"/>
      <c r="VGN14" s="1432"/>
      <c r="VGO14" s="1432"/>
      <c r="VGP14" s="1432"/>
      <c r="VGQ14" s="1432"/>
      <c r="VGR14" s="1432"/>
      <c r="VGS14" s="1432"/>
      <c r="VGT14" s="1432"/>
      <c r="VGU14" s="1432"/>
      <c r="VGV14" s="1432"/>
      <c r="VGW14" s="1432"/>
      <c r="VGX14" s="1432"/>
      <c r="VGY14" s="1432"/>
      <c r="VGZ14" s="1432"/>
      <c r="VHA14" s="1432"/>
      <c r="VHB14" s="1432"/>
      <c r="VHC14" s="1432"/>
      <c r="VHD14" s="1432"/>
      <c r="VHE14" s="1432"/>
      <c r="VHF14" s="1432"/>
      <c r="VHG14" s="1432"/>
      <c r="VHH14" s="1432"/>
      <c r="VHI14" s="1432"/>
      <c r="VHJ14" s="1432"/>
      <c r="VHK14" s="1432"/>
      <c r="VHL14" s="1432"/>
      <c r="VHM14" s="1432"/>
      <c r="VHN14" s="1432"/>
      <c r="VHO14" s="1432"/>
      <c r="VHP14" s="1432"/>
      <c r="VHQ14" s="1432"/>
      <c r="VHR14" s="1432"/>
      <c r="VHS14" s="1432"/>
      <c r="VHT14" s="1432"/>
      <c r="VHU14" s="1432"/>
      <c r="VHV14" s="1432"/>
      <c r="VHW14" s="1432"/>
      <c r="VHX14" s="1432"/>
      <c r="VHY14" s="1432"/>
      <c r="VHZ14" s="1432"/>
      <c r="VIA14" s="1432"/>
      <c r="VIB14" s="1432"/>
      <c r="VIC14" s="1432"/>
      <c r="VID14" s="1432"/>
      <c r="VIE14" s="1432"/>
      <c r="VIF14" s="1432"/>
      <c r="VIG14" s="1432"/>
      <c r="VIH14" s="1432"/>
      <c r="VII14" s="1432"/>
      <c r="VIJ14" s="1432"/>
      <c r="VIK14" s="1432"/>
      <c r="VIL14" s="1432"/>
      <c r="VIM14" s="1432"/>
      <c r="VIN14" s="1432"/>
      <c r="VIO14" s="1432"/>
      <c r="VIP14" s="1432"/>
      <c r="VIQ14" s="1432"/>
      <c r="VIR14" s="1432"/>
      <c r="VIS14" s="1432"/>
      <c r="VIT14" s="1432"/>
      <c r="VIU14" s="1432"/>
      <c r="VIV14" s="1432"/>
      <c r="VIW14" s="1432"/>
      <c r="VIX14" s="1432"/>
      <c r="VIY14" s="1432"/>
      <c r="VIZ14" s="1432"/>
      <c r="VJA14" s="1432"/>
      <c r="VJB14" s="1432"/>
      <c r="VJC14" s="1432"/>
      <c r="VJD14" s="1432"/>
      <c r="VJE14" s="1432"/>
      <c r="VJF14" s="1432"/>
      <c r="VJG14" s="1432"/>
      <c r="VJH14" s="1432"/>
      <c r="VJI14" s="1432"/>
      <c r="VJJ14" s="1432"/>
      <c r="VJK14" s="1432"/>
      <c r="VJL14" s="1432"/>
      <c r="VJM14" s="1432"/>
      <c r="VJN14" s="1432"/>
      <c r="VJO14" s="1432"/>
      <c r="VJP14" s="1432"/>
      <c r="VJQ14" s="1432"/>
      <c r="VJR14" s="1432"/>
      <c r="VJS14" s="1432"/>
      <c r="VJT14" s="1432"/>
      <c r="VJU14" s="1432"/>
      <c r="VJV14" s="1432"/>
      <c r="VJW14" s="1432"/>
      <c r="VJX14" s="1432"/>
      <c r="VJY14" s="1432"/>
      <c r="VJZ14" s="1432"/>
      <c r="VKA14" s="1432"/>
      <c r="VKB14" s="1432"/>
      <c r="VKC14" s="1432"/>
      <c r="VKD14" s="1432"/>
      <c r="VKE14" s="1432"/>
      <c r="VKF14" s="1432"/>
      <c r="VKG14" s="1432"/>
      <c r="VKH14" s="1432"/>
      <c r="VKI14" s="1432"/>
      <c r="VKJ14" s="1432"/>
      <c r="VKK14" s="1432"/>
      <c r="VKL14" s="1432"/>
      <c r="VKM14" s="1432"/>
      <c r="VKN14" s="1432"/>
      <c r="VKO14" s="1432"/>
      <c r="VKP14" s="1432"/>
      <c r="VKQ14" s="1432"/>
      <c r="VKR14" s="1432"/>
      <c r="VKS14" s="1432"/>
      <c r="VKT14" s="1432"/>
      <c r="VKU14" s="1432"/>
      <c r="VKV14" s="1432"/>
      <c r="VKW14" s="1432"/>
      <c r="VKX14" s="1432"/>
      <c r="VKY14" s="1432"/>
      <c r="VKZ14" s="1432"/>
      <c r="VLA14" s="1432"/>
      <c r="VLB14" s="1432"/>
      <c r="VLC14" s="1432"/>
      <c r="VLD14" s="1432"/>
      <c r="VLE14" s="1432"/>
      <c r="VLF14" s="1432"/>
      <c r="VLG14" s="1432"/>
      <c r="VLH14" s="1432"/>
      <c r="VLI14" s="1432"/>
      <c r="VLJ14" s="1432"/>
      <c r="VLK14" s="1432"/>
      <c r="VLL14" s="1432"/>
      <c r="VLM14" s="1432"/>
      <c r="VLN14" s="1432"/>
      <c r="VLO14" s="1432"/>
      <c r="VLP14" s="1432"/>
      <c r="VLQ14" s="1432"/>
      <c r="VLR14" s="1432"/>
      <c r="VLS14" s="1432"/>
      <c r="VLT14" s="1432"/>
      <c r="VLU14" s="1432"/>
      <c r="VLV14" s="1432"/>
      <c r="VLW14" s="1432"/>
      <c r="VLX14" s="1432"/>
      <c r="VLY14" s="1432"/>
      <c r="VLZ14" s="1432"/>
      <c r="VMA14" s="1432"/>
      <c r="VMB14" s="1432"/>
      <c r="VMC14" s="1432"/>
      <c r="VMD14" s="1432"/>
      <c r="VME14" s="1432"/>
      <c r="VMF14" s="1432"/>
      <c r="VMG14" s="1432"/>
      <c r="VMH14" s="1432"/>
      <c r="VMI14" s="1432"/>
      <c r="VMJ14" s="1432"/>
      <c r="VMK14" s="1432"/>
      <c r="VML14" s="1432"/>
      <c r="VMM14" s="1432"/>
      <c r="VMN14" s="1432"/>
      <c r="VMO14" s="1432"/>
      <c r="VMP14" s="1432"/>
      <c r="VMQ14" s="1432"/>
      <c r="VMR14" s="1432"/>
      <c r="VMS14" s="1432"/>
      <c r="VMT14" s="1432"/>
      <c r="VMU14" s="1432"/>
      <c r="VMV14" s="1432"/>
      <c r="VMW14" s="1432"/>
      <c r="VMX14" s="1432"/>
      <c r="VMY14" s="1432"/>
      <c r="VMZ14" s="1432"/>
      <c r="VNA14" s="1432"/>
      <c r="VNB14" s="1432"/>
      <c r="VNC14" s="1432"/>
      <c r="VND14" s="1432"/>
      <c r="VNE14" s="1432"/>
      <c r="VNF14" s="1432"/>
      <c r="VNG14" s="1432"/>
      <c r="VNH14" s="1432"/>
      <c r="VNI14" s="1432"/>
      <c r="VNJ14" s="1432"/>
      <c r="VNK14" s="1432"/>
      <c r="VNL14" s="1432"/>
      <c r="VNM14" s="1432"/>
      <c r="VNN14" s="1432"/>
      <c r="VNO14" s="1432"/>
      <c r="VNP14" s="1432"/>
      <c r="VNQ14" s="1432"/>
      <c r="VNR14" s="1432"/>
      <c r="VNS14" s="1432"/>
      <c r="VNT14" s="1432"/>
      <c r="VNU14" s="1432"/>
      <c r="VNV14" s="1432"/>
      <c r="VNW14" s="1432"/>
      <c r="VNX14" s="1432"/>
      <c r="VNY14" s="1432"/>
      <c r="VNZ14" s="1432"/>
      <c r="VOA14" s="1432"/>
      <c r="VOB14" s="1432"/>
      <c r="VOC14" s="1432"/>
      <c r="VOD14" s="1432"/>
      <c r="VOE14" s="1432"/>
      <c r="VOF14" s="1432"/>
      <c r="VOG14" s="1432"/>
      <c r="VOH14" s="1432"/>
      <c r="VOI14" s="1432"/>
      <c r="VOJ14" s="1432"/>
      <c r="VOK14" s="1432"/>
      <c r="VOL14" s="1432"/>
      <c r="VOM14" s="1432"/>
      <c r="VON14" s="1432"/>
      <c r="VOO14" s="1432"/>
      <c r="VOP14" s="1432"/>
      <c r="VOQ14" s="1432"/>
      <c r="VOR14" s="1432"/>
      <c r="VOS14" s="1432"/>
      <c r="VOT14" s="1432"/>
      <c r="VOU14" s="1432"/>
      <c r="VOV14" s="1432"/>
      <c r="VOW14" s="1432"/>
      <c r="VOX14" s="1432"/>
      <c r="VOY14" s="1432"/>
      <c r="VOZ14" s="1432"/>
      <c r="VPA14" s="1432"/>
      <c r="VPB14" s="1432"/>
      <c r="VPC14" s="1432"/>
      <c r="VPD14" s="1432"/>
      <c r="VPE14" s="1432"/>
      <c r="VPF14" s="1432"/>
      <c r="VPG14" s="1432"/>
      <c r="VPH14" s="1432"/>
      <c r="VPI14" s="1432"/>
      <c r="VPJ14" s="1432"/>
      <c r="VPK14" s="1432"/>
      <c r="VPL14" s="1432"/>
      <c r="VPM14" s="1432"/>
      <c r="VPN14" s="1432"/>
      <c r="VPO14" s="1432"/>
      <c r="VPP14" s="1432"/>
      <c r="VPQ14" s="1432"/>
      <c r="VPR14" s="1432"/>
      <c r="VPS14" s="1432"/>
      <c r="VPT14" s="1432"/>
      <c r="VPU14" s="1432"/>
      <c r="VPV14" s="1432"/>
      <c r="VPW14" s="1432"/>
      <c r="VPX14" s="1432"/>
      <c r="VPY14" s="1432"/>
      <c r="VPZ14" s="1432"/>
      <c r="VQA14" s="1432"/>
      <c r="VQB14" s="1432"/>
      <c r="VQC14" s="1432"/>
      <c r="VQD14" s="1432"/>
      <c r="VQE14" s="1432"/>
      <c r="VQF14" s="1432"/>
      <c r="VQG14" s="1432"/>
      <c r="VQH14" s="1432"/>
      <c r="VQI14" s="1432"/>
      <c r="VQJ14" s="1432"/>
      <c r="VQK14" s="1432"/>
      <c r="VQL14" s="1432"/>
      <c r="VQM14" s="1432"/>
      <c r="VQN14" s="1432"/>
      <c r="VQO14" s="1432"/>
      <c r="VQP14" s="1432"/>
      <c r="VQQ14" s="1432"/>
      <c r="VQR14" s="1432"/>
      <c r="VQS14" s="1432"/>
      <c r="VQT14" s="1432"/>
      <c r="VQU14" s="1432"/>
      <c r="VQV14" s="1432"/>
      <c r="VQW14" s="1432"/>
      <c r="VQX14" s="1432"/>
      <c r="VQY14" s="1432"/>
      <c r="VQZ14" s="1432"/>
      <c r="VRA14" s="1432"/>
      <c r="VRB14" s="1432"/>
      <c r="VRC14" s="1432"/>
      <c r="VRD14" s="1432"/>
      <c r="VRE14" s="1432"/>
      <c r="VRF14" s="1432"/>
      <c r="VRG14" s="1432"/>
      <c r="VRH14" s="1432"/>
      <c r="VRI14" s="1432"/>
      <c r="VRJ14" s="1432"/>
      <c r="VRK14" s="1432"/>
      <c r="VRL14" s="1432"/>
      <c r="VRM14" s="1432"/>
      <c r="VRN14" s="1432"/>
      <c r="VRO14" s="1432"/>
      <c r="VRP14" s="1432"/>
      <c r="VRQ14" s="1432"/>
      <c r="VRR14" s="1432"/>
      <c r="VRS14" s="1432"/>
      <c r="VRT14" s="1432"/>
      <c r="VRU14" s="1432"/>
      <c r="VRV14" s="1432"/>
      <c r="VRW14" s="1432"/>
      <c r="VRX14" s="1432"/>
      <c r="VRY14" s="1432"/>
      <c r="VRZ14" s="1432"/>
      <c r="VSA14" s="1432"/>
      <c r="VSB14" s="1432"/>
      <c r="VSC14" s="1432"/>
      <c r="VSD14" s="1432"/>
      <c r="VSE14" s="1432"/>
      <c r="VSF14" s="1432"/>
      <c r="VSG14" s="1432"/>
      <c r="VSH14" s="1432"/>
      <c r="VSI14" s="1432"/>
      <c r="VSJ14" s="1432"/>
      <c r="VSK14" s="1432"/>
      <c r="VSL14" s="1432"/>
      <c r="VSM14" s="1432"/>
      <c r="VSN14" s="1432"/>
      <c r="VSO14" s="1432"/>
      <c r="VSP14" s="1432"/>
      <c r="VSQ14" s="1432"/>
      <c r="VSR14" s="1432"/>
      <c r="VSS14" s="1432"/>
      <c r="VST14" s="1432"/>
      <c r="VSU14" s="1432"/>
      <c r="VSV14" s="1432"/>
      <c r="VSW14" s="1432"/>
      <c r="VSX14" s="1432"/>
      <c r="VSY14" s="1432"/>
      <c r="VSZ14" s="1432"/>
      <c r="VTA14" s="1432"/>
      <c r="VTB14" s="1432"/>
      <c r="VTC14" s="1432"/>
      <c r="VTD14" s="1432"/>
      <c r="VTE14" s="1432"/>
      <c r="VTF14" s="1432"/>
      <c r="VTG14" s="1432"/>
      <c r="VTH14" s="1432"/>
      <c r="VTI14" s="1432"/>
      <c r="VTJ14" s="1432"/>
      <c r="VTK14" s="1432"/>
      <c r="VTL14" s="1432"/>
      <c r="VTM14" s="1432"/>
      <c r="VTN14" s="1432"/>
      <c r="VTO14" s="1432"/>
      <c r="VTP14" s="1432"/>
      <c r="VTQ14" s="1432"/>
      <c r="VTR14" s="1432"/>
      <c r="VTS14" s="1432"/>
      <c r="VTT14" s="1432"/>
      <c r="VTU14" s="1432"/>
      <c r="VTV14" s="1432"/>
      <c r="VTW14" s="1432"/>
      <c r="VTX14" s="1432"/>
      <c r="VTY14" s="1432"/>
      <c r="VTZ14" s="1432"/>
      <c r="VUA14" s="1432"/>
      <c r="VUB14" s="1432"/>
      <c r="VUC14" s="1432"/>
      <c r="VUD14" s="1432"/>
      <c r="VUE14" s="1432"/>
      <c r="VUF14" s="1432"/>
      <c r="VUG14" s="1432"/>
      <c r="VUH14" s="1432"/>
      <c r="VUI14" s="1432"/>
      <c r="VUJ14" s="1432"/>
      <c r="VUK14" s="1432"/>
      <c r="VUL14" s="1432"/>
      <c r="VUM14" s="1432"/>
      <c r="VUN14" s="1432"/>
      <c r="VUO14" s="1432"/>
      <c r="VUP14" s="1432"/>
      <c r="VUQ14" s="1432"/>
      <c r="VUR14" s="1432"/>
      <c r="VUS14" s="1432"/>
      <c r="VUT14" s="1432"/>
      <c r="VUU14" s="1432"/>
      <c r="VUV14" s="1432"/>
      <c r="VUW14" s="1432"/>
      <c r="VUX14" s="1432"/>
      <c r="VUY14" s="1432"/>
      <c r="VUZ14" s="1432"/>
      <c r="VVA14" s="1432"/>
      <c r="VVB14" s="1432"/>
      <c r="VVC14" s="1432"/>
      <c r="VVD14" s="1432"/>
      <c r="VVE14" s="1432"/>
      <c r="VVF14" s="1432"/>
      <c r="VVG14" s="1432"/>
      <c r="VVH14" s="1432"/>
      <c r="VVI14" s="1432"/>
      <c r="VVJ14" s="1432"/>
      <c r="VVK14" s="1432"/>
      <c r="VVL14" s="1432"/>
      <c r="VVM14" s="1432"/>
      <c r="VVN14" s="1432"/>
      <c r="VVO14" s="1432"/>
      <c r="VVP14" s="1432"/>
      <c r="VVQ14" s="1432"/>
      <c r="VVR14" s="1432"/>
      <c r="VVS14" s="1432"/>
      <c r="VVT14" s="1432"/>
      <c r="VVU14" s="1432"/>
      <c r="VVV14" s="1432"/>
      <c r="VVW14" s="1432"/>
      <c r="VVX14" s="1432"/>
      <c r="VVY14" s="1432"/>
      <c r="VVZ14" s="1432"/>
      <c r="VWA14" s="1432"/>
      <c r="VWB14" s="1432"/>
      <c r="VWC14" s="1432"/>
      <c r="VWD14" s="1432"/>
      <c r="VWE14" s="1432"/>
      <c r="VWF14" s="1432"/>
      <c r="VWG14" s="1432"/>
      <c r="VWH14" s="1432"/>
      <c r="VWI14" s="1432"/>
      <c r="VWJ14" s="1432"/>
      <c r="VWK14" s="1432"/>
      <c r="VWL14" s="1432"/>
      <c r="VWM14" s="1432"/>
      <c r="VWN14" s="1432"/>
      <c r="VWO14" s="1432"/>
      <c r="VWP14" s="1432"/>
      <c r="VWQ14" s="1432"/>
      <c r="VWR14" s="1432"/>
      <c r="VWS14" s="1432"/>
      <c r="VWT14" s="1432"/>
      <c r="VWU14" s="1432"/>
      <c r="VWV14" s="1432"/>
      <c r="VWW14" s="1432"/>
      <c r="VWX14" s="1432"/>
      <c r="VWY14" s="1432"/>
      <c r="VWZ14" s="1432"/>
      <c r="VXA14" s="1432"/>
      <c r="VXB14" s="1432"/>
      <c r="VXC14" s="1432"/>
      <c r="VXD14" s="1432"/>
      <c r="VXE14" s="1432"/>
      <c r="VXF14" s="1432"/>
      <c r="VXG14" s="1432"/>
      <c r="VXH14" s="1432"/>
      <c r="VXI14" s="1432"/>
      <c r="VXJ14" s="1432"/>
      <c r="VXK14" s="1432"/>
      <c r="VXL14" s="1432"/>
      <c r="VXM14" s="1432"/>
      <c r="VXN14" s="1432"/>
      <c r="VXO14" s="1432"/>
      <c r="VXP14" s="1432"/>
      <c r="VXQ14" s="1432"/>
      <c r="VXR14" s="1432"/>
      <c r="VXS14" s="1432"/>
      <c r="VXT14" s="1432"/>
      <c r="VXU14" s="1432"/>
      <c r="VXV14" s="1432"/>
      <c r="VXW14" s="1432"/>
      <c r="VXX14" s="1432"/>
      <c r="VXY14" s="1432"/>
      <c r="VXZ14" s="1432"/>
      <c r="VYA14" s="1432"/>
      <c r="VYB14" s="1432"/>
      <c r="VYC14" s="1432"/>
      <c r="VYD14" s="1432"/>
      <c r="VYE14" s="1432"/>
      <c r="VYF14" s="1432"/>
      <c r="VYG14" s="1432"/>
      <c r="VYH14" s="1432"/>
      <c r="VYI14" s="1432"/>
      <c r="VYJ14" s="1432"/>
      <c r="VYK14" s="1432"/>
      <c r="VYL14" s="1432"/>
      <c r="VYM14" s="1432"/>
      <c r="VYN14" s="1432"/>
      <c r="VYO14" s="1432"/>
      <c r="VYP14" s="1432"/>
      <c r="VYQ14" s="1432"/>
      <c r="VYR14" s="1432"/>
      <c r="VYS14" s="1432"/>
      <c r="VYT14" s="1432"/>
      <c r="VYU14" s="1432"/>
      <c r="VYV14" s="1432"/>
      <c r="VYW14" s="1432"/>
      <c r="VYX14" s="1432"/>
      <c r="VYY14" s="1432"/>
      <c r="VYZ14" s="1432"/>
      <c r="VZA14" s="1432"/>
      <c r="VZB14" s="1432"/>
      <c r="VZC14" s="1432"/>
      <c r="VZD14" s="1432"/>
      <c r="VZE14" s="1432"/>
      <c r="VZF14" s="1432"/>
      <c r="VZG14" s="1432"/>
      <c r="VZH14" s="1432"/>
      <c r="VZI14" s="1432"/>
      <c r="VZJ14" s="1432"/>
      <c r="VZK14" s="1432"/>
      <c r="VZL14" s="1432"/>
      <c r="VZM14" s="1432"/>
      <c r="VZN14" s="1432"/>
      <c r="VZO14" s="1432"/>
      <c r="VZP14" s="1432"/>
      <c r="VZQ14" s="1432"/>
      <c r="VZR14" s="1432"/>
      <c r="VZS14" s="1432"/>
      <c r="VZT14" s="1432"/>
      <c r="VZU14" s="1432"/>
      <c r="VZV14" s="1432"/>
      <c r="VZW14" s="1432"/>
      <c r="VZX14" s="1432"/>
      <c r="VZY14" s="1432"/>
      <c r="VZZ14" s="1432"/>
      <c r="WAA14" s="1432"/>
      <c r="WAB14" s="1432"/>
      <c r="WAC14" s="1432"/>
      <c r="WAD14" s="1432"/>
      <c r="WAE14" s="1432"/>
      <c r="WAF14" s="1432"/>
      <c r="WAG14" s="1432"/>
      <c r="WAH14" s="1432"/>
      <c r="WAI14" s="1432"/>
      <c r="WAJ14" s="1432"/>
      <c r="WAK14" s="1432"/>
      <c r="WAL14" s="1432"/>
      <c r="WAM14" s="1432"/>
      <c r="WAN14" s="1432"/>
      <c r="WAO14" s="1432"/>
      <c r="WAP14" s="1432"/>
      <c r="WAQ14" s="1432"/>
      <c r="WAR14" s="1432"/>
      <c r="WAS14" s="1432"/>
      <c r="WAT14" s="1432"/>
      <c r="WAU14" s="1432"/>
      <c r="WAV14" s="1432"/>
      <c r="WAW14" s="1432"/>
      <c r="WAX14" s="1432"/>
      <c r="WAY14" s="1432"/>
      <c r="WAZ14" s="1432"/>
      <c r="WBA14" s="1432"/>
      <c r="WBB14" s="1432"/>
      <c r="WBC14" s="1432"/>
      <c r="WBD14" s="1432"/>
      <c r="WBE14" s="1432"/>
      <c r="WBF14" s="1432"/>
      <c r="WBG14" s="1432"/>
      <c r="WBH14" s="1432"/>
      <c r="WBI14" s="1432"/>
      <c r="WBJ14" s="1432"/>
      <c r="WBK14" s="1432"/>
      <c r="WBL14" s="1432"/>
      <c r="WBM14" s="1432"/>
      <c r="WBN14" s="1432"/>
      <c r="WBO14" s="1432"/>
      <c r="WBP14" s="1432"/>
      <c r="WBQ14" s="1432"/>
      <c r="WBR14" s="1432"/>
      <c r="WBS14" s="1432"/>
      <c r="WBT14" s="1432"/>
      <c r="WBU14" s="1432"/>
      <c r="WBV14" s="1432"/>
      <c r="WBW14" s="1432"/>
      <c r="WBX14" s="1432"/>
      <c r="WBY14" s="1432"/>
      <c r="WBZ14" s="1432"/>
      <c r="WCA14" s="1432"/>
      <c r="WCB14" s="1432"/>
      <c r="WCC14" s="1432"/>
      <c r="WCD14" s="1432"/>
      <c r="WCE14" s="1432"/>
      <c r="WCF14" s="1432"/>
      <c r="WCG14" s="1432"/>
      <c r="WCH14" s="1432"/>
      <c r="WCI14" s="1432"/>
      <c r="WCJ14" s="1432"/>
      <c r="WCK14" s="1432"/>
      <c r="WCL14" s="1432"/>
      <c r="WCM14" s="1432"/>
      <c r="WCN14" s="1432"/>
      <c r="WCO14" s="1432"/>
      <c r="WCP14" s="1432"/>
      <c r="WCQ14" s="1432"/>
      <c r="WCR14" s="1432"/>
      <c r="WCS14" s="1432"/>
      <c r="WCT14" s="1432"/>
      <c r="WCU14" s="1432"/>
      <c r="WCV14" s="1432"/>
      <c r="WCW14" s="1432"/>
      <c r="WCX14" s="1432"/>
      <c r="WCY14" s="1432"/>
      <c r="WCZ14" s="1432"/>
      <c r="WDA14" s="1432"/>
      <c r="WDB14" s="1432"/>
      <c r="WDC14" s="1432"/>
      <c r="WDD14" s="1432"/>
      <c r="WDE14" s="1432"/>
      <c r="WDF14" s="1432"/>
      <c r="WDG14" s="1432"/>
      <c r="WDH14" s="1432"/>
      <c r="WDI14" s="1432"/>
      <c r="WDJ14" s="1432"/>
      <c r="WDK14" s="1432"/>
      <c r="WDL14" s="1432"/>
      <c r="WDM14" s="1432"/>
      <c r="WDN14" s="1432"/>
      <c r="WDO14" s="1432"/>
      <c r="WDP14" s="1432"/>
      <c r="WDQ14" s="1432"/>
      <c r="WDR14" s="1432"/>
      <c r="WDS14" s="1432"/>
      <c r="WDT14" s="1432"/>
      <c r="WDU14" s="1432"/>
      <c r="WDV14" s="1432"/>
      <c r="WDW14" s="1432"/>
      <c r="WDX14" s="1432"/>
      <c r="WDY14" s="1432"/>
      <c r="WDZ14" s="1432"/>
      <c r="WEA14" s="1432"/>
      <c r="WEB14" s="1432"/>
      <c r="WEC14" s="1432"/>
      <c r="WED14" s="1432"/>
      <c r="WEE14" s="1432"/>
      <c r="WEF14" s="1432"/>
      <c r="WEG14" s="1432"/>
      <c r="WEH14" s="1432"/>
      <c r="WEI14" s="1432"/>
      <c r="WEJ14" s="1432"/>
      <c r="WEK14" s="1432"/>
      <c r="WEL14" s="1432"/>
      <c r="WEM14" s="1432"/>
      <c r="WEN14" s="1432"/>
      <c r="WEO14" s="1432"/>
      <c r="WEP14" s="1432"/>
      <c r="WEQ14" s="1432"/>
      <c r="WER14" s="1432"/>
      <c r="WES14" s="1432"/>
      <c r="WET14" s="1432"/>
      <c r="WEU14" s="1432"/>
      <c r="WEV14" s="1432"/>
      <c r="WEW14" s="1432"/>
      <c r="WEX14" s="1432"/>
      <c r="WEY14" s="1432"/>
      <c r="WEZ14" s="1432"/>
      <c r="WFA14" s="1432"/>
      <c r="WFB14" s="1432"/>
      <c r="WFC14" s="1432"/>
      <c r="WFD14" s="1432"/>
      <c r="WFE14" s="1432"/>
      <c r="WFF14" s="1432"/>
      <c r="WFG14" s="1432"/>
      <c r="WFH14" s="1432"/>
      <c r="WFI14" s="1432"/>
      <c r="WFJ14" s="1432"/>
      <c r="WFK14" s="1432"/>
      <c r="WFL14" s="1432"/>
      <c r="WFM14" s="1432"/>
      <c r="WFN14" s="1432"/>
      <c r="WFO14" s="1432"/>
      <c r="WFP14" s="1432"/>
      <c r="WFQ14" s="1432"/>
      <c r="WFR14" s="1432"/>
      <c r="WFS14" s="1432"/>
      <c r="WFT14" s="1432"/>
      <c r="WFU14" s="1432"/>
      <c r="WFV14" s="1432"/>
      <c r="WFW14" s="1432"/>
      <c r="WFX14" s="1432"/>
      <c r="WFY14" s="1432"/>
      <c r="WFZ14" s="1432"/>
      <c r="WGA14" s="1432"/>
      <c r="WGB14" s="1432"/>
      <c r="WGC14" s="1432"/>
      <c r="WGD14" s="1432"/>
      <c r="WGE14" s="1432"/>
      <c r="WGF14" s="1432"/>
      <c r="WGG14" s="1432"/>
      <c r="WGH14" s="1432"/>
      <c r="WGI14" s="1432"/>
      <c r="WGJ14" s="1432"/>
      <c r="WGK14" s="1432"/>
      <c r="WGL14" s="1432"/>
      <c r="WGM14" s="1432"/>
      <c r="WGN14" s="1432"/>
      <c r="WGO14" s="1432"/>
      <c r="WGP14" s="1432"/>
      <c r="WGQ14" s="1432"/>
      <c r="WGR14" s="1432"/>
      <c r="WGS14" s="1432"/>
      <c r="WGT14" s="1432"/>
      <c r="WGU14" s="1432"/>
      <c r="WGV14" s="1432"/>
      <c r="WGW14" s="1432"/>
      <c r="WGX14" s="1432"/>
      <c r="WGY14" s="1432"/>
      <c r="WGZ14" s="1432"/>
      <c r="WHA14" s="1432"/>
      <c r="WHB14" s="1432"/>
      <c r="WHC14" s="1432"/>
      <c r="WHD14" s="1432"/>
      <c r="WHE14" s="1432"/>
      <c r="WHF14" s="1432"/>
      <c r="WHG14" s="1432"/>
      <c r="WHH14" s="1432"/>
      <c r="WHI14" s="1432"/>
      <c r="WHJ14" s="1432"/>
      <c r="WHK14" s="1432"/>
      <c r="WHL14" s="1432"/>
      <c r="WHM14" s="1432"/>
      <c r="WHN14" s="1432"/>
      <c r="WHO14" s="1432"/>
      <c r="WHP14" s="1432"/>
      <c r="WHQ14" s="1432"/>
      <c r="WHR14" s="1432"/>
      <c r="WHS14" s="1432"/>
      <c r="WHT14" s="1432"/>
      <c r="WHU14" s="1432"/>
      <c r="WHV14" s="1432"/>
      <c r="WHW14" s="1432"/>
      <c r="WHX14" s="1432"/>
      <c r="WHY14" s="1432"/>
      <c r="WHZ14" s="1432"/>
      <c r="WIA14" s="1432"/>
      <c r="WIB14" s="1432"/>
      <c r="WIC14" s="1432"/>
      <c r="WID14" s="1432"/>
      <c r="WIE14" s="1432"/>
      <c r="WIF14" s="1432"/>
      <c r="WIG14" s="1432"/>
      <c r="WIH14" s="1432"/>
      <c r="WII14" s="1432"/>
      <c r="WIJ14" s="1432"/>
      <c r="WIK14" s="1432"/>
      <c r="WIL14" s="1432"/>
      <c r="WIM14" s="1432"/>
      <c r="WIN14" s="1432"/>
      <c r="WIO14" s="1432"/>
      <c r="WIP14" s="1432"/>
      <c r="WIQ14" s="1432"/>
      <c r="WIR14" s="1432"/>
      <c r="WIS14" s="1432"/>
      <c r="WIT14" s="1432"/>
      <c r="WIU14" s="1432"/>
      <c r="WIV14" s="1432"/>
      <c r="WIW14" s="1432"/>
      <c r="WIX14" s="1432"/>
      <c r="WIY14" s="1432"/>
      <c r="WIZ14" s="1432"/>
      <c r="WJA14" s="1432"/>
      <c r="WJB14" s="1432"/>
      <c r="WJC14" s="1432"/>
      <c r="WJD14" s="1432"/>
      <c r="WJE14" s="1432"/>
      <c r="WJF14" s="1432"/>
      <c r="WJG14" s="1432"/>
      <c r="WJH14" s="1432"/>
      <c r="WJI14" s="1432"/>
      <c r="WJJ14" s="1432"/>
      <c r="WJK14" s="1432"/>
      <c r="WJL14" s="1432"/>
      <c r="WJM14" s="1432"/>
      <c r="WJN14" s="1432"/>
      <c r="WJO14" s="1432"/>
      <c r="WJP14" s="1432"/>
      <c r="WJQ14" s="1432"/>
      <c r="WJR14" s="1432"/>
      <c r="WJS14" s="1432"/>
      <c r="WJT14" s="1432"/>
      <c r="WJU14" s="1432"/>
      <c r="WJV14" s="1432"/>
      <c r="WJW14" s="1432"/>
      <c r="WJX14" s="1432"/>
      <c r="WJY14" s="1432"/>
      <c r="WJZ14" s="1432"/>
      <c r="WKA14" s="1432"/>
      <c r="WKB14" s="1432"/>
      <c r="WKC14" s="1432"/>
      <c r="WKD14" s="1432"/>
      <c r="WKE14" s="1432"/>
      <c r="WKF14" s="1432"/>
      <c r="WKG14" s="1432"/>
      <c r="WKH14" s="1432"/>
      <c r="WKI14" s="1432"/>
      <c r="WKJ14" s="1432"/>
      <c r="WKK14" s="1432"/>
      <c r="WKL14" s="1432"/>
      <c r="WKM14" s="1432"/>
      <c r="WKN14" s="1432"/>
      <c r="WKO14" s="1432"/>
      <c r="WKP14" s="1432"/>
      <c r="WKQ14" s="1432"/>
      <c r="WKR14" s="1432"/>
      <c r="WKS14" s="1432"/>
      <c r="WKT14" s="1432"/>
      <c r="WKU14" s="1432"/>
      <c r="WKV14" s="1432"/>
      <c r="WKW14" s="1432"/>
      <c r="WKX14" s="1432"/>
      <c r="WKY14" s="1432"/>
      <c r="WKZ14" s="1432"/>
      <c r="WLA14" s="1432"/>
      <c r="WLB14" s="1432"/>
      <c r="WLC14" s="1432"/>
      <c r="WLD14" s="1432"/>
      <c r="WLE14" s="1432"/>
      <c r="WLF14" s="1432"/>
      <c r="WLG14" s="1432"/>
      <c r="WLH14" s="1432"/>
      <c r="WLI14" s="1432"/>
      <c r="WLJ14" s="1432"/>
      <c r="WLK14" s="1432"/>
      <c r="WLL14" s="1432"/>
      <c r="WLM14" s="1432"/>
      <c r="WLN14" s="1432"/>
      <c r="WLO14" s="1432"/>
      <c r="WLP14" s="1432"/>
      <c r="WLQ14" s="1432"/>
      <c r="WLR14" s="1432"/>
      <c r="WLS14" s="1432"/>
      <c r="WLT14" s="1432"/>
      <c r="WLU14" s="1432"/>
      <c r="WLV14" s="1432"/>
      <c r="WLW14" s="1432"/>
      <c r="WLX14" s="1432"/>
      <c r="WLY14" s="1432"/>
      <c r="WLZ14" s="1432"/>
      <c r="WMA14" s="1432"/>
      <c r="WMB14" s="1432"/>
      <c r="WMC14" s="1432"/>
      <c r="WMD14" s="1432"/>
      <c r="WME14" s="1432"/>
      <c r="WMF14" s="1432"/>
      <c r="WMG14" s="1432"/>
      <c r="WMH14" s="1432"/>
      <c r="WMI14" s="1432"/>
      <c r="WMJ14" s="1432"/>
      <c r="WMK14" s="1432"/>
      <c r="WML14" s="1432"/>
      <c r="WMM14" s="1432"/>
      <c r="WMN14" s="1432"/>
      <c r="WMO14" s="1432"/>
      <c r="WMP14" s="1432"/>
      <c r="WMQ14" s="1432"/>
      <c r="WMR14" s="1432"/>
      <c r="WMS14" s="1432"/>
      <c r="WMT14" s="1432"/>
      <c r="WMU14" s="1432"/>
      <c r="WMV14" s="1432"/>
      <c r="WMW14" s="1432"/>
      <c r="WMX14" s="1432"/>
      <c r="WMY14" s="1432"/>
      <c r="WMZ14" s="1432"/>
      <c r="WNA14" s="1432"/>
      <c r="WNB14" s="1432"/>
      <c r="WNC14" s="1432"/>
      <c r="WND14" s="1432"/>
      <c r="WNE14" s="1432"/>
      <c r="WNF14" s="1432"/>
      <c r="WNG14" s="1432"/>
      <c r="WNH14" s="1432"/>
      <c r="WNI14" s="1432"/>
      <c r="WNJ14" s="1432"/>
      <c r="WNK14" s="1432"/>
      <c r="WNL14" s="1432"/>
      <c r="WNM14" s="1432"/>
      <c r="WNN14" s="1432"/>
      <c r="WNO14" s="1432"/>
      <c r="WNP14" s="1432"/>
      <c r="WNQ14" s="1432"/>
      <c r="WNR14" s="1432"/>
      <c r="WNS14" s="1432"/>
      <c r="WNT14" s="1432"/>
      <c r="WNU14" s="1432"/>
      <c r="WNV14" s="1432"/>
      <c r="WNW14" s="1432"/>
      <c r="WNX14" s="1432"/>
      <c r="WNY14" s="1432"/>
      <c r="WNZ14" s="1432"/>
      <c r="WOA14" s="1432"/>
      <c r="WOB14" s="1432"/>
      <c r="WOC14" s="1432"/>
      <c r="WOD14" s="1432"/>
      <c r="WOE14" s="1432"/>
      <c r="WOF14" s="1432"/>
      <c r="WOG14" s="1432"/>
      <c r="WOH14" s="1432"/>
      <c r="WOI14" s="1432"/>
      <c r="WOJ14" s="1432"/>
      <c r="WOK14" s="1432"/>
      <c r="WOL14" s="1432"/>
      <c r="WOM14" s="1432"/>
      <c r="WON14" s="1432"/>
      <c r="WOO14" s="1432"/>
      <c r="WOP14" s="1432"/>
      <c r="WOQ14" s="1432"/>
      <c r="WOR14" s="1432"/>
      <c r="WOS14" s="1432"/>
      <c r="WOT14" s="1432"/>
      <c r="WOU14" s="1432"/>
      <c r="WOV14" s="1432"/>
      <c r="WOW14" s="1432"/>
      <c r="WOX14" s="1432"/>
      <c r="WOY14" s="1432"/>
      <c r="WOZ14" s="1432"/>
      <c r="WPA14" s="1432"/>
      <c r="WPB14" s="1432"/>
      <c r="WPC14" s="1432"/>
      <c r="WPD14" s="1432"/>
      <c r="WPE14" s="1432"/>
      <c r="WPF14" s="1432"/>
      <c r="WPG14" s="1432"/>
      <c r="WPH14" s="1432"/>
      <c r="WPI14" s="1432"/>
      <c r="WPJ14" s="1432"/>
      <c r="WPK14" s="1432"/>
      <c r="WPL14" s="1432"/>
      <c r="WPM14" s="1432"/>
      <c r="WPN14" s="1432"/>
      <c r="WPO14" s="1432"/>
      <c r="WPP14" s="1432"/>
      <c r="WPQ14" s="1432"/>
      <c r="WPR14" s="1432"/>
      <c r="WPS14" s="1432"/>
      <c r="WPT14" s="1432"/>
      <c r="WPU14" s="1432"/>
      <c r="WPV14" s="1432"/>
      <c r="WPW14" s="1432"/>
      <c r="WPX14" s="1432"/>
      <c r="WPY14" s="1432"/>
      <c r="WPZ14" s="1432"/>
      <c r="WQA14" s="1432"/>
      <c r="WQB14" s="1432"/>
      <c r="WQC14" s="1432"/>
      <c r="WQD14" s="1432"/>
      <c r="WQE14" s="1432"/>
      <c r="WQF14" s="1432"/>
      <c r="WQG14" s="1432"/>
      <c r="WQH14" s="1432"/>
      <c r="WQI14" s="1432"/>
      <c r="WQJ14" s="1432"/>
      <c r="WQK14" s="1432"/>
      <c r="WQL14" s="1432"/>
      <c r="WQM14" s="1432"/>
      <c r="WQN14" s="1432"/>
      <c r="WQO14" s="1432"/>
      <c r="WQP14" s="1432"/>
      <c r="WQQ14" s="1432"/>
      <c r="WQR14" s="1432"/>
      <c r="WQS14" s="1432"/>
      <c r="WQT14" s="1432"/>
      <c r="WQU14" s="1432"/>
      <c r="WQV14" s="1432"/>
      <c r="WQW14" s="1432"/>
      <c r="WQX14" s="1432"/>
      <c r="WQY14" s="1432"/>
      <c r="WQZ14" s="1432"/>
      <c r="WRA14" s="1432"/>
      <c r="WRB14" s="1432"/>
      <c r="WRC14" s="1432"/>
      <c r="WRD14" s="1432"/>
      <c r="WRE14" s="1432"/>
      <c r="WRF14" s="1432"/>
      <c r="WRG14" s="1432"/>
      <c r="WRH14" s="1432"/>
      <c r="WRI14" s="1432"/>
      <c r="WRJ14" s="1432"/>
      <c r="WRK14" s="1432"/>
      <c r="WRL14" s="1432"/>
      <c r="WRM14" s="1432"/>
      <c r="WRN14" s="1432"/>
      <c r="WRO14" s="1432"/>
      <c r="WRP14" s="1432"/>
      <c r="WRQ14" s="1432"/>
      <c r="WRR14" s="1432"/>
      <c r="WRS14" s="1432"/>
      <c r="WRT14" s="1432"/>
      <c r="WRU14" s="1432"/>
      <c r="WRV14" s="1432"/>
      <c r="WRW14" s="1432"/>
      <c r="WRX14" s="1432"/>
      <c r="WRY14" s="1432"/>
      <c r="WRZ14" s="1432"/>
      <c r="WSA14" s="1432"/>
      <c r="WSB14" s="1432"/>
      <c r="WSC14" s="1432"/>
      <c r="WSD14" s="1432"/>
      <c r="WSE14" s="1432"/>
      <c r="WSF14" s="1432"/>
      <c r="WSG14" s="1432"/>
      <c r="WSH14" s="1432"/>
      <c r="WSI14" s="1432"/>
      <c r="WSJ14" s="1432"/>
      <c r="WSK14" s="1432"/>
      <c r="WSL14" s="1432"/>
      <c r="WSM14" s="1432"/>
      <c r="WSN14" s="1432"/>
      <c r="WSO14" s="1432"/>
      <c r="WSP14" s="1432"/>
      <c r="WSQ14" s="1432"/>
      <c r="WSR14" s="1432"/>
      <c r="WSS14" s="1432"/>
      <c r="WST14" s="1432"/>
      <c r="WSU14" s="1432"/>
      <c r="WSV14" s="1432"/>
      <c r="WSW14" s="1432"/>
      <c r="WSX14" s="1432"/>
      <c r="WSY14" s="1432"/>
      <c r="WSZ14" s="1432"/>
      <c r="WTA14" s="1432"/>
      <c r="WTB14" s="1432"/>
      <c r="WTC14" s="1432"/>
      <c r="WTD14" s="1432"/>
      <c r="WTE14" s="1432"/>
      <c r="WTF14" s="1432"/>
      <c r="WTG14" s="1432"/>
      <c r="WTH14" s="1432"/>
      <c r="WTI14" s="1432"/>
      <c r="WTJ14" s="1432"/>
      <c r="WTK14" s="1432"/>
      <c r="WTL14" s="1432"/>
      <c r="WTM14" s="1432"/>
      <c r="WTN14" s="1432"/>
      <c r="WTO14" s="1432"/>
      <c r="WTP14" s="1432"/>
      <c r="WTQ14" s="1432"/>
      <c r="WTR14" s="1432"/>
      <c r="WTS14" s="1432"/>
      <c r="WTT14" s="1432"/>
      <c r="WTU14" s="1432"/>
      <c r="WTV14" s="1432"/>
      <c r="WTW14" s="1432"/>
      <c r="WTX14" s="1432"/>
      <c r="WTY14" s="1432"/>
      <c r="WTZ14" s="1432"/>
      <c r="WUA14" s="1432"/>
      <c r="WUB14" s="1432"/>
      <c r="WUC14" s="1432"/>
      <c r="WUD14" s="1432"/>
      <c r="WUE14" s="1432"/>
      <c r="WUF14" s="1432"/>
      <c r="WUG14" s="1432"/>
      <c r="WUH14" s="1432"/>
      <c r="WUI14" s="1432"/>
      <c r="WUJ14" s="1432"/>
      <c r="WUK14" s="1432"/>
      <c r="WUL14" s="1432"/>
      <c r="WUM14" s="1432"/>
      <c r="WUN14" s="1432"/>
      <c r="WUO14" s="1432"/>
      <c r="WUP14" s="1432"/>
      <c r="WUQ14" s="1432"/>
      <c r="WUR14" s="1432"/>
      <c r="WUS14" s="1432"/>
      <c r="WUT14" s="1432"/>
      <c r="WUU14" s="1432"/>
      <c r="WUV14" s="1432"/>
      <c r="WUW14" s="1432"/>
      <c r="WUX14" s="1432"/>
      <c r="WUY14" s="1432"/>
      <c r="WUZ14" s="1432"/>
      <c r="WVA14" s="1432"/>
      <c r="WVB14" s="1432"/>
      <c r="WVC14" s="1432"/>
      <c r="WVD14" s="1432"/>
      <c r="WVE14" s="1432"/>
      <c r="WVF14" s="1432"/>
      <c r="WVG14" s="1432"/>
      <c r="WVH14" s="1432"/>
      <c r="WVI14" s="1432"/>
      <c r="WVJ14" s="1432"/>
      <c r="WVK14" s="1432"/>
      <c r="WVL14" s="1432"/>
      <c r="WVM14" s="1432"/>
      <c r="WVN14" s="1432"/>
      <c r="WVO14" s="1432"/>
      <c r="WVP14" s="1432"/>
      <c r="WVQ14" s="1432"/>
      <c r="WVR14" s="1432"/>
      <c r="WVS14" s="1432"/>
      <c r="WVT14" s="1432"/>
      <c r="WVU14" s="1432"/>
      <c r="WVV14" s="1432"/>
      <c r="WVW14" s="1432"/>
      <c r="WVX14" s="1432"/>
      <c r="WVY14" s="1432"/>
      <c r="WVZ14" s="1432"/>
      <c r="WWA14" s="1432"/>
      <c r="WWB14" s="1432"/>
      <c r="WWC14" s="1432"/>
      <c r="WWD14" s="1432"/>
      <c r="WWE14" s="1432"/>
      <c r="WWF14" s="1432"/>
      <c r="WWG14" s="1432"/>
      <c r="WWH14" s="1432"/>
      <c r="WWI14" s="1432"/>
      <c r="WWJ14" s="1432"/>
      <c r="WWK14" s="1432"/>
      <c r="WWL14" s="1432"/>
      <c r="WWM14" s="1432"/>
      <c r="WWN14" s="1432"/>
      <c r="WWO14" s="1432"/>
      <c r="WWP14" s="1432"/>
      <c r="WWQ14" s="1432"/>
      <c r="WWR14" s="1432"/>
      <c r="WWS14" s="1432"/>
      <c r="WWT14" s="1432"/>
      <c r="WWU14" s="1432"/>
      <c r="WWV14" s="1432"/>
      <c r="WWW14" s="1432"/>
      <c r="WWX14" s="1432"/>
      <c r="WWY14" s="1432"/>
      <c r="WWZ14" s="1432"/>
      <c r="WXA14" s="1432"/>
      <c r="WXB14" s="1432"/>
      <c r="WXC14" s="1432"/>
      <c r="WXD14" s="1432"/>
      <c r="WXE14" s="1432"/>
      <c r="WXF14" s="1432"/>
      <c r="WXG14" s="1432"/>
      <c r="WXH14" s="1432"/>
      <c r="WXI14" s="1432"/>
      <c r="WXJ14" s="1432"/>
      <c r="WXK14" s="1432"/>
      <c r="WXL14" s="1432"/>
      <c r="WXM14" s="1432"/>
      <c r="WXN14" s="1432"/>
      <c r="WXO14" s="1432"/>
      <c r="WXP14" s="1432"/>
      <c r="WXQ14" s="1432"/>
      <c r="WXR14" s="1432"/>
      <c r="WXS14" s="1432"/>
      <c r="WXT14" s="1432"/>
      <c r="WXU14" s="1432"/>
      <c r="WXV14" s="1432"/>
      <c r="WXW14" s="1432"/>
      <c r="WXX14" s="1432"/>
      <c r="WXY14" s="1432"/>
      <c r="WXZ14" s="1432"/>
      <c r="WYA14" s="1432"/>
      <c r="WYB14" s="1432"/>
      <c r="WYC14" s="1432"/>
      <c r="WYD14" s="1432"/>
      <c r="WYE14" s="1432"/>
      <c r="WYF14" s="1432"/>
      <c r="WYG14" s="1432"/>
      <c r="WYH14" s="1432"/>
      <c r="WYI14" s="1432"/>
      <c r="WYJ14" s="1432"/>
      <c r="WYK14" s="1432"/>
      <c r="WYL14" s="1432"/>
      <c r="WYM14" s="1432"/>
      <c r="WYN14" s="1432"/>
      <c r="WYO14" s="1432"/>
      <c r="WYP14" s="1432"/>
      <c r="WYQ14" s="1432"/>
      <c r="WYR14" s="1432"/>
      <c r="WYS14" s="1432"/>
      <c r="WYT14" s="1432"/>
      <c r="WYU14" s="1432"/>
      <c r="WYV14" s="1432"/>
      <c r="WYW14" s="1432"/>
      <c r="WYX14" s="1432"/>
      <c r="WYY14" s="1432"/>
      <c r="WYZ14" s="1432"/>
      <c r="WZA14" s="1432"/>
      <c r="WZB14" s="1432"/>
      <c r="WZC14" s="1432"/>
      <c r="WZD14" s="1432"/>
      <c r="WZE14" s="1432"/>
      <c r="WZF14" s="1432"/>
      <c r="WZG14" s="1432"/>
      <c r="WZH14" s="1432"/>
      <c r="WZI14" s="1432"/>
      <c r="WZJ14" s="1432"/>
      <c r="WZK14" s="1432"/>
      <c r="WZL14" s="1432"/>
      <c r="WZM14" s="1432"/>
      <c r="WZN14" s="1432"/>
      <c r="WZO14" s="1432"/>
      <c r="WZP14" s="1432"/>
      <c r="WZQ14" s="1432"/>
      <c r="WZR14" s="1432"/>
      <c r="WZS14" s="1432"/>
      <c r="WZT14" s="1432"/>
      <c r="WZU14" s="1432"/>
      <c r="WZV14" s="1432"/>
      <c r="WZW14" s="1432"/>
      <c r="WZX14" s="1432"/>
      <c r="WZY14" s="1432"/>
      <c r="WZZ14" s="1432"/>
      <c r="XAA14" s="1432"/>
      <c r="XAB14" s="1432"/>
      <c r="XAC14" s="1432"/>
      <c r="XAD14" s="1432"/>
      <c r="XAE14" s="1432"/>
      <c r="XAF14" s="1432"/>
      <c r="XAG14" s="1432"/>
      <c r="XAH14" s="1432"/>
      <c r="XAI14" s="1432"/>
      <c r="XAJ14" s="1432"/>
      <c r="XAK14" s="1432"/>
      <c r="XAL14" s="1432"/>
      <c r="XAM14" s="1432"/>
      <c r="XAN14" s="1432"/>
      <c r="XAO14" s="1432"/>
      <c r="XAP14" s="1432"/>
      <c r="XAQ14" s="1432"/>
      <c r="XAR14" s="1432"/>
      <c r="XAS14" s="1432"/>
      <c r="XAT14" s="1432"/>
      <c r="XAU14" s="1432"/>
      <c r="XAV14" s="1432"/>
      <c r="XAW14" s="1432"/>
      <c r="XAX14" s="1432"/>
      <c r="XAY14" s="1432"/>
      <c r="XAZ14" s="1432"/>
      <c r="XBA14" s="1432"/>
      <c r="XBB14" s="1432"/>
      <c r="XBC14" s="1432"/>
      <c r="XBD14" s="1432"/>
      <c r="XBE14" s="1432"/>
      <c r="XBF14" s="1432"/>
      <c r="XBG14" s="1432"/>
      <c r="XBH14" s="1432"/>
      <c r="XBI14" s="1432"/>
      <c r="XBJ14" s="1432"/>
      <c r="XBK14" s="1432"/>
      <c r="XBL14" s="1432"/>
      <c r="XBM14" s="1432"/>
      <c r="XBN14" s="1432"/>
      <c r="XBO14" s="1432"/>
      <c r="XBP14" s="1432"/>
      <c r="XBQ14" s="1432"/>
      <c r="XBR14" s="1432"/>
      <c r="XBS14" s="1432"/>
      <c r="XBT14" s="1432"/>
      <c r="XBU14" s="1432"/>
      <c r="XBV14" s="1432"/>
      <c r="XBW14" s="1432"/>
      <c r="XBX14" s="1432"/>
      <c r="XBY14" s="1432"/>
      <c r="XBZ14" s="1432"/>
      <c r="XCA14" s="1432"/>
      <c r="XCB14" s="1432"/>
      <c r="XCC14" s="1432"/>
      <c r="XCD14" s="1432"/>
      <c r="XCE14" s="1432"/>
      <c r="XCF14" s="1432"/>
      <c r="XCG14" s="1432"/>
      <c r="XCH14" s="1432"/>
      <c r="XCI14" s="1432"/>
      <c r="XCJ14" s="1432"/>
      <c r="XCK14" s="1432"/>
      <c r="XCL14" s="1432"/>
      <c r="XCM14" s="1432"/>
      <c r="XCN14" s="1432"/>
      <c r="XCO14" s="1432"/>
      <c r="XCP14" s="1432"/>
      <c r="XCQ14" s="1432"/>
      <c r="XCR14" s="1432"/>
      <c r="XCS14" s="1432"/>
      <c r="XCT14" s="1432"/>
      <c r="XCU14" s="1432"/>
      <c r="XCV14" s="1432"/>
      <c r="XCW14" s="1432"/>
      <c r="XCX14" s="1432"/>
      <c r="XCY14" s="1432"/>
      <c r="XCZ14" s="1432"/>
      <c r="XDA14" s="1432"/>
      <c r="XDB14" s="1432"/>
      <c r="XDC14" s="1432"/>
      <c r="XDD14" s="1432"/>
      <c r="XDE14" s="1432"/>
      <c r="XDF14" s="1432"/>
      <c r="XDG14" s="1432"/>
      <c r="XDH14" s="1432"/>
      <c r="XDI14" s="1432"/>
      <c r="XDJ14" s="1432"/>
      <c r="XDK14" s="1432"/>
      <c r="XDL14" s="1432"/>
      <c r="XDM14" s="1432"/>
      <c r="XDN14" s="1432"/>
      <c r="XDO14" s="1432"/>
      <c r="XDP14" s="1432"/>
      <c r="XDQ14" s="1432"/>
      <c r="XDR14" s="1432"/>
      <c r="XDS14" s="1432"/>
      <c r="XDT14" s="1432"/>
      <c r="XDU14" s="1432"/>
      <c r="XDV14" s="1432"/>
      <c r="XDW14" s="1432"/>
      <c r="XDX14" s="1432"/>
      <c r="XDY14" s="1432"/>
      <c r="XDZ14" s="1432"/>
      <c r="XEA14" s="1432"/>
      <c r="XEB14" s="1432"/>
      <c r="XEC14" s="1432"/>
      <c r="XED14" s="1432"/>
      <c r="XEE14" s="1432"/>
      <c r="XEF14" s="1432"/>
      <c r="XEG14" s="1432"/>
      <c r="XEH14" s="1432"/>
      <c r="XEI14" s="1432"/>
      <c r="XEJ14" s="1432"/>
      <c r="XEK14" s="1432"/>
      <c r="XEL14" s="1432"/>
      <c r="XEM14" s="1432"/>
      <c r="XEN14" s="1432"/>
      <c r="XEO14" s="1432"/>
      <c r="XEP14" s="1432"/>
      <c r="XEQ14" s="1432"/>
      <c r="XER14" s="1432"/>
      <c r="XES14" s="1432"/>
      <c r="XET14" s="1432"/>
      <c r="XEU14" s="1432"/>
      <c r="XEV14" s="1432"/>
      <c r="XEW14" s="1432"/>
      <c r="XEX14" s="1432"/>
      <c r="XEY14" s="1432"/>
      <c r="XEZ14" s="1432"/>
      <c r="XFA14" s="1432"/>
      <c r="XFB14" s="1432"/>
      <c r="XFC14" s="1432"/>
      <c r="XFD14" s="1432"/>
    </row>
    <row r="15" spans="1:10" ht="19.5" customHeight="1">
      <c r="A15" s="894"/>
      <c r="B15" s="1347"/>
      <c r="C15" s="1347"/>
      <c r="D15" s="1347"/>
      <c r="E15" s="1347"/>
      <c r="F15" s="1284"/>
      <c r="G15" s="1284"/>
      <c r="H15" s="1145"/>
      <c r="I15" s="1145"/>
      <c r="J15" s="1145"/>
    </row>
    <row r="16" spans="1:5" ht="21.75" customHeight="1">
      <c r="A16" s="186"/>
      <c r="B16" s="503"/>
      <c r="C16" s="503"/>
      <c r="D16" s="503"/>
      <c r="E16" s="503"/>
    </row>
    <row r="18" ht="42.65" customHeight="1">
      <c r="D18" s="27"/>
    </row>
  </sheetData>
  <mergeCells count="13113">
    <mergeCell ref="HW13:IA13"/>
    <mergeCell ref="EA14:EE14"/>
    <mergeCell ref="EF14:EJ14"/>
    <mergeCell ref="EK14:EO14"/>
    <mergeCell ref="EP14:ET14"/>
    <mergeCell ref="CW14:DA14"/>
    <mergeCell ref="DB14:DF14"/>
    <mergeCell ref="DG14:DK14"/>
    <mergeCell ref="DL14:DP14"/>
    <mergeCell ref="DQ14:DU14"/>
    <mergeCell ref="BX14:CB14"/>
    <mergeCell ref="CC14:CG14"/>
    <mergeCell ref="CH14:CL14"/>
    <mergeCell ref="CM14:CQ14"/>
    <mergeCell ref="CR14:CV14"/>
    <mergeCell ref="HR14:HV14"/>
    <mergeCell ref="HW14:IA14"/>
    <mergeCell ref="FT12:FX12"/>
    <mergeCell ref="B4:D4"/>
    <mergeCell ref="A4:A5"/>
    <mergeCell ref="E4:G4"/>
    <mergeCell ref="DB11:DF11"/>
    <mergeCell ref="DG11:DK11"/>
    <mergeCell ref="DL11:DP11"/>
    <mergeCell ref="DQ11:DU11"/>
    <mergeCell ref="DV11:DZ11"/>
    <mergeCell ref="CC11:CG11"/>
    <mergeCell ref="CH11:CL11"/>
    <mergeCell ref="CM11:CQ11"/>
    <mergeCell ref="CR11:CV11"/>
    <mergeCell ref="CW11:DA11"/>
    <mergeCell ref="BD11:BH11"/>
    <mergeCell ref="BI11:BM11"/>
    <mergeCell ref="BN11:BR11"/>
    <mergeCell ref="BS11:BW11"/>
    <mergeCell ref="BX11:CB11"/>
    <mergeCell ref="AE11:AI11"/>
    <mergeCell ref="AJ11:AN11"/>
    <mergeCell ref="AO11:AS11"/>
    <mergeCell ref="AT11:AX11"/>
    <mergeCell ref="AY11:BC11"/>
    <mergeCell ref="F11:J11"/>
    <mergeCell ref="K11:O11"/>
    <mergeCell ref="P11:T11"/>
    <mergeCell ref="U11:Y11"/>
    <mergeCell ref="Z11:AD11"/>
    <mergeCell ref="A14:E14"/>
    <mergeCell ref="A1:E1"/>
    <mergeCell ref="A10:E10"/>
    <mergeCell ref="A11:E11"/>
    <mergeCell ref="A13:E13"/>
    <mergeCell ref="BX13:CB13"/>
    <mergeCell ref="CC13:CG13"/>
    <mergeCell ref="CH13:CL13"/>
    <mergeCell ref="CM13:CQ13"/>
    <mergeCell ref="CR13:CV13"/>
    <mergeCell ref="DV14:DZ14"/>
    <mergeCell ref="EU12:EY12"/>
    <mergeCell ref="EZ12:FD12"/>
    <mergeCell ref="FE12:FI12"/>
    <mergeCell ref="FJ12:FN12"/>
    <mergeCell ref="FO12:FS12"/>
    <mergeCell ref="DV12:DZ12"/>
    <mergeCell ref="EA12:EE12"/>
    <mergeCell ref="EF12:EJ12"/>
    <mergeCell ref="EK12:EO12"/>
    <mergeCell ref="EP12:ET12"/>
    <mergeCell ref="CW12:DA12"/>
    <mergeCell ref="DB12:DF12"/>
    <mergeCell ref="DG12:DK12"/>
    <mergeCell ref="DL12:DP12"/>
    <mergeCell ref="DQ12:DU12"/>
    <mergeCell ref="BX12:CB12"/>
    <mergeCell ref="CC12:CG12"/>
    <mergeCell ref="CH12:CL12"/>
    <mergeCell ref="CM12:CQ12"/>
    <mergeCell ref="CR12:CV12"/>
    <mergeCell ref="KE11:KI11"/>
    <mergeCell ref="KJ11:KN11"/>
    <mergeCell ref="KO11:KS11"/>
    <mergeCell ref="IV11:IZ11"/>
    <mergeCell ref="JA11:JE11"/>
    <mergeCell ref="JF11:JJ11"/>
    <mergeCell ref="JK11:JO11"/>
    <mergeCell ref="JP11:JT11"/>
    <mergeCell ref="HW11:IA11"/>
    <mergeCell ref="IB11:IF11"/>
    <mergeCell ref="IG11:IK11"/>
    <mergeCell ref="IL11:IP11"/>
    <mergeCell ref="IQ11:IU11"/>
    <mergeCell ref="GX11:HB11"/>
    <mergeCell ref="HC11:HG11"/>
    <mergeCell ref="HH11:HL11"/>
    <mergeCell ref="HM11:HQ11"/>
    <mergeCell ref="HR11:HV11"/>
    <mergeCell ref="FY11:GC11"/>
    <mergeCell ref="GD11:GH11"/>
    <mergeCell ref="GI11:GM11"/>
    <mergeCell ref="GN11:GR11"/>
    <mergeCell ref="GS11:GW11"/>
    <mergeCell ref="EZ11:FD11"/>
    <mergeCell ref="FE11:FI11"/>
    <mergeCell ref="FJ11:FN11"/>
    <mergeCell ref="FO11:FS11"/>
    <mergeCell ref="FT11:FX11"/>
    <mergeCell ref="EA11:EE11"/>
    <mergeCell ref="EF11:EJ11"/>
    <mergeCell ref="EK11:EO11"/>
    <mergeCell ref="EP11:ET11"/>
    <mergeCell ref="EU11:EY11"/>
    <mergeCell ref="JU11:JY11"/>
    <mergeCell ref="JZ11:KD11"/>
    <mergeCell ref="QN11:QR11"/>
    <mergeCell ref="QS11:QW11"/>
    <mergeCell ref="QX11:RB11"/>
    <mergeCell ref="RC11:RG11"/>
    <mergeCell ref="RH11:RL11"/>
    <mergeCell ref="PO11:PS11"/>
    <mergeCell ref="PT11:PX11"/>
    <mergeCell ref="PY11:QC11"/>
    <mergeCell ref="QD11:QH11"/>
    <mergeCell ref="QI11:QM11"/>
    <mergeCell ref="OP11:OT11"/>
    <mergeCell ref="OU11:OY11"/>
    <mergeCell ref="OZ11:PD11"/>
    <mergeCell ref="PE11:PI11"/>
    <mergeCell ref="PJ11:PN11"/>
    <mergeCell ref="NQ11:NU11"/>
    <mergeCell ref="NV11:NZ11"/>
    <mergeCell ref="OA11:OE11"/>
    <mergeCell ref="OF11:OJ11"/>
    <mergeCell ref="OK11:OO11"/>
    <mergeCell ref="MR11:MV11"/>
    <mergeCell ref="MW11:NA11"/>
    <mergeCell ref="NB11:NF11"/>
    <mergeCell ref="NG11:NK11"/>
    <mergeCell ref="NL11:NP11"/>
    <mergeCell ref="LS11:LW11"/>
    <mergeCell ref="LX11:MB11"/>
    <mergeCell ref="MC11:MG11"/>
    <mergeCell ref="MH11:ML11"/>
    <mergeCell ref="MM11:MQ11"/>
    <mergeCell ref="KT11:KX11"/>
    <mergeCell ref="KY11:LC11"/>
    <mergeCell ref="LD11:LH11"/>
    <mergeCell ref="LI11:LM11"/>
    <mergeCell ref="LN11:LR11"/>
    <mergeCell ref="XG11:XK11"/>
    <mergeCell ref="XL11:XP11"/>
    <mergeCell ref="XQ11:XU11"/>
    <mergeCell ref="XV11:XZ11"/>
    <mergeCell ref="YA11:YE11"/>
    <mergeCell ref="WH11:WL11"/>
    <mergeCell ref="WM11:WQ11"/>
    <mergeCell ref="WR11:WV11"/>
    <mergeCell ref="WW11:XA11"/>
    <mergeCell ref="XB11:XF11"/>
    <mergeCell ref="VI11:VM11"/>
    <mergeCell ref="VN11:VR11"/>
    <mergeCell ref="VS11:VW11"/>
    <mergeCell ref="VX11:WB11"/>
    <mergeCell ref="WC11:WG11"/>
    <mergeCell ref="UJ11:UN11"/>
    <mergeCell ref="UO11:US11"/>
    <mergeCell ref="UT11:UX11"/>
    <mergeCell ref="UY11:VC11"/>
    <mergeCell ref="VD11:VH11"/>
    <mergeCell ref="TK11:TO11"/>
    <mergeCell ref="TP11:TT11"/>
    <mergeCell ref="TU11:TY11"/>
    <mergeCell ref="TZ11:UD11"/>
    <mergeCell ref="UE11:UI11"/>
    <mergeCell ref="SL11:SP11"/>
    <mergeCell ref="SQ11:SU11"/>
    <mergeCell ref="SV11:SZ11"/>
    <mergeCell ref="TA11:TE11"/>
    <mergeCell ref="TF11:TJ11"/>
    <mergeCell ref="RM11:RQ11"/>
    <mergeCell ref="RR11:RV11"/>
    <mergeCell ref="RW11:SA11"/>
    <mergeCell ref="SB11:SF11"/>
    <mergeCell ref="SG11:SK11"/>
    <mergeCell ref="ADZ11:AED11"/>
    <mergeCell ref="AEE11:AEI11"/>
    <mergeCell ref="AEJ11:AEN11"/>
    <mergeCell ref="AEO11:AES11"/>
    <mergeCell ref="AET11:AEX11"/>
    <mergeCell ref="ADA11:ADE11"/>
    <mergeCell ref="ADF11:ADJ11"/>
    <mergeCell ref="ADK11:ADO11"/>
    <mergeCell ref="ADP11:ADT11"/>
    <mergeCell ref="ADU11:ADY11"/>
    <mergeCell ref="ACB11:ACF11"/>
    <mergeCell ref="ACG11:ACK11"/>
    <mergeCell ref="ACL11:ACP11"/>
    <mergeCell ref="ACQ11:ACU11"/>
    <mergeCell ref="ACV11:ACZ11"/>
    <mergeCell ref="ABC11:ABG11"/>
    <mergeCell ref="ABH11:ABL11"/>
    <mergeCell ref="ABM11:ABQ11"/>
    <mergeCell ref="ABR11:ABV11"/>
    <mergeCell ref="ABW11:ACA11"/>
    <mergeCell ref="AAD11:AAH11"/>
    <mergeCell ref="AAI11:AAM11"/>
    <mergeCell ref="AAN11:AAR11"/>
    <mergeCell ref="AAS11:AAW11"/>
    <mergeCell ref="AAX11:ABB11"/>
    <mergeCell ref="ZE11:ZI11"/>
    <mergeCell ref="ZJ11:ZN11"/>
    <mergeCell ref="ZO11:ZS11"/>
    <mergeCell ref="ZT11:ZX11"/>
    <mergeCell ref="ZY11:AAC11"/>
    <mergeCell ref="YF11:YJ11"/>
    <mergeCell ref="YK11:YO11"/>
    <mergeCell ref="YP11:YT11"/>
    <mergeCell ref="YU11:YY11"/>
    <mergeCell ref="YZ11:ZD11"/>
    <mergeCell ref="AKS11:AKW11"/>
    <mergeCell ref="AKX11:ALB11"/>
    <mergeCell ref="ALC11:ALG11"/>
    <mergeCell ref="ALH11:ALL11"/>
    <mergeCell ref="ALM11:ALQ11"/>
    <mergeCell ref="AJT11:AJX11"/>
    <mergeCell ref="AJY11:AKC11"/>
    <mergeCell ref="AKD11:AKH11"/>
    <mergeCell ref="AKI11:AKM11"/>
    <mergeCell ref="AKN11:AKR11"/>
    <mergeCell ref="AIU11:AIY11"/>
    <mergeCell ref="AIZ11:AJD11"/>
    <mergeCell ref="AJE11:AJI11"/>
    <mergeCell ref="AJJ11:AJN11"/>
    <mergeCell ref="AJO11:AJS11"/>
    <mergeCell ref="AHV11:AHZ11"/>
    <mergeCell ref="AIA11:AIE11"/>
    <mergeCell ref="AIF11:AIJ11"/>
    <mergeCell ref="AIK11:AIO11"/>
    <mergeCell ref="AIP11:AIT11"/>
    <mergeCell ref="AGW11:AHA11"/>
    <mergeCell ref="AHB11:AHF11"/>
    <mergeCell ref="AHG11:AHK11"/>
    <mergeCell ref="AHL11:AHP11"/>
    <mergeCell ref="AHQ11:AHU11"/>
    <mergeCell ref="AFX11:AGB11"/>
    <mergeCell ref="AGC11:AGG11"/>
    <mergeCell ref="AGH11:AGL11"/>
    <mergeCell ref="AGM11:AGQ11"/>
    <mergeCell ref="AGR11:AGV11"/>
    <mergeCell ref="AEY11:AFC11"/>
    <mergeCell ref="AFD11:AFH11"/>
    <mergeCell ref="AFI11:AFM11"/>
    <mergeCell ref="AFN11:AFR11"/>
    <mergeCell ref="AFS11:AFW11"/>
    <mergeCell ref="ARL11:ARP11"/>
    <mergeCell ref="ARQ11:ARU11"/>
    <mergeCell ref="ARV11:ARZ11"/>
    <mergeCell ref="ASA11:ASE11"/>
    <mergeCell ref="ASF11:ASJ11"/>
    <mergeCell ref="AQM11:AQQ11"/>
    <mergeCell ref="AQR11:AQV11"/>
    <mergeCell ref="AQW11:ARA11"/>
    <mergeCell ref="ARB11:ARF11"/>
    <mergeCell ref="ARG11:ARK11"/>
    <mergeCell ref="APN11:APR11"/>
    <mergeCell ref="APS11:APW11"/>
    <mergeCell ref="APX11:AQB11"/>
    <mergeCell ref="AQC11:AQG11"/>
    <mergeCell ref="AQH11:AQL11"/>
    <mergeCell ref="AOO11:AOS11"/>
    <mergeCell ref="AOT11:AOX11"/>
    <mergeCell ref="AOY11:APC11"/>
    <mergeCell ref="APD11:APH11"/>
    <mergeCell ref="API11:APM11"/>
    <mergeCell ref="ANP11:ANT11"/>
    <mergeCell ref="ANU11:ANY11"/>
    <mergeCell ref="ANZ11:AOD11"/>
    <mergeCell ref="AOE11:AOI11"/>
    <mergeCell ref="AOJ11:AON11"/>
    <mergeCell ref="AMQ11:AMU11"/>
    <mergeCell ref="AMV11:AMZ11"/>
    <mergeCell ref="ANA11:ANE11"/>
    <mergeCell ref="ANF11:ANJ11"/>
    <mergeCell ref="ANK11:ANO11"/>
    <mergeCell ref="ALR11:ALV11"/>
    <mergeCell ref="ALW11:AMA11"/>
    <mergeCell ref="AMB11:AMF11"/>
    <mergeCell ref="AMG11:AMK11"/>
    <mergeCell ref="AML11:AMP11"/>
    <mergeCell ref="AYE11:AYI11"/>
    <mergeCell ref="AYJ11:AYN11"/>
    <mergeCell ref="AYO11:AYS11"/>
    <mergeCell ref="AYT11:AYX11"/>
    <mergeCell ref="AYY11:AZC11"/>
    <mergeCell ref="AXF11:AXJ11"/>
    <mergeCell ref="AXK11:AXO11"/>
    <mergeCell ref="AXP11:AXT11"/>
    <mergeCell ref="AXU11:AXY11"/>
    <mergeCell ref="AXZ11:AYD11"/>
    <mergeCell ref="AWG11:AWK11"/>
    <mergeCell ref="AWL11:AWP11"/>
    <mergeCell ref="AWQ11:AWU11"/>
    <mergeCell ref="AWV11:AWZ11"/>
    <mergeCell ref="AXA11:AXE11"/>
    <mergeCell ref="AVH11:AVL11"/>
    <mergeCell ref="AVM11:AVQ11"/>
    <mergeCell ref="AVR11:AVV11"/>
    <mergeCell ref="AVW11:AWA11"/>
    <mergeCell ref="AWB11:AWF11"/>
    <mergeCell ref="AUI11:AUM11"/>
    <mergeCell ref="AUN11:AUR11"/>
    <mergeCell ref="AUS11:AUW11"/>
    <mergeCell ref="AUX11:AVB11"/>
    <mergeCell ref="AVC11:AVG11"/>
    <mergeCell ref="ATJ11:ATN11"/>
    <mergeCell ref="ATO11:ATS11"/>
    <mergeCell ref="ATT11:ATX11"/>
    <mergeCell ref="ATY11:AUC11"/>
    <mergeCell ref="AUD11:AUH11"/>
    <mergeCell ref="ASK11:ASO11"/>
    <mergeCell ref="ASP11:AST11"/>
    <mergeCell ref="ASU11:ASY11"/>
    <mergeCell ref="ASZ11:ATD11"/>
    <mergeCell ref="ATE11:ATI11"/>
    <mergeCell ref="BEX11:BFB11"/>
    <mergeCell ref="BFC11:BFG11"/>
    <mergeCell ref="BFH11:BFL11"/>
    <mergeCell ref="BFM11:BFQ11"/>
    <mergeCell ref="BFR11:BFV11"/>
    <mergeCell ref="BDY11:BEC11"/>
    <mergeCell ref="BED11:BEH11"/>
    <mergeCell ref="BEI11:BEM11"/>
    <mergeCell ref="BEN11:BER11"/>
    <mergeCell ref="BES11:BEW11"/>
    <mergeCell ref="BCZ11:BDD11"/>
    <mergeCell ref="BDE11:BDI11"/>
    <mergeCell ref="BDJ11:BDN11"/>
    <mergeCell ref="BDO11:BDS11"/>
    <mergeCell ref="BDT11:BDX11"/>
    <mergeCell ref="BCA11:BCE11"/>
    <mergeCell ref="BCF11:BCJ11"/>
    <mergeCell ref="BCK11:BCO11"/>
    <mergeCell ref="BCP11:BCT11"/>
    <mergeCell ref="BCU11:BCY11"/>
    <mergeCell ref="BBB11:BBF11"/>
    <mergeCell ref="BBG11:BBK11"/>
    <mergeCell ref="BBL11:BBP11"/>
    <mergeCell ref="BBQ11:BBU11"/>
    <mergeCell ref="BBV11:BBZ11"/>
    <mergeCell ref="BAC11:BAG11"/>
    <mergeCell ref="BAH11:BAL11"/>
    <mergeCell ref="BAM11:BAQ11"/>
    <mergeCell ref="BAR11:BAV11"/>
    <mergeCell ref="BAW11:BBA11"/>
    <mergeCell ref="AZD11:AZH11"/>
    <mergeCell ref="AZI11:AZM11"/>
    <mergeCell ref="AZN11:AZR11"/>
    <mergeCell ref="AZS11:AZW11"/>
    <mergeCell ref="AZX11:BAB11"/>
    <mergeCell ref="BLQ11:BLU11"/>
    <mergeCell ref="BLV11:BLZ11"/>
    <mergeCell ref="BMA11:BME11"/>
    <mergeCell ref="BMF11:BMJ11"/>
    <mergeCell ref="BMK11:BMO11"/>
    <mergeCell ref="BKR11:BKV11"/>
    <mergeCell ref="BKW11:BLA11"/>
    <mergeCell ref="BLB11:BLF11"/>
    <mergeCell ref="BLG11:BLK11"/>
    <mergeCell ref="BLL11:BLP11"/>
    <mergeCell ref="BJS11:BJW11"/>
    <mergeCell ref="BJX11:BKB11"/>
    <mergeCell ref="BKC11:BKG11"/>
    <mergeCell ref="BKH11:BKL11"/>
    <mergeCell ref="BKM11:BKQ11"/>
    <mergeCell ref="BIT11:BIX11"/>
    <mergeCell ref="BIY11:BJC11"/>
    <mergeCell ref="BJD11:BJH11"/>
    <mergeCell ref="BJI11:BJM11"/>
    <mergeCell ref="BJN11:BJR11"/>
    <mergeCell ref="BHU11:BHY11"/>
    <mergeCell ref="BHZ11:BID11"/>
    <mergeCell ref="BIE11:BII11"/>
    <mergeCell ref="BIJ11:BIN11"/>
    <mergeCell ref="BIO11:BIS11"/>
    <mergeCell ref="BGV11:BGZ11"/>
    <mergeCell ref="BHA11:BHE11"/>
    <mergeCell ref="BHF11:BHJ11"/>
    <mergeCell ref="BHK11:BHO11"/>
    <mergeCell ref="BHP11:BHT11"/>
    <mergeCell ref="BFW11:BGA11"/>
    <mergeCell ref="BGB11:BGF11"/>
    <mergeCell ref="BGG11:BGK11"/>
    <mergeCell ref="BGL11:BGP11"/>
    <mergeCell ref="BGQ11:BGU11"/>
    <mergeCell ref="BSJ11:BSN11"/>
    <mergeCell ref="BSO11:BSS11"/>
    <mergeCell ref="BST11:BSX11"/>
    <mergeCell ref="BSY11:BTC11"/>
    <mergeCell ref="BTD11:BTH11"/>
    <mergeCell ref="BRK11:BRO11"/>
    <mergeCell ref="BRP11:BRT11"/>
    <mergeCell ref="BRU11:BRY11"/>
    <mergeCell ref="BRZ11:BSD11"/>
    <mergeCell ref="BSE11:BSI11"/>
    <mergeCell ref="BQL11:BQP11"/>
    <mergeCell ref="BQQ11:BQU11"/>
    <mergeCell ref="BQV11:BQZ11"/>
    <mergeCell ref="BRA11:BRE11"/>
    <mergeCell ref="BRF11:BRJ11"/>
    <mergeCell ref="BPM11:BPQ11"/>
    <mergeCell ref="BPR11:BPV11"/>
    <mergeCell ref="BPW11:BQA11"/>
    <mergeCell ref="BQB11:BQF11"/>
    <mergeCell ref="BQG11:BQK11"/>
    <mergeCell ref="BON11:BOR11"/>
    <mergeCell ref="BOS11:BOW11"/>
    <mergeCell ref="BOX11:BPB11"/>
    <mergeCell ref="BPC11:BPG11"/>
    <mergeCell ref="BPH11:BPL11"/>
    <mergeCell ref="BNO11:BNS11"/>
    <mergeCell ref="BNT11:BNX11"/>
    <mergeCell ref="BNY11:BOC11"/>
    <mergeCell ref="BOD11:BOH11"/>
    <mergeCell ref="BOI11:BOM11"/>
    <mergeCell ref="BMP11:BMT11"/>
    <mergeCell ref="BMU11:BMY11"/>
    <mergeCell ref="BMZ11:BND11"/>
    <mergeCell ref="BNE11:BNI11"/>
    <mergeCell ref="BNJ11:BNN11"/>
    <mergeCell ref="BZC11:BZG11"/>
    <mergeCell ref="BZH11:BZL11"/>
    <mergeCell ref="BZM11:BZQ11"/>
    <mergeCell ref="BZR11:BZV11"/>
    <mergeCell ref="BZW11:CAA11"/>
    <mergeCell ref="BYD11:BYH11"/>
    <mergeCell ref="BYI11:BYM11"/>
    <mergeCell ref="BYN11:BYR11"/>
    <mergeCell ref="BYS11:BYW11"/>
    <mergeCell ref="BYX11:BZB11"/>
    <mergeCell ref="BXE11:BXI11"/>
    <mergeCell ref="BXJ11:BXN11"/>
    <mergeCell ref="BXO11:BXS11"/>
    <mergeCell ref="BXT11:BXX11"/>
    <mergeCell ref="BXY11:BYC11"/>
    <mergeCell ref="BWF11:BWJ11"/>
    <mergeCell ref="BWK11:BWO11"/>
    <mergeCell ref="BWP11:BWT11"/>
    <mergeCell ref="BWU11:BWY11"/>
    <mergeCell ref="BWZ11:BXD11"/>
    <mergeCell ref="BVG11:BVK11"/>
    <mergeCell ref="BVL11:BVP11"/>
    <mergeCell ref="BVQ11:BVU11"/>
    <mergeCell ref="BVV11:BVZ11"/>
    <mergeCell ref="BWA11:BWE11"/>
    <mergeCell ref="BUH11:BUL11"/>
    <mergeCell ref="BUM11:BUQ11"/>
    <mergeCell ref="BUR11:BUV11"/>
    <mergeCell ref="BUW11:BVA11"/>
    <mergeCell ref="BVB11:BVF11"/>
    <mergeCell ref="BTI11:BTM11"/>
    <mergeCell ref="BTN11:BTR11"/>
    <mergeCell ref="BTS11:BTW11"/>
    <mergeCell ref="BTX11:BUB11"/>
    <mergeCell ref="BUC11:BUG11"/>
    <mergeCell ref="CFV11:CFZ11"/>
    <mergeCell ref="CGA11:CGE11"/>
    <mergeCell ref="CGF11:CGJ11"/>
    <mergeCell ref="CGK11:CGO11"/>
    <mergeCell ref="CGP11:CGT11"/>
    <mergeCell ref="CEW11:CFA11"/>
    <mergeCell ref="CFB11:CFF11"/>
    <mergeCell ref="CFG11:CFK11"/>
    <mergeCell ref="CFL11:CFP11"/>
    <mergeCell ref="CFQ11:CFU11"/>
    <mergeCell ref="CDX11:CEB11"/>
    <mergeCell ref="CEC11:CEG11"/>
    <mergeCell ref="CEH11:CEL11"/>
    <mergeCell ref="CEM11:CEQ11"/>
    <mergeCell ref="CER11:CEV11"/>
    <mergeCell ref="CCY11:CDC11"/>
    <mergeCell ref="CDD11:CDH11"/>
    <mergeCell ref="CDI11:CDM11"/>
    <mergeCell ref="CDN11:CDR11"/>
    <mergeCell ref="CDS11:CDW11"/>
    <mergeCell ref="CBZ11:CCD11"/>
    <mergeCell ref="CCE11:CCI11"/>
    <mergeCell ref="CCJ11:CCN11"/>
    <mergeCell ref="CCO11:CCS11"/>
    <mergeCell ref="CCT11:CCX11"/>
    <mergeCell ref="CBA11:CBE11"/>
    <mergeCell ref="CBF11:CBJ11"/>
    <mergeCell ref="CBK11:CBO11"/>
    <mergeCell ref="CBP11:CBT11"/>
    <mergeCell ref="CBU11:CBY11"/>
    <mergeCell ref="CAB11:CAF11"/>
    <mergeCell ref="CAG11:CAK11"/>
    <mergeCell ref="CAL11:CAP11"/>
    <mergeCell ref="CAQ11:CAU11"/>
    <mergeCell ref="CAV11:CAZ11"/>
    <mergeCell ref="CMO11:CMS11"/>
    <mergeCell ref="CMT11:CMX11"/>
    <mergeCell ref="CMY11:CNC11"/>
    <mergeCell ref="CND11:CNH11"/>
    <mergeCell ref="CNI11:CNM11"/>
    <mergeCell ref="CLP11:CLT11"/>
    <mergeCell ref="CLU11:CLY11"/>
    <mergeCell ref="CLZ11:CMD11"/>
    <mergeCell ref="CME11:CMI11"/>
    <mergeCell ref="CMJ11:CMN11"/>
    <mergeCell ref="CKQ11:CKU11"/>
    <mergeCell ref="CKV11:CKZ11"/>
    <mergeCell ref="CLA11:CLE11"/>
    <mergeCell ref="CLF11:CLJ11"/>
    <mergeCell ref="CLK11:CLO11"/>
    <mergeCell ref="CJR11:CJV11"/>
    <mergeCell ref="CJW11:CKA11"/>
    <mergeCell ref="CKB11:CKF11"/>
    <mergeCell ref="CKG11:CKK11"/>
    <mergeCell ref="CKL11:CKP11"/>
    <mergeCell ref="CIS11:CIW11"/>
    <mergeCell ref="CIX11:CJB11"/>
    <mergeCell ref="CJC11:CJG11"/>
    <mergeCell ref="CJH11:CJL11"/>
    <mergeCell ref="CJM11:CJQ11"/>
    <mergeCell ref="CHT11:CHX11"/>
    <mergeCell ref="CHY11:CIC11"/>
    <mergeCell ref="CID11:CIH11"/>
    <mergeCell ref="CII11:CIM11"/>
    <mergeCell ref="CIN11:CIR11"/>
    <mergeCell ref="CGU11:CGY11"/>
    <mergeCell ref="CGZ11:CHD11"/>
    <mergeCell ref="CHE11:CHI11"/>
    <mergeCell ref="CHJ11:CHN11"/>
    <mergeCell ref="CHO11:CHS11"/>
    <mergeCell ref="CTH11:CTL11"/>
    <mergeCell ref="CTM11:CTQ11"/>
    <mergeCell ref="CTR11:CTV11"/>
    <mergeCell ref="CTW11:CUA11"/>
    <mergeCell ref="CUB11:CUF11"/>
    <mergeCell ref="CSI11:CSM11"/>
    <mergeCell ref="CSN11:CSR11"/>
    <mergeCell ref="CSS11:CSW11"/>
    <mergeCell ref="CSX11:CTB11"/>
    <mergeCell ref="CTC11:CTG11"/>
    <mergeCell ref="CRJ11:CRN11"/>
    <mergeCell ref="CRO11:CRS11"/>
    <mergeCell ref="CRT11:CRX11"/>
    <mergeCell ref="CRY11:CSC11"/>
    <mergeCell ref="CSD11:CSH11"/>
    <mergeCell ref="CQK11:CQO11"/>
    <mergeCell ref="CQP11:CQT11"/>
    <mergeCell ref="CQU11:CQY11"/>
    <mergeCell ref="CQZ11:CRD11"/>
    <mergeCell ref="CRE11:CRI11"/>
    <mergeCell ref="CPL11:CPP11"/>
    <mergeCell ref="CPQ11:CPU11"/>
    <mergeCell ref="CPV11:CPZ11"/>
    <mergeCell ref="CQA11:CQE11"/>
    <mergeCell ref="CQF11:CQJ11"/>
    <mergeCell ref="COM11:COQ11"/>
    <mergeCell ref="COR11:COV11"/>
    <mergeCell ref="COW11:CPA11"/>
    <mergeCell ref="CPB11:CPF11"/>
    <mergeCell ref="CPG11:CPK11"/>
    <mergeCell ref="CNN11:CNR11"/>
    <mergeCell ref="CNS11:CNW11"/>
    <mergeCell ref="CNX11:COB11"/>
    <mergeCell ref="COC11:COG11"/>
    <mergeCell ref="COH11:COL11"/>
    <mergeCell ref="DAA11:DAE11"/>
    <mergeCell ref="DAF11:DAJ11"/>
    <mergeCell ref="DAK11:DAO11"/>
    <mergeCell ref="DAP11:DAT11"/>
    <mergeCell ref="DAU11:DAY11"/>
    <mergeCell ref="CZB11:CZF11"/>
    <mergeCell ref="CZG11:CZK11"/>
    <mergeCell ref="CZL11:CZP11"/>
    <mergeCell ref="CZQ11:CZU11"/>
    <mergeCell ref="CZV11:CZZ11"/>
    <mergeCell ref="CYC11:CYG11"/>
    <mergeCell ref="CYH11:CYL11"/>
    <mergeCell ref="CYM11:CYQ11"/>
    <mergeCell ref="CYR11:CYV11"/>
    <mergeCell ref="CYW11:CZA11"/>
    <mergeCell ref="CXD11:CXH11"/>
    <mergeCell ref="CXI11:CXM11"/>
    <mergeCell ref="CXN11:CXR11"/>
    <mergeCell ref="CXS11:CXW11"/>
    <mergeCell ref="CXX11:CYB11"/>
    <mergeCell ref="CWE11:CWI11"/>
    <mergeCell ref="CWJ11:CWN11"/>
    <mergeCell ref="CWO11:CWS11"/>
    <mergeCell ref="CWT11:CWX11"/>
    <mergeCell ref="CWY11:CXC11"/>
    <mergeCell ref="CVF11:CVJ11"/>
    <mergeCell ref="CVK11:CVO11"/>
    <mergeCell ref="CVP11:CVT11"/>
    <mergeCell ref="CVU11:CVY11"/>
    <mergeCell ref="CVZ11:CWD11"/>
    <mergeCell ref="CUG11:CUK11"/>
    <mergeCell ref="CUL11:CUP11"/>
    <mergeCell ref="CUQ11:CUU11"/>
    <mergeCell ref="CUV11:CUZ11"/>
    <mergeCell ref="CVA11:CVE11"/>
    <mergeCell ref="DGT11:DGX11"/>
    <mergeCell ref="DGY11:DHC11"/>
    <mergeCell ref="DHD11:DHH11"/>
    <mergeCell ref="DHI11:DHM11"/>
    <mergeCell ref="DHN11:DHR11"/>
    <mergeCell ref="DFU11:DFY11"/>
    <mergeCell ref="DFZ11:DGD11"/>
    <mergeCell ref="DGE11:DGI11"/>
    <mergeCell ref="DGJ11:DGN11"/>
    <mergeCell ref="DGO11:DGS11"/>
    <mergeCell ref="DEV11:DEZ11"/>
    <mergeCell ref="DFA11:DFE11"/>
    <mergeCell ref="DFF11:DFJ11"/>
    <mergeCell ref="DFK11:DFO11"/>
    <mergeCell ref="DFP11:DFT11"/>
    <mergeCell ref="DDW11:DEA11"/>
    <mergeCell ref="DEB11:DEF11"/>
    <mergeCell ref="DEG11:DEK11"/>
    <mergeCell ref="DEL11:DEP11"/>
    <mergeCell ref="DEQ11:DEU11"/>
    <mergeCell ref="DCX11:DDB11"/>
    <mergeCell ref="DDC11:DDG11"/>
    <mergeCell ref="DDH11:DDL11"/>
    <mergeCell ref="DDM11:DDQ11"/>
    <mergeCell ref="DDR11:DDV11"/>
    <mergeCell ref="DBY11:DCC11"/>
    <mergeCell ref="DCD11:DCH11"/>
    <mergeCell ref="DCI11:DCM11"/>
    <mergeCell ref="DCN11:DCR11"/>
    <mergeCell ref="DCS11:DCW11"/>
    <mergeCell ref="DAZ11:DBD11"/>
    <mergeCell ref="DBE11:DBI11"/>
    <mergeCell ref="DBJ11:DBN11"/>
    <mergeCell ref="DBO11:DBS11"/>
    <mergeCell ref="DBT11:DBX11"/>
    <mergeCell ref="DNM11:DNQ11"/>
    <mergeCell ref="DNR11:DNV11"/>
    <mergeCell ref="DNW11:DOA11"/>
    <mergeCell ref="DOB11:DOF11"/>
    <mergeCell ref="DOG11:DOK11"/>
    <mergeCell ref="DMN11:DMR11"/>
    <mergeCell ref="DMS11:DMW11"/>
    <mergeCell ref="DMX11:DNB11"/>
    <mergeCell ref="DNC11:DNG11"/>
    <mergeCell ref="DNH11:DNL11"/>
    <mergeCell ref="DLO11:DLS11"/>
    <mergeCell ref="DLT11:DLX11"/>
    <mergeCell ref="DLY11:DMC11"/>
    <mergeCell ref="DMD11:DMH11"/>
    <mergeCell ref="DMI11:DMM11"/>
    <mergeCell ref="DKP11:DKT11"/>
    <mergeCell ref="DKU11:DKY11"/>
    <mergeCell ref="DKZ11:DLD11"/>
    <mergeCell ref="DLE11:DLI11"/>
    <mergeCell ref="DLJ11:DLN11"/>
    <mergeCell ref="DJQ11:DJU11"/>
    <mergeCell ref="DJV11:DJZ11"/>
    <mergeCell ref="DKA11:DKE11"/>
    <mergeCell ref="DKF11:DKJ11"/>
    <mergeCell ref="DKK11:DKO11"/>
    <mergeCell ref="DIR11:DIV11"/>
    <mergeCell ref="DIW11:DJA11"/>
    <mergeCell ref="DJB11:DJF11"/>
    <mergeCell ref="DJG11:DJK11"/>
    <mergeCell ref="DJL11:DJP11"/>
    <mergeCell ref="DHS11:DHW11"/>
    <mergeCell ref="DHX11:DIB11"/>
    <mergeCell ref="DIC11:DIG11"/>
    <mergeCell ref="DIH11:DIL11"/>
    <mergeCell ref="DIM11:DIQ11"/>
    <mergeCell ref="DUF11:DUJ11"/>
    <mergeCell ref="DUK11:DUO11"/>
    <mergeCell ref="DUP11:DUT11"/>
    <mergeCell ref="DUU11:DUY11"/>
    <mergeCell ref="DUZ11:DVD11"/>
    <mergeCell ref="DTG11:DTK11"/>
    <mergeCell ref="DTL11:DTP11"/>
    <mergeCell ref="DTQ11:DTU11"/>
    <mergeCell ref="DTV11:DTZ11"/>
    <mergeCell ref="DUA11:DUE11"/>
    <mergeCell ref="DSH11:DSL11"/>
    <mergeCell ref="DSM11:DSQ11"/>
    <mergeCell ref="DSR11:DSV11"/>
    <mergeCell ref="DSW11:DTA11"/>
    <mergeCell ref="DTB11:DTF11"/>
    <mergeCell ref="DRI11:DRM11"/>
    <mergeCell ref="DRN11:DRR11"/>
    <mergeCell ref="DRS11:DRW11"/>
    <mergeCell ref="DRX11:DSB11"/>
    <mergeCell ref="DSC11:DSG11"/>
    <mergeCell ref="DQJ11:DQN11"/>
    <mergeCell ref="DQO11:DQS11"/>
    <mergeCell ref="DQT11:DQX11"/>
    <mergeCell ref="DQY11:DRC11"/>
    <mergeCell ref="DRD11:DRH11"/>
    <mergeCell ref="DPK11:DPO11"/>
    <mergeCell ref="DPP11:DPT11"/>
    <mergeCell ref="DPU11:DPY11"/>
    <mergeCell ref="DPZ11:DQD11"/>
    <mergeCell ref="DQE11:DQI11"/>
    <mergeCell ref="DOL11:DOP11"/>
    <mergeCell ref="DOQ11:DOU11"/>
    <mergeCell ref="DOV11:DOZ11"/>
    <mergeCell ref="DPA11:DPE11"/>
    <mergeCell ref="DPF11:DPJ11"/>
    <mergeCell ref="EAY11:EBC11"/>
    <mergeCell ref="EBD11:EBH11"/>
    <mergeCell ref="EBI11:EBM11"/>
    <mergeCell ref="EBN11:EBR11"/>
    <mergeCell ref="EBS11:EBW11"/>
    <mergeCell ref="DZZ11:EAD11"/>
    <mergeCell ref="EAE11:EAI11"/>
    <mergeCell ref="EAJ11:EAN11"/>
    <mergeCell ref="EAO11:EAS11"/>
    <mergeCell ref="EAT11:EAX11"/>
    <mergeCell ref="DZA11:DZE11"/>
    <mergeCell ref="DZF11:DZJ11"/>
    <mergeCell ref="DZK11:DZO11"/>
    <mergeCell ref="DZP11:DZT11"/>
    <mergeCell ref="DZU11:DZY11"/>
    <mergeCell ref="DYB11:DYF11"/>
    <mergeCell ref="DYG11:DYK11"/>
    <mergeCell ref="DYL11:DYP11"/>
    <mergeCell ref="DYQ11:DYU11"/>
    <mergeCell ref="DYV11:DYZ11"/>
    <mergeCell ref="DXC11:DXG11"/>
    <mergeCell ref="DXH11:DXL11"/>
    <mergeCell ref="DXM11:DXQ11"/>
    <mergeCell ref="DXR11:DXV11"/>
    <mergeCell ref="DXW11:DYA11"/>
    <mergeCell ref="DWD11:DWH11"/>
    <mergeCell ref="DWI11:DWM11"/>
    <mergeCell ref="DWN11:DWR11"/>
    <mergeCell ref="DWS11:DWW11"/>
    <mergeCell ref="DWX11:DXB11"/>
    <mergeCell ref="DVE11:DVI11"/>
    <mergeCell ref="DVJ11:DVN11"/>
    <mergeCell ref="DVO11:DVS11"/>
    <mergeCell ref="DVT11:DVX11"/>
    <mergeCell ref="DVY11:DWC11"/>
    <mergeCell ref="EHR11:EHV11"/>
    <mergeCell ref="EHW11:EIA11"/>
    <mergeCell ref="EIB11:EIF11"/>
    <mergeCell ref="EIG11:EIK11"/>
    <mergeCell ref="EIL11:EIP11"/>
    <mergeCell ref="EGS11:EGW11"/>
    <mergeCell ref="EGX11:EHB11"/>
    <mergeCell ref="EHC11:EHG11"/>
    <mergeCell ref="EHH11:EHL11"/>
    <mergeCell ref="EHM11:EHQ11"/>
    <mergeCell ref="EFT11:EFX11"/>
    <mergeCell ref="EFY11:EGC11"/>
    <mergeCell ref="EGD11:EGH11"/>
    <mergeCell ref="EGI11:EGM11"/>
    <mergeCell ref="EGN11:EGR11"/>
    <mergeCell ref="EEU11:EEY11"/>
    <mergeCell ref="EEZ11:EFD11"/>
    <mergeCell ref="EFE11:EFI11"/>
    <mergeCell ref="EFJ11:EFN11"/>
    <mergeCell ref="EFO11:EFS11"/>
    <mergeCell ref="EDV11:EDZ11"/>
    <mergeCell ref="EEA11:EEE11"/>
    <mergeCell ref="EEF11:EEJ11"/>
    <mergeCell ref="EEK11:EEO11"/>
    <mergeCell ref="EEP11:EET11"/>
    <mergeCell ref="ECW11:EDA11"/>
    <mergeCell ref="EDB11:EDF11"/>
    <mergeCell ref="EDG11:EDK11"/>
    <mergeCell ref="EDL11:EDP11"/>
    <mergeCell ref="EDQ11:EDU11"/>
    <mergeCell ref="EBX11:ECB11"/>
    <mergeCell ref="ECC11:ECG11"/>
    <mergeCell ref="ECH11:ECL11"/>
    <mergeCell ref="ECM11:ECQ11"/>
    <mergeCell ref="ECR11:ECV11"/>
    <mergeCell ref="EOK11:EOO11"/>
    <mergeCell ref="EOP11:EOT11"/>
    <mergeCell ref="EOU11:EOY11"/>
    <mergeCell ref="EOZ11:EPD11"/>
    <mergeCell ref="EPE11:EPI11"/>
    <mergeCell ref="ENL11:ENP11"/>
    <mergeCell ref="ENQ11:ENU11"/>
    <mergeCell ref="ENV11:ENZ11"/>
    <mergeCell ref="EOA11:EOE11"/>
    <mergeCell ref="EOF11:EOJ11"/>
    <mergeCell ref="EMM11:EMQ11"/>
    <mergeCell ref="EMR11:EMV11"/>
    <mergeCell ref="EMW11:ENA11"/>
    <mergeCell ref="ENB11:ENF11"/>
    <mergeCell ref="ENG11:ENK11"/>
    <mergeCell ref="ELN11:ELR11"/>
    <mergeCell ref="ELS11:ELW11"/>
    <mergeCell ref="ELX11:EMB11"/>
    <mergeCell ref="EMC11:EMG11"/>
    <mergeCell ref="EMH11:EML11"/>
    <mergeCell ref="EKO11:EKS11"/>
    <mergeCell ref="EKT11:EKX11"/>
    <mergeCell ref="EKY11:ELC11"/>
    <mergeCell ref="ELD11:ELH11"/>
    <mergeCell ref="ELI11:ELM11"/>
    <mergeCell ref="EJP11:EJT11"/>
    <mergeCell ref="EJU11:EJY11"/>
    <mergeCell ref="EJZ11:EKD11"/>
    <mergeCell ref="EKE11:EKI11"/>
    <mergeCell ref="EKJ11:EKN11"/>
    <mergeCell ref="EIQ11:EIU11"/>
    <mergeCell ref="EIV11:EIZ11"/>
    <mergeCell ref="EJA11:EJE11"/>
    <mergeCell ref="EJF11:EJJ11"/>
    <mergeCell ref="EJK11:EJO11"/>
    <mergeCell ref="EVD11:EVH11"/>
    <mergeCell ref="EVI11:EVM11"/>
    <mergeCell ref="EVN11:EVR11"/>
    <mergeCell ref="EVS11:EVW11"/>
    <mergeCell ref="EVX11:EWB11"/>
    <mergeCell ref="EUE11:EUI11"/>
    <mergeCell ref="EUJ11:EUN11"/>
    <mergeCell ref="EUO11:EUS11"/>
    <mergeCell ref="EUT11:EUX11"/>
    <mergeCell ref="EUY11:EVC11"/>
    <mergeCell ref="ETF11:ETJ11"/>
    <mergeCell ref="ETK11:ETO11"/>
    <mergeCell ref="ETP11:ETT11"/>
    <mergeCell ref="ETU11:ETY11"/>
    <mergeCell ref="ETZ11:EUD11"/>
    <mergeCell ref="ESG11:ESK11"/>
    <mergeCell ref="ESL11:ESP11"/>
    <mergeCell ref="ESQ11:ESU11"/>
    <mergeCell ref="ESV11:ESZ11"/>
    <mergeCell ref="ETA11:ETE11"/>
    <mergeCell ref="ERH11:ERL11"/>
    <mergeCell ref="ERM11:ERQ11"/>
    <mergeCell ref="ERR11:ERV11"/>
    <mergeCell ref="ERW11:ESA11"/>
    <mergeCell ref="ESB11:ESF11"/>
    <mergeCell ref="EQI11:EQM11"/>
    <mergeCell ref="EQN11:EQR11"/>
    <mergeCell ref="EQS11:EQW11"/>
    <mergeCell ref="EQX11:ERB11"/>
    <mergeCell ref="ERC11:ERG11"/>
    <mergeCell ref="EPJ11:EPN11"/>
    <mergeCell ref="EPO11:EPS11"/>
    <mergeCell ref="EPT11:EPX11"/>
    <mergeCell ref="EPY11:EQC11"/>
    <mergeCell ref="EQD11:EQH11"/>
    <mergeCell ref="FBW11:FCA11"/>
    <mergeCell ref="FCB11:FCF11"/>
    <mergeCell ref="FCG11:FCK11"/>
    <mergeCell ref="FCL11:FCP11"/>
    <mergeCell ref="FCQ11:FCU11"/>
    <mergeCell ref="FAX11:FBB11"/>
    <mergeCell ref="FBC11:FBG11"/>
    <mergeCell ref="FBH11:FBL11"/>
    <mergeCell ref="FBM11:FBQ11"/>
    <mergeCell ref="FBR11:FBV11"/>
    <mergeCell ref="EZY11:FAC11"/>
    <mergeCell ref="FAD11:FAH11"/>
    <mergeCell ref="FAI11:FAM11"/>
    <mergeCell ref="FAN11:FAR11"/>
    <mergeCell ref="FAS11:FAW11"/>
    <mergeCell ref="EYZ11:EZD11"/>
    <mergeCell ref="EZE11:EZI11"/>
    <mergeCell ref="EZJ11:EZN11"/>
    <mergeCell ref="EZO11:EZS11"/>
    <mergeCell ref="EZT11:EZX11"/>
    <mergeCell ref="EYA11:EYE11"/>
    <mergeCell ref="EYF11:EYJ11"/>
    <mergeCell ref="EYK11:EYO11"/>
    <mergeCell ref="EYP11:EYT11"/>
    <mergeCell ref="EYU11:EYY11"/>
    <mergeCell ref="EXB11:EXF11"/>
    <mergeCell ref="EXG11:EXK11"/>
    <mergeCell ref="EXL11:EXP11"/>
    <mergeCell ref="EXQ11:EXU11"/>
    <mergeCell ref="EXV11:EXZ11"/>
    <mergeCell ref="EWC11:EWG11"/>
    <mergeCell ref="EWH11:EWL11"/>
    <mergeCell ref="EWM11:EWQ11"/>
    <mergeCell ref="EWR11:EWV11"/>
    <mergeCell ref="EWW11:EXA11"/>
    <mergeCell ref="FIP11:FIT11"/>
    <mergeCell ref="FIU11:FIY11"/>
    <mergeCell ref="FIZ11:FJD11"/>
    <mergeCell ref="FJE11:FJI11"/>
    <mergeCell ref="FJJ11:FJN11"/>
    <mergeCell ref="FHQ11:FHU11"/>
    <mergeCell ref="FHV11:FHZ11"/>
    <mergeCell ref="FIA11:FIE11"/>
    <mergeCell ref="FIF11:FIJ11"/>
    <mergeCell ref="FIK11:FIO11"/>
    <mergeCell ref="FGR11:FGV11"/>
    <mergeCell ref="FGW11:FHA11"/>
    <mergeCell ref="FHB11:FHF11"/>
    <mergeCell ref="FHG11:FHK11"/>
    <mergeCell ref="FHL11:FHP11"/>
    <mergeCell ref="FFS11:FFW11"/>
    <mergeCell ref="FFX11:FGB11"/>
    <mergeCell ref="FGC11:FGG11"/>
    <mergeCell ref="FGH11:FGL11"/>
    <mergeCell ref="FGM11:FGQ11"/>
    <mergeCell ref="FET11:FEX11"/>
    <mergeCell ref="FEY11:FFC11"/>
    <mergeCell ref="FFD11:FFH11"/>
    <mergeCell ref="FFI11:FFM11"/>
    <mergeCell ref="FFN11:FFR11"/>
    <mergeCell ref="FDU11:FDY11"/>
    <mergeCell ref="FDZ11:FED11"/>
    <mergeCell ref="FEE11:FEI11"/>
    <mergeCell ref="FEJ11:FEN11"/>
    <mergeCell ref="FEO11:FES11"/>
    <mergeCell ref="FCV11:FCZ11"/>
    <mergeCell ref="FDA11:FDE11"/>
    <mergeCell ref="FDF11:FDJ11"/>
    <mergeCell ref="FDK11:FDO11"/>
    <mergeCell ref="FDP11:FDT11"/>
    <mergeCell ref="FPI11:FPM11"/>
    <mergeCell ref="FPN11:FPR11"/>
    <mergeCell ref="FPS11:FPW11"/>
    <mergeCell ref="FPX11:FQB11"/>
    <mergeCell ref="FQC11:FQG11"/>
    <mergeCell ref="FOJ11:FON11"/>
    <mergeCell ref="FOO11:FOS11"/>
    <mergeCell ref="FOT11:FOX11"/>
    <mergeCell ref="FOY11:FPC11"/>
    <mergeCell ref="FPD11:FPH11"/>
    <mergeCell ref="FNK11:FNO11"/>
    <mergeCell ref="FNP11:FNT11"/>
    <mergeCell ref="FNU11:FNY11"/>
    <mergeCell ref="FNZ11:FOD11"/>
    <mergeCell ref="FOE11:FOI11"/>
    <mergeCell ref="FML11:FMP11"/>
    <mergeCell ref="FMQ11:FMU11"/>
    <mergeCell ref="FMV11:FMZ11"/>
    <mergeCell ref="FNA11:FNE11"/>
    <mergeCell ref="FNF11:FNJ11"/>
    <mergeCell ref="FLM11:FLQ11"/>
    <mergeCell ref="FLR11:FLV11"/>
    <mergeCell ref="FLW11:FMA11"/>
    <mergeCell ref="FMB11:FMF11"/>
    <mergeCell ref="FMG11:FMK11"/>
    <mergeCell ref="FKN11:FKR11"/>
    <mergeCell ref="FKS11:FKW11"/>
    <mergeCell ref="FKX11:FLB11"/>
    <mergeCell ref="FLC11:FLG11"/>
    <mergeCell ref="FLH11:FLL11"/>
    <mergeCell ref="FJO11:FJS11"/>
    <mergeCell ref="FJT11:FJX11"/>
    <mergeCell ref="FJY11:FKC11"/>
    <mergeCell ref="FKD11:FKH11"/>
    <mergeCell ref="FKI11:FKM11"/>
    <mergeCell ref="FWB11:FWF11"/>
    <mergeCell ref="FWG11:FWK11"/>
    <mergeCell ref="FWL11:FWP11"/>
    <mergeCell ref="FWQ11:FWU11"/>
    <mergeCell ref="FWV11:FWZ11"/>
    <mergeCell ref="FVC11:FVG11"/>
    <mergeCell ref="FVH11:FVL11"/>
    <mergeCell ref="FVM11:FVQ11"/>
    <mergeCell ref="FVR11:FVV11"/>
    <mergeCell ref="FVW11:FWA11"/>
    <mergeCell ref="FUD11:FUH11"/>
    <mergeCell ref="FUI11:FUM11"/>
    <mergeCell ref="FUN11:FUR11"/>
    <mergeCell ref="FUS11:FUW11"/>
    <mergeCell ref="FUX11:FVB11"/>
    <mergeCell ref="FTE11:FTI11"/>
    <mergeCell ref="FTJ11:FTN11"/>
    <mergeCell ref="FTO11:FTS11"/>
    <mergeCell ref="FTT11:FTX11"/>
    <mergeCell ref="FTY11:FUC11"/>
    <mergeCell ref="FSF11:FSJ11"/>
    <mergeCell ref="FSK11:FSO11"/>
    <mergeCell ref="FSP11:FST11"/>
    <mergeCell ref="FSU11:FSY11"/>
    <mergeCell ref="FSZ11:FTD11"/>
    <mergeCell ref="FRG11:FRK11"/>
    <mergeCell ref="FRL11:FRP11"/>
    <mergeCell ref="FRQ11:FRU11"/>
    <mergeCell ref="FRV11:FRZ11"/>
    <mergeCell ref="FSA11:FSE11"/>
    <mergeCell ref="FQH11:FQL11"/>
    <mergeCell ref="FQM11:FQQ11"/>
    <mergeCell ref="FQR11:FQV11"/>
    <mergeCell ref="FQW11:FRA11"/>
    <mergeCell ref="FRB11:FRF11"/>
    <mergeCell ref="GCU11:GCY11"/>
    <mergeCell ref="GCZ11:GDD11"/>
    <mergeCell ref="GDE11:GDI11"/>
    <mergeCell ref="GDJ11:GDN11"/>
    <mergeCell ref="GDO11:GDS11"/>
    <mergeCell ref="GBV11:GBZ11"/>
    <mergeCell ref="GCA11:GCE11"/>
    <mergeCell ref="GCF11:GCJ11"/>
    <mergeCell ref="GCK11:GCO11"/>
    <mergeCell ref="GCP11:GCT11"/>
    <mergeCell ref="GAW11:GBA11"/>
    <mergeCell ref="GBB11:GBF11"/>
    <mergeCell ref="GBG11:GBK11"/>
    <mergeCell ref="GBL11:GBP11"/>
    <mergeCell ref="GBQ11:GBU11"/>
    <mergeCell ref="FZX11:GAB11"/>
    <mergeCell ref="GAC11:GAG11"/>
    <mergeCell ref="GAH11:GAL11"/>
    <mergeCell ref="GAM11:GAQ11"/>
    <mergeCell ref="GAR11:GAV11"/>
    <mergeCell ref="FYY11:FZC11"/>
    <mergeCell ref="FZD11:FZH11"/>
    <mergeCell ref="FZI11:FZM11"/>
    <mergeCell ref="FZN11:FZR11"/>
    <mergeCell ref="FZS11:FZW11"/>
    <mergeCell ref="FXZ11:FYD11"/>
    <mergeCell ref="FYE11:FYI11"/>
    <mergeCell ref="FYJ11:FYN11"/>
    <mergeCell ref="FYO11:FYS11"/>
    <mergeCell ref="FYT11:FYX11"/>
    <mergeCell ref="FXA11:FXE11"/>
    <mergeCell ref="FXF11:FXJ11"/>
    <mergeCell ref="FXK11:FXO11"/>
    <mergeCell ref="FXP11:FXT11"/>
    <mergeCell ref="FXU11:FXY11"/>
    <mergeCell ref="GJN11:GJR11"/>
    <mergeCell ref="GJS11:GJW11"/>
    <mergeCell ref="GJX11:GKB11"/>
    <mergeCell ref="GKC11:GKG11"/>
    <mergeCell ref="GKH11:GKL11"/>
    <mergeCell ref="GIO11:GIS11"/>
    <mergeCell ref="GIT11:GIX11"/>
    <mergeCell ref="GIY11:GJC11"/>
    <mergeCell ref="GJD11:GJH11"/>
    <mergeCell ref="GJI11:GJM11"/>
    <mergeCell ref="GHP11:GHT11"/>
    <mergeCell ref="GHU11:GHY11"/>
    <mergeCell ref="GHZ11:GID11"/>
    <mergeCell ref="GIE11:GII11"/>
    <mergeCell ref="GIJ11:GIN11"/>
    <mergeCell ref="GGQ11:GGU11"/>
    <mergeCell ref="GGV11:GGZ11"/>
    <mergeCell ref="GHA11:GHE11"/>
    <mergeCell ref="GHF11:GHJ11"/>
    <mergeCell ref="GHK11:GHO11"/>
    <mergeCell ref="GFR11:GFV11"/>
    <mergeCell ref="GFW11:GGA11"/>
    <mergeCell ref="GGB11:GGF11"/>
    <mergeCell ref="GGG11:GGK11"/>
    <mergeCell ref="GGL11:GGP11"/>
    <mergeCell ref="GES11:GEW11"/>
    <mergeCell ref="GEX11:GFB11"/>
    <mergeCell ref="GFC11:GFG11"/>
    <mergeCell ref="GFH11:GFL11"/>
    <mergeCell ref="GFM11:GFQ11"/>
    <mergeCell ref="GDT11:GDX11"/>
    <mergeCell ref="GDY11:GEC11"/>
    <mergeCell ref="GED11:GEH11"/>
    <mergeCell ref="GEI11:GEM11"/>
    <mergeCell ref="GEN11:GER11"/>
    <mergeCell ref="GQG11:GQK11"/>
    <mergeCell ref="GQL11:GQP11"/>
    <mergeCell ref="GQQ11:GQU11"/>
    <mergeCell ref="GQV11:GQZ11"/>
    <mergeCell ref="GRA11:GRE11"/>
    <mergeCell ref="GPH11:GPL11"/>
    <mergeCell ref="GPM11:GPQ11"/>
    <mergeCell ref="GPR11:GPV11"/>
    <mergeCell ref="GPW11:GQA11"/>
    <mergeCell ref="GQB11:GQF11"/>
    <mergeCell ref="GOI11:GOM11"/>
    <mergeCell ref="GON11:GOR11"/>
    <mergeCell ref="GOS11:GOW11"/>
    <mergeCell ref="GOX11:GPB11"/>
    <mergeCell ref="GPC11:GPG11"/>
    <mergeCell ref="GNJ11:GNN11"/>
    <mergeCell ref="GNO11:GNS11"/>
    <mergeCell ref="GNT11:GNX11"/>
    <mergeCell ref="GNY11:GOC11"/>
    <mergeCell ref="GOD11:GOH11"/>
    <mergeCell ref="GMK11:GMO11"/>
    <mergeCell ref="GMP11:GMT11"/>
    <mergeCell ref="GMU11:GMY11"/>
    <mergeCell ref="GMZ11:GND11"/>
    <mergeCell ref="GNE11:GNI11"/>
    <mergeCell ref="GLL11:GLP11"/>
    <mergeCell ref="GLQ11:GLU11"/>
    <mergeCell ref="GLV11:GLZ11"/>
    <mergeCell ref="GMA11:GME11"/>
    <mergeCell ref="GMF11:GMJ11"/>
    <mergeCell ref="GKM11:GKQ11"/>
    <mergeCell ref="GKR11:GKV11"/>
    <mergeCell ref="GKW11:GLA11"/>
    <mergeCell ref="GLB11:GLF11"/>
    <mergeCell ref="GLG11:GLK11"/>
    <mergeCell ref="GWZ11:GXD11"/>
    <mergeCell ref="GXE11:GXI11"/>
    <mergeCell ref="GXJ11:GXN11"/>
    <mergeCell ref="GXO11:GXS11"/>
    <mergeCell ref="GXT11:GXX11"/>
    <mergeCell ref="GWA11:GWE11"/>
    <mergeCell ref="GWF11:GWJ11"/>
    <mergeCell ref="GWK11:GWO11"/>
    <mergeCell ref="GWP11:GWT11"/>
    <mergeCell ref="GWU11:GWY11"/>
    <mergeCell ref="GVB11:GVF11"/>
    <mergeCell ref="GVG11:GVK11"/>
    <mergeCell ref="GVL11:GVP11"/>
    <mergeCell ref="GVQ11:GVU11"/>
    <mergeCell ref="GVV11:GVZ11"/>
    <mergeCell ref="GUC11:GUG11"/>
    <mergeCell ref="GUH11:GUL11"/>
    <mergeCell ref="GUM11:GUQ11"/>
    <mergeCell ref="GUR11:GUV11"/>
    <mergeCell ref="GUW11:GVA11"/>
    <mergeCell ref="GTD11:GTH11"/>
    <mergeCell ref="GTI11:GTM11"/>
    <mergeCell ref="GTN11:GTR11"/>
    <mergeCell ref="GTS11:GTW11"/>
    <mergeCell ref="GTX11:GUB11"/>
    <mergeCell ref="GSE11:GSI11"/>
    <mergeCell ref="GSJ11:GSN11"/>
    <mergeCell ref="GSO11:GSS11"/>
    <mergeCell ref="GST11:GSX11"/>
    <mergeCell ref="GSY11:GTC11"/>
    <mergeCell ref="GRF11:GRJ11"/>
    <mergeCell ref="GRK11:GRO11"/>
    <mergeCell ref="GRP11:GRT11"/>
    <mergeCell ref="GRU11:GRY11"/>
    <mergeCell ref="GRZ11:GSD11"/>
    <mergeCell ref="HDS11:HDW11"/>
    <mergeCell ref="HDX11:HEB11"/>
    <mergeCell ref="HEC11:HEG11"/>
    <mergeCell ref="HEH11:HEL11"/>
    <mergeCell ref="HEM11:HEQ11"/>
    <mergeCell ref="HCT11:HCX11"/>
    <mergeCell ref="HCY11:HDC11"/>
    <mergeCell ref="HDD11:HDH11"/>
    <mergeCell ref="HDI11:HDM11"/>
    <mergeCell ref="HDN11:HDR11"/>
    <mergeCell ref="HBU11:HBY11"/>
    <mergeCell ref="HBZ11:HCD11"/>
    <mergeCell ref="HCE11:HCI11"/>
    <mergeCell ref="HCJ11:HCN11"/>
    <mergeCell ref="HCO11:HCS11"/>
    <mergeCell ref="HAV11:HAZ11"/>
    <mergeCell ref="HBA11:HBE11"/>
    <mergeCell ref="HBF11:HBJ11"/>
    <mergeCell ref="HBK11:HBO11"/>
    <mergeCell ref="HBP11:HBT11"/>
    <mergeCell ref="GZW11:HAA11"/>
    <mergeCell ref="HAB11:HAF11"/>
    <mergeCell ref="HAG11:HAK11"/>
    <mergeCell ref="HAL11:HAP11"/>
    <mergeCell ref="HAQ11:HAU11"/>
    <mergeCell ref="GYX11:GZB11"/>
    <mergeCell ref="GZC11:GZG11"/>
    <mergeCell ref="GZH11:GZL11"/>
    <mergeCell ref="GZM11:GZQ11"/>
    <mergeCell ref="GZR11:GZV11"/>
    <mergeCell ref="GXY11:GYC11"/>
    <mergeCell ref="GYD11:GYH11"/>
    <mergeCell ref="GYI11:GYM11"/>
    <mergeCell ref="GYN11:GYR11"/>
    <mergeCell ref="GYS11:GYW11"/>
    <mergeCell ref="HKL11:HKP11"/>
    <mergeCell ref="HKQ11:HKU11"/>
    <mergeCell ref="HKV11:HKZ11"/>
    <mergeCell ref="HLA11:HLE11"/>
    <mergeCell ref="HLF11:HLJ11"/>
    <mergeCell ref="HJM11:HJQ11"/>
    <mergeCell ref="HJR11:HJV11"/>
    <mergeCell ref="HJW11:HKA11"/>
    <mergeCell ref="HKB11:HKF11"/>
    <mergeCell ref="HKG11:HKK11"/>
    <mergeCell ref="HIN11:HIR11"/>
    <mergeCell ref="HIS11:HIW11"/>
    <mergeCell ref="HIX11:HJB11"/>
    <mergeCell ref="HJC11:HJG11"/>
    <mergeCell ref="HJH11:HJL11"/>
    <mergeCell ref="HHO11:HHS11"/>
    <mergeCell ref="HHT11:HHX11"/>
    <mergeCell ref="HHY11:HIC11"/>
    <mergeCell ref="HID11:HIH11"/>
    <mergeCell ref="HII11:HIM11"/>
    <mergeCell ref="HGP11:HGT11"/>
    <mergeCell ref="HGU11:HGY11"/>
    <mergeCell ref="HGZ11:HHD11"/>
    <mergeCell ref="HHE11:HHI11"/>
    <mergeCell ref="HHJ11:HHN11"/>
    <mergeCell ref="HFQ11:HFU11"/>
    <mergeCell ref="HFV11:HFZ11"/>
    <mergeCell ref="HGA11:HGE11"/>
    <mergeCell ref="HGF11:HGJ11"/>
    <mergeCell ref="HGK11:HGO11"/>
    <mergeCell ref="HER11:HEV11"/>
    <mergeCell ref="HEW11:HFA11"/>
    <mergeCell ref="HFB11:HFF11"/>
    <mergeCell ref="HFG11:HFK11"/>
    <mergeCell ref="HFL11:HFP11"/>
    <mergeCell ref="HRE11:HRI11"/>
    <mergeCell ref="HRJ11:HRN11"/>
    <mergeCell ref="HRO11:HRS11"/>
    <mergeCell ref="HRT11:HRX11"/>
    <mergeCell ref="HRY11:HSC11"/>
    <mergeCell ref="HQF11:HQJ11"/>
    <mergeCell ref="HQK11:HQO11"/>
    <mergeCell ref="HQP11:HQT11"/>
    <mergeCell ref="HQU11:HQY11"/>
    <mergeCell ref="HQZ11:HRD11"/>
    <mergeCell ref="HPG11:HPK11"/>
    <mergeCell ref="HPL11:HPP11"/>
    <mergeCell ref="HPQ11:HPU11"/>
    <mergeCell ref="HPV11:HPZ11"/>
    <mergeCell ref="HQA11:HQE11"/>
    <mergeCell ref="HOH11:HOL11"/>
    <mergeCell ref="HOM11:HOQ11"/>
    <mergeCell ref="HOR11:HOV11"/>
    <mergeCell ref="HOW11:HPA11"/>
    <mergeCell ref="HPB11:HPF11"/>
    <mergeCell ref="HNI11:HNM11"/>
    <mergeCell ref="HNN11:HNR11"/>
    <mergeCell ref="HNS11:HNW11"/>
    <mergeCell ref="HNX11:HOB11"/>
    <mergeCell ref="HOC11:HOG11"/>
    <mergeCell ref="HMJ11:HMN11"/>
    <mergeCell ref="HMO11:HMS11"/>
    <mergeCell ref="HMT11:HMX11"/>
    <mergeCell ref="HMY11:HNC11"/>
    <mergeCell ref="HND11:HNH11"/>
    <mergeCell ref="HLK11:HLO11"/>
    <mergeCell ref="HLP11:HLT11"/>
    <mergeCell ref="HLU11:HLY11"/>
    <mergeCell ref="HLZ11:HMD11"/>
    <mergeCell ref="HME11:HMI11"/>
    <mergeCell ref="HXX11:HYB11"/>
    <mergeCell ref="HYC11:HYG11"/>
    <mergeCell ref="HYH11:HYL11"/>
    <mergeCell ref="HYM11:HYQ11"/>
    <mergeCell ref="HYR11:HYV11"/>
    <mergeCell ref="HWY11:HXC11"/>
    <mergeCell ref="HXD11:HXH11"/>
    <mergeCell ref="HXI11:HXM11"/>
    <mergeCell ref="HXN11:HXR11"/>
    <mergeCell ref="HXS11:HXW11"/>
    <mergeCell ref="HVZ11:HWD11"/>
    <mergeCell ref="HWE11:HWI11"/>
    <mergeCell ref="HWJ11:HWN11"/>
    <mergeCell ref="HWO11:HWS11"/>
    <mergeCell ref="HWT11:HWX11"/>
    <mergeCell ref="HVA11:HVE11"/>
    <mergeCell ref="HVF11:HVJ11"/>
    <mergeCell ref="HVK11:HVO11"/>
    <mergeCell ref="HVP11:HVT11"/>
    <mergeCell ref="HVU11:HVY11"/>
    <mergeCell ref="HUB11:HUF11"/>
    <mergeCell ref="HUG11:HUK11"/>
    <mergeCell ref="HUL11:HUP11"/>
    <mergeCell ref="HUQ11:HUU11"/>
    <mergeCell ref="HUV11:HUZ11"/>
    <mergeCell ref="HTC11:HTG11"/>
    <mergeCell ref="HTH11:HTL11"/>
    <mergeCell ref="HTM11:HTQ11"/>
    <mergeCell ref="HTR11:HTV11"/>
    <mergeCell ref="HTW11:HUA11"/>
    <mergeCell ref="HSD11:HSH11"/>
    <mergeCell ref="HSI11:HSM11"/>
    <mergeCell ref="HSN11:HSR11"/>
    <mergeCell ref="HSS11:HSW11"/>
    <mergeCell ref="HSX11:HTB11"/>
    <mergeCell ref="IEQ11:IEU11"/>
    <mergeCell ref="IEV11:IEZ11"/>
    <mergeCell ref="IFA11:IFE11"/>
    <mergeCell ref="IFF11:IFJ11"/>
    <mergeCell ref="IFK11:IFO11"/>
    <mergeCell ref="IDR11:IDV11"/>
    <mergeCell ref="IDW11:IEA11"/>
    <mergeCell ref="IEB11:IEF11"/>
    <mergeCell ref="IEG11:IEK11"/>
    <mergeCell ref="IEL11:IEP11"/>
    <mergeCell ref="ICS11:ICW11"/>
    <mergeCell ref="ICX11:IDB11"/>
    <mergeCell ref="IDC11:IDG11"/>
    <mergeCell ref="IDH11:IDL11"/>
    <mergeCell ref="IDM11:IDQ11"/>
    <mergeCell ref="IBT11:IBX11"/>
    <mergeCell ref="IBY11:ICC11"/>
    <mergeCell ref="ICD11:ICH11"/>
    <mergeCell ref="ICI11:ICM11"/>
    <mergeCell ref="ICN11:ICR11"/>
    <mergeCell ref="IAU11:IAY11"/>
    <mergeCell ref="IAZ11:IBD11"/>
    <mergeCell ref="IBE11:IBI11"/>
    <mergeCell ref="IBJ11:IBN11"/>
    <mergeCell ref="IBO11:IBS11"/>
    <mergeCell ref="HZV11:HZZ11"/>
    <mergeCell ref="IAA11:IAE11"/>
    <mergeCell ref="IAF11:IAJ11"/>
    <mergeCell ref="IAK11:IAO11"/>
    <mergeCell ref="IAP11:IAT11"/>
    <mergeCell ref="HYW11:HZA11"/>
    <mergeCell ref="HZB11:HZF11"/>
    <mergeCell ref="HZG11:HZK11"/>
    <mergeCell ref="HZL11:HZP11"/>
    <mergeCell ref="HZQ11:HZU11"/>
    <mergeCell ref="ILJ11:ILN11"/>
    <mergeCell ref="ILO11:ILS11"/>
    <mergeCell ref="ILT11:ILX11"/>
    <mergeCell ref="ILY11:IMC11"/>
    <mergeCell ref="IMD11:IMH11"/>
    <mergeCell ref="IKK11:IKO11"/>
    <mergeCell ref="IKP11:IKT11"/>
    <mergeCell ref="IKU11:IKY11"/>
    <mergeCell ref="IKZ11:ILD11"/>
    <mergeCell ref="ILE11:ILI11"/>
    <mergeCell ref="IJL11:IJP11"/>
    <mergeCell ref="IJQ11:IJU11"/>
    <mergeCell ref="IJV11:IJZ11"/>
    <mergeCell ref="IKA11:IKE11"/>
    <mergeCell ref="IKF11:IKJ11"/>
    <mergeCell ref="IIM11:IIQ11"/>
    <mergeCell ref="IIR11:IIV11"/>
    <mergeCell ref="IIW11:IJA11"/>
    <mergeCell ref="IJB11:IJF11"/>
    <mergeCell ref="IJG11:IJK11"/>
    <mergeCell ref="IHN11:IHR11"/>
    <mergeCell ref="IHS11:IHW11"/>
    <mergeCell ref="IHX11:IIB11"/>
    <mergeCell ref="IIC11:IIG11"/>
    <mergeCell ref="IIH11:IIL11"/>
    <mergeCell ref="IGO11:IGS11"/>
    <mergeCell ref="IGT11:IGX11"/>
    <mergeCell ref="IGY11:IHC11"/>
    <mergeCell ref="IHD11:IHH11"/>
    <mergeCell ref="IHI11:IHM11"/>
    <mergeCell ref="IFP11:IFT11"/>
    <mergeCell ref="IFU11:IFY11"/>
    <mergeCell ref="IFZ11:IGD11"/>
    <mergeCell ref="IGE11:IGI11"/>
    <mergeCell ref="IGJ11:IGN11"/>
    <mergeCell ref="ISC11:ISG11"/>
    <mergeCell ref="ISH11:ISL11"/>
    <mergeCell ref="ISM11:ISQ11"/>
    <mergeCell ref="ISR11:ISV11"/>
    <mergeCell ref="ISW11:ITA11"/>
    <mergeCell ref="IRD11:IRH11"/>
    <mergeCell ref="IRI11:IRM11"/>
    <mergeCell ref="IRN11:IRR11"/>
    <mergeCell ref="IRS11:IRW11"/>
    <mergeCell ref="IRX11:ISB11"/>
    <mergeCell ref="IQE11:IQI11"/>
    <mergeCell ref="IQJ11:IQN11"/>
    <mergeCell ref="IQO11:IQS11"/>
    <mergeCell ref="IQT11:IQX11"/>
    <mergeCell ref="IQY11:IRC11"/>
    <mergeCell ref="IPF11:IPJ11"/>
    <mergeCell ref="IPK11:IPO11"/>
    <mergeCell ref="IPP11:IPT11"/>
    <mergeCell ref="IPU11:IPY11"/>
    <mergeCell ref="IPZ11:IQD11"/>
    <mergeCell ref="IOG11:IOK11"/>
    <mergeCell ref="IOL11:IOP11"/>
    <mergeCell ref="IOQ11:IOU11"/>
    <mergeCell ref="IOV11:IOZ11"/>
    <mergeCell ref="IPA11:IPE11"/>
    <mergeCell ref="INH11:INL11"/>
    <mergeCell ref="INM11:INQ11"/>
    <mergeCell ref="INR11:INV11"/>
    <mergeCell ref="INW11:IOA11"/>
    <mergeCell ref="IOB11:IOF11"/>
    <mergeCell ref="IMI11:IMM11"/>
    <mergeCell ref="IMN11:IMR11"/>
    <mergeCell ref="IMS11:IMW11"/>
    <mergeCell ref="IMX11:INB11"/>
    <mergeCell ref="INC11:ING11"/>
    <mergeCell ref="IYV11:IYZ11"/>
    <mergeCell ref="IZA11:IZE11"/>
    <mergeCell ref="IZF11:IZJ11"/>
    <mergeCell ref="IZK11:IZO11"/>
    <mergeCell ref="IZP11:IZT11"/>
    <mergeCell ref="IXW11:IYA11"/>
    <mergeCell ref="IYB11:IYF11"/>
    <mergeCell ref="IYG11:IYK11"/>
    <mergeCell ref="IYL11:IYP11"/>
    <mergeCell ref="IYQ11:IYU11"/>
    <mergeCell ref="IWX11:IXB11"/>
    <mergeCell ref="IXC11:IXG11"/>
    <mergeCell ref="IXH11:IXL11"/>
    <mergeCell ref="IXM11:IXQ11"/>
    <mergeCell ref="IXR11:IXV11"/>
    <mergeCell ref="IVY11:IWC11"/>
    <mergeCell ref="IWD11:IWH11"/>
    <mergeCell ref="IWI11:IWM11"/>
    <mergeCell ref="IWN11:IWR11"/>
    <mergeCell ref="IWS11:IWW11"/>
    <mergeCell ref="IUZ11:IVD11"/>
    <mergeCell ref="IVE11:IVI11"/>
    <mergeCell ref="IVJ11:IVN11"/>
    <mergeCell ref="IVO11:IVS11"/>
    <mergeCell ref="IVT11:IVX11"/>
    <mergeCell ref="IUA11:IUE11"/>
    <mergeCell ref="IUF11:IUJ11"/>
    <mergeCell ref="IUK11:IUO11"/>
    <mergeCell ref="IUP11:IUT11"/>
    <mergeCell ref="IUU11:IUY11"/>
    <mergeCell ref="ITB11:ITF11"/>
    <mergeCell ref="ITG11:ITK11"/>
    <mergeCell ref="ITL11:ITP11"/>
    <mergeCell ref="ITQ11:ITU11"/>
    <mergeCell ref="ITV11:ITZ11"/>
    <mergeCell ref="JFO11:JFS11"/>
    <mergeCell ref="JFT11:JFX11"/>
    <mergeCell ref="JFY11:JGC11"/>
    <mergeCell ref="JGD11:JGH11"/>
    <mergeCell ref="JGI11:JGM11"/>
    <mergeCell ref="JEP11:JET11"/>
    <mergeCell ref="JEU11:JEY11"/>
    <mergeCell ref="JEZ11:JFD11"/>
    <mergeCell ref="JFE11:JFI11"/>
    <mergeCell ref="JFJ11:JFN11"/>
    <mergeCell ref="JDQ11:JDU11"/>
    <mergeCell ref="JDV11:JDZ11"/>
    <mergeCell ref="JEA11:JEE11"/>
    <mergeCell ref="JEF11:JEJ11"/>
    <mergeCell ref="JEK11:JEO11"/>
    <mergeCell ref="JCR11:JCV11"/>
    <mergeCell ref="JCW11:JDA11"/>
    <mergeCell ref="JDB11:JDF11"/>
    <mergeCell ref="JDG11:JDK11"/>
    <mergeCell ref="JDL11:JDP11"/>
    <mergeCell ref="JBS11:JBW11"/>
    <mergeCell ref="JBX11:JCB11"/>
    <mergeCell ref="JCC11:JCG11"/>
    <mergeCell ref="JCH11:JCL11"/>
    <mergeCell ref="JCM11:JCQ11"/>
    <mergeCell ref="JAT11:JAX11"/>
    <mergeCell ref="JAY11:JBC11"/>
    <mergeCell ref="JBD11:JBH11"/>
    <mergeCell ref="JBI11:JBM11"/>
    <mergeCell ref="JBN11:JBR11"/>
    <mergeCell ref="IZU11:IZY11"/>
    <mergeCell ref="IZZ11:JAD11"/>
    <mergeCell ref="JAE11:JAI11"/>
    <mergeCell ref="JAJ11:JAN11"/>
    <mergeCell ref="JAO11:JAS11"/>
    <mergeCell ref="JMH11:JML11"/>
    <mergeCell ref="JMM11:JMQ11"/>
    <mergeCell ref="JMR11:JMV11"/>
    <mergeCell ref="JMW11:JNA11"/>
    <mergeCell ref="JNB11:JNF11"/>
    <mergeCell ref="JLI11:JLM11"/>
    <mergeCell ref="JLN11:JLR11"/>
    <mergeCell ref="JLS11:JLW11"/>
    <mergeCell ref="JLX11:JMB11"/>
    <mergeCell ref="JMC11:JMG11"/>
    <mergeCell ref="JKJ11:JKN11"/>
    <mergeCell ref="JKO11:JKS11"/>
    <mergeCell ref="JKT11:JKX11"/>
    <mergeCell ref="JKY11:JLC11"/>
    <mergeCell ref="JLD11:JLH11"/>
    <mergeCell ref="JJK11:JJO11"/>
    <mergeCell ref="JJP11:JJT11"/>
    <mergeCell ref="JJU11:JJY11"/>
    <mergeCell ref="JJZ11:JKD11"/>
    <mergeCell ref="JKE11:JKI11"/>
    <mergeCell ref="JIL11:JIP11"/>
    <mergeCell ref="JIQ11:JIU11"/>
    <mergeCell ref="JIV11:JIZ11"/>
    <mergeCell ref="JJA11:JJE11"/>
    <mergeCell ref="JJF11:JJJ11"/>
    <mergeCell ref="JHM11:JHQ11"/>
    <mergeCell ref="JHR11:JHV11"/>
    <mergeCell ref="JHW11:JIA11"/>
    <mergeCell ref="JIB11:JIF11"/>
    <mergeCell ref="JIG11:JIK11"/>
    <mergeCell ref="JGN11:JGR11"/>
    <mergeCell ref="JGS11:JGW11"/>
    <mergeCell ref="JGX11:JHB11"/>
    <mergeCell ref="JHC11:JHG11"/>
    <mergeCell ref="JHH11:JHL11"/>
    <mergeCell ref="JTA11:JTE11"/>
    <mergeCell ref="JTF11:JTJ11"/>
    <mergeCell ref="JTK11:JTO11"/>
    <mergeCell ref="JTP11:JTT11"/>
    <mergeCell ref="JTU11:JTY11"/>
    <mergeCell ref="JSB11:JSF11"/>
    <mergeCell ref="JSG11:JSK11"/>
    <mergeCell ref="JSL11:JSP11"/>
    <mergeCell ref="JSQ11:JSU11"/>
    <mergeCell ref="JSV11:JSZ11"/>
    <mergeCell ref="JRC11:JRG11"/>
    <mergeCell ref="JRH11:JRL11"/>
    <mergeCell ref="JRM11:JRQ11"/>
    <mergeCell ref="JRR11:JRV11"/>
    <mergeCell ref="JRW11:JSA11"/>
    <mergeCell ref="JQD11:JQH11"/>
    <mergeCell ref="JQI11:JQM11"/>
    <mergeCell ref="JQN11:JQR11"/>
    <mergeCell ref="JQS11:JQW11"/>
    <mergeCell ref="JQX11:JRB11"/>
    <mergeCell ref="JPE11:JPI11"/>
    <mergeCell ref="JPJ11:JPN11"/>
    <mergeCell ref="JPO11:JPS11"/>
    <mergeCell ref="JPT11:JPX11"/>
    <mergeCell ref="JPY11:JQC11"/>
    <mergeCell ref="JOF11:JOJ11"/>
    <mergeCell ref="JOK11:JOO11"/>
    <mergeCell ref="JOP11:JOT11"/>
    <mergeCell ref="JOU11:JOY11"/>
    <mergeCell ref="JOZ11:JPD11"/>
    <mergeCell ref="JNG11:JNK11"/>
    <mergeCell ref="JNL11:JNP11"/>
    <mergeCell ref="JNQ11:JNU11"/>
    <mergeCell ref="JNV11:JNZ11"/>
    <mergeCell ref="JOA11:JOE11"/>
    <mergeCell ref="JZT11:JZX11"/>
    <mergeCell ref="JZY11:KAC11"/>
    <mergeCell ref="KAD11:KAH11"/>
    <mergeCell ref="KAI11:KAM11"/>
    <mergeCell ref="KAN11:KAR11"/>
    <mergeCell ref="JYU11:JYY11"/>
    <mergeCell ref="JYZ11:JZD11"/>
    <mergeCell ref="JZE11:JZI11"/>
    <mergeCell ref="JZJ11:JZN11"/>
    <mergeCell ref="JZO11:JZS11"/>
    <mergeCell ref="JXV11:JXZ11"/>
    <mergeCell ref="JYA11:JYE11"/>
    <mergeCell ref="JYF11:JYJ11"/>
    <mergeCell ref="JYK11:JYO11"/>
    <mergeCell ref="JYP11:JYT11"/>
    <mergeCell ref="JWW11:JXA11"/>
    <mergeCell ref="JXB11:JXF11"/>
    <mergeCell ref="JXG11:JXK11"/>
    <mergeCell ref="JXL11:JXP11"/>
    <mergeCell ref="JXQ11:JXU11"/>
    <mergeCell ref="JVX11:JWB11"/>
    <mergeCell ref="JWC11:JWG11"/>
    <mergeCell ref="JWH11:JWL11"/>
    <mergeCell ref="JWM11:JWQ11"/>
    <mergeCell ref="JWR11:JWV11"/>
    <mergeCell ref="JUY11:JVC11"/>
    <mergeCell ref="JVD11:JVH11"/>
    <mergeCell ref="JVI11:JVM11"/>
    <mergeCell ref="JVN11:JVR11"/>
    <mergeCell ref="JVS11:JVW11"/>
    <mergeCell ref="JTZ11:JUD11"/>
    <mergeCell ref="JUE11:JUI11"/>
    <mergeCell ref="JUJ11:JUN11"/>
    <mergeCell ref="JUO11:JUS11"/>
    <mergeCell ref="JUT11:JUX11"/>
    <mergeCell ref="KGM11:KGQ11"/>
    <mergeCell ref="KGR11:KGV11"/>
    <mergeCell ref="KGW11:KHA11"/>
    <mergeCell ref="KHB11:KHF11"/>
    <mergeCell ref="KHG11:KHK11"/>
    <mergeCell ref="KFN11:KFR11"/>
    <mergeCell ref="KFS11:KFW11"/>
    <mergeCell ref="KFX11:KGB11"/>
    <mergeCell ref="KGC11:KGG11"/>
    <mergeCell ref="KGH11:KGL11"/>
    <mergeCell ref="KEO11:KES11"/>
    <mergeCell ref="KET11:KEX11"/>
    <mergeCell ref="KEY11:KFC11"/>
    <mergeCell ref="KFD11:KFH11"/>
    <mergeCell ref="KFI11:KFM11"/>
    <mergeCell ref="KDP11:KDT11"/>
    <mergeCell ref="KDU11:KDY11"/>
    <mergeCell ref="KDZ11:KED11"/>
    <mergeCell ref="KEE11:KEI11"/>
    <mergeCell ref="KEJ11:KEN11"/>
    <mergeCell ref="KCQ11:KCU11"/>
    <mergeCell ref="KCV11:KCZ11"/>
    <mergeCell ref="KDA11:KDE11"/>
    <mergeCell ref="KDF11:KDJ11"/>
    <mergeCell ref="KDK11:KDO11"/>
    <mergeCell ref="KBR11:KBV11"/>
    <mergeCell ref="KBW11:KCA11"/>
    <mergeCell ref="KCB11:KCF11"/>
    <mergeCell ref="KCG11:KCK11"/>
    <mergeCell ref="KCL11:KCP11"/>
    <mergeCell ref="KAS11:KAW11"/>
    <mergeCell ref="KAX11:KBB11"/>
    <mergeCell ref="KBC11:KBG11"/>
    <mergeCell ref="KBH11:KBL11"/>
    <mergeCell ref="KBM11:KBQ11"/>
    <mergeCell ref="KNF11:KNJ11"/>
    <mergeCell ref="KNK11:KNO11"/>
    <mergeCell ref="KNP11:KNT11"/>
    <mergeCell ref="KNU11:KNY11"/>
    <mergeCell ref="KNZ11:KOD11"/>
    <mergeCell ref="KMG11:KMK11"/>
    <mergeCell ref="KML11:KMP11"/>
    <mergeCell ref="KMQ11:KMU11"/>
    <mergeCell ref="KMV11:KMZ11"/>
    <mergeCell ref="KNA11:KNE11"/>
    <mergeCell ref="KLH11:KLL11"/>
    <mergeCell ref="KLM11:KLQ11"/>
    <mergeCell ref="KLR11:KLV11"/>
    <mergeCell ref="KLW11:KMA11"/>
    <mergeCell ref="KMB11:KMF11"/>
    <mergeCell ref="KKI11:KKM11"/>
    <mergeCell ref="KKN11:KKR11"/>
    <mergeCell ref="KKS11:KKW11"/>
    <mergeCell ref="KKX11:KLB11"/>
    <mergeCell ref="KLC11:KLG11"/>
    <mergeCell ref="KJJ11:KJN11"/>
    <mergeCell ref="KJO11:KJS11"/>
    <mergeCell ref="KJT11:KJX11"/>
    <mergeCell ref="KJY11:KKC11"/>
    <mergeCell ref="KKD11:KKH11"/>
    <mergeCell ref="KIK11:KIO11"/>
    <mergeCell ref="KIP11:KIT11"/>
    <mergeCell ref="KIU11:KIY11"/>
    <mergeCell ref="KIZ11:KJD11"/>
    <mergeCell ref="KJE11:KJI11"/>
    <mergeCell ref="KHL11:KHP11"/>
    <mergeCell ref="KHQ11:KHU11"/>
    <mergeCell ref="KHV11:KHZ11"/>
    <mergeCell ref="KIA11:KIE11"/>
    <mergeCell ref="KIF11:KIJ11"/>
    <mergeCell ref="KTY11:KUC11"/>
    <mergeCell ref="KUD11:KUH11"/>
    <mergeCell ref="KUI11:KUM11"/>
    <mergeCell ref="KUN11:KUR11"/>
    <mergeCell ref="KUS11:KUW11"/>
    <mergeCell ref="KSZ11:KTD11"/>
    <mergeCell ref="KTE11:KTI11"/>
    <mergeCell ref="KTJ11:KTN11"/>
    <mergeCell ref="KTO11:KTS11"/>
    <mergeCell ref="KTT11:KTX11"/>
    <mergeCell ref="KSA11:KSE11"/>
    <mergeCell ref="KSF11:KSJ11"/>
    <mergeCell ref="KSK11:KSO11"/>
    <mergeCell ref="KSP11:KST11"/>
    <mergeCell ref="KSU11:KSY11"/>
    <mergeCell ref="KRB11:KRF11"/>
    <mergeCell ref="KRG11:KRK11"/>
    <mergeCell ref="KRL11:KRP11"/>
    <mergeCell ref="KRQ11:KRU11"/>
    <mergeCell ref="KRV11:KRZ11"/>
    <mergeCell ref="KQC11:KQG11"/>
    <mergeCell ref="KQH11:KQL11"/>
    <mergeCell ref="KQM11:KQQ11"/>
    <mergeCell ref="KQR11:KQV11"/>
    <mergeCell ref="KQW11:KRA11"/>
    <mergeCell ref="KPD11:KPH11"/>
    <mergeCell ref="KPI11:KPM11"/>
    <mergeCell ref="KPN11:KPR11"/>
    <mergeCell ref="KPS11:KPW11"/>
    <mergeCell ref="KPX11:KQB11"/>
    <mergeCell ref="KOE11:KOI11"/>
    <mergeCell ref="KOJ11:KON11"/>
    <mergeCell ref="KOO11:KOS11"/>
    <mergeCell ref="KOT11:KOX11"/>
    <mergeCell ref="KOY11:KPC11"/>
    <mergeCell ref="LAR11:LAV11"/>
    <mergeCell ref="LAW11:LBA11"/>
    <mergeCell ref="LBB11:LBF11"/>
    <mergeCell ref="LBG11:LBK11"/>
    <mergeCell ref="LBL11:LBP11"/>
    <mergeCell ref="KZS11:KZW11"/>
    <mergeCell ref="KZX11:LAB11"/>
    <mergeCell ref="LAC11:LAG11"/>
    <mergeCell ref="LAH11:LAL11"/>
    <mergeCell ref="LAM11:LAQ11"/>
    <mergeCell ref="KYT11:KYX11"/>
    <mergeCell ref="KYY11:KZC11"/>
    <mergeCell ref="KZD11:KZH11"/>
    <mergeCell ref="KZI11:KZM11"/>
    <mergeCell ref="KZN11:KZR11"/>
    <mergeCell ref="KXU11:KXY11"/>
    <mergeCell ref="KXZ11:KYD11"/>
    <mergeCell ref="KYE11:KYI11"/>
    <mergeCell ref="KYJ11:KYN11"/>
    <mergeCell ref="KYO11:KYS11"/>
    <mergeCell ref="KWV11:KWZ11"/>
    <mergeCell ref="KXA11:KXE11"/>
    <mergeCell ref="KXF11:KXJ11"/>
    <mergeCell ref="KXK11:KXO11"/>
    <mergeCell ref="KXP11:KXT11"/>
    <mergeCell ref="KVW11:KWA11"/>
    <mergeCell ref="KWB11:KWF11"/>
    <mergeCell ref="KWG11:KWK11"/>
    <mergeCell ref="KWL11:KWP11"/>
    <mergeCell ref="KWQ11:KWU11"/>
    <mergeCell ref="KUX11:KVB11"/>
    <mergeCell ref="KVC11:KVG11"/>
    <mergeCell ref="KVH11:KVL11"/>
    <mergeCell ref="KVM11:KVQ11"/>
    <mergeCell ref="KVR11:KVV11"/>
    <mergeCell ref="LHK11:LHO11"/>
    <mergeCell ref="LHP11:LHT11"/>
    <mergeCell ref="LHU11:LHY11"/>
    <mergeCell ref="LHZ11:LID11"/>
    <mergeCell ref="LIE11:LII11"/>
    <mergeCell ref="LGL11:LGP11"/>
    <mergeCell ref="LGQ11:LGU11"/>
    <mergeCell ref="LGV11:LGZ11"/>
    <mergeCell ref="LHA11:LHE11"/>
    <mergeCell ref="LHF11:LHJ11"/>
    <mergeCell ref="LFM11:LFQ11"/>
    <mergeCell ref="LFR11:LFV11"/>
    <mergeCell ref="LFW11:LGA11"/>
    <mergeCell ref="LGB11:LGF11"/>
    <mergeCell ref="LGG11:LGK11"/>
    <mergeCell ref="LEN11:LER11"/>
    <mergeCell ref="LES11:LEW11"/>
    <mergeCell ref="LEX11:LFB11"/>
    <mergeCell ref="LFC11:LFG11"/>
    <mergeCell ref="LFH11:LFL11"/>
    <mergeCell ref="LDO11:LDS11"/>
    <mergeCell ref="LDT11:LDX11"/>
    <mergeCell ref="LDY11:LEC11"/>
    <mergeCell ref="LED11:LEH11"/>
    <mergeCell ref="LEI11:LEM11"/>
    <mergeCell ref="LCP11:LCT11"/>
    <mergeCell ref="LCU11:LCY11"/>
    <mergeCell ref="LCZ11:LDD11"/>
    <mergeCell ref="LDE11:LDI11"/>
    <mergeCell ref="LDJ11:LDN11"/>
    <mergeCell ref="LBQ11:LBU11"/>
    <mergeCell ref="LBV11:LBZ11"/>
    <mergeCell ref="LCA11:LCE11"/>
    <mergeCell ref="LCF11:LCJ11"/>
    <mergeCell ref="LCK11:LCO11"/>
    <mergeCell ref="LOD11:LOH11"/>
    <mergeCell ref="LOI11:LOM11"/>
    <mergeCell ref="LON11:LOR11"/>
    <mergeCell ref="LOS11:LOW11"/>
    <mergeCell ref="LOX11:LPB11"/>
    <mergeCell ref="LNE11:LNI11"/>
    <mergeCell ref="LNJ11:LNN11"/>
    <mergeCell ref="LNO11:LNS11"/>
    <mergeCell ref="LNT11:LNX11"/>
    <mergeCell ref="LNY11:LOC11"/>
    <mergeCell ref="LMF11:LMJ11"/>
    <mergeCell ref="LMK11:LMO11"/>
    <mergeCell ref="LMP11:LMT11"/>
    <mergeCell ref="LMU11:LMY11"/>
    <mergeCell ref="LMZ11:LND11"/>
    <mergeCell ref="LLG11:LLK11"/>
    <mergeCell ref="LLL11:LLP11"/>
    <mergeCell ref="LLQ11:LLU11"/>
    <mergeCell ref="LLV11:LLZ11"/>
    <mergeCell ref="LMA11:LME11"/>
    <mergeCell ref="LKH11:LKL11"/>
    <mergeCell ref="LKM11:LKQ11"/>
    <mergeCell ref="LKR11:LKV11"/>
    <mergeCell ref="LKW11:LLA11"/>
    <mergeCell ref="LLB11:LLF11"/>
    <mergeCell ref="LJI11:LJM11"/>
    <mergeCell ref="LJN11:LJR11"/>
    <mergeCell ref="LJS11:LJW11"/>
    <mergeCell ref="LJX11:LKB11"/>
    <mergeCell ref="LKC11:LKG11"/>
    <mergeCell ref="LIJ11:LIN11"/>
    <mergeCell ref="LIO11:LIS11"/>
    <mergeCell ref="LIT11:LIX11"/>
    <mergeCell ref="LIY11:LJC11"/>
    <mergeCell ref="LJD11:LJH11"/>
    <mergeCell ref="LUW11:LVA11"/>
    <mergeCell ref="LVB11:LVF11"/>
    <mergeCell ref="LVG11:LVK11"/>
    <mergeCell ref="LVL11:LVP11"/>
    <mergeCell ref="LVQ11:LVU11"/>
    <mergeCell ref="LTX11:LUB11"/>
    <mergeCell ref="LUC11:LUG11"/>
    <mergeCell ref="LUH11:LUL11"/>
    <mergeCell ref="LUM11:LUQ11"/>
    <mergeCell ref="LUR11:LUV11"/>
    <mergeCell ref="LSY11:LTC11"/>
    <mergeCell ref="LTD11:LTH11"/>
    <mergeCell ref="LTI11:LTM11"/>
    <mergeCell ref="LTN11:LTR11"/>
    <mergeCell ref="LTS11:LTW11"/>
    <mergeCell ref="LRZ11:LSD11"/>
    <mergeCell ref="LSE11:LSI11"/>
    <mergeCell ref="LSJ11:LSN11"/>
    <mergeCell ref="LSO11:LSS11"/>
    <mergeCell ref="LST11:LSX11"/>
    <mergeCell ref="LRA11:LRE11"/>
    <mergeCell ref="LRF11:LRJ11"/>
    <mergeCell ref="LRK11:LRO11"/>
    <mergeCell ref="LRP11:LRT11"/>
    <mergeCell ref="LRU11:LRY11"/>
    <mergeCell ref="LQB11:LQF11"/>
    <mergeCell ref="LQG11:LQK11"/>
    <mergeCell ref="LQL11:LQP11"/>
    <mergeCell ref="LQQ11:LQU11"/>
    <mergeCell ref="LQV11:LQZ11"/>
    <mergeCell ref="LPC11:LPG11"/>
    <mergeCell ref="LPH11:LPL11"/>
    <mergeCell ref="LPM11:LPQ11"/>
    <mergeCell ref="LPR11:LPV11"/>
    <mergeCell ref="LPW11:LQA11"/>
    <mergeCell ref="MBP11:MBT11"/>
    <mergeCell ref="MBU11:MBY11"/>
    <mergeCell ref="MBZ11:MCD11"/>
    <mergeCell ref="MCE11:MCI11"/>
    <mergeCell ref="MCJ11:MCN11"/>
    <mergeCell ref="MAQ11:MAU11"/>
    <mergeCell ref="MAV11:MAZ11"/>
    <mergeCell ref="MBA11:MBE11"/>
    <mergeCell ref="MBF11:MBJ11"/>
    <mergeCell ref="MBK11:MBO11"/>
    <mergeCell ref="LZR11:LZV11"/>
    <mergeCell ref="LZW11:MAA11"/>
    <mergeCell ref="MAB11:MAF11"/>
    <mergeCell ref="MAG11:MAK11"/>
    <mergeCell ref="MAL11:MAP11"/>
    <mergeCell ref="LYS11:LYW11"/>
    <mergeCell ref="LYX11:LZB11"/>
    <mergeCell ref="LZC11:LZG11"/>
    <mergeCell ref="LZH11:LZL11"/>
    <mergeCell ref="LZM11:LZQ11"/>
    <mergeCell ref="LXT11:LXX11"/>
    <mergeCell ref="LXY11:LYC11"/>
    <mergeCell ref="LYD11:LYH11"/>
    <mergeCell ref="LYI11:LYM11"/>
    <mergeCell ref="LYN11:LYR11"/>
    <mergeCell ref="LWU11:LWY11"/>
    <mergeCell ref="LWZ11:LXD11"/>
    <mergeCell ref="LXE11:LXI11"/>
    <mergeCell ref="LXJ11:LXN11"/>
    <mergeCell ref="LXO11:LXS11"/>
    <mergeCell ref="LVV11:LVZ11"/>
    <mergeCell ref="LWA11:LWE11"/>
    <mergeCell ref="LWF11:LWJ11"/>
    <mergeCell ref="LWK11:LWO11"/>
    <mergeCell ref="LWP11:LWT11"/>
    <mergeCell ref="MII11:MIM11"/>
    <mergeCell ref="MIN11:MIR11"/>
    <mergeCell ref="MIS11:MIW11"/>
    <mergeCell ref="MIX11:MJB11"/>
    <mergeCell ref="MJC11:MJG11"/>
    <mergeCell ref="MHJ11:MHN11"/>
    <mergeCell ref="MHO11:MHS11"/>
    <mergeCell ref="MHT11:MHX11"/>
    <mergeCell ref="MHY11:MIC11"/>
    <mergeCell ref="MID11:MIH11"/>
    <mergeCell ref="MGK11:MGO11"/>
    <mergeCell ref="MGP11:MGT11"/>
    <mergeCell ref="MGU11:MGY11"/>
    <mergeCell ref="MGZ11:MHD11"/>
    <mergeCell ref="MHE11:MHI11"/>
    <mergeCell ref="MFL11:MFP11"/>
    <mergeCell ref="MFQ11:MFU11"/>
    <mergeCell ref="MFV11:MFZ11"/>
    <mergeCell ref="MGA11:MGE11"/>
    <mergeCell ref="MGF11:MGJ11"/>
    <mergeCell ref="MEM11:MEQ11"/>
    <mergeCell ref="MER11:MEV11"/>
    <mergeCell ref="MEW11:MFA11"/>
    <mergeCell ref="MFB11:MFF11"/>
    <mergeCell ref="MFG11:MFK11"/>
    <mergeCell ref="MDN11:MDR11"/>
    <mergeCell ref="MDS11:MDW11"/>
    <mergeCell ref="MDX11:MEB11"/>
    <mergeCell ref="MEC11:MEG11"/>
    <mergeCell ref="MEH11:MEL11"/>
    <mergeCell ref="MCO11:MCS11"/>
    <mergeCell ref="MCT11:MCX11"/>
    <mergeCell ref="MCY11:MDC11"/>
    <mergeCell ref="MDD11:MDH11"/>
    <mergeCell ref="MDI11:MDM11"/>
    <mergeCell ref="MPB11:MPF11"/>
    <mergeCell ref="MPG11:MPK11"/>
    <mergeCell ref="MPL11:MPP11"/>
    <mergeCell ref="MPQ11:MPU11"/>
    <mergeCell ref="MPV11:MPZ11"/>
    <mergeCell ref="MOC11:MOG11"/>
    <mergeCell ref="MOH11:MOL11"/>
    <mergeCell ref="MOM11:MOQ11"/>
    <mergeCell ref="MOR11:MOV11"/>
    <mergeCell ref="MOW11:MPA11"/>
    <mergeCell ref="MND11:MNH11"/>
    <mergeCell ref="MNI11:MNM11"/>
    <mergeCell ref="MNN11:MNR11"/>
    <mergeCell ref="MNS11:MNW11"/>
    <mergeCell ref="MNX11:MOB11"/>
    <mergeCell ref="MME11:MMI11"/>
    <mergeCell ref="MMJ11:MMN11"/>
    <mergeCell ref="MMO11:MMS11"/>
    <mergeCell ref="MMT11:MMX11"/>
    <mergeCell ref="MMY11:MNC11"/>
    <mergeCell ref="MLF11:MLJ11"/>
    <mergeCell ref="MLK11:MLO11"/>
    <mergeCell ref="MLP11:MLT11"/>
    <mergeCell ref="MLU11:MLY11"/>
    <mergeCell ref="MLZ11:MMD11"/>
    <mergeCell ref="MKG11:MKK11"/>
    <mergeCell ref="MKL11:MKP11"/>
    <mergeCell ref="MKQ11:MKU11"/>
    <mergeCell ref="MKV11:MKZ11"/>
    <mergeCell ref="MLA11:MLE11"/>
    <mergeCell ref="MJH11:MJL11"/>
    <mergeCell ref="MJM11:MJQ11"/>
    <mergeCell ref="MJR11:MJV11"/>
    <mergeCell ref="MJW11:MKA11"/>
    <mergeCell ref="MKB11:MKF11"/>
    <mergeCell ref="MVU11:MVY11"/>
    <mergeCell ref="MVZ11:MWD11"/>
    <mergeCell ref="MWE11:MWI11"/>
    <mergeCell ref="MWJ11:MWN11"/>
    <mergeCell ref="MWO11:MWS11"/>
    <mergeCell ref="MUV11:MUZ11"/>
    <mergeCell ref="MVA11:MVE11"/>
    <mergeCell ref="MVF11:MVJ11"/>
    <mergeCell ref="MVK11:MVO11"/>
    <mergeCell ref="MVP11:MVT11"/>
    <mergeCell ref="MTW11:MUA11"/>
    <mergeCell ref="MUB11:MUF11"/>
    <mergeCell ref="MUG11:MUK11"/>
    <mergeCell ref="MUL11:MUP11"/>
    <mergeCell ref="MUQ11:MUU11"/>
    <mergeCell ref="MSX11:MTB11"/>
    <mergeCell ref="MTC11:MTG11"/>
    <mergeCell ref="MTH11:MTL11"/>
    <mergeCell ref="MTM11:MTQ11"/>
    <mergeCell ref="MTR11:MTV11"/>
    <mergeCell ref="MRY11:MSC11"/>
    <mergeCell ref="MSD11:MSH11"/>
    <mergeCell ref="MSI11:MSM11"/>
    <mergeCell ref="MSN11:MSR11"/>
    <mergeCell ref="MSS11:MSW11"/>
    <mergeCell ref="MQZ11:MRD11"/>
    <mergeCell ref="MRE11:MRI11"/>
    <mergeCell ref="MRJ11:MRN11"/>
    <mergeCell ref="MRO11:MRS11"/>
    <mergeCell ref="MRT11:MRX11"/>
    <mergeCell ref="MQA11:MQE11"/>
    <mergeCell ref="MQF11:MQJ11"/>
    <mergeCell ref="MQK11:MQO11"/>
    <mergeCell ref="MQP11:MQT11"/>
    <mergeCell ref="MQU11:MQY11"/>
    <mergeCell ref="NCN11:NCR11"/>
    <mergeCell ref="NCS11:NCW11"/>
    <mergeCell ref="NCX11:NDB11"/>
    <mergeCell ref="NDC11:NDG11"/>
    <mergeCell ref="NDH11:NDL11"/>
    <mergeCell ref="NBO11:NBS11"/>
    <mergeCell ref="NBT11:NBX11"/>
    <mergeCell ref="NBY11:NCC11"/>
    <mergeCell ref="NCD11:NCH11"/>
    <mergeCell ref="NCI11:NCM11"/>
    <mergeCell ref="NAP11:NAT11"/>
    <mergeCell ref="NAU11:NAY11"/>
    <mergeCell ref="NAZ11:NBD11"/>
    <mergeCell ref="NBE11:NBI11"/>
    <mergeCell ref="NBJ11:NBN11"/>
    <mergeCell ref="MZQ11:MZU11"/>
    <mergeCell ref="MZV11:MZZ11"/>
    <mergeCell ref="NAA11:NAE11"/>
    <mergeCell ref="NAF11:NAJ11"/>
    <mergeCell ref="NAK11:NAO11"/>
    <mergeCell ref="MYR11:MYV11"/>
    <mergeCell ref="MYW11:MZA11"/>
    <mergeCell ref="MZB11:MZF11"/>
    <mergeCell ref="MZG11:MZK11"/>
    <mergeCell ref="MZL11:MZP11"/>
    <mergeCell ref="MXS11:MXW11"/>
    <mergeCell ref="MXX11:MYB11"/>
    <mergeCell ref="MYC11:MYG11"/>
    <mergeCell ref="MYH11:MYL11"/>
    <mergeCell ref="MYM11:MYQ11"/>
    <mergeCell ref="MWT11:MWX11"/>
    <mergeCell ref="MWY11:MXC11"/>
    <mergeCell ref="MXD11:MXH11"/>
    <mergeCell ref="MXI11:MXM11"/>
    <mergeCell ref="MXN11:MXR11"/>
    <mergeCell ref="NJG11:NJK11"/>
    <mergeCell ref="NJL11:NJP11"/>
    <mergeCell ref="NJQ11:NJU11"/>
    <mergeCell ref="NJV11:NJZ11"/>
    <mergeCell ref="NKA11:NKE11"/>
    <mergeCell ref="NIH11:NIL11"/>
    <mergeCell ref="NIM11:NIQ11"/>
    <mergeCell ref="NIR11:NIV11"/>
    <mergeCell ref="NIW11:NJA11"/>
    <mergeCell ref="NJB11:NJF11"/>
    <mergeCell ref="NHI11:NHM11"/>
    <mergeCell ref="NHN11:NHR11"/>
    <mergeCell ref="NHS11:NHW11"/>
    <mergeCell ref="NHX11:NIB11"/>
    <mergeCell ref="NIC11:NIG11"/>
    <mergeCell ref="NGJ11:NGN11"/>
    <mergeCell ref="NGO11:NGS11"/>
    <mergeCell ref="NGT11:NGX11"/>
    <mergeCell ref="NGY11:NHC11"/>
    <mergeCell ref="NHD11:NHH11"/>
    <mergeCell ref="NFK11:NFO11"/>
    <mergeCell ref="NFP11:NFT11"/>
    <mergeCell ref="NFU11:NFY11"/>
    <mergeCell ref="NFZ11:NGD11"/>
    <mergeCell ref="NGE11:NGI11"/>
    <mergeCell ref="NEL11:NEP11"/>
    <mergeCell ref="NEQ11:NEU11"/>
    <mergeCell ref="NEV11:NEZ11"/>
    <mergeCell ref="NFA11:NFE11"/>
    <mergeCell ref="NFF11:NFJ11"/>
    <mergeCell ref="NDM11:NDQ11"/>
    <mergeCell ref="NDR11:NDV11"/>
    <mergeCell ref="NDW11:NEA11"/>
    <mergeCell ref="NEB11:NEF11"/>
    <mergeCell ref="NEG11:NEK11"/>
    <mergeCell ref="NPZ11:NQD11"/>
    <mergeCell ref="NQE11:NQI11"/>
    <mergeCell ref="NQJ11:NQN11"/>
    <mergeCell ref="NQO11:NQS11"/>
    <mergeCell ref="NQT11:NQX11"/>
    <mergeCell ref="NPA11:NPE11"/>
    <mergeCell ref="NPF11:NPJ11"/>
    <mergeCell ref="NPK11:NPO11"/>
    <mergeCell ref="NPP11:NPT11"/>
    <mergeCell ref="NPU11:NPY11"/>
    <mergeCell ref="NOB11:NOF11"/>
    <mergeCell ref="NOG11:NOK11"/>
    <mergeCell ref="NOL11:NOP11"/>
    <mergeCell ref="NOQ11:NOU11"/>
    <mergeCell ref="NOV11:NOZ11"/>
    <mergeCell ref="NNC11:NNG11"/>
    <mergeCell ref="NNH11:NNL11"/>
    <mergeCell ref="NNM11:NNQ11"/>
    <mergeCell ref="NNR11:NNV11"/>
    <mergeCell ref="NNW11:NOA11"/>
    <mergeCell ref="NMD11:NMH11"/>
    <mergeCell ref="NMI11:NMM11"/>
    <mergeCell ref="NMN11:NMR11"/>
    <mergeCell ref="NMS11:NMW11"/>
    <mergeCell ref="NMX11:NNB11"/>
    <mergeCell ref="NLE11:NLI11"/>
    <mergeCell ref="NLJ11:NLN11"/>
    <mergeCell ref="NLO11:NLS11"/>
    <mergeCell ref="NLT11:NLX11"/>
    <mergeCell ref="NLY11:NMC11"/>
    <mergeCell ref="NKF11:NKJ11"/>
    <mergeCell ref="NKK11:NKO11"/>
    <mergeCell ref="NKP11:NKT11"/>
    <mergeCell ref="NKU11:NKY11"/>
    <mergeCell ref="NKZ11:NLD11"/>
    <mergeCell ref="NWS11:NWW11"/>
    <mergeCell ref="NWX11:NXB11"/>
    <mergeCell ref="NXC11:NXG11"/>
    <mergeCell ref="NXH11:NXL11"/>
    <mergeCell ref="NXM11:NXQ11"/>
    <mergeCell ref="NVT11:NVX11"/>
    <mergeCell ref="NVY11:NWC11"/>
    <mergeCell ref="NWD11:NWH11"/>
    <mergeCell ref="NWI11:NWM11"/>
    <mergeCell ref="NWN11:NWR11"/>
    <mergeCell ref="NUU11:NUY11"/>
    <mergeCell ref="NUZ11:NVD11"/>
    <mergeCell ref="NVE11:NVI11"/>
    <mergeCell ref="NVJ11:NVN11"/>
    <mergeCell ref="NVO11:NVS11"/>
    <mergeCell ref="NTV11:NTZ11"/>
    <mergeCell ref="NUA11:NUE11"/>
    <mergeCell ref="NUF11:NUJ11"/>
    <mergeCell ref="NUK11:NUO11"/>
    <mergeCell ref="NUP11:NUT11"/>
    <mergeCell ref="NSW11:NTA11"/>
    <mergeCell ref="NTB11:NTF11"/>
    <mergeCell ref="NTG11:NTK11"/>
    <mergeCell ref="NTL11:NTP11"/>
    <mergeCell ref="NTQ11:NTU11"/>
    <mergeCell ref="NRX11:NSB11"/>
    <mergeCell ref="NSC11:NSG11"/>
    <mergeCell ref="NSH11:NSL11"/>
    <mergeCell ref="NSM11:NSQ11"/>
    <mergeCell ref="NSR11:NSV11"/>
    <mergeCell ref="NQY11:NRC11"/>
    <mergeCell ref="NRD11:NRH11"/>
    <mergeCell ref="NRI11:NRM11"/>
    <mergeCell ref="NRN11:NRR11"/>
    <mergeCell ref="NRS11:NRW11"/>
    <mergeCell ref="ODL11:ODP11"/>
    <mergeCell ref="ODQ11:ODU11"/>
    <mergeCell ref="ODV11:ODZ11"/>
    <mergeCell ref="OEA11:OEE11"/>
    <mergeCell ref="OEF11:OEJ11"/>
    <mergeCell ref="OCM11:OCQ11"/>
    <mergeCell ref="OCR11:OCV11"/>
    <mergeCell ref="OCW11:ODA11"/>
    <mergeCell ref="ODB11:ODF11"/>
    <mergeCell ref="ODG11:ODK11"/>
    <mergeCell ref="OBN11:OBR11"/>
    <mergeCell ref="OBS11:OBW11"/>
    <mergeCell ref="OBX11:OCB11"/>
    <mergeCell ref="OCC11:OCG11"/>
    <mergeCell ref="OCH11:OCL11"/>
    <mergeCell ref="OAO11:OAS11"/>
    <mergeCell ref="OAT11:OAX11"/>
    <mergeCell ref="OAY11:OBC11"/>
    <mergeCell ref="OBD11:OBH11"/>
    <mergeCell ref="OBI11:OBM11"/>
    <mergeCell ref="NZP11:NZT11"/>
    <mergeCell ref="NZU11:NZY11"/>
    <mergeCell ref="NZZ11:OAD11"/>
    <mergeCell ref="OAE11:OAI11"/>
    <mergeCell ref="OAJ11:OAN11"/>
    <mergeCell ref="NYQ11:NYU11"/>
    <mergeCell ref="NYV11:NYZ11"/>
    <mergeCell ref="NZA11:NZE11"/>
    <mergeCell ref="NZF11:NZJ11"/>
    <mergeCell ref="NZK11:NZO11"/>
    <mergeCell ref="NXR11:NXV11"/>
    <mergeCell ref="NXW11:NYA11"/>
    <mergeCell ref="NYB11:NYF11"/>
    <mergeCell ref="NYG11:NYK11"/>
    <mergeCell ref="NYL11:NYP11"/>
    <mergeCell ref="OKE11:OKI11"/>
    <mergeCell ref="OKJ11:OKN11"/>
    <mergeCell ref="OKO11:OKS11"/>
    <mergeCell ref="OKT11:OKX11"/>
    <mergeCell ref="OKY11:OLC11"/>
    <mergeCell ref="OJF11:OJJ11"/>
    <mergeCell ref="OJK11:OJO11"/>
    <mergeCell ref="OJP11:OJT11"/>
    <mergeCell ref="OJU11:OJY11"/>
    <mergeCell ref="OJZ11:OKD11"/>
    <mergeCell ref="OIG11:OIK11"/>
    <mergeCell ref="OIL11:OIP11"/>
    <mergeCell ref="OIQ11:OIU11"/>
    <mergeCell ref="OIV11:OIZ11"/>
    <mergeCell ref="OJA11:OJE11"/>
    <mergeCell ref="OHH11:OHL11"/>
    <mergeCell ref="OHM11:OHQ11"/>
    <mergeCell ref="OHR11:OHV11"/>
    <mergeCell ref="OHW11:OIA11"/>
    <mergeCell ref="OIB11:OIF11"/>
    <mergeCell ref="OGI11:OGM11"/>
    <mergeCell ref="OGN11:OGR11"/>
    <mergeCell ref="OGS11:OGW11"/>
    <mergeCell ref="OGX11:OHB11"/>
    <mergeCell ref="OHC11:OHG11"/>
    <mergeCell ref="OFJ11:OFN11"/>
    <mergeCell ref="OFO11:OFS11"/>
    <mergeCell ref="OFT11:OFX11"/>
    <mergeCell ref="OFY11:OGC11"/>
    <mergeCell ref="OGD11:OGH11"/>
    <mergeCell ref="OEK11:OEO11"/>
    <mergeCell ref="OEP11:OET11"/>
    <mergeCell ref="OEU11:OEY11"/>
    <mergeCell ref="OEZ11:OFD11"/>
    <mergeCell ref="OFE11:OFI11"/>
    <mergeCell ref="OQX11:ORB11"/>
    <mergeCell ref="ORC11:ORG11"/>
    <mergeCell ref="ORH11:ORL11"/>
    <mergeCell ref="ORM11:ORQ11"/>
    <mergeCell ref="ORR11:ORV11"/>
    <mergeCell ref="OPY11:OQC11"/>
    <mergeCell ref="OQD11:OQH11"/>
    <mergeCell ref="OQI11:OQM11"/>
    <mergeCell ref="OQN11:OQR11"/>
    <mergeCell ref="OQS11:OQW11"/>
    <mergeCell ref="OOZ11:OPD11"/>
    <mergeCell ref="OPE11:OPI11"/>
    <mergeCell ref="OPJ11:OPN11"/>
    <mergeCell ref="OPO11:OPS11"/>
    <mergeCell ref="OPT11:OPX11"/>
    <mergeCell ref="OOA11:OOE11"/>
    <mergeCell ref="OOF11:OOJ11"/>
    <mergeCell ref="OOK11:OOO11"/>
    <mergeCell ref="OOP11:OOT11"/>
    <mergeCell ref="OOU11:OOY11"/>
    <mergeCell ref="ONB11:ONF11"/>
    <mergeCell ref="ONG11:ONK11"/>
    <mergeCell ref="ONL11:ONP11"/>
    <mergeCell ref="ONQ11:ONU11"/>
    <mergeCell ref="ONV11:ONZ11"/>
    <mergeCell ref="OMC11:OMG11"/>
    <mergeCell ref="OMH11:OML11"/>
    <mergeCell ref="OMM11:OMQ11"/>
    <mergeCell ref="OMR11:OMV11"/>
    <mergeCell ref="OMW11:ONA11"/>
    <mergeCell ref="OLD11:OLH11"/>
    <mergeCell ref="OLI11:OLM11"/>
    <mergeCell ref="OLN11:OLR11"/>
    <mergeCell ref="OLS11:OLW11"/>
    <mergeCell ref="OLX11:OMB11"/>
    <mergeCell ref="OXQ11:OXU11"/>
    <mergeCell ref="OXV11:OXZ11"/>
    <mergeCell ref="OYA11:OYE11"/>
    <mergeCell ref="OYF11:OYJ11"/>
    <mergeCell ref="OYK11:OYO11"/>
    <mergeCell ref="OWR11:OWV11"/>
    <mergeCell ref="OWW11:OXA11"/>
    <mergeCell ref="OXB11:OXF11"/>
    <mergeCell ref="OXG11:OXK11"/>
    <mergeCell ref="OXL11:OXP11"/>
    <mergeCell ref="OVS11:OVW11"/>
    <mergeCell ref="OVX11:OWB11"/>
    <mergeCell ref="OWC11:OWG11"/>
    <mergeCell ref="OWH11:OWL11"/>
    <mergeCell ref="OWM11:OWQ11"/>
    <mergeCell ref="OUT11:OUX11"/>
    <mergeCell ref="OUY11:OVC11"/>
    <mergeCell ref="OVD11:OVH11"/>
    <mergeCell ref="OVI11:OVM11"/>
    <mergeCell ref="OVN11:OVR11"/>
    <mergeCell ref="OTU11:OTY11"/>
    <mergeCell ref="OTZ11:OUD11"/>
    <mergeCell ref="OUE11:OUI11"/>
    <mergeCell ref="OUJ11:OUN11"/>
    <mergeCell ref="OUO11:OUS11"/>
    <mergeCell ref="OSV11:OSZ11"/>
    <mergeCell ref="OTA11:OTE11"/>
    <mergeCell ref="OTF11:OTJ11"/>
    <mergeCell ref="OTK11:OTO11"/>
    <mergeCell ref="OTP11:OTT11"/>
    <mergeCell ref="ORW11:OSA11"/>
    <mergeCell ref="OSB11:OSF11"/>
    <mergeCell ref="OSG11:OSK11"/>
    <mergeCell ref="OSL11:OSP11"/>
    <mergeCell ref="OSQ11:OSU11"/>
    <mergeCell ref="PEJ11:PEN11"/>
    <mergeCell ref="PEO11:PES11"/>
    <mergeCell ref="PET11:PEX11"/>
    <mergeCell ref="PEY11:PFC11"/>
    <mergeCell ref="PFD11:PFH11"/>
    <mergeCell ref="PDK11:PDO11"/>
    <mergeCell ref="PDP11:PDT11"/>
    <mergeCell ref="PDU11:PDY11"/>
    <mergeCell ref="PDZ11:PED11"/>
    <mergeCell ref="PEE11:PEI11"/>
    <mergeCell ref="PCL11:PCP11"/>
    <mergeCell ref="PCQ11:PCU11"/>
    <mergeCell ref="PCV11:PCZ11"/>
    <mergeCell ref="PDA11:PDE11"/>
    <mergeCell ref="PDF11:PDJ11"/>
    <mergeCell ref="PBM11:PBQ11"/>
    <mergeCell ref="PBR11:PBV11"/>
    <mergeCell ref="PBW11:PCA11"/>
    <mergeCell ref="PCB11:PCF11"/>
    <mergeCell ref="PCG11:PCK11"/>
    <mergeCell ref="PAN11:PAR11"/>
    <mergeCell ref="PAS11:PAW11"/>
    <mergeCell ref="PAX11:PBB11"/>
    <mergeCell ref="PBC11:PBG11"/>
    <mergeCell ref="PBH11:PBL11"/>
    <mergeCell ref="OZO11:OZS11"/>
    <mergeCell ref="OZT11:OZX11"/>
    <mergeCell ref="OZY11:PAC11"/>
    <mergeCell ref="PAD11:PAH11"/>
    <mergeCell ref="PAI11:PAM11"/>
    <mergeCell ref="OYP11:OYT11"/>
    <mergeCell ref="OYU11:OYY11"/>
    <mergeCell ref="OYZ11:OZD11"/>
    <mergeCell ref="OZE11:OZI11"/>
    <mergeCell ref="OZJ11:OZN11"/>
    <mergeCell ref="PLC11:PLG11"/>
    <mergeCell ref="PLH11:PLL11"/>
    <mergeCell ref="PLM11:PLQ11"/>
    <mergeCell ref="PLR11:PLV11"/>
    <mergeCell ref="PLW11:PMA11"/>
    <mergeCell ref="PKD11:PKH11"/>
    <mergeCell ref="PKI11:PKM11"/>
    <mergeCell ref="PKN11:PKR11"/>
    <mergeCell ref="PKS11:PKW11"/>
    <mergeCell ref="PKX11:PLB11"/>
    <mergeCell ref="PJE11:PJI11"/>
    <mergeCell ref="PJJ11:PJN11"/>
    <mergeCell ref="PJO11:PJS11"/>
    <mergeCell ref="PJT11:PJX11"/>
    <mergeCell ref="PJY11:PKC11"/>
    <mergeCell ref="PIF11:PIJ11"/>
    <mergeCell ref="PIK11:PIO11"/>
    <mergeCell ref="PIP11:PIT11"/>
    <mergeCell ref="PIU11:PIY11"/>
    <mergeCell ref="PIZ11:PJD11"/>
    <mergeCell ref="PHG11:PHK11"/>
    <mergeCell ref="PHL11:PHP11"/>
    <mergeCell ref="PHQ11:PHU11"/>
    <mergeCell ref="PHV11:PHZ11"/>
    <mergeCell ref="PIA11:PIE11"/>
    <mergeCell ref="PGH11:PGL11"/>
    <mergeCell ref="PGM11:PGQ11"/>
    <mergeCell ref="PGR11:PGV11"/>
    <mergeCell ref="PGW11:PHA11"/>
    <mergeCell ref="PHB11:PHF11"/>
    <mergeCell ref="PFI11:PFM11"/>
    <mergeCell ref="PFN11:PFR11"/>
    <mergeCell ref="PFS11:PFW11"/>
    <mergeCell ref="PFX11:PGB11"/>
    <mergeCell ref="PGC11:PGG11"/>
    <mergeCell ref="PRV11:PRZ11"/>
    <mergeCell ref="PSA11:PSE11"/>
    <mergeCell ref="PSF11:PSJ11"/>
    <mergeCell ref="PSK11:PSO11"/>
    <mergeCell ref="PSP11:PST11"/>
    <mergeCell ref="PQW11:PRA11"/>
    <mergeCell ref="PRB11:PRF11"/>
    <mergeCell ref="PRG11:PRK11"/>
    <mergeCell ref="PRL11:PRP11"/>
    <mergeCell ref="PRQ11:PRU11"/>
    <mergeCell ref="PPX11:PQB11"/>
    <mergeCell ref="PQC11:PQG11"/>
    <mergeCell ref="PQH11:PQL11"/>
    <mergeCell ref="PQM11:PQQ11"/>
    <mergeCell ref="PQR11:PQV11"/>
    <mergeCell ref="POY11:PPC11"/>
    <mergeCell ref="PPD11:PPH11"/>
    <mergeCell ref="PPI11:PPM11"/>
    <mergeCell ref="PPN11:PPR11"/>
    <mergeCell ref="PPS11:PPW11"/>
    <mergeCell ref="PNZ11:POD11"/>
    <mergeCell ref="POE11:POI11"/>
    <mergeCell ref="POJ11:PON11"/>
    <mergeCell ref="POO11:POS11"/>
    <mergeCell ref="POT11:POX11"/>
    <mergeCell ref="PNA11:PNE11"/>
    <mergeCell ref="PNF11:PNJ11"/>
    <mergeCell ref="PNK11:PNO11"/>
    <mergeCell ref="PNP11:PNT11"/>
    <mergeCell ref="PNU11:PNY11"/>
    <mergeCell ref="PMB11:PMF11"/>
    <mergeCell ref="PMG11:PMK11"/>
    <mergeCell ref="PML11:PMP11"/>
    <mergeCell ref="PMQ11:PMU11"/>
    <mergeCell ref="PMV11:PMZ11"/>
    <mergeCell ref="PYO11:PYS11"/>
    <mergeCell ref="PYT11:PYX11"/>
    <mergeCell ref="PYY11:PZC11"/>
    <mergeCell ref="PZD11:PZH11"/>
    <mergeCell ref="PZI11:PZM11"/>
    <mergeCell ref="PXP11:PXT11"/>
    <mergeCell ref="PXU11:PXY11"/>
    <mergeCell ref="PXZ11:PYD11"/>
    <mergeCell ref="PYE11:PYI11"/>
    <mergeCell ref="PYJ11:PYN11"/>
    <mergeCell ref="PWQ11:PWU11"/>
    <mergeCell ref="PWV11:PWZ11"/>
    <mergeCell ref="PXA11:PXE11"/>
    <mergeCell ref="PXF11:PXJ11"/>
    <mergeCell ref="PXK11:PXO11"/>
    <mergeCell ref="PVR11:PVV11"/>
    <mergeCell ref="PVW11:PWA11"/>
    <mergeCell ref="PWB11:PWF11"/>
    <mergeCell ref="PWG11:PWK11"/>
    <mergeCell ref="PWL11:PWP11"/>
    <mergeCell ref="PUS11:PUW11"/>
    <mergeCell ref="PUX11:PVB11"/>
    <mergeCell ref="PVC11:PVG11"/>
    <mergeCell ref="PVH11:PVL11"/>
    <mergeCell ref="PVM11:PVQ11"/>
    <mergeCell ref="PTT11:PTX11"/>
    <mergeCell ref="PTY11:PUC11"/>
    <mergeCell ref="PUD11:PUH11"/>
    <mergeCell ref="PUI11:PUM11"/>
    <mergeCell ref="PUN11:PUR11"/>
    <mergeCell ref="PSU11:PSY11"/>
    <mergeCell ref="PSZ11:PTD11"/>
    <mergeCell ref="PTE11:PTI11"/>
    <mergeCell ref="PTJ11:PTN11"/>
    <mergeCell ref="PTO11:PTS11"/>
    <mergeCell ref="QFH11:QFL11"/>
    <mergeCell ref="QFM11:QFQ11"/>
    <mergeCell ref="QFR11:QFV11"/>
    <mergeCell ref="QFW11:QGA11"/>
    <mergeCell ref="QGB11:QGF11"/>
    <mergeCell ref="QEI11:QEM11"/>
    <mergeCell ref="QEN11:QER11"/>
    <mergeCell ref="QES11:QEW11"/>
    <mergeCell ref="QEX11:QFB11"/>
    <mergeCell ref="QFC11:QFG11"/>
    <mergeCell ref="QDJ11:QDN11"/>
    <mergeCell ref="QDO11:QDS11"/>
    <mergeCell ref="QDT11:QDX11"/>
    <mergeCell ref="QDY11:QEC11"/>
    <mergeCell ref="QED11:QEH11"/>
    <mergeCell ref="QCK11:QCO11"/>
    <mergeCell ref="QCP11:QCT11"/>
    <mergeCell ref="QCU11:QCY11"/>
    <mergeCell ref="QCZ11:QDD11"/>
    <mergeCell ref="QDE11:QDI11"/>
    <mergeCell ref="QBL11:QBP11"/>
    <mergeCell ref="QBQ11:QBU11"/>
    <mergeCell ref="QBV11:QBZ11"/>
    <mergeCell ref="QCA11:QCE11"/>
    <mergeCell ref="QCF11:QCJ11"/>
    <mergeCell ref="QAM11:QAQ11"/>
    <mergeCell ref="QAR11:QAV11"/>
    <mergeCell ref="QAW11:QBA11"/>
    <mergeCell ref="QBB11:QBF11"/>
    <mergeCell ref="QBG11:QBK11"/>
    <mergeCell ref="PZN11:PZR11"/>
    <mergeCell ref="PZS11:PZW11"/>
    <mergeCell ref="PZX11:QAB11"/>
    <mergeCell ref="QAC11:QAG11"/>
    <mergeCell ref="QAH11:QAL11"/>
    <mergeCell ref="QMA11:QME11"/>
    <mergeCell ref="QMF11:QMJ11"/>
    <mergeCell ref="QMK11:QMO11"/>
    <mergeCell ref="QMP11:QMT11"/>
    <mergeCell ref="QMU11:QMY11"/>
    <mergeCell ref="QLB11:QLF11"/>
    <mergeCell ref="QLG11:QLK11"/>
    <mergeCell ref="QLL11:QLP11"/>
    <mergeCell ref="QLQ11:QLU11"/>
    <mergeCell ref="QLV11:QLZ11"/>
    <mergeCell ref="QKC11:QKG11"/>
    <mergeCell ref="QKH11:QKL11"/>
    <mergeCell ref="QKM11:QKQ11"/>
    <mergeCell ref="QKR11:QKV11"/>
    <mergeCell ref="QKW11:QLA11"/>
    <mergeCell ref="QJD11:QJH11"/>
    <mergeCell ref="QJI11:QJM11"/>
    <mergeCell ref="QJN11:QJR11"/>
    <mergeCell ref="QJS11:QJW11"/>
    <mergeCell ref="QJX11:QKB11"/>
    <mergeCell ref="QIE11:QII11"/>
    <mergeCell ref="QIJ11:QIN11"/>
    <mergeCell ref="QIO11:QIS11"/>
    <mergeCell ref="QIT11:QIX11"/>
    <mergeCell ref="QIY11:QJC11"/>
    <mergeCell ref="QHF11:QHJ11"/>
    <mergeCell ref="QHK11:QHO11"/>
    <mergeCell ref="QHP11:QHT11"/>
    <mergeCell ref="QHU11:QHY11"/>
    <mergeCell ref="QHZ11:QID11"/>
    <mergeCell ref="QGG11:QGK11"/>
    <mergeCell ref="QGL11:QGP11"/>
    <mergeCell ref="QGQ11:QGU11"/>
    <mergeCell ref="QGV11:QGZ11"/>
    <mergeCell ref="QHA11:QHE11"/>
    <mergeCell ref="QST11:QSX11"/>
    <mergeCell ref="QSY11:QTC11"/>
    <mergeCell ref="QTD11:QTH11"/>
    <mergeCell ref="QTI11:QTM11"/>
    <mergeCell ref="QTN11:QTR11"/>
    <mergeCell ref="QRU11:QRY11"/>
    <mergeCell ref="QRZ11:QSD11"/>
    <mergeCell ref="QSE11:QSI11"/>
    <mergeCell ref="QSJ11:QSN11"/>
    <mergeCell ref="QSO11:QSS11"/>
    <mergeCell ref="QQV11:QQZ11"/>
    <mergeCell ref="QRA11:QRE11"/>
    <mergeCell ref="QRF11:QRJ11"/>
    <mergeCell ref="QRK11:QRO11"/>
    <mergeCell ref="QRP11:QRT11"/>
    <mergeCell ref="QPW11:QQA11"/>
    <mergeCell ref="QQB11:QQF11"/>
    <mergeCell ref="QQG11:QQK11"/>
    <mergeCell ref="QQL11:QQP11"/>
    <mergeCell ref="QQQ11:QQU11"/>
    <mergeCell ref="QOX11:QPB11"/>
    <mergeCell ref="QPC11:QPG11"/>
    <mergeCell ref="QPH11:QPL11"/>
    <mergeCell ref="QPM11:QPQ11"/>
    <mergeCell ref="QPR11:QPV11"/>
    <mergeCell ref="QNY11:QOC11"/>
    <mergeCell ref="QOD11:QOH11"/>
    <mergeCell ref="QOI11:QOM11"/>
    <mergeCell ref="QON11:QOR11"/>
    <mergeCell ref="QOS11:QOW11"/>
    <mergeCell ref="QMZ11:QND11"/>
    <mergeCell ref="QNE11:QNI11"/>
    <mergeCell ref="QNJ11:QNN11"/>
    <mergeCell ref="QNO11:QNS11"/>
    <mergeCell ref="QNT11:QNX11"/>
    <mergeCell ref="QZM11:QZQ11"/>
    <mergeCell ref="QZR11:QZV11"/>
    <mergeCell ref="QZW11:RAA11"/>
    <mergeCell ref="RAB11:RAF11"/>
    <mergeCell ref="RAG11:RAK11"/>
    <mergeCell ref="QYN11:QYR11"/>
    <mergeCell ref="QYS11:QYW11"/>
    <mergeCell ref="QYX11:QZB11"/>
    <mergeCell ref="QZC11:QZG11"/>
    <mergeCell ref="QZH11:QZL11"/>
    <mergeCell ref="QXO11:QXS11"/>
    <mergeCell ref="QXT11:QXX11"/>
    <mergeCell ref="QXY11:QYC11"/>
    <mergeCell ref="QYD11:QYH11"/>
    <mergeCell ref="QYI11:QYM11"/>
    <mergeCell ref="QWP11:QWT11"/>
    <mergeCell ref="QWU11:QWY11"/>
    <mergeCell ref="QWZ11:QXD11"/>
    <mergeCell ref="QXE11:QXI11"/>
    <mergeCell ref="QXJ11:QXN11"/>
    <mergeCell ref="QVQ11:QVU11"/>
    <mergeCell ref="QVV11:QVZ11"/>
    <mergeCell ref="QWA11:QWE11"/>
    <mergeCell ref="QWF11:QWJ11"/>
    <mergeCell ref="QWK11:QWO11"/>
    <mergeCell ref="QUR11:QUV11"/>
    <mergeCell ref="QUW11:QVA11"/>
    <mergeCell ref="QVB11:QVF11"/>
    <mergeCell ref="QVG11:QVK11"/>
    <mergeCell ref="QVL11:QVP11"/>
    <mergeCell ref="QTS11:QTW11"/>
    <mergeCell ref="QTX11:QUB11"/>
    <mergeCell ref="QUC11:QUG11"/>
    <mergeCell ref="QUH11:QUL11"/>
    <mergeCell ref="QUM11:QUQ11"/>
    <mergeCell ref="RGF11:RGJ11"/>
    <mergeCell ref="RGK11:RGO11"/>
    <mergeCell ref="RGP11:RGT11"/>
    <mergeCell ref="RGU11:RGY11"/>
    <mergeCell ref="RGZ11:RHD11"/>
    <mergeCell ref="RFG11:RFK11"/>
    <mergeCell ref="RFL11:RFP11"/>
    <mergeCell ref="RFQ11:RFU11"/>
    <mergeCell ref="RFV11:RFZ11"/>
    <mergeCell ref="RGA11:RGE11"/>
    <mergeCell ref="REH11:REL11"/>
    <mergeCell ref="REM11:REQ11"/>
    <mergeCell ref="RER11:REV11"/>
    <mergeCell ref="REW11:RFA11"/>
    <mergeCell ref="RFB11:RFF11"/>
    <mergeCell ref="RDI11:RDM11"/>
    <mergeCell ref="RDN11:RDR11"/>
    <mergeCell ref="RDS11:RDW11"/>
    <mergeCell ref="RDX11:REB11"/>
    <mergeCell ref="REC11:REG11"/>
    <mergeCell ref="RCJ11:RCN11"/>
    <mergeCell ref="RCO11:RCS11"/>
    <mergeCell ref="RCT11:RCX11"/>
    <mergeCell ref="RCY11:RDC11"/>
    <mergeCell ref="RDD11:RDH11"/>
    <mergeCell ref="RBK11:RBO11"/>
    <mergeCell ref="RBP11:RBT11"/>
    <mergeCell ref="RBU11:RBY11"/>
    <mergeCell ref="RBZ11:RCD11"/>
    <mergeCell ref="RCE11:RCI11"/>
    <mergeCell ref="RAL11:RAP11"/>
    <mergeCell ref="RAQ11:RAU11"/>
    <mergeCell ref="RAV11:RAZ11"/>
    <mergeCell ref="RBA11:RBE11"/>
    <mergeCell ref="RBF11:RBJ11"/>
    <mergeCell ref="RMY11:RNC11"/>
    <mergeCell ref="RND11:RNH11"/>
    <mergeCell ref="RNI11:RNM11"/>
    <mergeCell ref="RNN11:RNR11"/>
    <mergeCell ref="RNS11:RNW11"/>
    <mergeCell ref="RLZ11:RMD11"/>
    <mergeCell ref="RME11:RMI11"/>
    <mergeCell ref="RMJ11:RMN11"/>
    <mergeCell ref="RMO11:RMS11"/>
    <mergeCell ref="RMT11:RMX11"/>
    <mergeCell ref="RLA11:RLE11"/>
    <mergeCell ref="RLF11:RLJ11"/>
    <mergeCell ref="RLK11:RLO11"/>
    <mergeCell ref="RLP11:RLT11"/>
    <mergeCell ref="RLU11:RLY11"/>
    <mergeCell ref="RKB11:RKF11"/>
    <mergeCell ref="RKG11:RKK11"/>
    <mergeCell ref="RKL11:RKP11"/>
    <mergeCell ref="RKQ11:RKU11"/>
    <mergeCell ref="RKV11:RKZ11"/>
    <mergeCell ref="RJC11:RJG11"/>
    <mergeCell ref="RJH11:RJL11"/>
    <mergeCell ref="RJM11:RJQ11"/>
    <mergeCell ref="RJR11:RJV11"/>
    <mergeCell ref="RJW11:RKA11"/>
    <mergeCell ref="RID11:RIH11"/>
    <mergeCell ref="RII11:RIM11"/>
    <mergeCell ref="RIN11:RIR11"/>
    <mergeCell ref="RIS11:RIW11"/>
    <mergeCell ref="RIX11:RJB11"/>
    <mergeCell ref="RHE11:RHI11"/>
    <mergeCell ref="RHJ11:RHN11"/>
    <mergeCell ref="RHO11:RHS11"/>
    <mergeCell ref="RHT11:RHX11"/>
    <mergeCell ref="RHY11:RIC11"/>
    <mergeCell ref="RTR11:RTV11"/>
    <mergeCell ref="RTW11:RUA11"/>
    <mergeCell ref="RUB11:RUF11"/>
    <mergeCell ref="RUG11:RUK11"/>
    <mergeCell ref="RUL11:RUP11"/>
    <mergeCell ref="RSS11:RSW11"/>
    <mergeCell ref="RSX11:RTB11"/>
    <mergeCell ref="RTC11:RTG11"/>
    <mergeCell ref="RTH11:RTL11"/>
    <mergeCell ref="RTM11:RTQ11"/>
    <mergeCell ref="RRT11:RRX11"/>
    <mergeCell ref="RRY11:RSC11"/>
    <mergeCell ref="RSD11:RSH11"/>
    <mergeCell ref="RSI11:RSM11"/>
    <mergeCell ref="RSN11:RSR11"/>
    <mergeCell ref="RQU11:RQY11"/>
    <mergeCell ref="RQZ11:RRD11"/>
    <mergeCell ref="RRE11:RRI11"/>
    <mergeCell ref="RRJ11:RRN11"/>
    <mergeCell ref="RRO11:RRS11"/>
    <mergeCell ref="RPV11:RPZ11"/>
    <mergeCell ref="RQA11:RQE11"/>
    <mergeCell ref="RQF11:RQJ11"/>
    <mergeCell ref="RQK11:RQO11"/>
    <mergeCell ref="RQP11:RQT11"/>
    <mergeCell ref="ROW11:RPA11"/>
    <mergeCell ref="RPB11:RPF11"/>
    <mergeCell ref="RPG11:RPK11"/>
    <mergeCell ref="RPL11:RPP11"/>
    <mergeCell ref="RPQ11:RPU11"/>
    <mergeCell ref="RNX11:ROB11"/>
    <mergeCell ref="ROC11:ROG11"/>
    <mergeCell ref="ROH11:ROL11"/>
    <mergeCell ref="ROM11:ROQ11"/>
    <mergeCell ref="ROR11:ROV11"/>
    <mergeCell ref="SAK11:SAO11"/>
    <mergeCell ref="SAP11:SAT11"/>
    <mergeCell ref="SAU11:SAY11"/>
    <mergeCell ref="SAZ11:SBD11"/>
    <mergeCell ref="SBE11:SBI11"/>
    <mergeCell ref="RZL11:RZP11"/>
    <mergeCell ref="RZQ11:RZU11"/>
    <mergeCell ref="RZV11:RZZ11"/>
    <mergeCell ref="SAA11:SAE11"/>
    <mergeCell ref="SAF11:SAJ11"/>
    <mergeCell ref="RYM11:RYQ11"/>
    <mergeCell ref="RYR11:RYV11"/>
    <mergeCell ref="RYW11:RZA11"/>
    <mergeCell ref="RZB11:RZF11"/>
    <mergeCell ref="RZG11:RZK11"/>
    <mergeCell ref="RXN11:RXR11"/>
    <mergeCell ref="RXS11:RXW11"/>
    <mergeCell ref="RXX11:RYB11"/>
    <mergeCell ref="RYC11:RYG11"/>
    <mergeCell ref="RYH11:RYL11"/>
    <mergeCell ref="RWO11:RWS11"/>
    <mergeCell ref="RWT11:RWX11"/>
    <mergeCell ref="RWY11:RXC11"/>
    <mergeCell ref="RXD11:RXH11"/>
    <mergeCell ref="RXI11:RXM11"/>
    <mergeCell ref="RVP11:RVT11"/>
    <mergeCell ref="RVU11:RVY11"/>
    <mergeCell ref="RVZ11:RWD11"/>
    <mergeCell ref="RWE11:RWI11"/>
    <mergeCell ref="RWJ11:RWN11"/>
    <mergeCell ref="RUQ11:RUU11"/>
    <mergeCell ref="RUV11:RUZ11"/>
    <mergeCell ref="RVA11:RVE11"/>
    <mergeCell ref="RVF11:RVJ11"/>
    <mergeCell ref="RVK11:RVO11"/>
    <mergeCell ref="SHD11:SHH11"/>
    <mergeCell ref="SHI11:SHM11"/>
    <mergeCell ref="SHN11:SHR11"/>
    <mergeCell ref="SHS11:SHW11"/>
    <mergeCell ref="SHX11:SIB11"/>
    <mergeCell ref="SGE11:SGI11"/>
    <mergeCell ref="SGJ11:SGN11"/>
    <mergeCell ref="SGO11:SGS11"/>
    <mergeCell ref="SGT11:SGX11"/>
    <mergeCell ref="SGY11:SHC11"/>
    <mergeCell ref="SFF11:SFJ11"/>
    <mergeCell ref="SFK11:SFO11"/>
    <mergeCell ref="SFP11:SFT11"/>
    <mergeCell ref="SFU11:SFY11"/>
    <mergeCell ref="SFZ11:SGD11"/>
    <mergeCell ref="SEG11:SEK11"/>
    <mergeCell ref="SEL11:SEP11"/>
    <mergeCell ref="SEQ11:SEU11"/>
    <mergeCell ref="SEV11:SEZ11"/>
    <mergeCell ref="SFA11:SFE11"/>
    <mergeCell ref="SDH11:SDL11"/>
    <mergeCell ref="SDM11:SDQ11"/>
    <mergeCell ref="SDR11:SDV11"/>
    <mergeCell ref="SDW11:SEA11"/>
    <mergeCell ref="SEB11:SEF11"/>
    <mergeCell ref="SCI11:SCM11"/>
    <mergeCell ref="SCN11:SCR11"/>
    <mergeCell ref="SCS11:SCW11"/>
    <mergeCell ref="SCX11:SDB11"/>
    <mergeCell ref="SDC11:SDG11"/>
    <mergeCell ref="SBJ11:SBN11"/>
    <mergeCell ref="SBO11:SBS11"/>
    <mergeCell ref="SBT11:SBX11"/>
    <mergeCell ref="SBY11:SCC11"/>
    <mergeCell ref="SCD11:SCH11"/>
    <mergeCell ref="SNW11:SOA11"/>
    <mergeCell ref="SOB11:SOF11"/>
    <mergeCell ref="SOG11:SOK11"/>
    <mergeCell ref="SOL11:SOP11"/>
    <mergeCell ref="SOQ11:SOU11"/>
    <mergeCell ref="SMX11:SNB11"/>
    <mergeCell ref="SNC11:SNG11"/>
    <mergeCell ref="SNH11:SNL11"/>
    <mergeCell ref="SNM11:SNQ11"/>
    <mergeCell ref="SNR11:SNV11"/>
    <mergeCell ref="SLY11:SMC11"/>
    <mergeCell ref="SMD11:SMH11"/>
    <mergeCell ref="SMI11:SMM11"/>
    <mergeCell ref="SMN11:SMR11"/>
    <mergeCell ref="SMS11:SMW11"/>
    <mergeCell ref="SKZ11:SLD11"/>
    <mergeCell ref="SLE11:SLI11"/>
    <mergeCell ref="SLJ11:SLN11"/>
    <mergeCell ref="SLO11:SLS11"/>
    <mergeCell ref="SLT11:SLX11"/>
    <mergeCell ref="SKA11:SKE11"/>
    <mergeCell ref="SKF11:SKJ11"/>
    <mergeCell ref="SKK11:SKO11"/>
    <mergeCell ref="SKP11:SKT11"/>
    <mergeCell ref="SKU11:SKY11"/>
    <mergeCell ref="SJB11:SJF11"/>
    <mergeCell ref="SJG11:SJK11"/>
    <mergeCell ref="SJL11:SJP11"/>
    <mergeCell ref="SJQ11:SJU11"/>
    <mergeCell ref="SJV11:SJZ11"/>
    <mergeCell ref="SIC11:SIG11"/>
    <mergeCell ref="SIH11:SIL11"/>
    <mergeCell ref="SIM11:SIQ11"/>
    <mergeCell ref="SIR11:SIV11"/>
    <mergeCell ref="SIW11:SJA11"/>
    <mergeCell ref="SUP11:SUT11"/>
    <mergeCell ref="SUU11:SUY11"/>
    <mergeCell ref="SUZ11:SVD11"/>
    <mergeCell ref="SVE11:SVI11"/>
    <mergeCell ref="SVJ11:SVN11"/>
    <mergeCell ref="STQ11:STU11"/>
    <mergeCell ref="STV11:STZ11"/>
    <mergeCell ref="SUA11:SUE11"/>
    <mergeCell ref="SUF11:SUJ11"/>
    <mergeCell ref="SUK11:SUO11"/>
    <mergeCell ref="SSR11:SSV11"/>
    <mergeCell ref="SSW11:STA11"/>
    <mergeCell ref="STB11:STF11"/>
    <mergeCell ref="STG11:STK11"/>
    <mergeCell ref="STL11:STP11"/>
    <mergeCell ref="SRS11:SRW11"/>
    <mergeCell ref="SRX11:SSB11"/>
    <mergeCell ref="SSC11:SSG11"/>
    <mergeCell ref="SSH11:SSL11"/>
    <mergeCell ref="SSM11:SSQ11"/>
    <mergeCell ref="SQT11:SQX11"/>
    <mergeCell ref="SQY11:SRC11"/>
    <mergeCell ref="SRD11:SRH11"/>
    <mergeCell ref="SRI11:SRM11"/>
    <mergeCell ref="SRN11:SRR11"/>
    <mergeCell ref="SPU11:SPY11"/>
    <mergeCell ref="SPZ11:SQD11"/>
    <mergeCell ref="SQE11:SQI11"/>
    <mergeCell ref="SQJ11:SQN11"/>
    <mergeCell ref="SQO11:SQS11"/>
    <mergeCell ref="SOV11:SOZ11"/>
    <mergeCell ref="SPA11:SPE11"/>
    <mergeCell ref="SPF11:SPJ11"/>
    <mergeCell ref="SPK11:SPO11"/>
    <mergeCell ref="SPP11:SPT11"/>
    <mergeCell ref="TBI11:TBM11"/>
    <mergeCell ref="TBN11:TBR11"/>
    <mergeCell ref="TBS11:TBW11"/>
    <mergeCell ref="TBX11:TCB11"/>
    <mergeCell ref="TCC11:TCG11"/>
    <mergeCell ref="TAJ11:TAN11"/>
    <mergeCell ref="TAO11:TAS11"/>
    <mergeCell ref="TAT11:TAX11"/>
    <mergeCell ref="TAY11:TBC11"/>
    <mergeCell ref="TBD11:TBH11"/>
    <mergeCell ref="SZK11:SZO11"/>
    <mergeCell ref="SZP11:SZT11"/>
    <mergeCell ref="SZU11:SZY11"/>
    <mergeCell ref="SZZ11:TAD11"/>
    <mergeCell ref="TAE11:TAI11"/>
    <mergeCell ref="SYL11:SYP11"/>
    <mergeCell ref="SYQ11:SYU11"/>
    <mergeCell ref="SYV11:SYZ11"/>
    <mergeCell ref="SZA11:SZE11"/>
    <mergeCell ref="SZF11:SZJ11"/>
    <mergeCell ref="SXM11:SXQ11"/>
    <mergeCell ref="SXR11:SXV11"/>
    <mergeCell ref="SXW11:SYA11"/>
    <mergeCell ref="SYB11:SYF11"/>
    <mergeCell ref="SYG11:SYK11"/>
    <mergeCell ref="SWN11:SWR11"/>
    <mergeCell ref="SWS11:SWW11"/>
    <mergeCell ref="SWX11:SXB11"/>
    <mergeCell ref="SXC11:SXG11"/>
    <mergeCell ref="SXH11:SXL11"/>
    <mergeCell ref="SVO11:SVS11"/>
    <mergeCell ref="SVT11:SVX11"/>
    <mergeCell ref="SVY11:SWC11"/>
    <mergeCell ref="SWD11:SWH11"/>
    <mergeCell ref="SWI11:SWM11"/>
    <mergeCell ref="TIB11:TIF11"/>
    <mergeCell ref="TIG11:TIK11"/>
    <mergeCell ref="TIL11:TIP11"/>
    <mergeCell ref="TIQ11:TIU11"/>
    <mergeCell ref="TIV11:TIZ11"/>
    <mergeCell ref="THC11:THG11"/>
    <mergeCell ref="THH11:THL11"/>
    <mergeCell ref="THM11:THQ11"/>
    <mergeCell ref="THR11:THV11"/>
    <mergeCell ref="THW11:TIA11"/>
    <mergeCell ref="TGD11:TGH11"/>
    <mergeCell ref="TGI11:TGM11"/>
    <mergeCell ref="TGN11:TGR11"/>
    <mergeCell ref="TGS11:TGW11"/>
    <mergeCell ref="TGX11:THB11"/>
    <mergeCell ref="TFE11:TFI11"/>
    <mergeCell ref="TFJ11:TFN11"/>
    <mergeCell ref="TFO11:TFS11"/>
    <mergeCell ref="TFT11:TFX11"/>
    <mergeCell ref="TFY11:TGC11"/>
    <mergeCell ref="TEF11:TEJ11"/>
    <mergeCell ref="TEK11:TEO11"/>
    <mergeCell ref="TEP11:TET11"/>
    <mergeCell ref="TEU11:TEY11"/>
    <mergeCell ref="TEZ11:TFD11"/>
    <mergeCell ref="TDG11:TDK11"/>
    <mergeCell ref="TDL11:TDP11"/>
    <mergeCell ref="TDQ11:TDU11"/>
    <mergeCell ref="TDV11:TDZ11"/>
    <mergeCell ref="TEA11:TEE11"/>
    <mergeCell ref="TCH11:TCL11"/>
    <mergeCell ref="TCM11:TCQ11"/>
    <mergeCell ref="TCR11:TCV11"/>
    <mergeCell ref="TCW11:TDA11"/>
    <mergeCell ref="TDB11:TDF11"/>
    <mergeCell ref="TOU11:TOY11"/>
    <mergeCell ref="TOZ11:TPD11"/>
    <mergeCell ref="TPE11:TPI11"/>
    <mergeCell ref="TPJ11:TPN11"/>
    <mergeCell ref="TPO11:TPS11"/>
    <mergeCell ref="TNV11:TNZ11"/>
    <mergeCell ref="TOA11:TOE11"/>
    <mergeCell ref="TOF11:TOJ11"/>
    <mergeCell ref="TOK11:TOO11"/>
    <mergeCell ref="TOP11:TOT11"/>
    <mergeCell ref="TMW11:TNA11"/>
    <mergeCell ref="TNB11:TNF11"/>
    <mergeCell ref="TNG11:TNK11"/>
    <mergeCell ref="TNL11:TNP11"/>
    <mergeCell ref="TNQ11:TNU11"/>
    <mergeCell ref="TLX11:TMB11"/>
    <mergeCell ref="TMC11:TMG11"/>
    <mergeCell ref="TMH11:TML11"/>
    <mergeCell ref="TMM11:TMQ11"/>
    <mergeCell ref="TMR11:TMV11"/>
    <mergeCell ref="TKY11:TLC11"/>
    <mergeCell ref="TLD11:TLH11"/>
    <mergeCell ref="TLI11:TLM11"/>
    <mergeCell ref="TLN11:TLR11"/>
    <mergeCell ref="TLS11:TLW11"/>
    <mergeCell ref="TJZ11:TKD11"/>
    <mergeCell ref="TKE11:TKI11"/>
    <mergeCell ref="TKJ11:TKN11"/>
    <mergeCell ref="TKO11:TKS11"/>
    <mergeCell ref="TKT11:TKX11"/>
    <mergeCell ref="TJA11:TJE11"/>
    <mergeCell ref="TJF11:TJJ11"/>
    <mergeCell ref="TJK11:TJO11"/>
    <mergeCell ref="TJP11:TJT11"/>
    <mergeCell ref="TJU11:TJY11"/>
    <mergeCell ref="TVN11:TVR11"/>
    <mergeCell ref="TVS11:TVW11"/>
    <mergeCell ref="TVX11:TWB11"/>
    <mergeCell ref="TWC11:TWG11"/>
    <mergeCell ref="TWH11:TWL11"/>
    <mergeCell ref="TUO11:TUS11"/>
    <mergeCell ref="TUT11:TUX11"/>
    <mergeCell ref="TUY11:TVC11"/>
    <mergeCell ref="TVD11:TVH11"/>
    <mergeCell ref="TVI11:TVM11"/>
    <mergeCell ref="TTP11:TTT11"/>
    <mergeCell ref="TTU11:TTY11"/>
    <mergeCell ref="TTZ11:TUD11"/>
    <mergeCell ref="TUE11:TUI11"/>
    <mergeCell ref="TUJ11:TUN11"/>
    <mergeCell ref="TSQ11:TSU11"/>
    <mergeCell ref="TSV11:TSZ11"/>
    <mergeCell ref="TTA11:TTE11"/>
    <mergeCell ref="TTF11:TTJ11"/>
    <mergeCell ref="TTK11:TTO11"/>
    <mergeCell ref="TRR11:TRV11"/>
    <mergeCell ref="TRW11:TSA11"/>
    <mergeCell ref="TSB11:TSF11"/>
    <mergeCell ref="TSG11:TSK11"/>
    <mergeCell ref="TSL11:TSP11"/>
    <mergeCell ref="TQS11:TQW11"/>
    <mergeCell ref="TQX11:TRB11"/>
    <mergeCell ref="TRC11:TRG11"/>
    <mergeCell ref="TRH11:TRL11"/>
    <mergeCell ref="TRM11:TRQ11"/>
    <mergeCell ref="TPT11:TPX11"/>
    <mergeCell ref="TPY11:TQC11"/>
    <mergeCell ref="TQD11:TQH11"/>
    <mergeCell ref="TQI11:TQM11"/>
    <mergeCell ref="TQN11:TQR11"/>
    <mergeCell ref="UCG11:UCK11"/>
    <mergeCell ref="UCL11:UCP11"/>
    <mergeCell ref="UCQ11:UCU11"/>
    <mergeCell ref="UCV11:UCZ11"/>
    <mergeCell ref="UDA11:UDE11"/>
    <mergeCell ref="UBH11:UBL11"/>
    <mergeCell ref="UBM11:UBQ11"/>
    <mergeCell ref="UBR11:UBV11"/>
    <mergeCell ref="UBW11:UCA11"/>
    <mergeCell ref="UCB11:UCF11"/>
    <mergeCell ref="UAI11:UAM11"/>
    <mergeCell ref="UAN11:UAR11"/>
    <mergeCell ref="UAS11:UAW11"/>
    <mergeCell ref="UAX11:UBB11"/>
    <mergeCell ref="UBC11:UBG11"/>
    <mergeCell ref="TZJ11:TZN11"/>
    <mergeCell ref="TZO11:TZS11"/>
    <mergeCell ref="TZT11:TZX11"/>
    <mergeCell ref="TZY11:UAC11"/>
    <mergeCell ref="UAD11:UAH11"/>
    <mergeCell ref="TYK11:TYO11"/>
    <mergeCell ref="TYP11:TYT11"/>
    <mergeCell ref="TYU11:TYY11"/>
    <mergeCell ref="TYZ11:TZD11"/>
    <mergeCell ref="TZE11:TZI11"/>
    <mergeCell ref="TXL11:TXP11"/>
    <mergeCell ref="TXQ11:TXU11"/>
    <mergeCell ref="TXV11:TXZ11"/>
    <mergeCell ref="TYA11:TYE11"/>
    <mergeCell ref="TYF11:TYJ11"/>
    <mergeCell ref="TWM11:TWQ11"/>
    <mergeCell ref="TWR11:TWV11"/>
    <mergeCell ref="TWW11:TXA11"/>
    <mergeCell ref="TXB11:TXF11"/>
    <mergeCell ref="TXG11:TXK11"/>
    <mergeCell ref="UIZ11:UJD11"/>
    <mergeCell ref="UJE11:UJI11"/>
    <mergeCell ref="UJJ11:UJN11"/>
    <mergeCell ref="UJO11:UJS11"/>
    <mergeCell ref="UJT11:UJX11"/>
    <mergeCell ref="UIA11:UIE11"/>
    <mergeCell ref="UIF11:UIJ11"/>
    <mergeCell ref="UIK11:UIO11"/>
    <mergeCell ref="UIP11:UIT11"/>
    <mergeCell ref="UIU11:UIY11"/>
    <mergeCell ref="UHB11:UHF11"/>
    <mergeCell ref="UHG11:UHK11"/>
    <mergeCell ref="UHL11:UHP11"/>
    <mergeCell ref="UHQ11:UHU11"/>
    <mergeCell ref="UHV11:UHZ11"/>
    <mergeCell ref="UGC11:UGG11"/>
    <mergeCell ref="UGH11:UGL11"/>
    <mergeCell ref="UGM11:UGQ11"/>
    <mergeCell ref="UGR11:UGV11"/>
    <mergeCell ref="UGW11:UHA11"/>
    <mergeCell ref="UFD11:UFH11"/>
    <mergeCell ref="UFI11:UFM11"/>
    <mergeCell ref="UFN11:UFR11"/>
    <mergeCell ref="UFS11:UFW11"/>
    <mergeCell ref="UFX11:UGB11"/>
    <mergeCell ref="UEE11:UEI11"/>
    <mergeCell ref="UEJ11:UEN11"/>
    <mergeCell ref="UEO11:UES11"/>
    <mergeCell ref="UET11:UEX11"/>
    <mergeCell ref="UEY11:UFC11"/>
    <mergeCell ref="UDF11:UDJ11"/>
    <mergeCell ref="UDK11:UDO11"/>
    <mergeCell ref="UDP11:UDT11"/>
    <mergeCell ref="UDU11:UDY11"/>
    <mergeCell ref="UDZ11:UED11"/>
    <mergeCell ref="UPS11:UPW11"/>
    <mergeCell ref="UPX11:UQB11"/>
    <mergeCell ref="UQC11:UQG11"/>
    <mergeCell ref="UQH11:UQL11"/>
    <mergeCell ref="UQM11:UQQ11"/>
    <mergeCell ref="UOT11:UOX11"/>
    <mergeCell ref="UOY11:UPC11"/>
    <mergeCell ref="UPD11:UPH11"/>
    <mergeCell ref="UPI11:UPM11"/>
    <mergeCell ref="UPN11:UPR11"/>
    <mergeCell ref="UNU11:UNY11"/>
    <mergeCell ref="UNZ11:UOD11"/>
    <mergeCell ref="UOE11:UOI11"/>
    <mergeCell ref="UOJ11:UON11"/>
    <mergeCell ref="UOO11:UOS11"/>
    <mergeCell ref="UMV11:UMZ11"/>
    <mergeCell ref="UNA11:UNE11"/>
    <mergeCell ref="UNF11:UNJ11"/>
    <mergeCell ref="UNK11:UNO11"/>
    <mergeCell ref="UNP11:UNT11"/>
    <mergeCell ref="ULW11:UMA11"/>
    <mergeCell ref="UMB11:UMF11"/>
    <mergeCell ref="UMG11:UMK11"/>
    <mergeCell ref="UML11:UMP11"/>
    <mergeCell ref="UMQ11:UMU11"/>
    <mergeCell ref="UKX11:ULB11"/>
    <mergeCell ref="ULC11:ULG11"/>
    <mergeCell ref="ULH11:ULL11"/>
    <mergeCell ref="ULM11:ULQ11"/>
    <mergeCell ref="ULR11:ULV11"/>
    <mergeCell ref="UJY11:UKC11"/>
    <mergeCell ref="UKD11:UKH11"/>
    <mergeCell ref="UKI11:UKM11"/>
    <mergeCell ref="UKN11:UKR11"/>
    <mergeCell ref="UKS11:UKW11"/>
    <mergeCell ref="UWL11:UWP11"/>
    <mergeCell ref="UWQ11:UWU11"/>
    <mergeCell ref="UWV11:UWZ11"/>
    <mergeCell ref="UXA11:UXE11"/>
    <mergeCell ref="UXF11:UXJ11"/>
    <mergeCell ref="UVM11:UVQ11"/>
    <mergeCell ref="UVR11:UVV11"/>
    <mergeCell ref="UVW11:UWA11"/>
    <mergeCell ref="UWB11:UWF11"/>
    <mergeCell ref="UWG11:UWK11"/>
    <mergeCell ref="UUN11:UUR11"/>
    <mergeCell ref="UUS11:UUW11"/>
    <mergeCell ref="UUX11:UVB11"/>
    <mergeCell ref="UVC11:UVG11"/>
    <mergeCell ref="UVH11:UVL11"/>
    <mergeCell ref="UTO11:UTS11"/>
    <mergeCell ref="UTT11:UTX11"/>
    <mergeCell ref="UTY11:UUC11"/>
    <mergeCell ref="UUD11:UUH11"/>
    <mergeCell ref="UUI11:UUM11"/>
    <mergeCell ref="USP11:UST11"/>
    <mergeCell ref="USU11:USY11"/>
    <mergeCell ref="USZ11:UTD11"/>
    <mergeCell ref="UTE11:UTI11"/>
    <mergeCell ref="UTJ11:UTN11"/>
    <mergeCell ref="URQ11:URU11"/>
    <mergeCell ref="URV11:URZ11"/>
    <mergeCell ref="USA11:USE11"/>
    <mergeCell ref="USF11:USJ11"/>
    <mergeCell ref="USK11:USO11"/>
    <mergeCell ref="UQR11:UQV11"/>
    <mergeCell ref="UQW11:URA11"/>
    <mergeCell ref="URB11:URF11"/>
    <mergeCell ref="URG11:URK11"/>
    <mergeCell ref="URL11:URP11"/>
    <mergeCell ref="VDE11:VDI11"/>
    <mergeCell ref="VDJ11:VDN11"/>
    <mergeCell ref="VDO11:VDS11"/>
    <mergeCell ref="VDT11:VDX11"/>
    <mergeCell ref="VDY11:VEC11"/>
    <mergeCell ref="VCF11:VCJ11"/>
    <mergeCell ref="VCK11:VCO11"/>
    <mergeCell ref="VCP11:VCT11"/>
    <mergeCell ref="VCU11:VCY11"/>
    <mergeCell ref="VCZ11:VDD11"/>
    <mergeCell ref="VBG11:VBK11"/>
    <mergeCell ref="VBL11:VBP11"/>
    <mergeCell ref="VBQ11:VBU11"/>
    <mergeCell ref="VBV11:VBZ11"/>
    <mergeCell ref="VCA11:VCE11"/>
    <mergeCell ref="VAH11:VAL11"/>
    <mergeCell ref="VAM11:VAQ11"/>
    <mergeCell ref="VAR11:VAV11"/>
    <mergeCell ref="VAW11:VBA11"/>
    <mergeCell ref="VBB11:VBF11"/>
    <mergeCell ref="UZI11:UZM11"/>
    <mergeCell ref="UZN11:UZR11"/>
    <mergeCell ref="UZS11:UZW11"/>
    <mergeCell ref="UZX11:VAB11"/>
    <mergeCell ref="VAC11:VAG11"/>
    <mergeCell ref="UYJ11:UYN11"/>
    <mergeCell ref="UYO11:UYS11"/>
    <mergeCell ref="UYT11:UYX11"/>
    <mergeCell ref="UYY11:UZC11"/>
    <mergeCell ref="UZD11:UZH11"/>
    <mergeCell ref="UXK11:UXO11"/>
    <mergeCell ref="UXP11:UXT11"/>
    <mergeCell ref="UXU11:UXY11"/>
    <mergeCell ref="UXZ11:UYD11"/>
    <mergeCell ref="UYE11:UYI11"/>
    <mergeCell ref="VJX11:VKB11"/>
    <mergeCell ref="VKC11:VKG11"/>
    <mergeCell ref="VKH11:VKL11"/>
    <mergeCell ref="VKM11:VKQ11"/>
    <mergeCell ref="VKR11:VKV11"/>
    <mergeCell ref="VIY11:VJC11"/>
    <mergeCell ref="VJD11:VJH11"/>
    <mergeCell ref="VJI11:VJM11"/>
    <mergeCell ref="VJN11:VJR11"/>
    <mergeCell ref="VJS11:VJW11"/>
    <mergeCell ref="VHZ11:VID11"/>
    <mergeCell ref="VIE11:VII11"/>
    <mergeCell ref="VIJ11:VIN11"/>
    <mergeCell ref="VIO11:VIS11"/>
    <mergeCell ref="VIT11:VIX11"/>
    <mergeCell ref="VHA11:VHE11"/>
    <mergeCell ref="VHF11:VHJ11"/>
    <mergeCell ref="VHK11:VHO11"/>
    <mergeCell ref="VHP11:VHT11"/>
    <mergeCell ref="VHU11:VHY11"/>
    <mergeCell ref="VGB11:VGF11"/>
    <mergeCell ref="VGG11:VGK11"/>
    <mergeCell ref="VGL11:VGP11"/>
    <mergeCell ref="VGQ11:VGU11"/>
    <mergeCell ref="VGV11:VGZ11"/>
    <mergeCell ref="VFC11:VFG11"/>
    <mergeCell ref="VFH11:VFL11"/>
    <mergeCell ref="VFM11:VFQ11"/>
    <mergeCell ref="VFR11:VFV11"/>
    <mergeCell ref="VFW11:VGA11"/>
    <mergeCell ref="VED11:VEH11"/>
    <mergeCell ref="VEI11:VEM11"/>
    <mergeCell ref="VEN11:VER11"/>
    <mergeCell ref="VES11:VEW11"/>
    <mergeCell ref="VEX11:VFB11"/>
    <mergeCell ref="VQQ11:VQU11"/>
    <mergeCell ref="VQV11:VQZ11"/>
    <mergeCell ref="VRA11:VRE11"/>
    <mergeCell ref="VRF11:VRJ11"/>
    <mergeCell ref="VRK11:VRO11"/>
    <mergeCell ref="VPR11:VPV11"/>
    <mergeCell ref="VPW11:VQA11"/>
    <mergeCell ref="VQB11:VQF11"/>
    <mergeCell ref="VQG11:VQK11"/>
    <mergeCell ref="VQL11:VQP11"/>
    <mergeCell ref="VOS11:VOW11"/>
    <mergeCell ref="VOX11:VPB11"/>
    <mergeCell ref="VPC11:VPG11"/>
    <mergeCell ref="VPH11:VPL11"/>
    <mergeCell ref="VPM11:VPQ11"/>
    <mergeCell ref="VNT11:VNX11"/>
    <mergeCell ref="VNY11:VOC11"/>
    <mergeCell ref="VOD11:VOH11"/>
    <mergeCell ref="VOI11:VOM11"/>
    <mergeCell ref="VON11:VOR11"/>
    <mergeCell ref="VMU11:VMY11"/>
    <mergeCell ref="VMZ11:VND11"/>
    <mergeCell ref="VNE11:VNI11"/>
    <mergeCell ref="VNJ11:VNN11"/>
    <mergeCell ref="VNO11:VNS11"/>
    <mergeCell ref="VLV11:VLZ11"/>
    <mergeCell ref="VMA11:VME11"/>
    <mergeCell ref="VMF11:VMJ11"/>
    <mergeCell ref="VMK11:VMO11"/>
    <mergeCell ref="VMP11:VMT11"/>
    <mergeCell ref="VKW11:VLA11"/>
    <mergeCell ref="VLB11:VLF11"/>
    <mergeCell ref="VLG11:VLK11"/>
    <mergeCell ref="VLL11:VLP11"/>
    <mergeCell ref="VLQ11:VLU11"/>
    <mergeCell ref="VXJ11:VXN11"/>
    <mergeCell ref="VXO11:VXS11"/>
    <mergeCell ref="VXT11:VXX11"/>
    <mergeCell ref="VXY11:VYC11"/>
    <mergeCell ref="VYD11:VYH11"/>
    <mergeCell ref="VWK11:VWO11"/>
    <mergeCell ref="VWP11:VWT11"/>
    <mergeCell ref="VWU11:VWY11"/>
    <mergeCell ref="VWZ11:VXD11"/>
    <mergeCell ref="VXE11:VXI11"/>
    <mergeCell ref="VVL11:VVP11"/>
    <mergeCell ref="VVQ11:VVU11"/>
    <mergeCell ref="VVV11:VVZ11"/>
    <mergeCell ref="VWA11:VWE11"/>
    <mergeCell ref="VWF11:VWJ11"/>
    <mergeCell ref="VUM11:VUQ11"/>
    <mergeCell ref="VUR11:VUV11"/>
    <mergeCell ref="VUW11:VVA11"/>
    <mergeCell ref="VVB11:VVF11"/>
    <mergeCell ref="VVG11:VVK11"/>
    <mergeCell ref="VTN11:VTR11"/>
    <mergeCell ref="VTS11:VTW11"/>
    <mergeCell ref="VTX11:VUB11"/>
    <mergeCell ref="VUC11:VUG11"/>
    <mergeCell ref="VUH11:VUL11"/>
    <mergeCell ref="VSO11:VSS11"/>
    <mergeCell ref="VST11:VSX11"/>
    <mergeCell ref="VSY11:VTC11"/>
    <mergeCell ref="VTD11:VTH11"/>
    <mergeCell ref="VTI11:VTM11"/>
    <mergeCell ref="VRP11:VRT11"/>
    <mergeCell ref="VRU11:VRY11"/>
    <mergeCell ref="VRZ11:VSD11"/>
    <mergeCell ref="VSE11:VSI11"/>
    <mergeCell ref="VSJ11:VSN11"/>
    <mergeCell ref="WEC11:WEG11"/>
    <mergeCell ref="WEH11:WEL11"/>
    <mergeCell ref="WEM11:WEQ11"/>
    <mergeCell ref="WER11:WEV11"/>
    <mergeCell ref="WEW11:WFA11"/>
    <mergeCell ref="WDD11:WDH11"/>
    <mergeCell ref="WDI11:WDM11"/>
    <mergeCell ref="WDN11:WDR11"/>
    <mergeCell ref="WDS11:WDW11"/>
    <mergeCell ref="WDX11:WEB11"/>
    <mergeCell ref="WCE11:WCI11"/>
    <mergeCell ref="WCJ11:WCN11"/>
    <mergeCell ref="WCO11:WCS11"/>
    <mergeCell ref="WCT11:WCX11"/>
    <mergeCell ref="WCY11:WDC11"/>
    <mergeCell ref="WBF11:WBJ11"/>
    <mergeCell ref="WBK11:WBO11"/>
    <mergeCell ref="WBP11:WBT11"/>
    <mergeCell ref="WBU11:WBY11"/>
    <mergeCell ref="WBZ11:WCD11"/>
    <mergeCell ref="WAG11:WAK11"/>
    <mergeCell ref="WAL11:WAP11"/>
    <mergeCell ref="WAQ11:WAU11"/>
    <mergeCell ref="WAV11:WAZ11"/>
    <mergeCell ref="WBA11:WBE11"/>
    <mergeCell ref="VZH11:VZL11"/>
    <mergeCell ref="VZM11:VZQ11"/>
    <mergeCell ref="VZR11:VZV11"/>
    <mergeCell ref="VZW11:WAA11"/>
    <mergeCell ref="WAB11:WAF11"/>
    <mergeCell ref="VYI11:VYM11"/>
    <mergeCell ref="VYN11:VYR11"/>
    <mergeCell ref="VYS11:VYW11"/>
    <mergeCell ref="VYX11:VZB11"/>
    <mergeCell ref="VZC11:VZG11"/>
    <mergeCell ref="WKV11:WKZ11"/>
    <mergeCell ref="WLA11:WLE11"/>
    <mergeCell ref="WLF11:WLJ11"/>
    <mergeCell ref="WLK11:WLO11"/>
    <mergeCell ref="WLP11:WLT11"/>
    <mergeCell ref="WJW11:WKA11"/>
    <mergeCell ref="WKB11:WKF11"/>
    <mergeCell ref="WKG11:WKK11"/>
    <mergeCell ref="WKL11:WKP11"/>
    <mergeCell ref="WKQ11:WKU11"/>
    <mergeCell ref="WIX11:WJB11"/>
    <mergeCell ref="WJC11:WJG11"/>
    <mergeCell ref="WJH11:WJL11"/>
    <mergeCell ref="WJM11:WJQ11"/>
    <mergeCell ref="WJR11:WJV11"/>
    <mergeCell ref="WHY11:WIC11"/>
    <mergeCell ref="WID11:WIH11"/>
    <mergeCell ref="WII11:WIM11"/>
    <mergeCell ref="WIN11:WIR11"/>
    <mergeCell ref="WIS11:WIW11"/>
    <mergeCell ref="WGZ11:WHD11"/>
    <mergeCell ref="WHE11:WHI11"/>
    <mergeCell ref="WHJ11:WHN11"/>
    <mergeCell ref="WHO11:WHS11"/>
    <mergeCell ref="WHT11:WHX11"/>
    <mergeCell ref="WGA11:WGE11"/>
    <mergeCell ref="WGF11:WGJ11"/>
    <mergeCell ref="WGK11:WGO11"/>
    <mergeCell ref="WGP11:WGT11"/>
    <mergeCell ref="WGU11:WGY11"/>
    <mergeCell ref="WFB11:WFF11"/>
    <mergeCell ref="WFG11:WFK11"/>
    <mergeCell ref="WFL11:WFP11"/>
    <mergeCell ref="WFQ11:WFU11"/>
    <mergeCell ref="WFV11:WFZ11"/>
    <mergeCell ref="WRO11:WRS11"/>
    <mergeCell ref="WRT11:WRX11"/>
    <mergeCell ref="WRY11:WSC11"/>
    <mergeCell ref="WSD11:WSH11"/>
    <mergeCell ref="WSI11:WSM11"/>
    <mergeCell ref="WQP11:WQT11"/>
    <mergeCell ref="WQU11:WQY11"/>
    <mergeCell ref="WQZ11:WRD11"/>
    <mergeCell ref="WRE11:WRI11"/>
    <mergeCell ref="WRJ11:WRN11"/>
    <mergeCell ref="WPQ11:WPU11"/>
    <mergeCell ref="WPV11:WPZ11"/>
    <mergeCell ref="WQA11:WQE11"/>
    <mergeCell ref="WQF11:WQJ11"/>
    <mergeCell ref="WQK11:WQO11"/>
    <mergeCell ref="WOR11:WOV11"/>
    <mergeCell ref="WOW11:WPA11"/>
    <mergeCell ref="WPB11:WPF11"/>
    <mergeCell ref="WPG11:WPK11"/>
    <mergeCell ref="WPL11:WPP11"/>
    <mergeCell ref="WNS11:WNW11"/>
    <mergeCell ref="WNX11:WOB11"/>
    <mergeCell ref="WOC11:WOG11"/>
    <mergeCell ref="WOH11:WOL11"/>
    <mergeCell ref="WOM11:WOQ11"/>
    <mergeCell ref="WMT11:WMX11"/>
    <mergeCell ref="WMY11:WNC11"/>
    <mergeCell ref="WND11:WNH11"/>
    <mergeCell ref="WNI11:WNM11"/>
    <mergeCell ref="WNN11:WNR11"/>
    <mergeCell ref="WLU11:WLY11"/>
    <mergeCell ref="WLZ11:WMD11"/>
    <mergeCell ref="WME11:WMI11"/>
    <mergeCell ref="WMJ11:WMN11"/>
    <mergeCell ref="WMO11:WMS11"/>
    <mergeCell ref="WZV11:WZZ11"/>
    <mergeCell ref="XAA11:XAE11"/>
    <mergeCell ref="WYH11:WYL11"/>
    <mergeCell ref="WYM11:WYQ11"/>
    <mergeCell ref="WYR11:WYV11"/>
    <mergeCell ref="WYW11:WZA11"/>
    <mergeCell ref="WZB11:WZF11"/>
    <mergeCell ref="WXI11:WXM11"/>
    <mergeCell ref="WXN11:WXR11"/>
    <mergeCell ref="WXS11:WXW11"/>
    <mergeCell ref="WXX11:WYB11"/>
    <mergeCell ref="WYC11:WYG11"/>
    <mergeCell ref="WWJ11:WWN11"/>
    <mergeCell ref="WWO11:WWS11"/>
    <mergeCell ref="WWT11:WWX11"/>
    <mergeCell ref="WWY11:WXC11"/>
    <mergeCell ref="WXD11:WXH11"/>
    <mergeCell ref="WVK11:WVO11"/>
    <mergeCell ref="WVP11:WVT11"/>
    <mergeCell ref="WVU11:WVY11"/>
    <mergeCell ref="WVZ11:WWD11"/>
    <mergeCell ref="WWE11:WWI11"/>
    <mergeCell ref="WUL11:WUP11"/>
    <mergeCell ref="WUQ11:WUU11"/>
    <mergeCell ref="WUV11:WUZ11"/>
    <mergeCell ref="WVA11:WVE11"/>
    <mergeCell ref="WVF11:WVJ11"/>
    <mergeCell ref="WTM11:WTQ11"/>
    <mergeCell ref="WTR11:WTV11"/>
    <mergeCell ref="WTW11:WUA11"/>
    <mergeCell ref="WUB11:WUF11"/>
    <mergeCell ref="WUG11:WUK11"/>
    <mergeCell ref="WSN11:WSR11"/>
    <mergeCell ref="WSS11:WSW11"/>
    <mergeCell ref="WSX11:WTB11"/>
    <mergeCell ref="WTC11:WTG11"/>
    <mergeCell ref="WTH11:WTL11"/>
    <mergeCell ref="XFA11:XFD11"/>
    <mergeCell ref="A12:E12"/>
    <mergeCell ref="F12:J12"/>
    <mergeCell ref="K12:O12"/>
    <mergeCell ref="P12:T12"/>
    <mergeCell ref="U12:Y12"/>
    <mergeCell ref="Z12:AD12"/>
    <mergeCell ref="AE12:AI12"/>
    <mergeCell ref="AJ12:AN12"/>
    <mergeCell ref="AO12:AS12"/>
    <mergeCell ref="AT12:AX12"/>
    <mergeCell ref="AY12:BC12"/>
    <mergeCell ref="BD12:BH12"/>
    <mergeCell ref="BI12:BM12"/>
    <mergeCell ref="BN12:BR12"/>
    <mergeCell ref="BS12:BW12"/>
    <mergeCell ref="XEB11:XEF11"/>
    <mergeCell ref="XEG11:XEK11"/>
    <mergeCell ref="XEL11:XEP11"/>
    <mergeCell ref="XEQ11:XEU11"/>
    <mergeCell ref="XEV11:XEZ11"/>
    <mergeCell ref="XDC11:XDG11"/>
    <mergeCell ref="XDH11:XDL11"/>
    <mergeCell ref="XDM11:XDQ11"/>
    <mergeCell ref="XDR11:XDV11"/>
    <mergeCell ref="XDW11:XEA11"/>
    <mergeCell ref="XCD11:XCH11"/>
    <mergeCell ref="XCI11:XCM11"/>
    <mergeCell ref="XCN11:XCR11"/>
    <mergeCell ref="XCS11:XCW11"/>
    <mergeCell ref="XCX11:XDB11"/>
    <mergeCell ref="XBE11:XBI11"/>
    <mergeCell ref="XBJ11:XBN11"/>
    <mergeCell ref="XBO11:XBS11"/>
    <mergeCell ref="XBT11:XBX11"/>
    <mergeCell ref="XBY11:XCC11"/>
    <mergeCell ref="XAF11:XAJ11"/>
    <mergeCell ref="XAK11:XAO11"/>
    <mergeCell ref="XAP11:XAT11"/>
    <mergeCell ref="XAU11:XAY11"/>
    <mergeCell ref="XAZ11:XBD11"/>
    <mergeCell ref="WZG11:WZK11"/>
    <mergeCell ref="WZL11:WZP11"/>
    <mergeCell ref="WZQ11:WZU11"/>
    <mergeCell ref="LN12:LR12"/>
    <mergeCell ref="LS12:LW12"/>
    <mergeCell ref="LX12:MB12"/>
    <mergeCell ref="MC12:MG12"/>
    <mergeCell ref="MH12:ML12"/>
    <mergeCell ref="KO12:KS12"/>
    <mergeCell ref="KT12:KX12"/>
    <mergeCell ref="KY12:LC12"/>
    <mergeCell ref="LD12:LH12"/>
    <mergeCell ref="LI12:LM12"/>
    <mergeCell ref="JP12:JT12"/>
    <mergeCell ref="JU12:JY12"/>
    <mergeCell ref="JZ12:KD12"/>
    <mergeCell ref="KE12:KI12"/>
    <mergeCell ref="KJ12:KN12"/>
    <mergeCell ref="IQ12:IU12"/>
    <mergeCell ref="IV12:IZ12"/>
    <mergeCell ref="JA12:JE12"/>
    <mergeCell ref="JF12:JJ12"/>
    <mergeCell ref="JK12:JO12"/>
    <mergeCell ref="UE12:UI12"/>
    <mergeCell ref="UJ12:UN12"/>
    <mergeCell ref="UO12:US12"/>
    <mergeCell ref="UT12:UX12"/>
    <mergeCell ref="UY12:VC12"/>
    <mergeCell ref="TF12:TJ12"/>
    <mergeCell ref="TK12:TO12"/>
    <mergeCell ref="TP12:TT12"/>
    <mergeCell ref="TU12:TY12"/>
    <mergeCell ref="TZ12:UD12"/>
    <mergeCell ref="FY12:GC12"/>
    <mergeCell ref="GD12:GH12"/>
    <mergeCell ref="GI12:GM12"/>
    <mergeCell ref="GN12:GR12"/>
    <mergeCell ref="SG12:SK12"/>
    <mergeCell ref="SL12:SP12"/>
    <mergeCell ref="SQ12:SU12"/>
    <mergeCell ref="SV12:SZ12"/>
    <mergeCell ref="TA12:TE12"/>
    <mergeCell ref="RH12:RL12"/>
    <mergeCell ref="RM12:RQ12"/>
    <mergeCell ref="RR12:RV12"/>
    <mergeCell ref="RW12:SA12"/>
    <mergeCell ref="SB12:SF12"/>
    <mergeCell ref="QI12:QM12"/>
    <mergeCell ref="QN12:QR12"/>
    <mergeCell ref="QS12:QW12"/>
    <mergeCell ref="QX12:RB12"/>
    <mergeCell ref="RC12:RG12"/>
    <mergeCell ref="PJ12:PN12"/>
    <mergeCell ref="PO12:PS12"/>
    <mergeCell ref="PT12:PX12"/>
    <mergeCell ref="PY12:QC12"/>
    <mergeCell ref="QD12:QH12"/>
    <mergeCell ref="OK12:OO12"/>
    <mergeCell ref="OP12:OT12"/>
    <mergeCell ref="OU12:OY12"/>
    <mergeCell ref="OZ12:PD12"/>
    <mergeCell ref="PE12:PI12"/>
    <mergeCell ref="NL12:NP12"/>
    <mergeCell ref="NQ12:NU12"/>
    <mergeCell ref="NV12:NZ12"/>
    <mergeCell ref="OA12:OE12"/>
    <mergeCell ref="OF12:OJ12"/>
    <mergeCell ref="MM12:MQ12"/>
    <mergeCell ref="MR12:MV12"/>
    <mergeCell ref="MW12:NA12"/>
    <mergeCell ref="NB12:NF12"/>
    <mergeCell ref="NG12:NK12"/>
    <mergeCell ref="IB12:IF12"/>
    <mergeCell ref="IG12:IK12"/>
    <mergeCell ref="IL12:IP12"/>
    <mergeCell ref="GS12:GW12"/>
    <mergeCell ref="GX12:HB12"/>
    <mergeCell ref="HC12:HG12"/>
    <mergeCell ref="HH12:HL12"/>
    <mergeCell ref="HM12:HQ12"/>
    <mergeCell ref="HR12:HV12"/>
    <mergeCell ref="HW12:IA12"/>
    <mergeCell ref="AAX12:ABB12"/>
    <mergeCell ref="ABC12:ABG12"/>
    <mergeCell ref="ABH12:ABL12"/>
    <mergeCell ref="ABM12:ABQ12"/>
    <mergeCell ref="ABR12:ABV12"/>
    <mergeCell ref="ZY12:AAC12"/>
    <mergeCell ref="AAD12:AAH12"/>
    <mergeCell ref="AAI12:AAM12"/>
    <mergeCell ref="AAN12:AAR12"/>
    <mergeCell ref="AAS12:AAW12"/>
    <mergeCell ref="YZ12:ZD12"/>
    <mergeCell ref="ZE12:ZI12"/>
    <mergeCell ref="ZJ12:ZN12"/>
    <mergeCell ref="ZO12:ZS12"/>
    <mergeCell ref="ZT12:ZX12"/>
    <mergeCell ref="YA12:YE12"/>
    <mergeCell ref="YF12:YJ12"/>
    <mergeCell ref="YK12:YO12"/>
    <mergeCell ref="YP12:YT12"/>
    <mergeCell ref="YU12:YY12"/>
    <mergeCell ref="XB12:XF12"/>
    <mergeCell ref="XG12:XK12"/>
    <mergeCell ref="XL12:XP12"/>
    <mergeCell ref="XQ12:XU12"/>
    <mergeCell ref="XV12:XZ12"/>
    <mergeCell ref="WC12:WG12"/>
    <mergeCell ref="WH12:WL12"/>
    <mergeCell ref="WM12:WQ12"/>
    <mergeCell ref="WR12:WV12"/>
    <mergeCell ref="WW12:XA12"/>
    <mergeCell ref="VD12:VH12"/>
    <mergeCell ref="VI12:VM12"/>
    <mergeCell ref="VN12:VR12"/>
    <mergeCell ref="VS12:VW12"/>
    <mergeCell ref="VX12:WB12"/>
    <mergeCell ref="AHQ12:AHU12"/>
    <mergeCell ref="AHV12:AHZ12"/>
    <mergeCell ref="AIA12:AIE12"/>
    <mergeCell ref="AIF12:AIJ12"/>
    <mergeCell ref="AIK12:AIO12"/>
    <mergeCell ref="AGR12:AGV12"/>
    <mergeCell ref="AGW12:AHA12"/>
    <mergeCell ref="AHB12:AHF12"/>
    <mergeCell ref="AHG12:AHK12"/>
    <mergeCell ref="AHL12:AHP12"/>
    <mergeCell ref="AFS12:AFW12"/>
    <mergeCell ref="AFX12:AGB12"/>
    <mergeCell ref="AGC12:AGG12"/>
    <mergeCell ref="AGH12:AGL12"/>
    <mergeCell ref="AGM12:AGQ12"/>
    <mergeCell ref="AET12:AEX12"/>
    <mergeCell ref="AEY12:AFC12"/>
    <mergeCell ref="AFD12:AFH12"/>
    <mergeCell ref="AFI12:AFM12"/>
    <mergeCell ref="AFN12:AFR12"/>
    <mergeCell ref="ADU12:ADY12"/>
    <mergeCell ref="ADZ12:AED12"/>
    <mergeCell ref="AEE12:AEI12"/>
    <mergeCell ref="AEJ12:AEN12"/>
    <mergeCell ref="AEO12:AES12"/>
    <mergeCell ref="ACV12:ACZ12"/>
    <mergeCell ref="ADA12:ADE12"/>
    <mergeCell ref="ADF12:ADJ12"/>
    <mergeCell ref="ADK12:ADO12"/>
    <mergeCell ref="ADP12:ADT12"/>
    <mergeCell ref="ABW12:ACA12"/>
    <mergeCell ref="ACB12:ACF12"/>
    <mergeCell ref="ACG12:ACK12"/>
    <mergeCell ref="ACL12:ACP12"/>
    <mergeCell ref="ACQ12:ACU12"/>
    <mergeCell ref="AOJ12:AON12"/>
    <mergeCell ref="AOO12:AOS12"/>
    <mergeCell ref="AOT12:AOX12"/>
    <mergeCell ref="AOY12:APC12"/>
    <mergeCell ref="APD12:APH12"/>
    <mergeCell ref="ANK12:ANO12"/>
    <mergeCell ref="ANP12:ANT12"/>
    <mergeCell ref="ANU12:ANY12"/>
    <mergeCell ref="ANZ12:AOD12"/>
    <mergeCell ref="AOE12:AOI12"/>
    <mergeCell ref="AML12:AMP12"/>
    <mergeCell ref="AMQ12:AMU12"/>
    <mergeCell ref="AMV12:AMZ12"/>
    <mergeCell ref="ANA12:ANE12"/>
    <mergeCell ref="ANF12:ANJ12"/>
    <mergeCell ref="ALM12:ALQ12"/>
    <mergeCell ref="ALR12:ALV12"/>
    <mergeCell ref="ALW12:AMA12"/>
    <mergeCell ref="AMB12:AMF12"/>
    <mergeCell ref="AMG12:AMK12"/>
    <mergeCell ref="AKN12:AKR12"/>
    <mergeCell ref="AKS12:AKW12"/>
    <mergeCell ref="AKX12:ALB12"/>
    <mergeCell ref="ALC12:ALG12"/>
    <mergeCell ref="ALH12:ALL12"/>
    <mergeCell ref="AJO12:AJS12"/>
    <mergeCell ref="AJT12:AJX12"/>
    <mergeCell ref="AJY12:AKC12"/>
    <mergeCell ref="AKD12:AKH12"/>
    <mergeCell ref="AKI12:AKM12"/>
    <mergeCell ref="AIP12:AIT12"/>
    <mergeCell ref="AIU12:AIY12"/>
    <mergeCell ref="AIZ12:AJD12"/>
    <mergeCell ref="AJE12:AJI12"/>
    <mergeCell ref="AJJ12:AJN12"/>
    <mergeCell ref="AVC12:AVG12"/>
    <mergeCell ref="AVH12:AVL12"/>
    <mergeCell ref="AVM12:AVQ12"/>
    <mergeCell ref="AVR12:AVV12"/>
    <mergeCell ref="AVW12:AWA12"/>
    <mergeCell ref="AUD12:AUH12"/>
    <mergeCell ref="AUI12:AUM12"/>
    <mergeCell ref="AUN12:AUR12"/>
    <mergeCell ref="AUS12:AUW12"/>
    <mergeCell ref="AUX12:AVB12"/>
    <mergeCell ref="ATE12:ATI12"/>
    <mergeCell ref="ATJ12:ATN12"/>
    <mergeCell ref="ATO12:ATS12"/>
    <mergeCell ref="ATT12:ATX12"/>
    <mergeCell ref="ATY12:AUC12"/>
    <mergeCell ref="ASF12:ASJ12"/>
    <mergeCell ref="ASK12:ASO12"/>
    <mergeCell ref="ASP12:AST12"/>
    <mergeCell ref="ASU12:ASY12"/>
    <mergeCell ref="ASZ12:ATD12"/>
    <mergeCell ref="ARG12:ARK12"/>
    <mergeCell ref="ARL12:ARP12"/>
    <mergeCell ref="ARQ12:ARU12"/>
    <mergeCell ref="ARV12:ARZ12"/>
    <mergeCell ref="ASA12:ASE12"/>
    <mergeCell ref="AQH12:AQL12"/>
    <mergeCell ref="AQM12:AQQ12"/>
    <mergeCell ref="AQR12:AQV12"/>
    <mergeCell ref="AQW12:ARA12"/>
    <mergeCell ref="ARB12:ARF12"/>
    <mergeCell ref="API12:APM12"/>
    <mergeCell ref="APN12:APR12"/>
    <mergeCell ref="APS12:APW12"/>
    <mergeCell ref="APX12:AQB12"/>
    <mergeCell ref="AQC12:AQG12"/>
    <mergeCell ref="BBV12:BBZ12"/>
    <mergeCell ref="BCA12:BCE12"/>
    <mergeCell ref="BCF12:BCJ12"/>
    <mergeCell ref="BCK12:BCO12"/>
    <mergeCell ref="BCP12:BCT12"/>
    <mergeCell ref="BAW12:BBA12"/>
    <mergeCell ref="BBB12:BBF12"/>
    <mergeCell ref="BBG12:BBK12"/>
    <mergeCell ref="BBL12:BBP12"/>
    <mergeCell ref="BBQ12:BBU12"/>
    <mergeCell ref="AZX12:BAB12"/>
    <mergeCell ref="BAC12:BAG12"/>
    <mergeCell ref="BAH12:BAL12"/>
    <mergeCell ref="BAM12:BAQ12"/>
    <mergeCell ref="BAR12:BAV12"/>
    <mergeCell ref="AYY12:AZC12"/>
    <mergeCell ref="AZD12:AZH12"/>
    <mergeCell ref="AZI12:AZM12"/>
    <mergeCell ref="AZN12:AZR12"/>
    <mergeCell ref="AZS12:AZW12"/>
    <mergeCell ref="AXZ12:AYD12"/>
    <mergeCell ref="AYE12:AYI12"/>
    <mergeCell ref="AYJ12:AYN12"/>
    <mergeCell ref="AYO12:AYS12"/>
    <mergeCell ref="AYT12:AYX12"/>
    <mergeCell ref="AXA12:AXE12"/>
    <mergeCell ref="AXF12:AXJ12"/>
    <mergeCell ref="AXK12:AXO12"/>
    <mergeCell ref="AXP12:AXT12"/>
    <mergeCell ref="AXU12:AXY12"/>
    <mergeCell ref="AWB12:AWF12"/>
    <mergeCell ref="AWG12:AWK12"/>
    <mergeCell ref="AWL12:AWP12"/>
    <mergeCell ref="AWQ12:AWU12"/>
    <mergeCell ref="AWV12:AWZ12"/>
    <mergeCell ref="BIO12:BIS12"/>
    <mergeCell ref="BIT12:BIX12"/>
    <mergeCell ref="BIY12:BJC12"/>
    <mergeCell ref="BJD12:BJH12"/>
    <mergeCell ref="BJI12:BJM12"/>
    <mergeCell ref="BHP12:BHT12"/>
    <mergeCell ref="BHU12:BHY12"/>
    <mergeCell ref="BHZ12:BID12"/>
    <mergeCell ref="BIE12:BII12"/>
    <mergeCell ref="BIJ12:BIN12"/>
    <mergeCell ref="BGQ12:BGU12"/>
    <mergeCell ref="BGV12:BGZ12"/>
    <mergeCell ref="BHA12:BHE12"/>
    <mergeCell ref="BHF12:BHJ12"/>
    <mergeCell ref="BHK12:BHO12"/>
    <mergeCell ref="BFR12:BFV12"/>
    <mergeCell ref="BFW12:BGA12"/>
    <mergeCell ref="BGB12:BGF12"/>
    <mergeCell ref="BGG12:BGK12"/>
    <mergeCell ref="BGL12:BGP12"/>
    <mergeCell ref="BES12:BEW12"/>
    <mergeCell ref="BEX12:BFB12"/>
    <mergeCell ref="BFC12:BFG12"/>
    <mergeCell ref="BFH12:BFL12"/>
    <mergeCell ref="BFM12:BFQ12"/>
    <mergeCell ref="BDT12:BDX12"/>
    <mergeCell ref="BDY12:BEC12"/>
    <mergeCell ref="BED12:BEH12"/>
    <mergeCell ref="BEI12:BEM12"/>
    <mergeCell ref="BEN12:BER12"/>
    <mergeCell ref="BCU12:BCY12"/>
    <mergeCell ref="BCZ12:BDD12"/>
    <mergeCell ref="BDE12:BDI12"/>
    <mergeCell ref="BDJ12:BDN12"/>
    <mergeCell ref="BDO12:BDS12"/>
    <mergeCell ref="BPH12:BPL12"/>
    <mergeCell ref="BPM12:BPQ12"/>
    <mergeCell ref="BPR12:BPV12"/>
    <mergeCell ref="BPW12:BQA12"/>
    <mergeCell ref="BQB12:BQF12"/>
    <mergeCell ref="BOI12:BOM12"/>
    <mergeCell ref="BON12:BOR12"/>
    <mergeCell ref="BOS12:BOW12"/>
    <mergeCell ref="BOX12:BPB12"/>
    <mergeCell ref="BPC12:BPG12"/>
    <mergeCell ref="BNJ12:BNN12"/>
    <mergeCell ref="BNO12:BNS12"/>
    <mergeCell ref="BNT12:BNX12"/>
    <mergeCell ref="BNY12:BOC12"/>
    <mergeCell ref="BOD12:BOH12"/>
    <mergeCell ref="BMK12:BMO12"/>
    <mergeCell ref="BMP12:BMT12"/>
    <mergeCell ref="BMU12:BMY12"/>
    <mergeCell ref="BMZ12:BND12"/>
    <mergeCell ref="BNE12:BNI12"/>
    <mergeCell ref="BLL12:BLP12"/>
    <mergeCell ref="BLQ12:BLU12"/>
    <mergeCell ref="BLV12:BLZ12"/>
    <mergeCell ref="BMA12:BME12"/>
    <mergeCell ref="BMF12:BMJ12"/>
    <mergeCell ref="BKM12:BKQ12"/>
    <mergeCell ref="BKR12:BKV12"/>
    <mergeCell ref="BKW12:BLA12"/>
    <mergeCell ref="BLB12:BLF12"/>
    <mergeCell ref="BLG12:BLK12"/>
    <mergeCell ref="BJN12:BJR12"/>
    <mergeCell ref="BJS12:BJW12"/>
    <mergeCell ref="BJX12:BKB12"/>
    <mergeCell ref="BKC12:BKG12"/>
    <mergeCell ref="BKH12:BKL12"/>
    <mergeCell ref="BWA12:BWE12"/>
    <mergeCell ref="BWF12:BWJ12"/>
    <mergeCell ref="BWK12:BWO12"/>
    <mergeCell ref="BWP12:BWT12"/>
    <mergeCell ref="BWU12:BWY12"/>
    <mergeCell ref="BVB12:BVF12"/>
    <mergeCell ref="BVG12:BVK12"/>
    <mergeCell ref="BVL12:BVP12"/>
    <mergeCell ref="BVQ12:BVU12"/>
    <mergeCell ref="BVV12:BVZ12"/>
    <mergeCell ref="BUC12:BUG12"/>
    <mergeCell ref="BUH12:BUL12"/>
    <mergeCell ref="BUM12:BUQ12"/>
    <mergeCell ref="BUR12:BUV12"/>
    <mergeCell ref="BUW12:BVA12"/>
    <mergeCell ref="BTD12:BTH12"/>
    <mergeCell ref="BTI12:BTM12"/>
    <mergeCell ref="BTN12:BTR12"/>
    <mergeCell ref="BTS12:BTW12"/>
    <mergeCell ref="BTX12:BUB12"/>
    <mergeCell ref="BSE12:BSI12"/>
    <mergeCell ref="BSJ12:BSN12"/>
    <mergeCell ref="BSO12:BSS12"/>
    <mergeCell ref="BST12:BSX12"/>
    <mergeCell ref="BSY12:BTC12"/>
    <mergeCell ref="BRF12:BRJ12"/>
    <mergeCell ref="BRK12:BRO12"/>
    <mergeCell ref="BRP12:BRT12"/>
    <mergeCell ref="BRU12:BRY12"/>
    <mergeCell ref="BRZ12:BSD12"/>
    <mergeCell ref="BQG12:BQK12"/>
    <mergeCell ref="BQL12:BQP12"/>
    <mergeCell ref="BQQ12:BQU12"/>
    <mergeCell ref="BQV12:BQZ12"/>
    <mergeCell ref="BRA12:BRE12"/>
    <mergeCell ref="CCT12:CCX12"/>
    <mergeCell ref="CCY12:CDC12"/>
    <mergeCell ref="CDD12:CDH12"/>
    <mergeCell ref="CDI12:CDM12"/>
    <mergeCell ref="CDN12:CDR12"/>
    <mergeCell ref="CBU12:CBY12"/>
    <mergeCell ref="CBZ12:CCD12"/>
    <mergeCell ref="CCE12:CCI12"/>
    <mergeCell ref="CCJ12:CCN12"/>
    <mergeCell ref="CCO12:CCS12"/>
    <mergeCell ref="CAV12:CAZ12"/>
    <mergeCell ref="CBA12:CBE12"/>
    <mergeCell ref="CBF12:CBJ12"/>
    <mergeCell ref="CBK12:CBO12"/>
    <mergeCell ref="CBP12:CBT12"/>
    <mergeCell ref="BZW12:CAA12"/>
    <mergeCell ref="CAB12:CAF12"/>
    <mergeCell ref="CAG12:CAK12"/>
    <mergeCell ref="CAL12:CAP12"/>
    <mergeCell ref="CAQ12:CAU12"/>
    <mergeCell ref="BYX12:BZB12"/>
    <mergeCell ref="BZC12:BZG12"/>
    <mergeCell ref="BZH12:BZL12"/>
    <mergeCell ref="BZM12:BZQ12"/>
    <mergeCell ref="BZR12:BZV12"/>
    <mergeCell ref="BXY12:BYC12"/>
    <mergeCell ref="BYD12:BYH12"/>
    <mergeCell ref="BYI12:BYM12"/>
    <mergeCell ref="BYN12:BYR12"/>
    <mergeCell ref="BYS12:BYW12"/>
    <mergeCell ref="BWZ12:BXD12"/>
    <mergeCell ref="BXE12:BXI12"/>
    <mergeCell ref="BXJ12:BXN12"/>
    <mergeCell ref="BXO12:BXS12"/>
    <mergeCell ref="BXT12:BXX12"/>
    <mergeCell ref="CJM12:CJQ12"/>
    <mergeCell ref="CJR12:CJV12"/>
    <mergeCell ref="CJW12:CKA12"/>
    <mergeCell ref="CKB12:CKF12"/>
    <mergeCell ref="CKG12:CKK12"/>
    <mergeCell ref="CIN12:CIR12"/>
    <mergeCell ref="CIS12:CIW12"/>
    <mergeCell ref="CIX12:CJB12"/>
    <mergeCell ref="CJC12:CJG12"/>
    <mergeCell ref="CJH12:CJL12"/>
    <mergeCell ref="CHO12:CHS12"/>
    <mergeCell ref="CHT12:CHX12"/>
    <mergeCell ref="CHY12:CIC12"/>
    <mergeCell ref="CID12:CIH12"/>
    <mergeCell ref="CII12:CIM12"/>
    <mergeCell ref="CGP12:CGT12"/>
    <mergeCell ref="CGU12:CGY12"/>
    <mergeCell ref="CGZ12:CHD12"/>
    <mergeCell ref="CHE12:CHI12"/>
    <mergeCell ref="CHJ12:CHN12"/>
    <mergeCell ref="CFQ12:CFU12"/>
    <mergeCell ref="CFV12:CFZ12"/>
    <mergeCell ref="CGA12:CGE12"/>
    <mergeCell ref="CGF12:CGJ12"/>
    <mergeCell ref="CGK12:CGO12"/>
    <mergeCell ref="CER12:CEV12"/>
    <mergeCell ref="CEW12:CFA12"/>
    <mergeCell ref="CFB12:CFF12"/>
    <mergeCell ref="CFG12:CFK12"/>
    <mergeCell ref="CFL12:CFP12"/>
    <mergeCell ref="CDS12:CDW12"/>
    <mergeCell ref="CDX12:CEB12"/>
    <mergeCell ref="CEC12:CEG12"/>
    <mergeCell ref="CEH12:CEL12"/>
    <mergeCell ref="CEM12:CEQ12"/>
    <mergeCell ref="CQF12:CQJ12"/>
    <mergeCell ref="CQK12:CQO12"/>
    <mergeCell ref="CQP12:CQT12"/>
    <mergeCell ref="CQU12:CQY12"/>
    <mergeCell ref="CQZ12:CRD12"/>
    <mergeCell ref="CPG12:CPK12"/>
    <mergeCell ref="CPL12:CPP12"/>
    <mergeCell ref="CPQ12:CPU12"/>
    <mergeCell ref="CPV12:CPZ12"/>
    <mergeCell ref="CQA12:CQE12"/>
    <mergeCell ref="COH12:COL12"/>
    <mergeCell ref="COM12:COQ12"/>
    <mergeCell ref="COR12:COV12"/>
    <mergeCell ref="COW12:CPA12"/>
    <mergeCell ref="CPB12:CPF12"/>
    <mergeCell ref="CNI12:CNM12"/>
    <mergeCell ref="CNN12:CNR12"/>
    <mergeCell ref="CNS12:CNW12"/>
    <mergeCell ref="CNX12:COB12"/>
    <mergeCell ref="COC12:COG12"/>
    <mergeCell ref="CMJ12:CMN12"/>
    <mergeCell ref="CMO12:CMS12"/>
    <mergeCell ref="CMT12:CMX12"/>
    <mergeCell ref="CMY12:CNC12"/>
    <mergeCell ref="CND12:CNH12"/>
    <mergeCell ref="CLK12:CLO12"/>
    <mergeCell ref="CLP12:CLT12"/>
    <mergeCell ref="CLU12:CLY12"/>
    <mergeCell ref="CLZ12:CMD12"/>
    <mergeCell ref="CME12:CMI12"/>
    <mergeCell ref="CKL12:CKP12"/>
    <mergeCell ref="CKQ12:CKU12"/>
    <mergeCell ref="CKV12:CKZ12"/>
    <mergeCell ref="CLA12:CLE12"/>
    <mergeCell ref="CLF12:CLJ12"/>
    <mergeCell ref="CWY12:CXC12"/>
    <mergeCell ref="CXD12:CXH12"/>
    <mergeCell ref="CXI12:CXM12"/>
    <mergeCell ref="CXN12:CXR12"/>
    <mergeCell ref="CXS12:CXW12"/>
    <mergeCell ref="CVZ12:CWD12"/>
    <mergeCell ref="CWE12:CWI12"/>
    <mergeCell ref="CWJ12:CWN12"/>
    <mergeCell ref="CWO12:CWS12"/>
    <mergeCell ref="CWT12:CWX12"/>
    <mergeCell ref="CVA12:CVE12"/>
    <mergeCell ref="CVF12:CVJ12"/>
    <mergeCell ref="CVK12:CVO12"/>
    <mergeCell ref="CVP12:CVT12"/>
    <mergeCell ref="CVU12:CVY12"/>
    <mergeCell ref="CUB12:CUF12"/>
    <mergeCell ref="CUG12:CUK12"/>
    <mergeCell ref="CUL12:CUP12"/>
    <mergeCell ref="CUQ12:CUU12"/>
    <mergeCell ref="CUV12:CUZ12"/>
    <mergeCell ref="CTC12:CTG12"/>
    <mergeCell ref="CTH12:CTL12"/>
    <mergeCell ref="CTM12:CTQ12"/>
    <mergeCell ref="CTR12:CTV12"/>
    <mergeCell ref="CTW12:CUA12"/>
    <mergeCell ref="CSD12:CSH12"/>
    <mergeCell ref="CSI12:CSM12"/>
    <mergeCell ref="CSN12:CSR12"/>
    <mergeCell ref="CSS12:CSW12"/>
    <mergeCell ref="CSX12:CTB12"/>
    <mergeCell ref="CRE12:CRI12"/>
    <mergeCell ref="CRJ12:CRN12"/>
    <mergeCell ref="CRO12:CRS12"/>
    <mergeCell ref="CRT12:CRX12"/>
    <mergeCell ref="CRY12:CSC12"/>
    <mergeCell ref="DDR12:DDV12"/>
    <mergeCell ref="DDW12:DEA12"/>
    <mergeCell ref="DEB12:DEF12"/>
    <mergeCell ref="DEG12:DEK12"/>
    <mergeCell ref="DEL12:DEP12"/>
    <mergeCell ref="DCS12:DCW12"/>
    <mergeCell ref="DCX12:DDB12"/>
    <mergeCell ref="DDC12:DDG12"/>
    <mergeCell ref="DDH12:DDL12"/>
    <mergeCell ref="DDM12:DDQ12"/>
    <mergeCell ref="DBT12:DBX12"/>
    <mergeCell ref="DBY12:DCC12"/>
    <mergeCell ref="DCD12:DCH12"/>
    <mergeCell ref="DCI12:DCM12"/>
    <mergeCell ref="DCN12:DCR12"/>
    <mergeCell ref="DAU12:DAY12"/>
    <mergeCell ref="DAZ12:DBD12"/>
    <mergeCell ref="DBE12:DBI12"/>
    <mergeCell ref="DBJ12:DBN12"/>
    <mergeCell ref="DBO12:DBS12"/>
    <mergeCell ref="CZV12:CZZ12"/>
    <mergeCell ref="DAA12:DAE12"/>
    <mergeCell ref="DAF12:DAJ12"/>
    <mergeCell ref="DAK12:DAO12"/>
    <mergeCell ref="DAP12:DAT12"/>
    <mergeCell ref="CYW12:CZA12"/>
    <mergeCell ref="CZB12:CZF12"/>
    <mergeCell ref="CZG12:CZK12"/>
    <mergeCell ref="CZL12:CZP12"/>
    <mergeCell ref="CZQ12:CZU12"/>
    <mergeCell ref="CXX12:CYB12"/>
    <mergeCell ref="CYC12:CYG12"/>
    <mergeCell ref="CYH12:CYL12"/>
    <mergeCell ref="CYM12:CYQ12"/>
    <mergeCell ref="CYR12:CYV12"/>
    <mergeCell ref="DKK12:DKO12"/>
    <mergeCell ref="DKP12:DKT12"/>
    <mergeCell ref="DKU12:DKY12"/>
    <mergeCell ref="DKZ12:DLD12"/>
    <mergeCell ref="DLE12:DLI12"/>
    <mergeCell ref="DJL12:DJP12"/>
    <mergeCell ref="DJQ12:DJU12"/>
    <mergeCell ref="DJV12:DJZ12"/>
    <mergeCell ref="DKA12:DKE12"/>
    <mergeCell ref="DKF12:DKJ12"/>
    <mergeCell ref="DIM12:DIQ12"/>
    <mergeCell ref="DIR12:DIV12"/>
    <mergeCell ref="DIW12:DJA12"/>
    <mergeCell ref="DJB12:DJF12"/>
    <mergeCell ref="DJG12:DJK12"/>
    <mergeCell ref="DHN12:DHR12"/>
    <mergeCell ref="DHS12:DHW12"/>
    <mergeCell ref="DHX12:DIB12"/>
    <mergeCell ref="DIC12:DIG12"/>
    <mergeCell ref="DIH12:DIL12"/>
    <mergeCell ref="DGO12:DGS12"/>
    <mergeCell ref="DGT12:DGX12"/>
    <mergeCell ref="DGY12:DHC12"/>
    <mergeCell ref="DHD12:DHH12"/>
    <mergeCell ref="DHI12:DHM12"/>
    <mergeCell ref="DFP12:DFT12"/>
    <mergeCell ref="DFU12:DFY12"/>
    <mergeCell ref="DFZ12:DGD12"/>
    <mergeCell ref="DGE12:DGI12"/>
    <mergeCell ref="DGJ12:DGN12"/>
    <mergeCell ref="DEQ12:DEU12"/>
    <mergeCell ref="DEV12:DEZ12"/>
    <mergeCell ref="DFA12:DFE12"/>
    <mergeCell ref="DFF12:DFJ12"/>
    <mergeCell ref="DFK12:DFO12"/>
    <mergeCell ref="DRD12:DRH12"/>
    <mergeCell ref="DRI12:DRM12"/>
    <mergeCell ref="DRN12:DRR12"/>
    <mergeCell ref="DRS12:DRW12"/>
    <mergeCell ref="DRX12:DSB12"/>
    <mergeCell ref="DQE12:DQI12"/>
    <mergeCell ref="DQJ12:DQN12"/>
    <mergeCell ref="DQO12:DQS12"/>
    <mergeCell ref="DQT12:DQX12"/>
    <mergeCell ref="DQY12:DRC12"/>
    <mergeCell ref="DPF12:DPJ12"/>
    <mergeCell ref="DPK12:DPO12"/>
    <mergeCell ref="DPP12:DPT12"/>
    <mergeCell ref="DPU12:DPY12"/>
    <mergeCell ref="DPZ12:DQD12"/>
    <mergeCell ref="DOG12:DOK12"/>
    <mergeCell ref="DOL12:DOP12"/>
    <mergeCell ref="DOQ12:DOU12"/>
    <mergeCell ref="DOV12:DOZ12"/>
    <mergeCell ref="DPA12:DPE12"/>
    <mergeCell ref="DNH12:DNL12"/>
    <mergeCell ref="DNM12:DNQ12"/>
    <mergeCell ref="DNR12:DNV12"/>
    <mergeCell ref="DNW12:DOA12"/>
    <mergeCell ref="DOB12:DOF12"/>
    <mergeCell ref="DMI12:DMM12"/>
    <mergeCell ref="DMN12:DMR12"/>
    <mergeCell ref="DMS12:DMW12"/>
    <mergeCell ref="DMX12:DNB12"/>
    <mergeCell ref="DNC12:DNG12"/>
    <mergeCell ref="DLJ12:DLN12"/>
    <mergeCell ref="DLO12:DLS12"/>
    <mergeCell ref="DLT12:DLX12"/>
    <mergeCell ref="DLY12:DMC12"/>
    <mergeCell ref="DMD12:DMH12"/>
    <mergeCell ref="DXW12:DYA12"/>
    <mergeCell ref="DYB12:DYF12"/>
    <mergeCell ref="DYG12:DYK12"/>
    <mergeCell ref="DYL12:DYP12"/>
    <mergeCell ref="DYQ12:DYU12"/>
    <mergeCell ref="DWX12:DXB12"/>
    <mergeCell ref="DXC12:DXG12"/>
    <mergeCell ref="DXH12:DXL12"/>
    <mergeCell ref="DXM12:DXQ12"/>
    <mergeCell ref="DXR12:DXV12"/>
    <mergeCell ref="DVY12:DWC12"/>
    <mergeCell ref="DWD12:DWH12"/>
    <mergeCell ref="DWI12:DWM12"/>
    <mergeCell ref="DWN12:DWR12"/>
    <mergeCell ref="DWS12:DWW12"/>
    <mergeCell ref="DUZ12:DVD12"/>
    <mergeCell ref="DVE12:DVI12"/>
    <mergeCell ref="DVJ12:DVN12"/>
    <mergeCell ref="DVO12:DVS12"/>
    <mergeCell ref="DVT12:DVX12"/>
    <mergeCell ref="DUA12:DUE12"/>
    <mergeCell ref="DUF12:DUJ12"/>
    <mergeCell ref="DUK12:DUO12"/>
    <mergeCell ref="DUP12:DUT12"/>
    <mergeCell ref="DUU12:DUY12"/>
    <mergeCell ref="DTB12:DTF12"/>
    <mergeCell ref="DTG12:DTK12"/>
    <mergeCell ref="DTL12:DTP12"/>
    <mergeCell ref="DTQ12:DTU12"/>
    <mergeCell ref="DTV12:DTZ12"/>
    <mergeCell ref="DSC12:DSG12"/>
    <mergeCell ref="DSH12:DSL12"/>
    <mergeCell ref="DSM12:DSQ12"/>
    <mergeCell ref="DSR12:DSV12"/>
    <mergeCell ref="DSW12:DTA12"/>
    <mergeCell ref="EEP12:EET12"/>
    <mergeCell ref="EEU12:EEY12"/>
    <mergeCell ref="EEZ12:EFD12"/>
    <mergeCell ref="EFE12:EFI12"/>
    <mergeCell ref="EFJ12:EFN12"/>
    <mergeCell ref="EDQ12:EDU12"/>
    <mergeCell ref="EDV12:EDZ12"/>
    <mergeCell ref="EEA12:EEE12"/>
    <mergeCell ref="EEF12:EEJ12"/>
    <mergeCell ref="EEK12:EEO12"/>
    <mergeCell ref="ECR12:ECV12"/>
    <mergeCell ref="ECW12:EDA12"/>
    <mergeCell ref="EDB12:EDF12"/>
    <mergeCell ref="EDG12:EDK12"/>
    <mergeCell ref="EDL12:EDP12"/>
    <mergeCell ref="EBS12:EBW12"/>
    <mergeCell ref="EBX12:ECB12"/>
    <mergeCell ref="ECC12:ECG12"/>
    <mergeCell ref="ECH12:ECL12"/>
    <mergeCell ref="ECM12:ECQ12"/>
    <mergeCell ref="EAT12:EAX12"/>
    <mergeCell ref="EAY12:EBC12"/>
    <mergeCell ref="EBD12:EBH12"/>
    <mergeCell ref="EBI12:EBM12"/>
    <mergeCell ref="EBN12:EBR12"/>
    <mergeCell ref="DZU12:DZY12"/>
    <mergeCell ref="DZZ12:EAD12"/>
    <mergeCell ref="EAE12:EAI12"/>
    <mergeCell ref="EAJ12:EAN12"/>
    <mergeCell ref="EAO12:EAS12"/>
    <mergeCell ref="DYV12:DYZ12"/>
    <mergeCell ref="DZA12:DZE12"/>
    <mergeCell ref="DZF12:DZJ12"/>
    <mergeCell ref="DZK12:DZO12"/>
    <mergeCell ref="DZP12:DZT12"/>
    <mergeCell ref="ELI12:ELM12"/>
    <mergeCell ref="ELN12:ELR12"/>
    <mergeCell ref="ELS12:ELW12"/>
    <mergeCell ref="ELX12:EMB12"/>
    <mergeCell ref="EMC12:EMG12"/>
    <mergeCell ref="EKJ12:EKN12"/>
    <mergeCell ref="EKO12:EKS12"/>
    <mergeCell ref="EKT12:EKX12"/>
    <mergeCell ref="EKY12:ELC12"/>
    <mergeCell ref="ELD12:ELH12"/>
    <mergeCell ref="EJK12:EJO12"/>
    <mergeCell ref="EJP12:EJT12"/>
    <mergeCell ref="EJU12:EJY12"/>
    <mergeCell ref="EJZ12:EKD12"/>
    <mergeCell ref="EKE12:EKI12"/>
    <mergeCell ref="EIL12:EIP12"/>
    <mergeCell ref="EIQ12:EIU12"/>
    <mergeCell ref="EIV12:EIZ12"/>
    <mergeCell ref="EJA12:EJE12"/>
    <mergeCell ref="EJF12:EJJ12"/>
    <mergeCell ref="EHM12:EHQ12"/>
    <mergeCell ref="EHR12:EHV12"/>
    <mergeCell ref="EHW12:EIA12"/>
    <mergeCell ref="EIB12:EIF12"/>
    <mergeCell ref="EIG12:EIK12"/>
    <mergeCell ref="EGN12:EGR12"/>
    <mergeCell ref="EGS12:EGW12"/>
    <mergeCell ref="EGX12:EHB12"/>
    <mergeCell ref="EHC12:EHG12"/>
    <mergeCell ref="EHH12:EHL12"/>
    <mergeCell ref="EFO12:EFS12"/>
    <mergeCell ref="EFT12:EFX12"/>
    <mergeCell ref="EFY12:EGC12"/>
    <mergeCell ref="EGD12:EGH12"/>
    <mergeCell ref="EGI12:EGM12"/>
    <mergeCell ref="ESB12:ESF12"/>
    <mergeCell ref="ESG12:ESK12"/>
    <mergeCell ref="ESL12:ESP12"/>
    <mergeCell ref="ESQ12:ESU12"/>
    <mergeCell ref="ESV12:ESZ12"/>
    <mergeCell ref="ERC12:ERG12"/>
    <mergeCell ref="ERH12:ERL12"/>
    <mergeCell ref="ERM12:ERQ12"/>
    <mergeCell ref="ERR12:ERV12"/>
    <mergeCell ref="ERW12:ESA12"/>
    <mergeCell ref="EQD12:EQH12"/>
    <mergeCell ref="EQI12:EQM12"/>
    <mergeCell ref="EQN12:EQR12"/>
    <mergeCell ref="EQS12:EQW12"/>
    <mergeCell ref="EQX12:ERB12"/>
    <mergeCell ref="EPE12:EPI12"/>
    <mergeCell ref="EPJ12:EPN12"/>
    <mergeCell ref="EPO12:EPS12"/>
    <mergeCell ref="EPT12:EPX12"/>
    <mergeCell ref="EPY12:EQC12"/>
    <mergeCell ref="EOF12:EOJ12"/>
    <mergeCell ref="EOK12:EOO12"/>
    <mergeCell ref="EOP12:EOT12"/>
    <mergeCell ref="EOU12:EOY12"/>
    <mergeCell ref="EOZ12:EPD12"/>
    <mergeCell ref="ENG12:ENK12"/>
    <mergeCell ref="ENL12:ENP12"/>
    <mergeCell ref="ENQ12:ENU12"/>
    <mergeCell ref="ENV12:ENZ12"/>
    <mergeCell ref="EOA12:EOE12"/>
    <mergeCell ref="EMH12:EML12"/>
    <mergeCell ref="EMM12:EMQ12"/>
    <mergeCell ref="EMR12:EMV12"/>
    <mergeCell ref="EMW12:ENA12"/>
    <mergeCell ref="ENB12:ENF12"/>
    <mergeCell ref="EYU12:EYY12"/>
    <mergeCell ref="EYZ12:EZD12"/>
    <mergeCell ref="EZE12:EZI12"/>
    <mergeCell ref="EZJ12:EZN12"/>
    <mergeCell ref="EZO12:EZS12"/>
    <mergeCell ref="EXV12:EXZ12"/>
    <mergeCell ref="EYA12:EYE12"/>
    <mergeCell ref="EYF12:EYJ12"/>
    <mergeCell ref="EYK12:EYO12"/>
    <mergeCell ref="EYP12:EYT12"/>
    <mergeCell ref="EWW12:EXA12"/>
    <mergeCell ref="EXB12:EXF12"/>
    <mergeCell ref="EXG12:EXK12"/>
    <mergeCell ref="EXL12:EXP12"/>
    <mergeCell ref="EXQ12:EXU12"/>
    <mergeCell ref="EVX12:EWB12"/>
    <mergeCell ref="EWC12:EWG12"/>
    <mergeCell ref="EWH12:EWL12"/>
    <mergeCell ref="EWM12:EWQ12"/>
    <mergeCell ref="EWR12:EWV12"/>
    <mergeCell ref="EUY12:EVC12"/>
    <mergeCell ref="EVD12:EVH12"/>
    <mergeCell ref="EVI12:EVM12"/>
    <mergeCell ref="EVN12:EVR12"/>
    <mergeCell ref="EVS12:EVW12"/>
    <mergeCell ref="ETZ12:EUD12"/>
    <mergeCell ref="EUE12:EUI12"/>
    <mergeCell ref="EUJ12:EUN12"/>
    <mergeCell ref="EUO12:EUS12"/>
    <mergeCell ref="EUT12:EUX12"/>
    <mergeCell ref="ETA12:ETE12"/>
    <mergeCell ref="ETF12:ETJ12"/>
    <mergeCell ref="ETK12:ETO12"/>
    <mergeCell ref="ETP12:ETT12"/>
    <mergeCell ref="ETU12:ETY12"/>
    <mergeCell ref="FFN12:FFR12"/>
    <mergeCell ref="FFS12:FFW12"/>
    <mergeCell ref="FFX12:FGB12"/>
    <mergeCell ref="FGC12:FGG12"/>
    <mergeCell ref="FGH12:FGL12"/>
    <mergeCell ref="FEO12:FES12"/>
    <mergeCell ref="FET12:FEX12"/>
    <mergeCell ref="FEY12:FFC12"/>
    <mergeCell ref="FFD12:FFH12"/>
    <mergeCell ref="FFI12:FFM12"/>
    <mergeCell ref="FDP12:FDT12"/>
    <mergeCell ref="FDU12:FDY12"/>
    <mergeCell ref="FDZ12:FED12"/>
    <mergeCell ref="FEE12:FEI12"/>
    <mergeCell ref="FEJ12:FEN12"/>
    <mergeCell ref="FCQ12:FCU12"/>
    <mergeCell ref="FCV12:FCZ12"/>
    <mergeCell ref="FDA12:FDE12"/>
    <mergeCell ref="FDF12:FDJ12"/>
    <mergeCell ref="FDK12:FDO12"/>
    <mergeCell ref="FBR12:FBV12"/>
    <mergeCell ref="FBW12:FCA12"/>
    <mergeCell ref="FCB12:FCF12"/>
    <mergeCell ref="FCG12:FCK12"/>
    <mergeCell ref="FCL12:FCP12"/>
    <mergeCell ref="FAS12:FAW12"/>
    <mergeCell ref="FAX12:FBB12"/>
    <mergeCell ref="FBC12:FBG12"/>
    <mergeCell ref="FBH12:FBL12"/>
    <mergeCell ref="FBM12:FBQ12"/>
    <mergeCell ref="EZT12:EZX12"/>
    <mergeCell ref="EZY12:FAC12"/>
    <mergeCell ref="FAD12:FAH12"/>
    <mergeCell ref="FAI12:FAM12"/>
    <mergeCell ref="FAN12:FAR12"/>
    <mergeCell ref="FMG12:FMK12"/>
    <mergeCell ref="FML12:FMP12"/>
    <mergeCell ref="FMQ12:FMU12"/>
    <mergeCell ref="FMV12:FMZ12"/>
    <mergeCell ref="FNA12:FNE12"/>
    <mergeCell ref="FLH12:FLL12"/>
    <mergeCell ref="FLM12:FLQ12"/>
    <mergeCell ref="FLR12:FLV12"/>
    <mergeCell ref="FLW12:FMA12"/>
    <mergeCell ref="FMB12:FMF12"/>
    <mergeCell ref="FKI12:FKM12"/>
    <mergeCell ref="FKN12:FKR12"/>
    <mergeCell ref="FKS12:FKW12"/>
    <mergeCell ref="FKX12:FLB12"/>
    <mergeCell ref="FLC12:FLG12"/>
    <mergeCell ref="FJJ12:FJN12"/>
    <mergeCell ref="FJO12:FJS12"/>
    <mergeCell ref="FJT12:FJX12"/>
    <mergeCell ref="FJY12:FKC12"/>
    <mergeCell ref="FKD12:FKH12"/>
    <mergeCell ref="FIK12:FIO12"/>
    <mergeCell ref="FIP12:FIT12"/>
    <mergeCell ref="FIU12:FIY12"/>
    <mergeCell ref="FIZ12:FJD12"/>
    <mergeCell ref="FJE12:FJI12"/>
    <mergeCell ref="FHL12:FHP12"/>
    <mergeCell ref="FHQ12:FHU12"/>
    <mergeCell ref="FHV12:FHZ12"/>
    <mergeCell ref="FIA12:FIE12"/>
    <mergeCell ref="FIF12:FIJ12"/>
    <mergeCell ref="FGM12:FGQ12"/>
    <mergeCell ref="FGR12:FGV12"/>
    <mergeCell ref="FGW12:FHA12"/>
    <mergeCell ref="FHB12:FHF12"/>
    <mergeCell ref="FHG12:FHK12"/>
    <mergeCell ref="FSZ12:FTD12"/>
    <mergeCell ref="FTE12:FTI12"/>
    <mergeCell ref="FTJ12:FTN12"/>
    <mergeCell ref="FTO12:FTS12"/>
    <mergeCell ref="FTT12:FTX12"/>
    <mergeCell ref="FSA12:FSE12"/>
    <mergeCell ref="FSF12:FSJ12"/>
    <mergeCell ref="FSK12:FSO12"/>
    <mergeCell ref="FSP12:FST12"/>
    <mergeCell ref="FSU12:FSY12"/>
    <mergeCell ref="FRB12:FRF12"/>
    <mergeCell ref="FRG12:FRK12"/>
    <mergeCell ref="FRL12:FRP12"/>
    <mergeCell ref="FRQ12:FRU12"/>
    <mergeCell ref="FRV12:FRZ12"/>
    <mergeCell ref="FQC12:FQG12"/>
    <mergeCell ref="FQH12:FQL12"/>
    <mergeCell ref="FQM12:FQQ12"/>
    <mergeCell ref="FQR12:FQV12"/>
    <mergeCell ref="FQW12:FRA12"/>
    <mergeCell ref="FPD12:FPH12"/>
    <mergeCell ref="FPI12:FPM12"/>
    <mergeCell ref="FPN12:FPR12"/>
    <mergeCell ref="FPS12:FPW12"/>
    <mergeCell ref="FPX12:FQB12"/>
    <mergeCell ref="FOE12:FOI12"/>
    <mergeCell ref="FOJ12:FON12"/>
    <mergeCell ref="FOO12:FOS12"/>
    <mergeCell ref="FOT12:FOX12"/>
    <mergeCell ref="FOY12:FPC12"/>
    <mergeCell ref="FNF12:FNJ12"/>
    <mergeCell ref="FNK12:FNO12"/>
    <mergeCell ref="FNP12:FNT12"/>
    <mergeCell ref="FNU12:FNY12"/>
    <mergeCell ref="FNZ12:FOD12"/>
    <mergeCell ref="FZS12:FZW12"/>
    <mergeCell ref="FZX12:GAB12"/>
    <mergeCell ref="GAC12:GAG12"/>
    <mergeCell ref="GAH12:GAL12"/>
    <mergeCell ref="GAM12:GAQ12"/>
    <mergeCell ref="FYT12:FYX12"/>
    <mergeCell ref="FYY12:FZC12"/>
    <mergeCell ref="FZD12:FZH12"/>
    <mergeCell ref="FZI12:FZM12"/>
    <mergeCell ref="FZN12:FZR12"/>
    <mergeCell ref="FXU12:FXY12"/>
    <mergeCell ref="FXZ12:FYD12"/>
    <mergeCell ref="FYE12:FYI12"/>
    <mergeCell ref="FYJ12:FYN12"/>
    <mergeCell ref="FYO12:FYS12"/>
    <mergeCell ref="FWV12:FWZ12"/>
    <mergeCell ref="FXA12:FXE12"/>
    <mergeCell ref="FXF12:FXJ12"/>
    <mergeCell ref="FXK12:FXO12"/>
    <mergeCell ref="FXP12:FXT12"/>
    <mergeCell ref="FVW12:FWA12"/>
    <mergeCell ref="FWB12:FWF12"/>
    <mergeCell ref="FWG12:FWK12"/>
    <mergeCell ref="FWL12:FWP12"/>
    <mergeCell ref="FWQ12:FWU12"/>
    <mergeCell ref="FUX12:FVB12"/>
    <mergeCell ref="FVC12:FVG12"/>
    <mergeCell ref="FVH12:FVL12"/>
    <mergeCell ref="FVM12:FVQ12"/>
    <mergeCell ref="FVR12:FVV12"/>
    <mergeCell ref="FTY12:FUC12"/>
    <mergeCell ref="FUD12:FUH12"/>
    <mergeCell ref="FUI12:FUM12"/>
    <mergeCell ref="FUN12:FUR12"/>
    <mergeCell ref="FUS12:FUW12"/>
    <mergeCell ref="GGL12:GGP12"/>
    <mergeCell ref="GGQ12:GGU12"/>
    <mergeCell ref="GGV12:GGZ12"/>
    <mergeCell ref="GHA12:GHE12"/>
    <mergeCell ref="GHF12:GHJ12"/>
    <mergeCell ref="GFM12:GFQ12"/>
    <mergeCell ref="GFR12:GFV12"/>
    <mergeCell ref="GFW12:GGA12"/>
    <mergeCell ref="GGB12:GGF12"/>
    <mergeCell ref="GGG12:GGK12"/>
    <mergeCell ref="GEN12:GER12"/>
    <mergeCell ref="GES12:GEW12"/>
    <mergeCell ref="GEX12:GFB12"/>
    <mergeCell ref="GFC12:GFG12"/>
    <mergeCell ref="GFH12:GFL12"/>
    <mergeCell ref="GDO12:GDS12"/>
    <mergeCell ref="GDT12:GDX12"/>
    <mergeCell ref="GDY12:GEC12"/>
    <mergeCell ref="GED12:GEH12"/>
    <mergeCell ref="GEI12:GEM12"/>
    <mergeCell ref="GCP12:GCT12"/>
    <mergeCell ref="GCU12:GCY12"/>
    <mergeCell ref="GCZ12:GDD12"/>
    <mergeCell ref="GDE12:GDI12"/>
    <mergeCell ref="GDJ12:GDN12"/>
    <mergeCell ref="GBQ12:GBU12"/>
    <mergeCell ref="GBV12:GBZ12"/>
    <mergeCell ref="GCA12:GCE12"/>
    <mergeCell ref="GCF12:GCJ12"/>
    <mergeCell ref="GCK12:GCO12"/>
    <mergeCell ref="GAR12:GAV12"/>
    <mergeCell ref="GAW12:GBA12"/>
    <mergeCell ref="GBB12:GBF12"/>
    <mergeCell ref="GBG12:GBK12"/>
    <mergeCell ref="GBL12:GBP12"/>
    <mergeCell ref="GNE12:GNI12"/>
    <mergeCell ref="GNJ12:GNN12"/>
    <mergeCell ref="GNO12:GNS12"/>
    <mergeCell ref="GNT12:GNX12"/>
    <mergeCell ref="GNY12:GOC12"/>
    <mergeCell ref="GMF12:GMJ12"/>
    <mergeCell ref="GMK12:GMO12"/>
    <mergeCell ref="GMP12:GMT12"/>
    <mergeCell ref="GMU12:GMY12"/>
    <mergeCell ref="GMZ12:GND12"/>
    <mergeCell ref="GLG12:GLK12"/>
    <mergeCell ref="GLL12:GLP12"/>
    <mergeCell ref="GLQ12:GLU12"/>
    <mergeCell ref="GLV12:GLZ12"/>
    <mergeCell ref="GMA12:GME12"/>
    <mergeCell ref="GKH12:GKL12"/>
    <mergeCell ref="GKM12:GKQ12"/>
    <mergeCell ref="GKR12:GKV12"/>
    <mergeCell ref="GKW12:GLA12"/>
    <mergeCell ref="GLB12:GLF12"/>
    <mergeCell ref="GJI12:GJM12"/>
    <mergeCell ref="GJN12:GJR12"/>
    <mergeCell ref="GJS12:GJW12"/>
    <mergeCell ref="GJX12:GKB12"/>
    <mergeCell ref="GKC12:GKG12"/>
    <mergeCell ref="GIJ12:GIN12"/>
    <mergeCell ref="GIO12:GIS12"/>
    <mergeCell ref="GIT12:GIX12"/>
    <mergeCell ref="GIY12:GJC12"/>
    <mergeCell ref="GJD12:GJH12"/>
    <mergeCell ref="GHK12:GHO12"/>
    <mergeCell ref="GHP12:GHT12"/>
    <mergeCell ref="GHU12:GHY12"/>
    <mergeCell ref="GHZ12:GID12"/>
    <mergeCell ref="GIE12:GII12"/>
    <mergeCell ref="GTX12:GUB12"/>
    <mergeCell ref="GUC12:GUG12"/>
    <mergeCell ref="GUH12:GUL12"/>
    <mergeCell ref="GUM12:GUQ12"/>
    <mergeCell ref="GUR12:GUV12"/>
    <mergeCell ref="GSY12:GTC12"/>
    <mergeCell ref="GTD12:GTH12"/>
    <mergeCell ref="GTI12:GTM12"/>
    <mergeCell ref="GTN12:GTR12"/>
    <mergeCell ref="GTS12:GTW12"/>
    <mergeCell ref="GRZ12:GSD12"/>
    <mergeCell ref="GSE12:GSI12"/>
    <mergeCell ref="GSJ12:GSN12"/>
    <mergeCell ref="GSO12:GSS12"/>
    <mergeCell ref="GST12:GSX12"/>
    <mergeCell ref="GRA12:GRE12"/>
    <mergeCell ref="GRF12:GRJ12"/>
    <mergeCell ref="GRK12:GRO12"/>
    <mergeCell ref="GRP12:GRT12"/>
    <mergeCell ref="GRU12:GRY12"/>
    <mergeCell ref="GQB12:GQF12"/>
    <mergeCell ref="GQG12:GQK12"/>
    <mergeCell ref="GQL12:GQP12"/>
    <mergeCell ref="GQQ12:GQU12"/>
    <mergeCell ref="GQV12:GQZ12"/>
    <mergeCell ref="GPC12:GPG12"/>
    <mergeCell ref="GPH12:GPL12"/>
    <mergeCell ref="GPM12:GPQ12"/>
    <mergeCell ref="GPR12:GPV12"/>
    <mergeCell ref="GPW12:GQA12"/>
    <mergeCell ref="GOD12:GOH12"/>
    <mergeCell ref="GOI12:GOM12"/>
    <mergeCell ref="GON12:GOR12"/>
    <mergeCell ref="GOS12:GOW12"/>
    <mergeCell ref="GOX12:GPB12"/>
    <mergeCell ref="HAQ12:HAU12"/>
    <mergeCell ref="HAV12:HAZ12"/>
    <mergeCell ref="HBA12:HBE12"/>
    <mergeCell ref="HBF12:HBJ12"/>
    <mergeCell ref="HBK12:HBO12"/>
    <mergeCell ref="GZR12:GZV12"/>
    <mergeCell ref="GZW12:HAA12"/>
    <mergeCell ref="HAB12:HAF12"/>
    <mergeCell ref="HAG12:HAK12"/>
    <mergeCell ref="HAL12:HAP12"/>
    <mergeCell ref="GYS12:GYW12"/>
    <mergeCell ref="GYX12:GZB12"/>
    <mergeCell ref="GZC12:GZG12"/>
    <mergeCell ref="GZH12:GZL12"/>
    <mergeCell ref="GZM12:GZQ12"/>
    <mergeCell ref="GXT12:GXX12"/>
    <mergeCell ref="GXY12:GYC12"/>
    <mergeCell ref="GYD12:GYH12"/>
    <mergeCell ref="GYI12:GYM12"/>
    <mergeCell ref="GYN12:GYR12"/>
    <mergeCell ref="GWU12:GWY12"/>
    <mergeCell ref="GWZ12:GXD12"/>
    <mergeCell ref="GXE12:GXI12"/>
    <mergeCell ref="GXJ12:GXN12"/>
    <mergeCell ref="GXO12:GXS12"/>
    <mergeCell ref="GVV12:GVZ12"/>
    <mergeCell ref="GWA12:GWE12"/>
    <mergeCell ref="GWF12:GWJ12"/>
    <mergeCell ref="GWK12:GWO12"/>
    <mergeCell ref="GWP12:GWT12"/>
    <mergeCell ref="GUW12:GVA12"/>
    <mergeCell ref="GVB12:GVF12"/>
    <mergeCell ref="GVG12:GVK12"/>
    <mergeCell ref="GVL12:GVP12"/>
    <mergeCell ref="GVQ12:GVU12"/>
    <mergeCell ref="HHJ12:HHN12"/>
    <mergeCell ref="HHO12:HHS12"/>
    <mergeCell ref="HHT12:HHX12"/>
    <mergeCell ref="HHY12:HIC12"/>
    <mergeCell ref="HID12:HIH12"/>
    <mergeCell ref="HGK12:HGO12"/>
    <mergeCell ref="HGP12:HGT12"/>
    <mergeCell ref="HGU12:HGY12"/>
    <mergeCell ref="HGZ12:HHD12"/>
    <mergeCell ref="HHE12:HHI12"/>
    <mergeCell ref="HFL12:HFP12"/>
    <mergeCell ref="HFQ12:HFU12"/>
    <mergeCell ref="HFV12:HFZ12"/>
    <mergeCell ref="HGA12:HGE12"/>
    <mergeCell ref="HGF12:HGJ12"/>
    <mergeCell ref="HEM12:HEQ12"/>
    <mergeCell ref="HER12:HEV12"/>
    <mergeCell ref="HEW12:HFA12"/>
    <mergeCell ref="HFB12:HFF12"/>
    <mergeCell ref="HFG12:HFK12"/>
    <mergeCell ref="HDN12:HDR12"/>
    <mergeCell ref="HDS12:HDW12"/>
    <mergeCell ref="HDX12:HEB12"/>
    <mergeCell ref="HEC12:HEG12"/>
    <mergeCell ref="HEH12:HEL12"/>
    <mergeCell ref="HCO12:HCS12"/>
    <mergeCell ref="HCT12:HCX12"/>
    <mergeCell ref="HCY12:HDC12"/>
    <mergeCell ref="HDD12:HDH12"/>
    <mergeCell ref="HDI12:HDM12"/>
    <mergeCell ref="HBP12:HBT12"/>
    <mergeCell ref="HBU12:HBY12"/>
    <mergeCell ref="HBZ12:HCD12"/>
    <mergeCell ref="HCE12:HCI12"/>
    <mergeCell ref="HCJ12:HCN12"/>
    <mergeCell ref="HOC12:HOG12"/>
    <mergeCell ref="HOH12:HOL12"/>
    <mergeCell ref="HOM12:HOQ12"/>
    <mergeCell ref="HOR12:HOV12"/>
    <mergeCell ref="HOW12:HPA12"/>
    <mergeCell ref="HND12:HNH12"/>
    <mergeCell ref="HNI12:HNM12"/>
    <mergeCell ref="HNN12:HNR12"/>
    <mergeCell ref="HNS12:HNW12"/>
    <mergeCell ref="HNX12:HOB12"/>
    <mergeCell ref="HME12:HMI12"/>
    <mergeCell ref="HMJ12:HMN12"/>
    <mergeCell ref="HMO12:HMS12"/>
    <mergeCell ref="HMT12:HMX12"/>
    <mergeCell ref="HMY12:HNC12"/>
    <mergeCell ref="HLF12:HLJ12"/>
    <mergeCell ref="HLK12:HLO12"/>
    <mergeCell ref="HLP12:HLT12"/>
    <mergeCell ref="HLU12:HLY12"/>
    <mergeCell ref="HLZ12:HMD12"/>
    <mergeCell ref="HKG12:HKK12"/>
    <mergeCell ref="HKL12:HKP12"/>
    <mergeCell ref="HKQ12:HKU12"/>
    <mergeCell ref="HKV12:HKZ12"/>
    <mergeCell ref="HLA12:HLE12"/>
    <mergeCell ref="HJH12:HJL12"/>
    <mergeCell ref="HJM12:HJQ12"/>
    <mergeCell ref="HJR12:HJV12"/>
    <mergeCell ref="HJW12:HKA12"/>
    <mergeCell ref="HKB12:HKF12"/>
    <mergeCell ref="HII12:HIM12"/>
    <mergeCell ref="HIN12:HIR12"/>
    <mergeCell ref="HIS12:HIW12"/>
    <mergeCell ref="HIX12:HJB12"/>
    <mergeCell ref="HJC12:HJG12"/>
    <mergeCell ref="HUV12:HUZ12"/>
    <mergeCell ref="HVA12:HVE12"/>
    <mergeCell ref="HVF12:HVJ12"/>
    <mergeCell ref="HVK12:HVO12"/>
    <mergeCell ref="HVP12:HVT12"/>
    <mergeCell ref="HTW12:HUA12"/>
    <mergeCell ref="HUB12:HUF12"/>
    <mergeCell ref="HUG12:HUK12"/>
    <mergeCell ref="HUL12:HUP12"/>
    <mergeCell ref="HUQ12:HUU12"/>
    <mergeCell ref="HSX12:HTB12"/>
    <mergeCell ref="HTC12:HTG12"/>
    <mergeCell ref="HTH12:HTL12"/>
    <mergeCell ref="HTM12:HTQ12"/>
    <mergeCell ref="HTR12:HTV12"/>
    <mergeCell ref="HRY12:HSC12"/>
    <mergeCell ref="HSD12:HSH12"/>
    <mergeCell ref="HSI12:HSM12"/>
    <mergeCell ref="HSN12:HSR12"/>
    <mergeCell ref="HSS12:HSW12"/>
    <mergeCell ref="HQZ12:HRD12"/>
    <mergeCell ref="HRE12:HRI12"/>
    <mergeCell ref="HRJ12:HRN12"/>
    <mergeCell ref="HRO12:HRS12"/>
    <mergeCell ref="HRT12:HRX12"/>
    <mergeCell ref="HQA12:HQE12"/>
    <mergeCell ref="HQF12:HQJ12"/>
    <mergeCell ref="HQK12:HQO12"/>
    <mergeCell ref="HQP12:HQT12"/>
    <mergeCell ref="HQU12:HQY12"/>
    <mergeCell ref="HPB12:HPF12"/>
    <mergeCell ref="HPG12:HPK12"/>
    <mergeCell ref="HPL12:HPP12"/>
    <mergeCell ref="HPQ12:HPU12"/>
    <mergeCell ref="HPV12:HPZ12"/>
    <mergeCell ref="IBO12:IBS12"/>
    <mergeCell ref="IBT12:IBX12"/>
    <mergeCell ref="IBY12:ICC12"/>
    <mergeCell ref="ICD12:ICH12"/>
    <mergeCell ref="ICI12:ICM12"/>
    <mergeCell ref="IAP12:IAT12"/>
    <mergeCell ref="IAU12:IAY12"/>
    <mergeCell ref="IAZ12:IBD12"/>
    <mergeCell ref="IBE12:IBI12"/>
    <mergeCell ref="IBJ12:IBN12"/>
    <mergeCell ref="HZQ12:HZU12"/>
    <mergeCell ref="HZV12:HZZ12"/>
    <mergeCell ref="IAA12:IAE12"/>
    <mergeCell ref="IAF12:IAJ12"/>
    <mergeCell ref="IAK12:IAO12"/>
    <mergeCell ref="HYR12:HYV12"/>
    <mergeCell ref="HYW12:HZA12"/>
    <mergeCell ref="HZB12:HZF12"/>
    <mergeCell ref="HZG12:HZK12"/>
    <mergeCell ref="HZL12:HZP12"/>
    <mergeCell ref="HXS12:HXW12"/>
    <mergeCell ref="HXX12:HYB12"/>
    <mergeCell ref="HYC12:HYG12"/>
    <mergeCell ref="HYH12:HYL12"/>
    <mergeCell ref="HYM12:HYQ12"/>
    <mergeCell ref="HWT12:HWX12"/>
    <mergeCell ref="HWY12:HXC12"/>
    <mergeCell ref="HXD12:HXH12"/>
    <mergeCell ref="HXI12:HXM12"/>
    <mergeCell ref="HXN12:HXR12"/>
    <mergeCell ref="HVU12:HVY12"/>
    <mergeCell ref="HVZ12:HWD12"/>
    <mergeCell ref="HWE12:HWI12"/>
    <mergeCell ref="HWJ12:HWN12"/>
    <mergeCell ref="HWO12:HWS12"/>
    <mergeCell ref="IIH12:IIL12"/>
    <mergeCell ref="IIM12:IIQ12"/>
    <mergeCell ref="IIR12:IIV12"/>
    <mergeCell ref="IIW12:IJA12"/>
    <mergeCell ref="IJB12:IJF12"/>
    <mergeCell ref="IHI12:IHM12"/>
    <mergeCell ref="IHN12:IHR12"/>
    <mergeCell ref="IHS12:IHW12"/>
    <mergeCell ref="IHX12:IIB12"/>
    <mergeCell ref="IIC12:IIG12"/>
    <mergeCell ref="IGJ12:IGN12"/>
    <mergeCell ref="IGO12:IGS12"/>
    <mergeCell ref="IGT12:IGX12"/>
    <mergeCell ref="IGY12:IHC12"/>
    <mergeCell ref="IHD12:IHH12"/>
    <mergeCell ref="IFK12:IFO12"/>
    <mergeCell ref="IFP12:IFT12"/>
    <mergeCell ref="IFU12:IFY12"/>
    <mergeCell ref="IFZ12:IGD12"/>
    <mergeCell ref="IGE12:IGI12"/>
    <mergeCell ref="IEL12:IEP12"/>
    <mergeCell ref="IEQ12:IEU12"/>
    <mergeCell ref="IEV12:IEZ12"/>
    <mergeCell ref="IFA12:IFE12"/>
    <mergeCell ref="IFF12:IFJ12"/>
    <mergeCell ref="IDM12:IDQ12"/>
    <mergeCell ref="IDR12:IDV12"/>
    <mergeCell ref="IDW12:IEA12"/>
    <mergeCell ref="IEB12:IEF12"/>
    <mergeCell ref="IEG12:IEK12"/>
    <mergeCell ref="ICN12:ICR12"/>
    <mergeCell ref="ICS12:ICW12"/>
    <mergeCell ref="ICX12:IDB12"/>
    <mergeCell ref="IDC12:IDG12"/>
    <mergeCell ref="IDH12:IDL12"/>
    <mergeCell ref="IPA12:IPE12"/>
    <mergeCell ref="IPF12:IPJ12"/>
    <mergeCell ref="IPK12:IPO12"/>
    <mergeCell ref="IPP12:IPT12"/>
    <mergeCell ref="IPU12:IPY12"/>
    <mergeCell ref="IOB12:IOF12"/>
    <mergeCell ref="IOG12:IOK12"/>
    <mergeCell ref="IOL12:IOP12"/>
    <mergeCell ref="IOQ12:IOU12"/>
    <mergeCell ref="IOV12:IOZ12"/>
    <mergeCell ref="INC12:ING12"/>
    <mergeCell ref="INH12:INL12"/>
    <mergeCell ref="INM12:INQ12"/>
    <mergeCell ref="INR12:INV12"/>
    <mergeCell ref="INW12:IOA12"/>
    <mergeCell ref="IMD12:IMH12"/>
    <mergeCell ref="IMI12:IMM12"/>
    <mergeCell ref="IMN12:IMR12"/>
    <mergeCell ref="IMS12:IMW12"/>
    <mergeCell ref="IMX12:INB12"/>
    <mergeCell ref="ILE12:ILI12"/>
    <mergeCell ref="ILJ12:ILN12"/>
    <mergeCell ref="ILO12:ILS12"/>
    <mergeCell ref="ILT12:ILX12"/>
    <mergeCell ref="ILY12:IMC12"/>
    <mergeCell ref="IKF12:IKJ12"/>
    <mergeCell ref="IKK12:IKO12"/>
    <mergeCell ref="IKP12:IKT12"/>
    <mergeCell ref="IKU12:IKY12"/>
    <mergeCell ref="IKZ12:ILD12"/>
    <mergeCell ref="IJG12:IJK12"/>
    <mergeCell ref="IJL12:IJP12"/>
    <mergeCell ref="IJQ12:IJU12"/>
    <mergeCell ref="IJV12:IJZ12"/>
    <mergeCell ref="IKA12:IKE12"/>
    <mergeCell ref="IVT12:IVX12"/>
    <mergeCell ref="IVY12:IWC12"/>
    <mergeCell ref="IWD12:IWH12"/>
    <mergeCell ref="IWI12:IWM12"/>
    <mergeCell ref="IWN12:IWR12"/>
    <mergeCell ref="IUU12:IUY12"/>
    <mergeCell ref="IUZ12:IVD12"/>
    <mergeCell ref="IVE12:IVI12"/>
    <mergeCell ref="IVJ12:IVN12"/>
    <mergeCell ref="IVO12:IVS12"/>
    <mergeCell ref="ITV12:ITZ12"/>
    <mergeCell ref="IUA12:IUE12"/>
    <mergeCell ref="IUF12:IUJ12"/>
    <mergeCell ref="IUK12:IUO12"/>
    <mergeCell ref="IUP12:IUT12"/>
    <mergeCell ref="ISW12:ITA12"/>
    <mergeCell ref="ITB12:ITF12"/>
    <mergeCell ref="ITG12:ITK12"/>
    <mergeCell ref="ITL12:ITP12"/>
    <mergeCell ref="ITQ12:ITU12"/>
    <mergeCell ref="IRX12:ISB12"/>
    <mergeCell ref="ISC12:ISG12"/>
    <mergeCell ref="ISH12:ISL12"/>
    <mergeCell ref="ISM12:ISQ12"/>
    <mergeCell ref="ISR12:ISV12"/>
    <mergeCell ref="IQY12:IRC12"/>
    <mergeCell ref="IRD12:IRH12"/>
    <mergeCell ref="IRI12:IRM12"/>
    <mergeCell ref="IRN12:IRR12"/>
    <mergeCell ref="IRS12:IRW12"/>
    <mergeCell ref="IPZ12:IQD12"/>
    <mergeCell ref="IQE12:IQI12"/>
    <mergeCell ref="IQJ12:IQN12"/>
    <mergeCell ref="IQO12:IQS12"/>
    <mergeCell ref="IQT12:IQX12"/>
    <mergeCell ref="JCM12:JCQ12"/>
    <mergeCell ref="JCR12:JCV12"/>
    <mergeCell ref="JCW12:JDA12"/>
    <mergeCell ref="JDB12:JDF12"/>
    <mergeCell ref="JDG12:JDK12"/>
    <mergeCell ref="JBN12:JBR12"/>
    <mergeCell ref="JBS12:JBW12"/>
    <mergeCell ref="JBX12:JCB12"/>
    <mergeCell ref="JCC12:JCG12"/>
    <mergeCell ref="JCH12:JCL12"/>
    <mergeCell ref="JAO12:JAS12"/>
    <mergeCell ref="JAT12:JAX12"/>
    <mergeCell ref="JAY12:JBC12"/>
    <mergeCell ref="JBD12:JBH12"/>
    <mergeCell ref="JBI12:JBM12"/>
    <mergeCell ref="IZP12:IZT12"/>
    <mergeCell ref="IZU12:IZY12"/>
    <mergeCell ref="IZZ12:JAD12"/>
    <mergeCell ref="JAE12:JAI12"/>
    <mergeCell ref="JAJ12:JAN12"/>
    <mergeCell ref="IYQ12:IYU12"/>
    <mergeCell ref="IYV12:IYZ12"/>
    <mergeCell ref="IZA12:IZE12"/>
    <mergeCell ref="IZF12:IZJ12"/>
    <mergeCell ref="IZK12:IZO12"/>
    <mergeCell ref="IXR12:IXV12"/>
    <mergeCell ref="IXW12:IYA12"/>
    <mergeCell ref="IYB12:IYF12"/>
    <mergeCell ref="IYG12:IYK12"/>
    <mergeCell ref="IYL12:IYP12"/>
    <mergeCell ref="IWS12:IWW12"/>
    <mergeCell ref="IWX12:IXB12"/>
    <mergeCell ref="IXC12:IXG12"/>
    <mergeCell ref="IXH12:IXL12"/>
    <mergeCell ref="IXM12:IXQ12"/>
    <mergeCell ref="JJF12:JJJ12"/>
    <mergeCell ref="JJK12:JJO12"/>
    <mergeCell ref="JJP12:JJT12"/>
    <mergeCell ref="JJU12:JJY12"/>
    <mergeCell ref="JJZ12:JKD12"/>
    <mergeCell ref="JIG12:JIK12"/>
    <mergeCell ref="JIL12:JIP12"/>
    <mergeCell ref="JIQ12:JIU12"/>
    <mergeCell ref="JIV12:JIZ12"/>
    <mergeCell ref="JJA12:JJE12"/>
    <mergeCell ref="JHH12:JHL12"/>
    <mergeCell ref="JHM12:JHQ12"/>
    <mergeCell ref="JHR12:JHV12"/>
    <mergeCell ref="JHW12:JIA12"/>
    <mergeCell ref="JIB12:JIF12"/>
    <mergeCell ref="JGI12:JGM12"/>
    <mergeCell ref="JGN12:JGR12"/>
    <mergeCell ref="JGS12:JGW12"/>
    <mergeCell ref="JGX12:JHB12"/>
    <mergeCell ref="JHC12:JHG12"/>
    <mergeCell ref="JFJ12:JFN12"/>
    <mergeCell ref="JFO12:JFS12"/>
    <mergeCell ref="JFT12:JFX12"/>
    <mergeCell ref="JFY12:JGC12"/>
    <mergeCell ref="JGD12:JGH12"/>
    <mergeCell ref="JEK12:JEO12"/>
    <mergeCell ref="JEP12:JET12"/>
    <mergeCell ref="JEU12:JEY12"/>
    <mergeCell ref="JEZ12:JFD12"/>
    <mergeCell ref="JFE12:JFI12"/>
    <mergeCell ref="JDL12:JDP12"/>
    <mergeCell ref="JDQ12:JDU12"/>
    <mergeCell ref="JDV12:JDZ12"/>
    <mergeCell ref="JEA12:JEE12"/>
    <mergeCell ref="JEF12:JEJ12"/>
    <mergeCell ref="JPY12:JQC12"/>
    <mergeCell ref="JQD12:JQH12"/>
    <mergeCell ref="JQI12:JQM12"/>
    <mergeCell ref="JQN12:JQR12"/>
    <mergeCell ref="JQS12:JQW12"/>
    <mergeCell ref="JOZ12:JPD12"/>
    <mergeCell ref="JPE12:JPI12"/>
    <mergeCell ref="JPJ12:JPN12"/>
    <mergeCell ref="JPO12:JPS12"/>
    <mergeCell ref="JPT12:JPX12"/>
    <mergeCell ref="JOA12:JOE12"/>
    <mergeCell ref="JOF12:JOJ12"/>
    <mergeCell ref="JOK12:JOO12"/>
    <mergeCell ref="JOP12:JOT12"/>
    <mergeCell ref="JOU12:JOY12"/>
    <mergeCell ref="JNB12:JNF12"/>
    <mergeCell ref="JNG12:JNK12"/>
    <mergeCell ref="JNL12:JNP12"/>
    <mergeCell ref="JNQ12:JNU12"/>
    <mergeCell ref="JNV12:JNZ12"/>
    <mergeCell ref="JMC12:JMG12"/>
    <mergeCell ref="JMH12:JML12"/>
    <mergeCell ref="JMM12:JMQ12"/>
    <mergeCell ref="JMR12:JMV12"/>
    <mergeCell ref="JMW12:JNA12"/>
    <mergeCell ref="JLD12:JLH12"/>
    <mergeCell ref="JLI12:JLM12"/>
    <mergeCell ref="JLN12:JLR12"/>
    <mergeCell ref="JLS12:JLW12"/>
    <mergeCell ref="JLX12:JMB12"/>
    <mergeCell ref="JKE12:JKI12"/>
    <mergeCell ref="JKJ12:JKN12"/>
    <mergeCell ref="JKO12:JKS12"/>
    <mergeCell ref="JKT12:JKX12"/>
    <mergeCell ref="JKY12:JLC12"/>
    <mergeCell ref="JWR12:JWV12"/>
    <mergeCell ref="JWW12:JXA12"/>
    <mergeCell ref="JXB12:JXF12"/>
    <mergeCell ref="JXG12:JXK12"/>
    <mergeCell ref="JXL12:JXP12"/>
    <mergeCell ref="JVS12:JVW12"/>
    <mergeCell ref="JVX12:JWB12"/>
    <mergeCell ref="JWC12:JWG12"/>
    <mergeCell ref="JWH12:JWL12"/>
    <mergeCell ref="JWM12:JWQ12"/>
    <mergeCell ref="JUT12:JUX12"/>
    <mergeCell ref="JUY12:JVC12"/>
    <mergeCell ref="JVD12:JVH12"/>
    <mergeCell ref="JVI12:JVM12"/>
    <mergeCell ref="JVN12:JVR12"/>
    <mergeCell ref="JTU12:JTY12"/>
    <mergeCell ref="JTZ12:JUD12"/>
    <mergeCell ref="JUE12:JUI12"/>
    <mergeCell ref="JUJ12:JUN12"/>
    <mergeCell ref="JUO12:JUS12"/>
    <mergeCell ref="JSV12:JSZ12"/>
    <mergeCell ref="JTA12:JTE12"/>
    <mergeCell ref="JTF12:JTJ12"/>
    <mergeCell ref="JTK12:JTO12"/>
    <mergeCell ref="JTP12:JTT12"/>
    <mergeCell ref="JRW12:JSA12"/>
    <mergeCell ref="JSB12:JSF12"/>
    <mergeCell ref="JSG12:JSK12"/>
    <mergeCell ref="JSL12:JSP12"/>
    <mergeCell ref="JSQ12:JSU12"/>
    <mergeCell ref="JQX12:JRB12"/>
    <mergeCell ref="JRC12:JRG12"/>
    <mergeCell ref="JRH12:JRL12"/>
    <mergeCell ref="JRM12:JRQ12"/>
    <mergeCell ref="JRR12:JRV12"/>
    <mergeCell ref="KDK12:KDO12"/>
    <mergeCell ref="KDP12:KDT12"/>
    <mergeCell ref="KDU12:KDY12"/>
    <mergeCell ref="KDZ12:KED12"/>
    <mergeCell ref="KEE12:KEI12"/>
    <mergeCell ref="KCL12:KCP12"/>
    <mergeCell ref="KCQ12:KCU12"/>
    <mergeCell ref="KCV12:KCZ12"/>
    <mergeCell ref="KDA12:KDE12"/>
    <mergeCell ref="KDF12:KDJ12"/>
    <mergeCell ref="KBM12:KBQ12"/>
    <mergeCell ref="KBR12:KBV12"/>
    <mergeCell ref="KBW12:KCA12"/>
    <mergeCell ref="KCB12:KCF12"/>
    <mergeCell ref="KCG12:KCK12"/>
    <mergeCell ref="KAN12:KAR12"/>
    <mergeCell ref="KAS12:KAW12"/>
    <mergeCell ref="KAX12:KBB12"/>
    <mergeCell ref="KBC12:KBG12"/>
    <mergeCell ref="KBH12:KBL12"/>
    <mergeCell ref="JZO12:JZS12"/>
    <mergeCell ref="JZT12:JZX12"/>
    <mergeCell ref="JZY12:KAC12"/>
    <mergeCell ref="KAD12:KAH12"/>
    <mergeCell ref="KAI12:KAM12"/>
    <mergeCell ref="JYP12:JYT12"/>
    <mergeCell ref="JYU12:JYY12"/>
    <mergeCell ref="JYZ12:JZD12"/>
    <mergeCell ref="JZE12:JZI12"/>
    <mergeCell ref="JZJ12:JZN12"/>
    <mergeCell ref="JXQ12:JXU12"/>
    <mergeCell ref="JXV12:JXZ12"/>
    <mergeCell ref="JYA12:JYE12"/>
    <mergeCell ref="JYF12:JYJ12"/>
    <mergeCell ref="JYK12:JYO12"/>
    <mergeCell ref="KKD12:KKH12"/>
    <mergeCell ref="KKI12:KKM12"/>
    <mergeCell ref="KKN12:KKR12"/>
    <mergeCell ref="KKS12:KKW12"/>
    <mergeCell ref="KKX12:KLB12"/>
    <mergeCell ref="KJE12:KJI12"/>
    <mergeCell ref="KJJ12:KJN12"/>
    <mergeCell ref="KJO12:KJS12"/>
    <mergeCell ref="KJT12:KJX12"/>
    <mergeCell ref="KJY12:KKC12"/>
    <mergeCell ref="KIF12:KIJ12"/>
    <mergeCell ref="KIK12:KIO12"/>
    <mergeCell ref="KIP12:KIT12"/>
    <mergeCell ref="KIU12:KIY12"/>
    <mergeCell ref="KIZ12:KJD12"/>
    <mergeCell ref="KHG12:KHK12"/>
    <mergeCell ref="KHL12:KHP12"/>
    <mergeCell ref="KHQ12:KHU12"/>
    <mergeCell ref="KHV12:KHZ12"/>
    <mergeCell ref="KIA12:KIE12"/>
    <mergeCell ref="KGH12:KGL12"/>
    <mergeCell ref="KGM12:KGQ12"/>
    <mergeCell ref="KGR12:KGV12"/>
    <mergeCell ref="KGW12:KHA12"/>
    <mergeCell ref="KHB12:KHF12"/>
    <mergeCell ref="KFI12:KFM12"/>
    <mergeCell ref="KFN12:KFR12"/>
    <mergeCell ref="KFS12:KFW12"/>
    <mergeCell ref="KFX12:KGB12"/>
    <mergeCell ref="KGC12:KGG12"/>
    <mergeCell ref="KEJ12:KEN12"/>
    <mergeCell ref="KEO12:KES12"/>
    <mergeCell ref="KET12:KEX12"/>
    <mergeCell ref="KEY12:KFC12"/>
    <mergeCell ref="KFD12:KFH12"/>
    <mergeCell ref="KQW12:KRA12"/>
    <mergeCell ref="KRB12:KRF12"/>
    <mergeCell ref="KRG12:KRK12"/>
    <mergeCell ref="KRL12:KRP12"/>
    <mergeCell ref="KRQ12:KRU12"/>
    <mergeCell ref="KPX12:KQB12"/>
    <mergeCell ref="KQC12:KQG12"/>
    <mergeCell ref="KQH12:KQL12"/>
    <mergeCell ref="KQM12:KQQ12"/>
    <mergeCell ref="KQR12:KQV12"/>
    <mergeCell ref="KOY12:KPC12"/>
    <mergeCell ref="KPD12:KPH12"/>
    <mergeCell ref="KPI12:KPM12"/>
    <mergeCell ref="KPN12:KPR12"/>
    <mergeCell ref="KPS12:KPW12"/>
    <mergeCell ref="KNZ12:KOD12"/>
    <mergeCell ref="KOE12:KOI12"/>
    <mergeCell ref="KOJ12:KON12"/>
    <mergeCell ref="KOO12:KOS12"/>
    <mergeCell ref="KOT12:KOX12"/>
    <mergeCell ref="KNA12:KNE12"/>
    <mergeCell ref="KNF12:KNJ12"/>
    <mergeCell ref="KNK12:KNO12"/>
    <mergeCell ref="KNP12:KNT12"/>
    <mergeCell ref="KNU12:KNY12"/>
    <mergeCell ref="KMB12:KMF12"/>
    <mergeCell ref="KMG12:KMK12"/>
    <mergeCell ref="KML12:KMP12"/>
    <mergeCell ref="KMQ12:KMU12"/>
    <mergeCell ref="KMV12:KMZ12"/>
    <mergeCell ref="KLC12:KLG12"/>
    <mergeCell ref="KLH12:KLL12"/>
    <mergeCell ref="KLM12:KLQ12"/>
    <mergeCell ref="KLR12:KLV12"/>
    <mergeCell ref="KLW12:KMA12"/>
    <mergeCell ref="KXP12:KXT12"/>
    <mergeCell ref="KXU12:KXY12"/>
    <mergeCell ref="KXZ12:KYD12"/>
    <mergeCell ref="KYE12:KYI12"/>
    <mergeCell ref="KYJ12:KYN12"/>
    <mergeCell ref="KWQ12:KWU12"/>
    <mergeCell ref="KWV12:KWZ12"/>
    <mergeCell ref="KXA12:KXE12"/>
    <mergeCell ref="KXF12:KXJ12"/>
    <mergeCell ref="KXK12:KXO12"/>
    <mergeCell ref="KVR12:KVV12"/>
    <mergeCell ref="KVW12:KWA12"/>
    <mergeCell ref="KWB12:KWF12"/>
    <mergeCell ref="KWG12:KWK12"/>
    <mergeCell ref="KWL12:KWP12"/>
    <mergeCell ref="KUS12:KUW12"/>
    <mergeCell ref="KUX12:KVB12"/>
    <mergeCell ref="KVC12:KVG12"/>
    <mergeCell ref="KVH12:KVL12"/>
    <mergeCell ref="KVM12:KVQ12"/>
    <mergeCell ref="KTT12:KTX12"/>
    <mergeCell ref="KTY12:KUC12"/>
    <mergeCell ref="KUD12:KUH12"/>
    <mergeCell ref="KUI12:KUM12"/>
    <mergeCell ref="KUN12:KUR12"/>
    <mergeCell ref="KSU12:KSY12"/>
    <mergeCell ref="KSZ12:KTD12"/>
    <mergeCell ref="KTE12:KTI12"/>
    <mergeCell ref="KTJ12:KTN12"/>
    <mergeCell ref="KTO12:KTS12"/>
    <mergeCell ref="KRV12:KRZ12"/>
    <mergeCell ref="KSA12:KSE12"/>
    <mergeCell ref="KSF12:KSJ12"/>
    <mergeCell ref="KSK12:KSO12"/>
    <mergeCell ref="KSP12:KST12"/>
    <mergeCell ref="LEI12:LEM12"/>
    <mergeCell ref="LEN12:LER12"/>
    <mergeCell ref="LES12:LEW12"/>
    <mergeCell ref="LEX12:LFB12"/>
    <mergeCell ref="LFC12:LFG12"/>
    <mergeCell ref="LDJ12:LDN12"/>
    <mergeCell ref="LDO12:LDS12"/>
    <mergeCell ref="LDT12:LDX12"/>
    <mergeCell ref="LDY12:LEC12"/>
    <mergeCell ref="LED12:LEH12"/>
    <mergeCell ref="LCK12:LCO12"/>
    <mergeCell ref="LCP12:LCT12"/>
    <mergeCell ref="LCU12:LCY12"/>
    <mergeCell ref="LCZ12:LDD12"/>
    <mergeCell ref="LDE12:LDI12"/>
    <mergeCell ref="LBL12:LBP12"/>
    <mergeCell ref="LBQ12:LBU12"/>
    <mergeCell ref="LBV12:LBZ12"/>
    <mergeCell ref="LCA12:LCE12"/>
    <mergeCell ref="LCF12:LCJ12"/>
    <mergeCell ref="LAM12:LAQ12"/>
    <mergeCell ref="LAR12:LAV12"/>
    <mergeCell ref="LAW12:LBA12"/>
    <mergeCell ref="LBB12:LBF12"/>
    <mergeCell ref="LBG12:LBK12"/>
    <mergeCell ref="KZN12:KZR12"/>
    <mergeCell ref="KZS12:KZW12"/>
    <mergeCell ref="KZX12:LAB12"/>
    <mergeCell ref="LAC12:LAG12"/>
    <mergeCell ref="LAH12:LAL12"/>
    <mergeCell ref="KYO12:KYS12"/>
    <mergeCell ref="KYT12:KYX12"/>
    <mergeCell ref="KYY12:KZC12"/>
    <mergeCell ref="KZD12:KZH12"/>
    <mergeCell ref="KZI12:KZM12"/>
    <mergeCell ref="LLB12:LLF12"/>
    <mergeCell ref="LLG12:LLK12"/>
    <mergeCell ref="LLL12:LLP12"/>
    <mergeCell ref="LLQ12:LLU12"/>
    <mergeCell ref="LLV12:LLZ12"/>
    <mergeCell ref="LKC12:LKG12"/>
    <mergeCell ref="LKH12:LKL12"/>
    <mergeCell ref="LKM12:LKQ12"/>
    <mergeCell ref="LKR12:LKV12"/>
    <mergeCell ref="LKW12:LLA12"/>
    <mergeCell ref="LJD12:LJH12"/>
    <mergeCell ref="LJI12:LJM12"/>
    <mergeCell ref="LJN12:LJR12"/>
    <mergeCell ref="LJS12:LJW12"/>
    <mergeCell ref="LJX12:LKB12"/>
    <mergeCell ref="LIE12:LII12"/>
    <mergeCell ref="LIJ12:LIN12"/>
    <mergeCell ref="LIO12:LIS12"/>
    <mergeCell ref="LIT12:LIX12"/>
    <mergeCell ref="LIY12:LJC12"/>
    <mergeCell ref="LHF12:LHJ12"/>
    <mergeCell ref="LHK12:LHO12"/>
    <mergeCell ref="LHP12:LHT12"/>
    <mergeCell ref="LHU12:LHY12"/>
    <mergeCell ref="LHZ12:LID12"/>
    <mergeCell ref="LGG12:LGK12"/>
    <mergeCell ref="LGL12:LGP12"/>
    <mergeCell ref="LGQ12:LGU12"/>
    <mergeCell ref="LGV12:LGZ12"/>
    <mergeCell ref="LHA12:LHE12"/>
    <mergeCell ref="LFH12:LFL12"/>
    <mergeCell ref="LFM12:LFQ12"/>
    <mergeCell ref="LFR12:LFV12"/>
    <mergeCell ref="LFW12:LGA12"/>
    <mergeCell ref="LGB12:LGF12"/>
    <mergeCell ref="LRU12:LRY12"/>
    <mergeCell ref="LRZ12:LSD12"/>
    <mergeCell ref="LSE12:LSI12"/>
    <mergeCell ref="LSJ12:LSN12"/>
    <mergeCell ref="LSO12:LSS12"/>
    <mergeCell ref="LQV12:LQZ12"/>
    <mergeCell ref="LRA12:LRE12"/>
    <mergeCell ref="LRF12:LRJ12"/>
    <mergeCell ref="LRK12:LRO12"/>
    <mergeCell ref="LRP12:LRT12"/>
    <mergeCell ref="LPW12:LQA12"/>
    <mergeCell ref="LQB12:LQF12"/>
    <mergeCell ref="LQG12:LQK12"/>
    <mergeCell ref="LQL12:LQP12"/>
    <mergeCell ref="LQQ12:LQU12"/>
    <mergeCell ref="LOX12:LPB12"/>
    <mergeCell ref="LPC12:LPG12"/>
    <mergeCell ref="LPH12:LPL12"/>
    <mergeCell ref="LPM12:LPQ12"/>
    <mergeCell ref="LPR12:LPV12"/>
    <mergeCell ref="LNY12:LOC12"/>
    <mergeCell ref="LOD12:LOH12"/>
    <mergeCell ref="LOI12:LOM12"/>
    <mergeCell ref="LON12:LOR12"/>
    <mergeCell ref="LOS12:LOW12"/>
    <mergeCell ref="LMZ12:LND12"/>
    <mergeCell ref="LNE12:LNI12"/>
    <mergeCell ref="LNJ12:LNN12"/>
    <mergeCell ref="LNO12:LNS12"/>
    <mergeCell ref="LNT12:LNX12"/>
    <mergeCell ref="LMA12:LME12"/>
    <mergeCell ref="LMF12:LMJ12"/>
    <mergeCell ref="LMK12:LMO12"/>
    <mergeCell ref="LMP12:LMT12"/>
    <mergeCell ref="LMU12:LMY12"/>
    <mergeCell ref="LYN12:LYR12"/>
    <mergeCell ref="LYS12:LYW12"/>
    <mergeCell ref="LYX12:LZB12"/>
    <mergeCell ref="LZC12:LZG12"/>
    <mergeCell ref="LZH12:LZL12"/>
    <mergeCell ref="LXO12:LXS12"/>
    <mergeCell ref="LXT12:LXX12"/>
    <mergeCell ref="LXY12:LYC12"/>
    <mergeCell ref="LYD12:LYH12"/>
    <mergeCell ref="LYI12:LYM12"/>
    <mergeCell ref="LWP12:LWT12"/>
    <mergeCell ref="LWU12:LWY12"/>
    <mergeCell ref="LWZ12:LXD12"/>
    <mergeCell ref="LXE12:LXI12"/>
    <mergeCell ref="LXJ12:LXN12"/>
    <mergeCell ref="LVQ12:LVU12"/>
    <mergeCell ref="LVV12:LVZ12"/>
    <mergeCell ref="LWA12:LWE12"/>
    <mergeCell ref="LWF12:LWJ12"/>
    <mergeCell ref="LWK12:LWO12"/>
    <mergeCell ref="LUR12:LUV12"/>
    <mergeCell ref="LUW12:LVA12"/>
    <mergeCell ref="LVB12:LVF12"/>
    <mergeCell ref="LVG12:LVK12"/>
    <mergeCell ref="LVL12:LVP12"/>
    <mergeCell ref="LTS12:LTW12"/>
    <mergeCell ref="LTX12:LUB12"/>
    <mergeCell ref="LUC12:LUG12"/>
    <mergeCell ref="LUH12:LUL12"/>
    <mergeCell ref="LUM12:LUQ12"/>
    <mergeCell ref="LST12:LSX12"/>
    <mergeCell ref="LSY12:LTC12"/>
    <mergeCell ref="LTD12:LTH12"/>
    <mergeCell ref="LTI12:LTM12"/>
    <mergeCell ref="LTN12:LTR12"/>
    <mergeCell ref="MFG12:MFK12"/>
    <mergeCell ref="MFL12:MFP12"/>
    <mergeCell ref="MFQ12:MFU12"/>
    <mergeCell ref="MFV12:MFZ12"/>
    <mergeCell ref="MGA12:MGE12"/>
    <mergeCell ref="MEH12:MEL12"/>
    <mergeCell ref="MEM12:MEQ12"/>
    <mergeCell ref="MER12:MEV12"/>
    <mergeCell ref="MEW12:MFA12"/>
    <mergeCell ref="MFB12:MFF12"/>
    <mergeCell ref="MDI12:MDM12"/>
    <mergeCell ref="MDN12:MDR12"/>
    <mergeCell ref="MDS12:MDW12"/>
    <mergeCell ref="MDX12:MEB12"/>
    <mergeCell ref="MEC12:MEG12"/>
    <mergeCell ref="MCJ12:MCN12"/>
    <mergeCell ref="MCO12:MCS12"/>
    <mergeCell ref="MCT12:MCX12"/>
    <mergeCell ref="MCY12:MDC12"/>
    <mergeCell ref="MDD12:MDH12"/>
    <mergeCell ref="MBK12:MBO12"/>
    <mergeCell ref="MBP12:MBT12"/>
    <mergeCell ref="MBU12:MBY12"/>
    <mergeCell ref="MBZ12:MCD12"/>
    <mergeCell ref="MCE12:MCI12"/>
    <mergeCell ref="MAL12:MAP12"/>
    <mergeCell ref="MAQ12:MAU12"/>
    <mergeCell ref="MAV12:MAZ12"/>
    <mergeCell ref="MBA12:MBE12"/>
    <mergeCell ref="MBF12:MBJ12"/>
    <mergeCell ref="LZM12:LZQ12"/>
    <mergeCell ref="LZR12:LZV12"/>
    <mergeCell ref="LZW12:MAA12"/>
    <mergeCell ref="MAB12:MAF12"/>
    <mergeCell ref="MAG12:MAK12"/>
    <mergeCell ref="MLZ12:MMD12"/>
    <mergeCell ref="MME12:MMI12"/>
    <mergeCell ref="MMJ12:MMN12"/>
    <mergeCell ref="MMO12:MMS12"/>
    <mergeCell ref="MMT12:MMX12"/>
    <mergeCell ref="MLA12:MLE12"/>
    <mergeCell ref="MLF12:MLJ12"/>
    <mergeCell ref="MLK12:MLO12"/>
    <mergeCell ref="MLP12:MLT12"/>
    <mergeCell ref="MLU12:MLY12"/>
    <mergeCell ref="MKB12:MKF12"/>
    <mergeCell ref="MKG12:MKK12"/>
    <mergeCell ref="MKL12:MKP12"/>
    <mergeCell ref="MKQ12:MKU12"/>
    <mergeCell ref="MKV12:MKZ12"/>
    <mergeCell ref="MJC12:MJG12"/>
    <mergeCell ref="MJH12:MJL12"/>
    <mergeCell ref="MJM12:MJQ12"/>
    <mergeCell ref="MJR12:MJV12"/>
    <mergeCell ref="MJW12:MKA12"/>
    <mergeCell ref="MID12:MIH12"/>
    <mergeCell ref="MII12:MIM12"/>
    <mergeCell ref="MIN12:MIR12"/>
    <mergeCell ref="MIS12:MIW12"/>
    <mergeCell ref="MIX12:MJB12"/>
    <mergeCell ref="MHE12:MHI12"/>
    <mergeCell ref="MHJ12:MHN12"/>
    <mergeCell ref="MHO12:MHS12"/>
    <mergeCell ref="MHT12:MHX12"/>
    <mergeCell ref="MHY12:MIC12"/>
    <mergeCell ref="MGF12:MGJ12"/>
    <mergeCell ref="MGK12:MGO12"/>
    <mergeCell ref="MGP12:MGT12"/>
    <mergeCell ref="MGU12:MGY12"/>
    <mergeCell ref="MGZ12:MHD12"/>
    <mergeCell ref="MSS12:MSW12"/>
    <mergeCell ref="MSX12:MTB12"/>
    <mergeCell ref="MTC12:MTG12"/>
    <mergeCell ref="MTH12:MTL12"/>
    <mergeCell ref="MTM12:MTQ12"/>
    <mergeCell ref="MRT12:MRX12"/>
    <mergeCell ref="MRY12:MSC12"/>
    <mergeCell ref="MSD12:MSH12"/>
    <mergeCell ref="MSI12:MSM12"/>
    <mergeCell ref="MSN12:MSR12"/>
    <mergeCell ref="MQU12:MQY12"/>
    <mergeCell ref="MQZ12:MRD12"/>
    <mergeCell ref="MRE12:MRI12"/>
    <mergeCell ref="MRJ12:MRN12"/>
    <mergeCell ref="MRO12:MRS12"/>
    <mergeCell ref="MPV12:MPZ12"/>
    <mergeCell ref="MQA12:MQE12"/>
    <mergeCell ref="MQF12:MQJ12"/>
    <mergeCell ref="MQK12:MQO12"/>
    <mergeCell ref="MQP12:MQT12"/>
    <mergeCell ref="MOW12:MPA12"/>
    <mergeCell ref="MPB12:MPF12"/>
    <mergeCell ref="MPG12:MPK12"/>
    <mergeCell ref="MPL12:MPP12"/>
    <mergeCell ref="MPQ12:MPU12"/>
    <mergeCell ref="MNX12:MOB12"/>
    <mergeCell ref="MOC12:MOG12"/>
    <mergeCell ref="MOH12:MOL12"/>
    <mergeCell ref="MOM12:MOQ12"/>
    <mergeCell ref="MOR12:MOV12"/>
    <mergeCell ref="MMY12:MNC12"/>
    <mergeCell ref="MND12:MNH12"/>
    <mergeCell ref="MNI12:MNM12"/>
    <mergeCell ref="MNN12:MNR12"/>
    <mergeCell ref="MNS12:MNW12"/>
    <mergeCell ref="MZL12:MZP12"/>
    <mergeCell ref="MZQ12:MZU12"/>
    <mergeCell ref="MZV12:MZZ12"/>
    <mergeCell ref="NAA12:NAE12"/>
    <mergeCell ref="NAF12:NAJ12"/>
    <mergeCell ref="MYM12:MYQ12"/>
    <mergeCell ref="MYR12:MYV12"/>
    <mergeCell ref="MYW12:MZA12"/>
    <mergeCell ref="MZB12:MZF12"/>
    <mergeCell ref="MZG12:MZK12"/>
    <mergeCell ref="MXN12:MXR12"/>
    <mergeCell ref="MXS12:MXW12"/>
    <mergeCell ref="MXX12:MYB12"/>
    <mergeCell ref="MYC12:MYG12"/>
    <mergeCell ref="MYH12:MYL12"/>
    <mergeCell ref="MWO12:MWS12"/>
    <mergeCell ref="MWT12:MWX12"/>
    <mergeCell ref="MWY12:MXC12"/>
    <mergeCell ref="MXD12:MXH12"/>
    <mergeCell ref="MXI12:MXM12"/>
    <mergeCell ref="MVP12:MVT12"/>
    <mergeCell ref="MVU12:MVY12"/>
    <mergeCell ref="MVZ12:MWD12"/>
    <mergeCell ref="MWE12:MWI12"/>
    <mergeCell ref="MWJ12:MWN12"/>
    <mergeCell ref="MUQ12:MUU12"/>
    <mergeCell ref="MUV12:MUZ12"/>
    <mergeCell ref="MVA12:MVE12"/>
    <mergeCell ref="MVF12:MVJ12"/>
    <mergeCell ref="MVK12:MVO12"/>
    <mergeCell ref="MTR12:MTV12"/>
    <mergeCell ref="MTW12:MUA12"/>
    <mergeCell ref="MUB12:MUF12"/>
    <mergeCell ref="MUG12:MUK12"/>
    <mergeCell ref="MUL12:MUP12"/>
    <mergeCell ref="NGE12:NGI12"/>
    <mergeCell ref="NGJ12:NGN12"/>
    <mergeCell ref="NGO12:NGS12"/>
    <mergeCell ref="NGT12:NGX12"/>
    <mergeCell ref="NGY12:NHC12"/>
    <mergeCell ref="NFF12:NFJ12"/>
    <mergeCell ref="NFK12:NFO12"/>
    <mergeCell ref="NFP12:NFT12"/>
    <mergeCell ref="NFU12:NFY12"/>
    <mergeCell ref="NFZ12:NGD12"/>
    <mergeCell ref="NEG12:NEK12"/>
    <mergeCell ref="NEL12:NEP12"/>
    <mergeCell ref="NEQ12:NEU12"/>
    <mergeCell ref="NEV12:NEZ12"/>
    <mergeCell ref="NFA12:NFE12"/>
    <mergeCell ref="NDH12:NDL12"/>
    <mergeCell ref="NDM12:NDQ12"/>
    <mergeCell ref="NDR12:NDV12"/>
    <mergeCell ref="NDW12:NEA12"/>
    <mergeCell ref="NEB12:NEF12"/>
    <mergeCell ref="NCI12:NCM12"/>
    <mergeCell ref="NCN12:NCR12"/>
    <mergeCell ref="NCS12:NCW12"/>
    <mergeCell ref="NCX12:NDB12"/>
    <mergeCell ref="NDC12:NDG12"/>
    <mergeCell ref="NBJ12:NBN12"/>
    <mergeCell ref="NBO12:NBS12"/>
    <mergeCell ref="NBT12:NBX12"/>
    <mergeCell ref="NBY12:NCC12"/>
    <mergeCell ref="NCD12:NCH12"/>
    <mergeCell ref="NAK12:NAO12"/>
    <mergeCell ref="NAP12:NAT12"/>
    <mergeCell ref="NAU12:NAY12"/>
    <mergeCell ref="NAZ12:NBD12"/>
    <mergeCell ref="NBE12:NBI12"/>
    <mergeCell ref="NMX12:NNB12"/>
    <mergeCell ref="NNC12:NNG12"/>
    <mergeCell ref="NNH12:NNL12"/>
    <mergeCell ref="NNM12:NNQ12"/>
    <mergeCell ref="NNR12:NNV12"/>
    <mergeCell ref="NLY12:NMC12"/>
    <mergeCell ref="NMD12:NMH12"/>
    <mergeCell ref="NMI12:NMM12"/>
    <mergeCell ref="NMN12:NMR12"/>
    <mergeCell ref="NMS12:NMW12"/>
    <mergeCell ref="NKZ12:NLD12"/>
    <mergeCell ref="NLE12:NLI12"/>
    <mergeCell ref="NLJ12:NLN12"/>
    <mergeCell ref="NLO12:NLS12"/>
    <mergeCell ref="NLT12:NLX12"/>
    <mergeCell ref="NKA12:NKE12"/>
    <mergeCell ref="NKF12:NKJ12"/>
    <mergeCell ref="NKK12:NKO12"/>
    <mergeCell ref="NKP12:NKT12"/>
    <mergeCell ref="NKU12:NKY12"/>
    <mergeCell ref="NJB12:NJF12"/>
    <mergeCell ref="NJG12:NJK12"/>
    <mergeCell ref="NJL12:NJP12"/>
    <mergeCell ref="NJQ12:NJU12"/>
    <mergeCell ref="NJV12:NJZ12"/>
    <mergeCell ref="NIC12:NIG12"/>
    <mergeCell ref="NIH12:NIL12"/>
    <mergeCell ref="NIM12:NIQ12"/>
    <mergeCell ref="NIR12:NIV12"/>
    <mergeCell ref="NIW12:NJA12"/>
    <mergeCell ref="NHD12:NHH12"/>
    <mergeCell ref="NHI12:NHM12"/>
    <mergeCell ref="NHN12:NHR12"/>
    <mergeCell ref="NHS12:NHW12"/>
    <mergeCell ref="NHX12:NIB12"/>
    <mergeCell ref="NTQ12:NTU12"/>
    <mergeCell ref="NTV12:NTZ12"/>
    <mergeCell ref="NUA12:NUE12"/>
    <mergeCell ref="NUF12:NUJ12"/>
    <mergeCell ref="NUK12:NUO12"/>
    <mergeCell ref="NSR12:NSV12"/>
    <mergeCell ref="NSW12:NTA12"/>
    <mergeCell ref="NTB12:NTF12"/>
    <mergeCell ref="NTG12:NTK12"/>
    <mergeCell ref="NTL12:NTP12"/>
    <mergeCell ref="NRS12:NRW12"/>
    <mergeCell ref="NRX12:NSB12"/>
    <mergeCell ref="NSC12:NSG12"/>
    <mergeCell ref="NSH12:NSL12"/>
    <mergeCell ref="NSM12:NSQ12"/>
    <mergeCell ref="NQT12:NQX12"/>
    <mergeCell ref="NQY12:NRC12"/>
    <mergeCell ref="NRD12:NRH12"/>
    <mergeCell ref="NRI12:NRM12"/>
    <mergeCell ref="NRN12:NRR12"/>
    <mergeCell ref="NPU12:NPY12"/>
    <mergeCell ref="NPZ12:NQD12"/>
    <mergeCell ref="NQE12:NQI12"/>
    <mergeCell ref="NQJ12:NQN12"/>
    <mergeCell ref="NQO12:NQS12"/>
    <mergeCell ref="NOV12:NOZ12"/>
    <mergeCell ref="NPA12:NPE12"/>
    <mergeCell ref="NPF12:NPJ12"/>
    <mergeCell ref="NPK12:NPO12"/>
    <mergeCell ref="NPP12:NPT12"/>
    <mergeCell ref="NNW12:NOA12"/>
    <mergeCell ref="NOB12:NOF12"/>
    <mergeCell ref="NOG12:NOK12"/>
    <mergeCell ref="NOL12:NOP12"/>
    <mergeCell ref="NOQ12:NOU12"/>
    <mergeCell ref="OAJ12:OAN12"/>
    <mergeCell ref="OAO12:OAS12"/>
    <mergeCell ref="OAT12:OAX12"/>
    <mergeCell ref="OAY12:OBC12"/>
    <mergeCell ref="OBD12:OBH12"/>
    <mergeCell ref="NZK12:NZO12"/>
    <mergeCell ref="NZP12:NZT12"/>
    <mergeCell ref="NZU12:NZY12"/>
    <mergeCell ref="NZZ12:OAD12"/>
    <mergeCell ref="OAE12:OAI12"/>
    <mergeCell ref="NYL12:NYP12"/>
    <mergeCell ref="NYQ12:NYU12"/>
    <mergeCell ref="NYV12:NYZ12"/>
    <mergeCell ref="NZA12:NZE12"/>
    <mergeCell ref="NZF12:NZJ12"/>
    <mergeCell ref="NXM12:NXQ12"/>
    <mergeCell ref="NXR12:NXV12"/>
    <mergeCell ref="NXW12:NYA12"/>
    <mergeCell ref="NYB12:NYF12"/>
    <mergeCell ref="NYG12:NYK12"/>
    <mergeCell ref="NWN12:NWR12"/>
    <mergeCell ref="NWS12:NWW12"/>
    <mergeCell ref="NWX12:NXB12"/>
    <mergeCell ref="NXC12:NXG12"/>
    <mergeCell ref="NXH12:NXL12"/>
    <mergeCell ref="NVO12:NVS12"/>
    <mergeCell ref="NVT12:NVX12"/>
    <mergeCell ref="NVY12:NWC12"/>
    <mergeCell ref="NWD12:NWH12"/>
    <mergeCell ref="NWI12:NWM12"/>
    <mergeCell ref="NUP12:NUT12"/>
    <mergeCell ref="NUU12:NUY12"/>
    <mergeCell ref="NUZ12:NVD12"/>
    <mergeCell ref="NVE12:NVI12"/>
    <mergeCell ref="NVJ12:NVN12"/>
    <mergeCell ref="OHC12:OHG12"/>
    <mergeCell ref="OHH12:OHL12"/>
    <mergeCell ref="OHM12:OHQ12"/>
    <mergeCell ref="OHR12:OHV12"/>
    <mergeCell ref="OHW12:OIA12"/>
    <mergeCell ref="OGD12:OGH12"/>
    <mergeCell ref="OGI12:OGM12"/>
    <mergeCell ref="OGN12:OGR12"/>
    <mergeCell ref="OGS12:OGW12"/>
    <mergeCell ref="OGX12:OHB12"/>
    <mergeCell ref="OFE12:OFI12"/>
    <mergeCell ref="OFJ12:OFN12"/>
    <mergeCell ref="OFO12:OFS12"/>
    <mergeCell ref="OFT12:OFX12"/>
    <mergeCell ref="OFY12:OGC12"/>
    <mergeCell ref="OEF12:OEJ12"/>
    <mergeCell ref="OEK12:OEO12"/>
    <mergeCell ref="OEP12:OET12"/>
    <mergeCell ref="OEU12:OEY12"/>
    <mergeCell ref="OEZ12:OFD12"/>
    <mergeCell ref="ODG12:ODK12"/>
    <mergeCell ref="ODL12:ODP12"/>
    <mergeCell ref="ODQ12:ODU12"/>
    <mergeCell ref="ODV12:ODZ12"/>
    <mergeCell ref="OEA12:OEE12"/>
    <mergeCell ref="OCH12:OCL12"/>
    <mergeCell ref="OCM12:OCQ12"/>
    <mergeCell ref="OCR12:OCV12"/>
    <mergeCell ref="OCW12:ODA12"/>
    <mergeCell ref="ODB12:ODF12"/>
    <mergeCell ref="OBI12:OBM12"/>
    <mergeCell ref="OBN12:OBR12"/>
    <mergeCell ref="OBS12:OBW12"/>
    <mergeCell ref="OBX12:OCB12"/>
    <mergeCell ref="OCC12:OCG12"/>
    <mergeCell ref="ONV12:ONZ12"/>
    <mergeCell ref="OOA12:OOE12"/>
    <mergeCell ref="OOF12:OOJ12"/>
    <mergeCell ref="OOK12:OOO12"/>
    <mergeCell ref="OOP12:OOT12"/>
    <mergeCell ref="OMW12:ONA12"/>
    <mergeCell ref="ONB12:ONF12"/>
    <mergeCell ref="ONG12:ONK12"/>
    <mergeCell ref="ONL12:ONP12"/>
    <mergeCell ref="ONQ12:ONU12"/>
    <mergeCell ref="OLX12:OMB12"/>
    <mergeCell ref="OMC12:OMG12"/>
    <mergeCell ref="OMH12:OML12"/>
    <mergeCell ref="OMM12:OMQ12"/>
    <mergeCell ref="OMR12:OMV12"/>
    <mergeCell ref="OKY12:OLC12"/>
    <mergeCell ref="OLD12:OLH12"/>
    <mergeCell ref="OLI12:OLM12"/>
    <mergeCell ref="OLN12:OLR12"/>
    <mergeCell ref="OLS12:OLW12"/>
    <mergeCell ref="OJZ12:OKD12"/>
    <mergeCell ref="OKE12:OKI12"/>
    <mergeCell ref="OKJ12:OKN12"/>
    <mergeCell ref="OKO12:OKS12"/>
    <mergeCell ref="OKT12:OKX12"/>
    <mergeCell ref="OJA12:OJE12"/>
    <mergeCell ref="OJF12:OJJ12"/>
    <mergeCell ref="OJK12:OJO12"/>
    <mergeCell ref="OJP12:OJT12"/>
    <mergeCell ref="OJU12:OJY12"/>
    <mergeCell ref="OIB12:OIF12"/>
    <mergeCell ref="OIG12:OIK12"/>
    <mergeCell ref="OIL12:OIP12"/>
    <mergeCell ref="OIQ12:OIU12"/>
    <mergeCell ref="OIV12:OIZ12"/>
    <mergeCell ref="OUO12:OUS12"/>
    <mergeCell ref="OUT12:OUX12"/>
    <mergeCell ref="OUY12:OVC12"/>
    <mergeCell ref="OVD12:OVH12"/>
    <mergeCell ref="OVI12:OVM12"/>
    <mergeCell ref="OTP12:OTT12"/>
    <mergeCell ref="OTU12:OTY12"/>
    <mergeCell ref="OTZ12:OUD12"/>
    <mergeCell ref="OUE12:OUI12"/>
    <mergeCell ref="OUJ12:OUN12"/>
    <mergeCell ref="OSQ12:OSU12"/>
    <mergeCell ref="OSV12:OSZ12"/>
    <mergeCell ref="OTA12:OTE12"/>
    <mergeCell ref="OTF12:OTJ12"/>
    <mergeCell ref="OTK12:OTO12"/>
    <mergeCell ref="ORR12:ORV12"/>
    <mergeCell ref="ORW12:OSA12"/>
    <mergeCell ref="OSB12:OSF12"/>
    <mergeCell ref="OSG12:OSK12"/>
    <mergeCell ref="OSL12:OSP12"/>
    <mergeCell ref="OQS12:OQW12"/>
    <mergeCell ref="OQX12:ORB12"/>
    <mergeCell ref="ORC12:ORG12"/>
    <mergeCell ref="ORH12:ORL12"/>
    <mergeCell ref="ORM12:ORQ12"/>
    <mergeCell ref="OPT12:OPX12"/>
    <mergeCell ref="OPY12:OQC12"/>
    <mergeCell ref="OQD12:OQH12"/>
    <mergeCell ref="OQI12:OQM12"/>
    <mergeCell ref="OQN12:OQR12"/>
    <mergeCell ref="OOU12:OOY12"/>
    <mergeCell ref="OOZ12:OPD12"/>
    <mergeCell ref="OPE12:OPI12"/>
    <mergeCell ref="OPJ12:OPN12"/>
    <mergeCell ref="OPO12:OPS12"/>
    <mergeCell ref="PBH12:PBL12"/>
    <mergeCell ref="PBM12:PBQ12"/>
    <mergeCell ref="PBR12:PBV12"/>
    <mergeCell ref="PBW12:PCA12"/>
    <mergeCell ref="PCB12:PCF12"/>
    <mergeCell ref="PAI12:PAM12"/>
    <mergeCell ref="PAN12:PAR12"/>
    <mergeCell ref="PAS12:PAW12"/>
    <mergeCell ref="PAX12:PBB12"/>
    <mergeCell ref="PBC12:PBG12"/>
    <mergeCell ref="OZJ12:OZN12"/>
    <mergeCell ref="OZO12:OZS12"/>
    <mergeCell ref="OZT12:OZX12"/>
    <mergeCell ref="OZY12:PAC12"/>
    <mergeCell ref="PAD12:PAH12"/>
    <mergeCell ref="OYK12:OYO12"/>
    <mergeCell ref="OYP12:OYT12"/>
    <mergeCell ref="OYU12:OYY12"/>
    <mergeCell ref="OYZ12:OZD12"/>
    <mergeCell ref="OZE12:OZI12"/>
    <mergeCell ref="OXL12:OXP12"/>
    <mergeCell ref="OXQ12:OXU12"/>
    <mergeCell ref="OXV12:OXZ12"/>
    <mergeCell ref="OYA12:OYE12"/>
    <mergeCell ref="OYF12:OYJ12"/>
    <mergeCell ref="OWM12:OWQ12"/>
    <mergeCell ref="OWR12:OWV12"/>
    <mergeCell ref="OWW12:OXA12"/>
    <mergeCell ref="OXB12:OXF12"/>
    <mergeCell ref="OXG12:OXK12"/>
    <mergeCell ref="OVN12:OVR12"/>
    <mergeCell ref="OVS12:OVW12"/>
    <mergeCell ref="OVX12:OWB12"/>
    <mergeCell ref="OWC12:OWG12"/>
    <mergeCell ref="OWH12:OWL12"/>
    <mergeCell ref="PIA12:PIE12"/>
    <mergeCell ref="PIF12:PIJ12"/>
    <mergeCell ref="PIK12:PIO12"/>
    <mergeCell ref="PIP12:PIT12"/>
    <mergeCell ref="PIU12:PIY12"/>
    <mergeCell ref="PHB12:PHF12"/>
    <mergeCell ref="PHG12:PHK12"/>
    <mergeCell ref="PHL12:PHP12"/>
    <mergeCell ref="PHQ12:PHU12"/>
    <mergeCell ref="PHV12:PHZ12"/>
    <mergeCell ref="PGC12:PGG12"/>
    <mergeCell ref="PGH12:PGL12"/>
    <mergeCell ref="PGM12:PGQ12"/>
    <mergeCell ref="PGR12:PGV12"/>
    <mergeCell ref="PGW12:PHA12"/>
    <mergeCell ref="PFD12:PFH12"/>
    <mergeCell ref="PFI12:PFM12"/>
    <mergeCell ref="PFN12:PFR12"/>
    <mergeCell ref="PFS12:PFW12"/>
    <mergeCell ref="PFX12:PGB12"/>
    <mergeCell ref="PEE12:PEI12"/>
    <mergeCell ref="PEJ12:PEN12"/>
    <mergeCell ref="PEO12:PES12"/>
    <mergeCell ref="PET12:PEX12"/>
    <mergeCell ref="PEY12:PFC12"/>
    <mergeCell ref="PDF12:PDJ12"/>
    <mergeCell ref="PDK12:PDO12"/>
    <mergeCell ref="PDP12:PDT12"/>
    <mergeCell ref="PDU12:PDY12"/>
    <mergeCell ref="PDZ12:PED12"/>
    <mergeCell ref="PCG12:PCK12"/>
    <mergeCell ref="PCL12:PCP12"/>
    <mergeCell ref="PCQ12:PCU12"/>
    <mergeCell ref="PCV12:PCZ12"/>
    <mergeCell ref="PDA12:PDE12"/>
    <mergeCell ref="POT12:POX12"/>
    <mergeCell ref="POY12:PPC12"/>
    <mergeCell ref="PPD12:PPH12"/>
    <mergeCell ref="PPI12:PPM12"/>
    <mergeCell ref="PPN12:PPR12"/>
    <mergeCell ref="PNU12:PNY12"/>
    <mergeCell ref="PNZ12:POD12"/>
    <mergeCell ref="POE12:POI12"/>
    <mergeCell ref="POJ12:PON12"/>
    <mergeCell ref="POO12:POS12"/>
    <mergeCell ref="PMV12:PMZ12"/>
    <mergeCell ref="PNA12:PNE12"/>
    <mergeCell ref="PNF12:PNJ12"/>
    <mergeCell ref="PNK12:PNO12"/>
    <mergeCell ref="PNP12:PNT12"/>
    <mergeCell ref="PLW12:PMA12"/>
    <mergeCell ref="PMB12:PMF12"/>
    <mergeCell ref="PMG12:PMK12"/>
    <mergeCell ref="PML12:PMP12"/>
    <mergeCell ref="PMQ12:PMU12"/>
    <mergeCell ref="PKX12:PLB12"/>
    <mergeCell ref="PLC12:PLG12"/>
    <mergeCell ref="PLH12:PLL12"/>
    <mergeCell ref="PLM12:PLQ12"/>
    <mergeCell ref="PLR12:PLV12"/>
    <mergeCell ref="PJY12:PKC12"/>
    <mergeCell ref="PKD12:PKH12"/>
    <mergeCell ref="PKI12:PKM12"/>
    <mergeCell ref="PKN12:PKR12"/>
    <mergeCell ref="PKS12:PKW12"/>
    <mergeCell ref="PIZ12:PJD12"/>
    <mergeCell ref="PJE12:PJI12"/>
    <mergeCell ref="PJJ12:PJN12"/>
    <mergeCell ref="PJO12:PJS12"/>
    <mergeCell ref="PJT12:PJX12"/>
    <mergeCell ref="PVM12:PVQ12"/>
    <mergeCell ref="PVR12:PVV12"/>
    <mergeCell ref="PVW12:PWA12"/>
    <mergeCell ref="PWB12:PWF12"/>
    <mergeCell ref="PWG12:PWK12"/>
    <mergeCell ref="PUN12:PUR12"/>
    <mergeCell ref="PUS12:PUW12"/>
    <mergeCell ref="PUX12:PVB12"/>
    <mergeCell ref="PVC12:PVG12"/>
    <mergeCell ref="PVH12:PVL12"/>
    <mergeCell ref="PTO12:PTS12"/>
    <mergeCell ref="PTT12:PTX12"/>
    <mergeCell ref="PTY12:PUC12"/>
    <mergeCell ref="PUD12:PUH12"/>
    <mergeCell ref="PUI12:PUM12"/>
    <mergeCell ref="PSP12:PST12"/>
    <mergeCell ref="PSU12:PSY12"/>
    <mergeCell ref="PSZ12:PTD12"/>
    <mergeCell ref="PTE12:PTI12"/>
    <mergeCell ref="PTJ12:PTN12"/>
    <mergeCell ref="PRQ12:PRU12"/>
    <mergeCell ref="PRV12:PRZ12"/>
    <mergeCell ref="PSA12:PSE12"/>
    <mergeCell ref="PSF12:PSJ12"/>
    <mergeCell ref="PSK12:PSO12"/>
    <mergeCell ref="PQR12:PQV12"/>
    <mergeCell ref="PQW12:PRA12"/>
    <mergeCell ref="PRB12:PRF12"/>
    <mergeCell ref="PRG12:PRK12"/>
    <mergeCell ref="PRL12:PRP12"/>
    <mergeCell ref="PPS12:PPW12"/>
    <mergeCell ref="PPX12:PQB12"/>
    <mergeCell ref="PQC12:PQG12"/>
    <mergeCell ref="PQH12:PQL12"/>
    <mergeCell ref="PQM12:PQQ12"/>
    <mergeCell ref="QCF12:QCJ12"/>
    <mergeCell ref="QCK12:QCO12"/>
    <mergeCell ref="QCP12:QCT12"/>
    <mergeCell ref="QCU12:QCY12"/>
    <mergeCell ref="QCZ12:QDD12"/>
    <mergeCell ref="QBG12:QBK12"/>
    <mergeCell ref="QBL12:QBP12"/>
    <mergeCell ref="QBQ12:QBU12"/>
    <mergeCell ref="QBV12:QBZ12"/>
    <mergeCell ref="QCA12:QCE12"/>
    <mergeCell ref="QAH12:QAL12"/>
    <mergeCell ref="QAM12:QAQ12"/>
    <mergeCell ref="QAR12:QAV12"/>
    <mergeCell ref="QAW12:QBA12"/>
    <mergeCell ref="QBB12:QBF12"/>
    <mergeCell ref="PZI12:PZM12"/>
    <mergeCell ref="PZN12:PZR12"/>
    <mergeCell ref="PZS12:PZW12"/>
    <mergeCell ref="PZX12:QAB12"/>
    <mergeCell ref="QAC12:QAG12"/>
    <mergeCell ref="PYJ12:PYN12"/>
    <mergeCell ref="PYO12:PYS12"/>
    <mergeCell ref="PYT12:PYX12"/>
    <mergeCell ref="PYY12:PZC12"/>
    <mergeCell ref="PZD12:PZH12"/>
    <mergeCell ref="PXK12:PXO12"/>
    <mergeCell ref="PXP12:PXT12"/>
    <mergeCell ref="PXU12:PXY12"/>
    <mergeCell ref="PXZ12:PYD12"/>
    <mergeCell ref="PYE12:PYI12"/>
    <mergeCell ref="PWL12:PWP12"/>
    <mergeCell ref="PWQ12:PWU12"/>
    <mergeCell ref="PWV12:PWZ12"/>
    <mergeCell ref="PXA12:PXE12"/>
    <mergeCell ref="PXF12:PXJ12"/>
    <mergeCell ref="QIY12:QJC12"/>
    <mergeCell ref="QJD12:QJH12"/>
    <mergeCell ref="QJI12:QJM12"/>
    <mergeCell ref="QJN12:QJR12"/>
    <mergeCell ref="QJS12:QJW12"/>
    <mergeCell ref="QHZ12:QID12"/>
    <mergeCell ref="QIE12:QII12"/>
    <mergeCell ref="QIJ12:QIN12"/>
    <mergeCell ref="QIO12:QIS12"/>
    <mergeCell ref="QIT12:QIX12"/>
    <mergeCell ref="QHA12:QHE12"/>
    <mergeCell ref="QHF12:QHJ12"/>
    <mergeCell ref="QHK12:QHO12"/>
    <mergeCell ref="QHP12:QHT12"/>
    <mergeCell ref="QHU12:QHY12"/>
    <mergeCell ref="QGB12:QGF12"/>
    <mergeCell ref="QGG12:QGK12"/>
    <mergeCell ref="QGL12:QGP12"/>
    <mergeCell ref="QGQ12:QGU12"/>
    <mergeCell ref="QGV12:QGZ12"/>
    <mergeCell ref="QFC12:QFG12"/>
    <mergeCell ref="QFH12:QFL12"/>
    <mergeCell ref="QFM12:QFQ12"/>
    <mergeCell ref="QFR12:QFV12"/>
    <mergeCell ref="QFW12:QGA12"/>
    <mergeCell ref="QED12:QEH12"/>
    <mergeCell ref="QEI12:QEM12"/>
    <mergeCell ref="QEN12:QER12"/>
    <mergeCell ref="QES12:QEW12"/>
    <mergeCell ref="QEX12:QFB12"/>
    <mergeCell ref="QDE12:QDI12"/>
    <mergeCell ref="QDJ12:QDN12"/>
    <mergeCell ref="QDO12:QDS12"/>
    <mergeCell ref="QDT12:QDX12"/>
    <mergeCell ref="QDY12:QEC12"/>
    <mergeCell ref="QPR12:QPV12"/>
    <mergeCell ref="QPW12:QQA12"/>
    <mergeCell ref="QQB12:QQF12"/>
    <mergeCell ref="QQG12:QQK12"/>
    <mergeCell ref="QQL12:QQP12"/>
    <mergeCell ref="QOS12:QOW12"/>
    <mergeCell ref="QOX12:QPB12"/>
    <mergeCell ref="QPC12:QPG12"/>
    <mergeCell ref="QPH12:QPL12"/>
    <mergeCell ref="QPM12:QPQ12"/>
    <mergeCell ref="QNT12:QNX12"/>
    <mergeCell ref="QNY12:QOC12"/>
    <mergeCell ref="QOD12:QOH12"/>
    <mergeCell ref="QOI12:QOM12"/>
    <mergeCell ref="QON12:QOR12"/>
    <mergeCell ref="QMU12:QMY12"/>
    <mergeCell ref="QMZ12:QND12"/>
    <mergeCell ref="QNE12:QNI12"/>
    <mergeCell ref="QNJ12:QNN12"/>
    <mergeCell ref="QNO12:QNS12"/>
    <mergeCell ref="QLV12:QLZ12"/>
    <mergeCell ref="QMA12:QME12"/>
    <mergeCell ref="QMF12:QMJ12"/>
    <mergeCell ref="QMK12:QMO12"/>
    <mergeCell ref="QMP12:QMT12"/>
    <mergeCell ref="QKW12:QLA12"/>
    <mergeCell ref="QLB12:QLF12"/>
    <mergeCell ref="QLG12:QLK12"/>
    <mergeCell ref="QLL12:QLP12"/>
    <mergeCell ref="QLQ12:QLU12"/>
    <mergeCell ref="QJX12:QKB12"/>
    <mergeCell ref="QKC12:QKG12"/>
    <mergeCell ref="QKH12:QKL12"/>
    <mergeCell ref="QKM12:QKQ12"/>
    <mergeCell ref="QKR12:QKV12"/>
    <mergeCell ref="QWK12:QWO12"/>
    <mergeCell ref="QWP12:QWT12"/>
    <mergeCell ref="QWU12:QWY12"/>
    <mergeCell ref="QWZ12:QXD12"/>
    <mergeCell ref="QXE12:QXI12"/>
    <mergeCell ref="QVL12:QVP12"/>
    <mergeCell ref="QVQ12:QVU12"/>
    <mergeCell ref="QVV12:QVZ12"/>
    <mergeCell ref="QWA12:QWE12"/>
    <mergeCell ref="QWF12:QWJ12"/>
    <mergeCell ref="QUM12:QUQ12"/>
    <mergeCell ref="QUR12:QUV12"/>
    <mergeCell ref="QUW12:QVA12"/>
    <mergeCell ref="QVB12:QVF12"/>
    <mergeCell ref="QVG12:QVK12"/>
    <mergeCell ref="QTN12:QTR12"/>
    <mergeCell ref="QTS12:QTW12"/>
    <mergeCell ref="QTX12:QUB12"/>
    <mergeCell ref="QUC12:QUG12"/>
    <mergeCell ref="QUH12:QUL12"/>
    <mergeCell ref="QSO12:QSS12"/>
    <mergeCell ref="QST12:QSX12"/>
    <mergeCell ref="QSY12:QTC12"/>
    <mergeCell ref="QTD12:QTH12"/>
    <mergeCell ref="QTI12:QTM12"/>
    <mergeCell ref="QRP12:QRT12"/>
    <mergeCell ref="QRU12:QRY12"/>
    <mergeCell ref="QRZ12:QSD12"/>
    <mergeCell ref="QSE12:QSI12"/>
    <mergeCell ref="QSJ12:QSN12"/>
    <mergeCell ref="QQQ12:QQU12"/>
    <mergeCell ref="QQV12:QQZ12"/>
    <mergeCell ref="QRA12:QRE12"/>
    <mergeCell ref="QRF12:QRJ12"/>
    <mergeCell ref="QRK12:QRO12"/>
    <mergeCell ref="RDD12:RDH12"/>
    <mergeCell ref="RDI12:RDM12"/>
    <mergeCell ref="RDN12:RDR12"/>
    <mergeCell ref="RDS12:RDW12"/>
    <mergeCell ref="RDX12:REB12"/>
    <mergeCell ref="RCE12:RCI12"/>
    <mergeCell ref="RCJ12:RCN12"/>
    <mergeCell ref="RCO12:RCS12"/>
    <mergeCell ref="RCT12:RCX12"/>
    <mergeCell ref="RCY12:RDC12"/>
    <mergeCell ref="RBF12:RBJ12"/>
    <mergeCell ref="RBK12:RBO12"/>
    <mergeCell ref="RBP12:RBT12"/>
    <mergeCell ref="RBU12:RBY12"/>
    <mergeCell ref="RBZ12:RCD12"/>
    <mergeCell ref="RAG12:RAK12"/>
    <mergeCell ref="RAL12:RAP12"/>
    <mergeCell ref="RAQ12:RAU12"/>
    <mergeCell ref="RAV12:RAZ12"/>
    <mergeCell ref="RBA12:RBE12"/>
    <mergeCell ref="QZH12:QZL12"/>
    <mergeCell ref="QZM12:QZQ12"/>
    <mergeCell ref="QZR12:QZV12"/>
    <mergeCell ref="QZW12:RAA12"/>
    <mergeCell ref="RAB12:RAF12"/>
    <mergeCell ref="QYI12:QYM12"/>
    <mergeCell ref="QYN12:QYR12"/>
    <mergeCell ref="QYS12:QYW12"/>
    <mergeCell ref="QYX12:QZB12"/>
    <mergeCell ref="QZC12:QZG12"/>
    <mergeCell ref="QXJ12:QXN12"/>
    <mergeCell ref="QXO12:QXS12"/>
    <mergeCell ref="QXT12:QXX12"/>
    <mergeCell ref="QXY12:QYC12"/>
    <mergeCell ref="QYD12:QYH12"/>
    <mergeCell ref="RJW12:RKA12"/>
    <mergeCell ref="RKB12:RKF12"/>
    <mergeCell ref="RKG12:RKK12"/>
    <mergeCell ref="RKL12:RKP12"/>
    <mergeCell ref="RKQ12:RKU12"/>
    <mergeCell ref="RIX12:RJB12"/>
    <mergeCell ref="RJC12:RJG12"/>
    <mergeCell ref="RJH12:RJL12"/>
    <mergeCell ref="RJM12:RJQ12"/>
    <mergeCell ref="RJR12:RJV12"/>
    <mergeCell ref="RHY12:RIC12"/>
    <mergeCell ref="RID12:RIH12"/>
    <mergeCell ref="RII12:RIM12"/>
    <mergeCell ref="RIN12:RIR12"/>
    <mergeCell ref="RIS12:RIW12"/>
    <mergeCell ref="RGZ12:RHD12"/>
    <mergeCell ref="RHE12:RHI12"/>
    <mergeCell ref="RHJ12:RHN12"/>
    <mergeCell ref="RHO12:RHS12"/>
    <mergeCell ref="RHT12:RHX12"/>
    <mergeCell ref="RGA12:RGE12"/>
    <mergeCell ref="RGF12:RGJ12"/>
    <mergeCell ref="RGK12:RGO12"/>
    <mergeCell ref="RGP12:RGT12"/>
    <mergeCell ref="RGU12:RGY12"/>
    <mergeCell ref="RFB12:RFF12"/>
    <mergeCell ref="RFG12:RFK12"/>
    <mergeCell ref="RFL12:RFP12"/>
    <mergeCell ref="RFQ12:RFU12"/>
    <mergeCell ref="RFV12:RFZ12"/>
    <mergeCell ref="REC12:REG12"/>
    <mergeCell ref="REH12:REL12"/>
    <mergeCell ref="REM12:REQ12"/>
    <mergeCell ref="RER12:REV12"/>
    <mergeCell ref="REW12:RFA12"/>
    <mergeCell ref="RQP12:RQT12"/>
    <mergeCell ref="RQU12:RQY12"/>
    <mergeCell ref="RQZ12:RRD12"/>
    <mergeCell ref="RRE12:RRI12"/>
    <mergeCell ref="RRJ12:RRN12"/>
    <mergeCell ref="RPQ12:RPU12"/>
    <mergeCell ref="RPV12:RPZ12"/>
    <mergeCell ref="RQA12:RQE12"/>
    <mergeCell ref="RQF12:RQJ12"/>
    <mergeCell ref="RQK12:RQO12"/>
    <mergeCell ref="ROR12:ROV12"/>
    <mergeCell ref="ROW12:RPA12"/>
    <mergeCell ref="RPB12:RPF12"/>
    <mergeCell ref="RPG12:RPK12"/>
    <mergeCell ref="RPL12:RPP12"/>
    <mergeCell ref="RNS12:RNW12"/>
    <mergeCell ref="RNX12:ROB12"/>
    <mergeCell ref="ROC12:ROG12"/>
    <mergeCell ref="ROH12:ROL12"/>
    <mergeCell ref="ROM12:ROQ12"/>
    <mergeCell ref="RMT12:RMX12"/>
    <mergeCell ref="RMY12:RNC12"/>
    <mergeCell ref="RND12:RNH12"/>
    <mergeCell ref="RNI12:RNM12"/>
    <mergeCell ref="RNN12:RNR12"/>
    <mergeCell ref="RLU12:RLY12"/>
    <mergeCell ref="RLZ12:RMD12"/>
    <mergeCell ref="RME12:RMI12"/>
    <mergeCell ref="RMJ12:RMN12"/>
    <mergeCell ref="RMO12:RMS12"/>
    <mergeCell ref="RKV12:RKZ12"/>
    <mergeCell ref="RLA12:RLE12"/>
    <mergeCell ref="RLF12:RLJ12"/>
    <mergeCell ref="RLK12:RLO12"/>
    <mergeCell ref="RLP12:RLT12"/>
    <mergeCell ref="RXI12:RXM12"/>
    <mergeCell ref="RXN12:RXR12"/>
    <mergeCell ref="RXS12:RXW12"/>
    <mergeCell ref="RXX12:RYB12"/>
    <mergeCell ref="RYC12:RYG12"/>
    <mergeCell ref="RWJ12:RWN12"/>
    <mergeCell ref="RWO12:RWS12"/>
    <mergeCell ref="RWT12:RWX12"/>
    <mergeCell ref="RWY12:RXC12"/>
    <mergeCell ref="RXD12:RXH12"/>
    <mergeCell ref="RVK12:RVO12"/>
    <mergeCell ref="RVP12:RVT12"/>
    <mergeCell ref="RVU12:RVY12"/>
    <mergeCell ref="RVZ12:RWD12"/>
    <mergeCell ref="RWE12:RWI12"/>
    <mergeCell ref="RUL12:RUP12"/>
    <mergeCell ref="RUQ12:RUU12"/>
    <mergeCell ref="RUV12:RUZ12"/>
    <mergeCell ref="RVA12:RVE12"/>
    <mergeCell ref="RVF12:RVJ12"/>
    <mergeCell ref="RTM12:RTQ12"/>
    <mergeCell ref="RTR12:RTV12"/>
    <mergeCell ref="RTW12:RUA12"/>
    <mergeCell ref="RUB12:RUF12"/>
    <mergeCell ref="RUG12:RUK12"/>
    <mergeCell ref="RSN12:RSR12"/>
    <mergeCell ref="RSS12:RSW12"/>
    <mergeCell ref="RSX12:RTB12"/>
    <mergeCell ref="RTC12:RTG12"/>
    <mergeCell ref="RTH12:RTL12"/>
    <mergeCell ref="RRO12:RRS12"/>
    <mergeCell ref="RRT12:RRX12"/>
    <mergeCell ref="RRY12:RSC12"/>
    <mergeCell ref="RSD12:RSH12"/>
    <mergeCell ref="RSI12:RSM12"/>
    <mergeCell ref="SEB12:SEF12"/>
    <mergeCell ref="SEG12:SEK12"/>
    <mergeCell ref="SEL12:SEP12"/>
    <mergeCell ref="SEQ12:SEU12"/>
    <mergeCell ref="SEV12:SEZ12"/>
    <mergeCell ref="SDC12:SDG12"/>
    <mergeCell ref="SDH12:SDL12"/>
    <mergeCell ref="SDM12:SDQ12"/>
    <mergeCell ref="SDR12:SDV12"/>
    <mergeCell ref="SDW12:SEA12"/>
    <mergeCell ref="SCD12:SCH12"/>
    <mergeCell ref="SCI12:SCM12"/>
    <mergeCell ref="SCN12:SCR12"/>
    <mergeCell ref="SCS12:SCW12"/>
    <mergeCell ref="SCX12:SDB12"/>
    <mergeCell ref="SBE12:SBI12"/>
    <mergeCell ref="SBJ12:SBN12"/>
    <mergeCell ref="SBO12:SBS12"/>
    <mergeCell ref="SBT12:SBX12"/>
    <mergeCell ref="SBY12:SCC12"/>
    <mergeCell ref="SAF12:SAJ12"/>
    <mergeCell ref="SAK12:SAO12"/>
    <mergeCell ref="SAP12:SAT12"/>
    <mergeCell ref="SAU12:SAY12"/>
    <mergeCell ref="SAZ12:SBD12"/>
    <mergeCell ref="RZG12:RZK12"/>
    <mergeCell ref="RZL12:RZP12"/>
    <mergeCell ref="RZQ12:RZU12"/>
    <mergeCell ref="RZV12:RZZ12"/>
    <mergeCell ref="SAA12:SAE12"/>
    <mergeCell ref="RYH12:RYL12"/>
    <mergeCell ref="RYM12:RYQ12"/>
    <mergeCell ref="RYR12:RYV12"/>
    <mergeCell ref="RYW12:RZA12"/>
    <mergeCell ref="RZB12:RZF12"/>
    <mergeCell ref="SKU12:SKY12"/>
    <mergeCell ref="SKZ12:SLD12"/>
    <mergeCell ref="SLE12:SLI12"/>
    <mergeCell ref="SLJ12:SLN12"/>
    <mergeCell ref="SLO12:SLS12"/>
    <mergeCell ref="SJV12:SJZ12"/>
    <mergeCell ref="SKA12:SKE12"/>
    <mergeCell ref="SKF12:SKJ12"/>
    <mergeCell ref="SKK12:SKO12"/>
    <mergeCell ref="SKP12:SKT12"/>
    <mergeCell ref="SIW12:SJA12"/>
    <mergeCell ref="SJB12:SJF12"/>
    <mergeCell ref="SJG12:SJK12"/>
    <mergeCell ref="SJL12:SJP12"/>
    <mergeCell ref="SJQ12:SJU12"/>
    <mergeCell ref="SHX12:SIB12"/>
    <mergeCell ref="SIC12:SIG12"/>
    <mergeCell ref="SIH12:SIL12"/>
    <mergeCell ref="SIM12:SIQ12"/>
    <mergeCell ref="SIR12:SIV12"/>
    <mergeCell ref="SGY12:SHC12"/>
    <mergeCell ref="SHD12:SHH12"/>
    <mergeCell ref="SHI12:SHM12"/>
    <mergeCell ref="SHN12:SHR12"/>
    <mergeCell ref="SHS12:SHW12"/>
    <mergeCell ref="SFZ12:SGD12"/>
    <mergeCell ref="SGE12:SGI12"/>
    <mergeCell ref="SGJ12:SGN12"/>
    <mergeCell ref="SGO12:SGS12"/>
    <mergeCell ref="SGT12:SGX12"/>
    <mergeCell ref="SFA12:SFE12"/>
    <mergeCell ref="SFF12:SFJ12"/>
    <mergeCell ref="SFK12:SFO12"/>
    <mergeCell ref="SFP12:SFT12"/>
    <mergeCell ref="SFU12:SFY12"/>
    <mergeCell ref="SRN12:SRR12"/>
    <mergeCell ref="SRS12:SRW12"/>
    <mergeCell ref="SRX12:SSB12"/>
    <mergeCell ref="SSC12:SSG12"/>
    <mergeCell ref="SSH12:SSL12"/>
    <mergeCell ref="SQO12:SQS12"/>
    <mergeCell ref="SQT12:SQX12"/>
    <mergeCell ref="SQY12:SRC12"/>
    <mergeCell ref="SRD12:SRH12"/>
    <mergeCell ref="SRI12:SRM12"/>
    <mergeCell ref="SPP12:SPT12"/>
    <mergeCell ref="SPU12:SPY12"/>
    <mergeCell ref="SPZ12:SQD12"/>
    <mergeCell ref="SQE12:SQI12"/>
    <mergeCell ref="SQJ12:SQN12"/>
    <mergeCell ref="SOQ12:SOU12"/>
    <mergeCell ref="SOV12:SOZ12"/>
    <mergeCell ref="SPA12:SPE12"/>
    <mergeCell ref="SPF12:SPJ12"/>
    <mergeCell ref="SPK12:SPO12"/>
    <mergeCell ref="SNR12:SNV12"/>
    <mergeCell ref="SNW12:SOA12"/>
    <mergeCell ref="SOB12:SOF12"/>
    <mergeCell ref="SOG12:SOK12"/>
    <mergeCell ref="SOL12:SOP12"/>
    <mergeCell ref="SMS12:SMW12"/>
    <mergeCell ref="SMX12:SNB12"/>
    <mergeCell ref="SNC12:SNG12"/>
    <mergeCell ref="SNH12:SNL12"/>
    <mergeCell ref="SNM12:SNQ12"/>
    <mergeCell ref="SLT12:SLX12"/>
    <mergeCell ref="SLY12:SMC12"/>
    <mergeCell ref="SMD12:SMH12"/>
    <mergeCell ref="SMI12:SMM12"/>
    <mergeCell ref="SMN12:SMR12"/>
    <mergeCell ref="SYG12:SYK12"/>
    <mergeCell ref="SYL12:SYP12"/>
    <mergeCell ref="SYQ12:SYU12"/>
    <mergeCell ref="SYV12:SYZ12"/>
    <mergeCell ref="SZA12:SZE12"/>
    <mergeCell ref="SXH12:SXL12"/>
    <mergeCell ref="SXM12:SXQ12"/>
    <mergeCell ref="SXR12:SXV12"/>
    <mergeCell ref="SXW12:SYA12"/>
    <mergeCell ref="SYB12:SYF12"/>
    <mergeCell ref="SWI12:SWM12"/>
    <mergeCell ref="SWN12:SWR12"/>
    <mergeCell ref="SWS12:SWW12"/>
    <mergeCell ref="SWX12:SXB12"/>
    <mergeCell ref="SXC12:SXG12"/>
    <mergeCell ref="SVJ12:SVN12"/>
    <mergeCell ref="SVO12:SVS12"/>
    <mergeCell ref="SVT12:SVX12"/>
    <mergeCell ref="SVY12:SWC12"/>
    <mergeCell ref="SWD12:SWH12"/>
    <mergeCell ref="SUK12:SUO12"/>
    <mergeCell ref="SUP12:SUT12"/>
    <mergeCell ref="SUU12:SUY12"/>
    <mergeCell ref="SUZ12:SVD12"/>
    <mergeCell ref="SVE12:SVI12"/>
    <mergeCell ref="STL12:STP12"/>
    <mergeCell ref="STQ12:STU12"/>
    <mergeCell ref="STV12:STZ12"/>
    <mergeCell ref="SUA12:SUE12"/>
    <mergeCell ref="SUF12:SUJ12"/>
    <mergeCell ref="SSM12:SSQ12"/>
    <mergeCell ref="SSR12:SSV12"/>
    <mergeCell ref="SSW12:STA12"/>
    <mergeCell ref="STB12:STF12"/>
    <mergeCell ref="STG12:STK12"/>
    <mergeCell ref="TEZ12:TFD12"/>
    <mergeCell ref="TFE12:TFI12"/>
    <mergeCell ref="TFJ12:TFN12"/>
    <mergeCell ref="TFO12:TFS12"/>
    <mergeCell ref="TFT12:TFX12"/>
    <mergeCell ref="TEA12:TEE12"/>
    <mergeCell ref="TEF12:TEJ12"/>
    <mergeCell ref="TEK12:TEO12"/>
    <mergeCell ref="TEP12:TET12"/>
    <mergeCell ref="TEU12:TEY12"/>
    <mergeCell ref="TDB12:TDF12"/>
    <mergeCell ref="TDG12:TDK12"/>
    <mergeCell ref="TDL12:TDP12"/>
    <mergeCell ref="TDQ12:TDU12"/>
    <mergeCell ref="TDV12:TDZ12"/>
    <mergeCell ref="TCC12:TCG12"/>
    <mergeCell ref="TCH12:TCL12"/>
    <mergeCell ref="TCM12:TCQ12"/>
    <mergeCell ref="TCR12:TCV12"/>
    <mergeCell ref="TCW12:TDA12"/>
    <mergeCell ref="TBD12:TBH12"/>
    <mergeCell ref="TBI12:TBM12"/>
    <mergeCell ref="TBN12:TBR12"/>
    <mergeCell ref="TBS12:TBW12"/>
    <mergeCell ref="TBX12:TCB12"/>
    <mergeCell ref="TAE12:TAI12"/>
    <mergeCell ref="TAJ12:TAN12"/>
    <mergeCell ref="TAO12:TAS12"/>
    <mergeCell ref="TAT12:TAX12"/>
    <mergeCell ref="TAY12:TBC12"/>
    <mergeCell ref="SZF12:SZJ12"/>
    <mergeCell ref="SZK12:SZO12"/>
    <mergeCell ref="SZP12:SZT12"/>
    <mergeCell ref="SZU12:SZY12"/>
    <mergeCell ref="SZZ12:TAD12"/>
    <mergeCell ref="TLS12:TLW12"/>
    <mergeCell ref="TLX12:TMB12"/>
    <mergeCell ref="TMC12:TMG12"/>
    <mergeCell ref="TMH12:TML12"/>
    <mergeCell ref="TMM12:TMQ12"/>
    <mergeCell ref="TKT12:TKX12"/>
    <mergeCell ref="TKY12:TLC12"/>
    <mergeCell ref="TLD12:TLH12"/>
    <mergeCell ref="TLI12:TLM12"/>
    <mergeCell ref="TLN12:TLR12"/>
    <mergeCell ref="TJU12:TJY12"/>
    <mergeCell ref="TJZ12:TKD12"/>
    <mergeCell ref="TKE12:TKI12"/>
    <mergeCell ref="TKJ12:TKN12"/>
    <mergeCell ref="TKO12:TKS12"/>
    <mergeCell ref="TIV12:TIZ12"/>
    <mergeCell ref="TJA12:TJE12"/>
    <mergeCell ref="TJF12:TJJ12"/>
    <mergeCell ref="TJK12:TJO12"/>
    <mergeCell ref="TJP12:TJT12"/>
    <mergeCell ref="THW12:TIA12"/>
    <mergeCell ref="TIB12:TIF12"/>
    <mergeCell ref="TIG12:TIK12"/>
    <mergeCell ref="TIL12:TIP12"/>
    <mergeCell ref="TIQ12:TIU12"/>
    <mergeCell ref="TGX12:THB12"/>
    <mergeCell ref="THC12:THG12"/>
    <mergeCell ref="THH12:THL12"/>
    <mergeCell ref="THM12:THQ12"/>
    <mergeCell ref="THR12:THV12"/>
    <mergeCell ref="TFY12:TGC12"/>
    <mergeCell ref="TGD12:TGH12"/>
    <mergeCell ref="TGI12:TGM12"/>
    <mergeCell ref="TGN12:TGR12"/>
    <mergeCell ref="TGS12:TGW12"/>
    <mergeCell ref="TSL12:TSP12"/>
    <mergeCell ref="TSQ12:TSU12"/>
    <mergeCell ref="TSV12:TSZ12"/>
    <mergeCell ref="TTA12:TTE12"/>
    <mergeCell ref="TTF12:TTJ12"/>
    <mergeCell ref="TRM12:TRQ12"/>
    <mergeCell ref="TRR12:TRV12"/>
    <mergeCell ref="TRW12:TSA12"/>
    <mergeCell ref="TSB12:TSF12"/>
    <mergeCell ref="TSG12:TSK12"/>
    <mergeCell ref="TQN12:TQR12"/>
    <mergeCell ref="TQS12:TQW12"/>
    <mergeCell ref="TQX12:TRB12"/>
    <mergeCell ref="TRC12:TRG12"/>
    <mergeCell ref="TRH12:TRL12"/>
    <mergeCell ref="TPO12:TPS12"/>
    <mergeCell ref="TPT12:TPX12"/>
    <mergeCell ref="TPY12:TQC12"/>
    <mergeCell ref="TQD12:TQH12"/>
    <mergeCell ref="TQI12:TQM12"/>
    <mergeCell ref="TOP12:TOT12"/>
    <mergeCell ref="TOU12:TOY12"/>
    <mergeCell ref="TOZ12:TPD12"/>
    <mergeCell ref="TPE12:TPI12"/>
    <mergeCell ref="TPJ12:TPN12"/>
    <mergeCell ref="TNQ12:TNU12"/>
    <mergeCell ref="TNV12:TNZ12"/>
    <mergeCell ref="TOA12:TOE12"/>
    <mergeCell ref="TOF12:TOJ12"/>
    <mergeCell ref="TOK12:TOO12"/>
    <mergeCell ref="TMR12:TMV12"/>
    <mergeCell ref="TMW12:TNA12"/>
    <mergeCell ref="TNB12:TNF12"/>
    <mergeCell ref="TNG12:TNK12"/>
    <mergeCell ref="TNL12:TNP12"/>
    <mergeCell ref="TZE12:TZI12"/>
    <mergeCell ref="TZJ12:TZN12"/>
    <mergeCell ref="TZO12:TZS12"/>
    <mergeCell ref="TZT12:TZX12"/>
    <mergeCell ref="TZY12:UAC12"/>
    <mergeCell ref="TYF12:TYJ12"/>
    <mergeCell ref="TYK12:TYO12"/>
    <mergeCell ref="TYP12:TYT12"/>
    <mergeCell ref="TYU12:TYY12"/>
    <mergeCell ref="TYZ12:TZD12"/>
    <mergeCell ref="TXG12:TXK12"/>
    <mergeCell ref="TXL12:TXP12"/>
    <mergeCell ref="TXQ12:TXU12"/>
    <mergeCell ref="TXV12:TXZ12"/>
    <mergeCell ref="TYA12:TYE12"/>
    <mergeCell ref="TWH12:TWL12"/>
    <mergeCell ref="TWM12:TWQ12"/>
    <mergeCell ref="TWR12:TWV12"/>
    <mergeCell ref="TWW12:TXA12"/>
    <mergeCell ref="TXB12:TXF12"/>
    <mergeCell ref="TVI12:TVM12"/>
    <mergeCell ref="TVN12:TVR12"/>
    <mergeCell ref="TVS12:TVW12"/>
    <mergeCell ref="TVX12:TWB12"/>
    <mergeCell ref="TWC12:TWG12"/>
    <mergeCell ref="TUJ12:TUN12"/>
    <mergeCell ref="TUO12:TUS12"/>
    <mergeCell ref="TUT12:TUX12"/>
    <mergeCell ref="TUY12:TVC12"/>
    <mergeCell ref="TVD12:TVH12"/>
    <mergeCell ref="TTK12:TTO12"/>
    <mergeCell ref="TTP12:TTT12"/>
    <mergeCell ref="TTU12:TTY12"/>
    <mergeCell ref="TTZ12:TUD12"/>
    <mergeCell ref="TUE12:TUI12"/>
    <mergeCell ref="UFX12:UGB12"/>
    <mergeCell ref="UGC12:UGG12"/>
    <mergeCell ref="UGH12:UGL12"/>
    <mergeCell ref="UGM12:UGQ12"/>
    <mergeCell ref="UGR12:UGV12"/>
    <mergeCell ref="UEY12:UFC12"/>
    <mergeCell ref="UFD12:UFH12"/>
    <mergeCell ref="UFI12:UFM12"/>
    <mergeCell ref="UFN12:UFR12"/>
    <mergeCell ref="UFS12:UFW12"/>
    <mergeCell ref="UDZ12:UED12"/>
    <mergeCell ref="UEE12:UEI12"/>
    <mergeCell ref="UEJ12:UEN12"/>
    <mergeCell ref="UEO12:UES12"/>
    <mergeCell ref="UET12:UEX12"/>
    <mergeCell ref="UDA12:UDE12"/>
    <mergeCell ref="UDF12:UDJ12"/>
    <mergeCell ref="UDK12:UDO12"/>
    <mergeCell ref="UDP12:UDT12"/>
    <mergeCell ref="UDU12:UDY12"/>
    <mergeCell ref="UCB12:UCF12"/>
    <mergeCell ref="UCG12:UCK12"/>
    <mergeCell ref="UCL12:UCP12"/>
    <mergeCell ref="UCQ12:UCU12"/>
    <mergeCell ref="UCV12:UCZ12"/>
    <mergeCell ref="UBC12:UBG12"/>
    <mergeCell ref="UBH12:UBL12"/>
    <mergeCell ref="UBM12:UBQ12"/>
    <mergeCell ref="UBR12:UBV12"/>
    <mergeCell ref="UBW12:UCA12"/>
    <mergeCell ref="UAD12:UAH12"/>
    <mergeCell ref="UAI12:UAM12"/>
    <mergeCell ref="UAN12:UAR12"/>
    <mergeCell ref="UAS12:UAW12"/>
    <mergeCell ref="UAX12:UBB12"/>
    <mergeCell ref="UMQ12:UMU12"/>
    <mergeCell ref="UMV12:UMZ12"/>
    <mergeCell ref="UNA12:UNE12"/>
    <mergeCell ref="UNF12:UNJ12"/>
    <mergeCell ref="UNK12:UNO12"/>
    <mergeCell ref="ULR12:ULV12"/>
    <mergeCell ref="ULW12:UMA12"/>
    <mergeCell ref="UMB12:UMF12"/>
    <mergeCell ref="UMG12:UMK12"/>
    <mergeCell ref="UML12:UMP12"/>
    <mergeCell ref="UKS12:UKW12"/>
    <mergeCell ref="UKX12:ULB12"/>
    <mergeCell ref="ULC12:ULG12"/>
    <mergeCell ref="ULH12:ULL12"/>
    <mergeCell ref="ULM12:ULQ12"/>
    <mergeCell ref="UJT12:UJX12"/>
    <mergeCell ref="UJY12:UKC12"/>
    <mergeCell ref="UKD12:UKH12"/>
    <mergeCell ref="UKI12:UKM12"/>
    <mergeCell ref="UKN12:UKR12"/>
    <mergeCell ref="UIU12:UIY12"/>
    <mergeCell ref="UIZ12:UJD12"/>
    <mergeCell ref="UJE12:UJI12"/>
    <mergeCell ref="UJJ12:UJN12"/>
    <mergeCell ref="UJO12:UJS12"/>
    <mergeCell ref="UHV12:UHZ12"/>
    <mergeCell ref="UIA12:UIE12"/>
    <mergeCell ref="UIF12:UIJ12"/>
    <mergeCell ref="UIK12:UIO12"/>
    <mergeCell ref="UIP12:UIT12"/>
    <mergeCell ref="UGW12:UHA12"/>
    <mergeCell ref="UHB12:UHF12"/>
    <mergeCell ref="UHG12:UHK12"/>
    <mergeCell ref="UHL12:UHP12"/>
    <mergeCell ref="UHQ12:UHU12"/>
    <mergeCell ref="UTJ12:UTN12"/>
    <mergeCell ref="UTO12:UTS12"/>
    <mergeCell ref="UTT12:UTX12"/>
    <mergeCell ref="UTY12:UUC12"/>
    <mergeCell ref="UUD12:UUH12"/>
    <mergeCell ref="USK12:USO12"/>
    <mergeCell ref="USP12:UST12"/>
    <mergeCell ref="USU12:USY12"/>
    <mergeCell ref="USZ12:UTD12"/>
    <mergeCell ref="UTE12:UTI12"/>
    <mergeCell ref="URL12:URP12"/>
    <mergeCell ref="URQ12:URU12"/>
    <mergeCell ref="URV12:URZ12"/>
    <mergeCell ref="USA12:USE12"/>
    <mergeCell ref="USF12:USJ12"/>
    <mergeCell ref="UQM12:UQQ12"/>
    <mergeCell ref="UQR12:UQV12"/>
    <mergeCell ref="UQW12:URA12"/>
    <mergeCell ref="URB12:URF12"/>
    <mergeCell ref="URG12:URK12"/>
    <mergeCell ref="UPN12:UPR12"/>
    <mergeCell ref="UPS12:UPW12"/>
    <mergeCell ref="UPX12:UQB12"/>
    <mergeCell ref="UQC12:UQG12"/>
    <mergeCell ref="UQH12:UQL12"/>
    <mergeCell ref="UOO12:UOS12"/>
    <mergeCell ref="UOT12:UOX12"/>
    <mergeCell ref="UOY12:UPC12"/>
    <mergeCell ref="UPD12:UPH12"/>
    <mergeCell ref="UPI12:UPM12"/>
    <mergeCell ref="UNP12:UNT12"/>
    <mergeCell ref="UNU12:UNY12"/>
    <mergeCell ref="UNZ12:UOD12"/>
    <mergeCell ref="UOE12:UOI12"/>
    <mergeCell ref="UOJ12:UON12"/>
    <mergeCell ref="VAC12:VAG12"/>
    <mergeCell ref="VAH12:VAL12"/>
    <mergeCell ref="VAM12:VAQ12"/>
    <mergeCell ref="VAR12:VAV12"/>
    <mergeCell ref="VAW12:VBA12"/>
    <mergeCell ref="UZD12:UZH12"/>
    <mergeCell ref="UZI12:UZM12"/>
    <mergeCell ref="UZN12:UZR12"/>
    <mergeCell ref="UZS12:UZW12"/>
    <mergeCell ref="UZX12:VAB12"/>
    <mergeCell ref="UYE12:UYI12"/>
    <mergeCell ref="UYJ12:UYN12"/>
    <mergeCell ref="UYO12:UYS12"/>
    <mergeCell ref="UYT12:UYX12"/>
    <mergeCell ref="UYY12:UZC12"/>
    <mergeCell ref="UXF12:UXJ12"/>
    <mergeCell ref="UXK12:UXO12"/>
    <mergeCell ref="UXP12:UXT12"/>
    <mergeCell ref="UXU12:UXY12"/>
    <mergeCell ref="UXZ12:UYD12"/>
    <mergeCell ref="UWG12:UWK12"/>
    <mergeCell ref="UWL12:UWP12"/>
    <mergeCell ref="UWQ12:UWU12"/>
    <mergeCell ref="UWV12:UWZ12"/>
    <mergeCell ref="UXA12:UXE12"/>
    <mergeCell ref="UVH12:UVL12"/>
    <mergeCell ref="UVM12:UVQ12"/>
    <mergeCell ref="UVR12:UVV12"/>
    <mergeCell ref="UVW12:UWA12"/>
    <mergeCell ref="UWB12:UWF12"/>
    <mergeCell ref="UUI12:UUM12"/>
    <mergeCell ref="UUN12:UUR12"/>
    <mergeCell ref="UUS12:UUW12"/>
    <mergeCell ref="UUX12:UVB12"/>
    <mergeCell ref="UVC12:UVG12"/>
    <mergeCell ref="VGV12:VGZ12"/>
    <mergeCell ref="VHA12:VHE12"/>
    <mergeCell ref="VHF12:VHJ12"/>
    <mergeCell ref="VHK12:VHO12"/>
    <mergeCell ref="VHP12:VHT12"/>
    <mergeCell ref="VFW12:VGA12"/>
    <mergeCell ref="VGB12:VGF12"/>
    <mergeCell ref="VGG12:VGK12"/>
    <mergeCell ref="VGL12:VGP12"/>
    <mergeCell ref="VGQ12:VGU12"/>
    <mergeCell ref="VEX12:VFB12"/>
    <mergeCell ref="VFC12:VFG12"/>
    <mergeCell ref="VFH12:VFL12"/>
    <mergeCell ref="VFM12:VFQ12"/>
    <mergeCell ref="VFR12:VFV12"/>
    <mergeCell ref="VDY12:VEC12"/>
    <mergeCell ref="VED12:VEH12"/>
    <mergeCell ref="VEI12:VEM12"/>
    <mergeCell ref="VEN12:VER12"/>
    <mergeCell ref="VES12:VEW12"/>
    <mergeCell ref="VCZ12:VDD12"/>
    <mergeCell ref="VDE12:VDI12"/>
    <mergeCell ref="VDJ12:VDN12"/>
    <mergeCell ref="VDO12:VDS12"/>
    <mergeCell ref="VDT12:VDX12"/>
    <mergeCell ref="VCA12:VCE12"/>
    <mergeCell ref="VCF12:VCJ12"/>
    <mergeCell ref="VCK12:VCO12"/>
    <mergeCell ref="VCP12:VCT12"/>
    <mergeCell ref="VCU12:VCY12"/>
    <mergeCell ref="VBB12:VBF12"/>
    <mergeCell ref="VBG12:VBK12"/>
    <mergeCell ref="VBL12:VBP12"/>
    <mergeCell ref="VBQ12:VBU12"/>
    <mergeCell ref="VBV12:VBZ12"/>
    <mergeCell ref="VNO12:VNS12"/>
    <mergeCell ref="VNT12:VNX12"/>
    <mergeCell ref="VNY12:VOC12"/>
    <mergeCell ref="VOD12:VOH12"/>
    <mergeCell ref="VOI12:VOM12"/>
    <mergeCell ref="VMP12:VMT12"/>
    <mergeCell ref="VMU12:VMY12"/>
    <mergeCell ref="VMZ12:VND12"/>
    <mergeCell ref="VNE12:VNI12"/>
    <mergeCell ref="VNJ12:VNN12"/>
    <mergeCell ref="VLQ12:VLU12"/>
    <mergeCell ref="VLV12:VLZ12"/>
    <mergeCell ref="VMA12:VME12"/>
    <mergeCell ref="VMF12:VMJ12"/>
    <mergeCell ref="VMK12:VMO12"/>
    <mergeCell ref="VKR12:VKV12"/>
    <mergeCell ref="VKW12:VLA12"/>
    <mergeCell ref="VLB12:VLF12"/>
    <mergeCell ref="VLG12:VLK12"/>
    <mergeCell ref="VLL12:VLP12"/>
    <mergeCell ref="VJS12:VJW12"/>
    <mergeCell ref="VJX12:VKB12"/>
    <mergeCell ref="VKC12:VKG12"/>
    <mergeCell ref="VKH12:VKL12"/>
    <mergeCell ref="VKM12:VKQ12"/>
    <mergeCell ref="VIT12:VIX12"/>
    <mergeCell ref="VIY12:VJC12"/>
    <mergeCell ref="VJD12:VJH12"/>
    <mergeCell ref="VJI12:VJM12"/>
    <mergeCell ref="VJN12:VJR12"/>
    <mergeCell ref="VHU12:VHY12"/>
    <mergeCell ref="VHZ12:VID12"/>
    <mergeCell ref="VIE12:VII12"/>
    <mergeCell ref="VIJ12:VIN12"/>
    <mergeCell ref="VIO12:VIS12"/>
    <mergeCell ref="VUH12:VUL12"/>
    <mergeCell ref="VUM12:VUQ12"/>
    <mergeCell ref="VUR12:VUV12"/>
    <mergeCell ref="VUW12:VVA12"/>
    <mergeCell ref="VVB12:VVF12"/>
    <mergeCell ref="VTI12:VTM12"/>
    <mergeCell ref="VTN12:VTR12"/>
    <mergeCell ref="VTS12:VTW12"/>
    <mergeCell ref="VTX12:VUB12"/>
    <mergeCell ref="VUC12:VUG12"/>
    <mergeCell ref="VSJ12:VSN12"/>
    <mergeCell ref="VSO12:VSS12"/>
    <mergeCell ref="VST12:VSX12"/>
    <mergeCell ref="VSY12:VTC12"/>
    <mergeCell ref="VTD12:VTH12"/>
    <mergeCell ref="VRK12:VRO12"/>
    <mergeCell ref="VRP12:VRT12"/>
    <mergeCell ref="VRU12:VRY12"/>
    <mergeCell ref="VRZ12:VSD12"/>
    <mergeCell ref="VSE12:VSI12"/>
    <mergeCell ref="VQL12:VQP12"/>
    <mergeCell ref="VQQ12:VQU12"/>
    <mergeCell ref="VQV12:VQZ12"/>
    <mergeCell ref="VRA12:VRE12"/>
    <mergeCell ref="VRF12:VRJ12"/>
    <mergeCell ref="VPM12:VPQ12"/>
    <mergeCell ref="VPR12:VPV12"/>
    <mergeCell ref="VPW12:VQA12"/>
    <mergeCell ref="VQB12:VQF12"/>
    <mergeCell ref="VQG12:VQK12"/>
    <mergeCell ref="VON12:VOR12"/>
    <mergeCell ref="VOS12:VOW12"/>
    <mergeCell ref="VOX12:VPB12"/>
    <mergeCell ref="VPC12:VPG12"/>
    <mergeCell ref="VPH12:VPL12"/>
    <mergeCell ref="WBA12:WBE12"/>
    <mergeCell ref="WBF12:WBJ12"/>
    <mergeCell ref="WBK12:WBO12"/>
    <mergeCell ref="WBP12:WBT12"/>
    <mergeCell ref="WBU12:WBY12"/>
    <mergeCell ref="WAB12:WAF12"/>
    <mergeCell ref="WAG12:WAK12"/>
    <mergeCell ref="WAL12:WAP12"/>
    <mergeCell ref="WAQ12:WAU12"/>
    <mergeCell ref="WAV12:WAZ12"/>
    <mergeCell ref="VZC12:VZG12"/>
    <mergeCell ref="VZH12:VZL12"/>
    <mergeCell ref="VZM12:VZQ12"/>
    <mergeCell ref="VZR12:VZV12"/>
    <mergeCell ref="VZW12:WAA12"/>
    <mergeCell ref="VYD12:VYH12"/>
    <mergeCell ref="VYI12:VYM12"/>
    <mergeCell ref="VYN12:VYR12"/>
    <mergeCell ref="VYS12:VYW12"/>
    <mergeCell ref="VYX12:VZB12"/>
    <mergeCell ref="VXE12:VXI12"/>
    <mergeCell ref="VXJ12:VXN12"/>
    <mergeCell ref="VXO12:VXS12"/>
    <mergeCell ref="VXT12:VXX12"/>
    <mergeCell ref="VXY12:VYC12"/>
    <mergeCell ref="VWF12:VWJ12"/>
    <mergeCell ref="VWK12:VWO12"/>
    <mergeCell ref="VWP12:VWT12"/>
    <mergeCell ref="VWU12:VWY12"/>
    <mergeCell ref="VWZ12:VXD12"/>
    <mergeCell ref="VVG12:VVK12"/>
    <mergeCell ref="VVL12:VVP12"/>
    <mergeCell ref="VVQ12:VVU12"/>
    <mergeCell ref="VVV12:VVZ12"/>
    <mergeCell ref="VWA12:VWE12"/>
    <mergeCell ref="WHT12:WHX12"/>
    <mergeCell ref="WHY12:WIC12"/>
    <mergeCell ref="WID12:WIH12"/>
    <mergeCell ref="WII12:WIM12"/>
    <mergeCell ref="WIN12:WIR12"/>
    <mergeCell ref="WGU12:WGY12"/>
    <mergeCell ref="WGZ12:WHD12"/>
    <mergeCell ref="WHE12:WHI12"/>
    <mergeCell ref="WHJ12:WHN12"/>
    <mergeCell ref="WHO12:WHS12"/>
    <mergeCell ref="WFV12:WFZ12"/>
    <mergeCell ref="WGA12:WGE12"/>
    <mergeCell ref="WGF12:WGJ12"/>
    <mergeCell ref="WGK12:WGO12"/>
    <mergeCell ref="WGP12:WGT12"/>
    <mergeCell ref="WEW12:WFA12"/>
    <mergeCell ref="WFB12:WFF12"/>
    <mergeCell ref="WFG12:WFK12"/>
    <mergeCell ref="WFL12:WFP12"/>
    <mergeCell ref="WFQ12:WFU12"/>
    <mergeCell ref="WDX12:WEB12"/>
    <mergeCell ref="WEC12:WEG12"/>
    <mergeCell ref="WEH12:WEL12"/>
    <mergeCell ref="WEM12:WEQ12"/>
    <mergeCell ref="WER12:WEV12"/>
    <mergeCell ref="WCY12:WDC12"/>
    <mergeCell ref="WDD12:WDH12"/>
    <mergeCell ref="WDI12:WDM12"/>
    <mergeCell ref="WDN12:WDR12"/>
    <mergeCell ref="WDS12:WDW12"/>
    <mergeCell ref="WBZ12:WCD12"/>
    <mergeCell ref="WCE12:WCI12"/>
    <mergeCell ref="WCJ12:WCN12"/>
    <mergeCell ref="WCO12:WCS12"/>
    <mergeCell ref="WCT12:WCX12"/>
    <mergeCell ref="WOM12:WOQ12"/>
    <mergeCell ref="WOR12:WOV12"/>
    <mergeCell ref="WOW12:WPA12"/>
    <mergeCell ref="WPB12:WPF12"/>
    <mergeCell ref="WPG12:WPK12"/>
    <mergeCell ref="WNN12:WNR12"/>
    <mergeCell ref="WNS12:WNW12"/>
    <mergeCell ref="WNX12:WOB12"/>
    <mergeCell ref="WOC12:WOG12"/>
    <mergeCell ref="WOH12:WOL12"/>
    <mergeCell ref="WMO12:WMS12"/>
    <mergeCell ref="WMT12:WMX12"/>
    <mergeCell ref="WMY12:WNC12"/>
    <mergeCell ref="WND12:WNH12"/>
    <mergeCell ref="WNI12:WNM12"/>
    <mergeCell ref="WLP12:WLT12"/>
    <mergeCell ref="WLU12:WLY12"/>
    <mergeCell ref="WLZ12:WMD12"/>
    <mergeCell ref="WME12:WMI12"/>
    <mergeCell ref="WMJ12:WMN12"/>
    <mergeCell ref="WKQ12:WKU12"/>
    <mergeCell ref="WKV12:WKZ12"/>
    <mergeCell ref="WLA12:WLE12"/>
    <mergeCell ref="WLF12:WLJ12"/>
    <mergeCell ref="WLK12:WLO12"/>
    <mergeCell ref="WJR12:WJV12"/>
    <mergeCell ref="WJW12:WKA12"/>
    <mergeCell ref="WKB12:WKF12"/>
    <mergeCell ref="WKG12:WKK12"/>
    <mergeCell ref="WKL12:WKP12"/>
    <mergeCell ref="WIS12:WIW12"/>
    <mergeCell ref="WIX12:WJB12"/>
    <mergeCell ref="WJC12:WJG12"/>
    <mergeCell ref="WJH12:WJL12"/>
    <mergeCell ref="WJM12:WJQ12"/>
    <mergeCell ref="WWT12:WWX12"/>
    <mergeCell ref="WWY12:WXC12"/>
    <mergeCell ref="WVF12:WVJ12"/>
    <mergeCell ref="WVK12:WVO12"/>
    <mergeCell ref="WVP12:WVT12"/>
    <mergeCell ref="WVU12:WVY12"/>
    <mergeCell ref="WVZ12:WWD12"/>
    <mergeCell ref="WUG12:WUK12"/>
    <mergeCell ref="WUL12:WUP12"/>
    <mergeCell ref="WUQ12:WUU12"/>
    <mergeCell ref="WUV12:WUZ12"/>
    <mergeCell ref="WVA12:WVE12"/>
    <mergeCell ref="WTH12:WTL12"/>
    <mergeCell ref="WTM12:WTQ12"/>
    <mergeCell ref="WTR12:WTV12"/>
    <mergeCell ref="WTW12:WUA12"/>
    <mergeCell ref="WUB12:WUF12"/>
    <mergeCell ref="WSI12:WSM12"/>
    <mergeCell ref="WSN12:WSR12"/>
    <mergeCell ref="WSS12:WSW12"/>
    <mergeCell ref="WSX12:WTB12"/>
    <mergeCell ref="WTC12:WTG12"/>
    <mergeCell ref="WRJ12:WRN12"/>
    <mergeCell ref="WRO12:WRS12"/>
    <mergeCell ref="WRT12:WRX12"/>
    <mergeCell ref="WRY12:WSC12"/>
    <mergeCell ref="WSD12:WSH12"/>
    <mergeCell ref="WQK12:WQO12"/>
    <mergeCell ref="WQP12:WQT12"/>
    <mergeCell ref="WQU12:WQY12"/>
    <mergeCell ref="WQZ12:WRD12"/>
    <mergeCell ref="WRE12:WRI12"/>
    <mergeCell ref="WPL12:WPP12"/>
    <mergeCell ref="WPQ12:WPU12"/>
    <mergeCell ref="WPV12:WPZ12"/>
    <mergeCell ref="WQA12:WQE12"/>
    <mergeCell ref="WQF12:WQJ12"/>
    <mergeCell ref="XEV12:XEZ12"/>
    <mergeCell ref="XFA12:XFD12"/>
    <mergeCell ref="F13:J13"/>
    <mergeCell ref="K13:O13"/>
    <mergeCell ref="P13:T13"/>
    <mergeCell ref="U13:Y13"/>
    <mergeCell ref="Z13:AD13"/>
    <mergeCell ref="AE13:AI13"/>
    <mergeCell ref="AJ13:AN13"/>
    <mergeCell ref="AO13:AS13"/>
    <mergeCell ref="AT13:AX13"/>
    <mergeCell ref="AY13:BC13"/>
    <mergeCell ref="BD13:BH13"/>
    <mergeCell ref="BI13:BM13"/>
    <mergeCell ref="BN13:BR13"/>
    <mergeCell ref="BS13:BW13"/>
    <mergeCell ref="XDW12:XEA12"/>
    <mergeCell ref="XEB12:XEF12"/>
    <mergeCell ref="XEG12:XEK12"/>
    <mergeCell ref="XEL12:XEP12"/>
    <mergeCell ref="XEQ12:XEU12"/>
    <mergeCell ref="XCX12:XDB12"/>
    <mergeCell ref="XDC12:XDG12"/>
    <mergeCell ref="XDH12:XDL12"/>
    <mergeCell ref="XDM12:XDQ12"/>
    <mergeCell ref="XDR12:XDV12"/>
    <mergeCell ref="XBY12:XCC12"/>
    <mergeCell ref="XCD12:XCH12"/>
    <mergeCell ref="XCI12:XCM12"/>
    <mergeCell ref="XCN12:XCR12"/>
    <mergeCell ref="XCS12:XCW12"/>
    <mergeCell ref="XAZ12:XBD12"/>
    <mergeCell ref="XBE12:XBI12"/>
    <mergeCell ref="XBJ12:XBN12"/>
    <mergeCell ref="XBO12:XBS12"/>
    <mergeCell ref="XBT12:XBX12"/>
    <mergeCell ref="XAA12:XAE12"/>
    <mergeCell ref="XAF12:XAJ12"/>
    <mergeCell ref="XAK12:XAO12"/>
    <mergeCell ref="XAP12:XAT12"/>
    <mergeCell ref="XAU12:XAY12"/>
    <mergeCell ref="WZB12:WZF12"/>
    <mergeCell ref="WZG12:WZK12"/>
    <mergeCell ref="WZL12:WZP12"/>
    <mergeCell ref="WZQ12:WZU12"/>
    <mergeCell ref="WZV12:WZZ12"/>
    <mergeCell ref="WYC12:WYG12"/>
    <mergeCell ref="WYH12:WYL12"/>
    <mergeCell ref="WYM12:WYQ12"/>
    <mergeCell ref="WYR12:WYV12"/>
    <mergeCell ref="WYW12:WZA12"/>
    <mergeCell ref="WXD12:WXH12"/>
    <mergeCell ref="WXI12:WXM12"/>
    <mergeCell ref="WXN12:WXR12"/>
    <mergeCell ref="WXS12:WXW12"/>
    <mergeCell ref="WXX12:WYB12"/>
    <mergeCell ref="WWE12:WWI12"/>
    <mergeCell ref="WWJ12:WWN12"/>
    <mergeCell ref="WWO12:WWS12"/>
    <mergeCell ref="IQ13:IU13"/>
    <mergeCell ref="IV13:IZ13"/>
    <mergeCell ref="JA13:JE13"/>
    <mergeCell ref="JF13:JJ13"/>
    <mergeCell ref="JK13:JO13"/>
    <mergeCell ref="IB13:IF13"/>
    <mergeCell ref="IG13:IK13"/>
    <mergeCell ref="IL13:IP13"/>
    <mergeCell ref="GS13:GW13"/>
    <mergeCell ref="GX13:HB13"/>
    <mergeCell ref="HC13:HG13"/>
    <mergeCell ref="HH13:HL13"/>
    <mergeCell ref="HM13:HQ13"/>
    <mergeCell ref="FT13:FX13"/>
    <mergeCell ref="FY13:GC13"/>
    <mergeCell ref="GD13:GH13"/>
    <mergeCell ref="GI13:GM13"/>
    <mergeCell ref="GN13:GR13"/>
    <mergeCell ref="EU13:EY13"/>
    <mergeCell ref="EZ13:FD13"/>
    <mergeCell ref="FE13:FI13"/>
    <mergeCell ref="FJ13:FN13"/>
    <mergeCell ref="FO13:FS13"/>
    <mergeCell ref="DV13:DZ13"/>
    <mergeCell ref="EA13:EE13"/>
    <mergeCell ref="EF13:EJ13"/>
    <mergeCell ref="EK13:EO13"/>
    <mergeCell ref="EP13:ET13"/>
    <mergeCell ref="CW13:DA13"/>
    <mergeCell ref="DB13:DF13"/>
    <mergeCell ref="DG13:DK13"/>
    <mergeCell ref="DL13:DP13"/>
    <mergeCell ref="DQ13:DU13"/>
    <mergeCell ref="PJ13:PN13"/>
    <mergeCell ref="PO13:PS13"/>
    <mergeCell ref="PT13:PX13"/>
    <mergeCell ref="PY13:QC13"/>
    <mergeCell ref="QD13:QH13"/>
    <mergeCell ref="OK13:OO13"/>
    <mergeCell ref="OP13:OT13"/>
    <mergeCell ref="OU13:OY13"/>
    <mergeCell ref="OZ13:PD13"/>
    <mergeCell ref="PE13:PI13"/>
    <mergeCell ref="NL13:NP13"/>
    <mergeCell ref="NQ13:NU13"/>
    <mergeCell ref="NV13:NZ13"/>
    <mergeCell ref="OA13:OE13"/>
    <mergeCell ref="OF13:OJ13"/>
    <mergeCell ref="MM13:MQ13"/>
    <mergeCell ref="MR13:MV13"/>
    <mergeCell ref="MW13:NA13"/>
    <mergeCell ref="NB13:NF13"/>
    <mergeCell ref="NG13:NK13"/>
    <mergeCell ref="LN13:LR13"/>
    <mergeCell ref="LS13:LW13"/>
    <mergeCell ref="LX13:MB13"/>
    <mergeCell ref="MC13:MG13"/>
    <mergeCell ref="MH13:ML13"/>
    <mergeCell ref="KO13:KS13"/>
    <mergeCell ref="KT13:KX13"/>
    <mergeCell ref="KY13:LC13"/>
    <mergeCell ref="LD13:LH13"/>
    <mergeCell ref="LI13:LM13"/>
    <mergeCell ref="JP13:JT13"/>
    <mergeCell ref="JU13:JY13"/>
    <mergeCell ref="JZ13:KD13"/>
    <mergeCell ref="KE13:KI13"/>
    <mergeCell ref="KJ13:KN13"/>
    <mergeCell ref="HR13:HV13"/>
    <mergeCell ref="WC13:WG13"/>
    <mergeCell ref="WH13:WL13"/>
    <mergeCell ref="WM13:WQ13"/>
    <mergeCell ref="WR13:WV13"/>
    <mergeCell ref="WW13:XA13"/>
    <mergeCell ref="VD13:VH13"/>
    <mergeCell ref="VI13:VM13"/>
    <mergeCell ref="VN13:VR13"/>
    <mergeCell ref="VS13:VW13"/>
    <mergeCell ref="VX13:WB13"/>
    <mergeCell ref="UE13:UI13"/>
    <mergeCell ref="UJ13:UN13"/>
    <mergeCell ref="UO13:US13"/>
    <mergeCell ref="UT13:UX13"/>
    <mergeCell ref="UY13:VC13"/>
    <mergeCell ref="TF13:TJ13"/>
    <mergeCell ref="TK13:TO13"/>
    <mergeCell ref="TP13:TT13"/>
    <mergeCell ref="TU13:TY13"/>
    <mergeCell ref="TZ13:UD13"/>
    <mergeCell ref="SG13:SK13"/>
    <mergeCell ref="SL13:SP13"/>
    <mergeCell ref="SQ13:SU13"/>
    <mergeCell ref="SV13:SZ13"/>
    <mergeCell ref="TA13:TE13"/>
    <mergeCell ref="RH13:RL13"/>
    <mergeCell ref="RM13:RQ13"/>
    <mergeCell ref="RR13:RV13"/>
    <mergeCell ref="RW13:SA13"/>
    <mergeCell ref="SB13:SF13"/>
    <mergeCell ref="QI13:QM13"/>
    <mergeCell ref="QN13:QR13"/>
    <mergeCell ref="QS13:QW13"/>
    <mergeCell ref="QX13:RB13"/>
    <mergeCell ref="RC13:RG13"/>
    <mergeCell ref="ACV13:ACZ13"/>
    <mergeCell ref="ADA13:ADE13"/>
    <mergeCell ref="ADF13:ADJ13"/>
    <mergeCell ref="ADK13:ADO13"/>
    <mergeCell ref="ADP13:ADT13"/>
    <mergeCell ref="ABW13:ACA13"/>
    <mergeCell ref="ACB13:ACF13"/>
    <mergeCell ref="ACG13:ACK13"/>
    <mergeCell ref="ACL13:ACP13"/>
    <mergeCell ref="ACQ13:ACU13"/>
    <mergeCell ref="AAX13:ABB13"/>
    <mergeCell ref="ABC13:ABG13"/>
    <mergeCell ref="ABH13:ABL13"/>
    <mergeCell ref="ABM13:ABQ13"/>
    <mergeCell ref="ABR13:ABV13"/>
    <mergeCell ref="ZY13:AAC13"/>
    <mergeCell ref="AAD13:AAH13"/>
    <mergeCell ref="AAI13:AAM13"/>
    <mergeCell ref="AAN13:AAR13"/>
    <mergeCell ref="AAS13:AAW13"/>
    <mergeCell ref="YZ13:ZD13"/>
    <mergeCell ref="ZE13:ZI13"/>
    <mergeCell ref="ZJ13:ZN13"/>
    <mergeCell ref="ZO13:ZS13"/>
    <mergeCell ref="ZT13:ZX13"/>
    <mergeCell ref="YA13:YE13"/>
    <mergeCell ref="YF13:YJ13"/>
    <mergeCell ref="YK13:YO13"/>
    <mergeCell ref="YP13:YT13"/>
    <mergeCell ref="YU13:YY13"/>
    <mergeCell ref="XB13:XF13"/>
    <mergeCell ref="XG13:XK13"/>
    <mergeCell ref="XL13:XP13"/>
    <mergeCell ref="XQ13:XU13"/>
    <mergeCell ref="XV13:XZ13"/>
    <mergeCell ref="AJO13:AJS13"/>
    <mergeCell ref="AJT13:AJX13"/>
    <mergeCell ref="AJY13:AKC13"/>
    <mergeCell ref="AKD13:AKH13"/>
    <mergeCell ref="AKI13:AKM13"/>
    <mergeCell ref="AIP13:AIT13"/>
    <mergeCell ref="AIU13:AIY13"/>
    <mergeCell ref="AIZ13:AJD13"/>
    <mergeCell ref="AJE13:AJI13"/>
    <mergeCell ref="AJJ13:AJN13"/>
    <mergeCell ref="AHQ13:AHU13"/>
    <mergeCell ref="AHV13:AHZ13"/>
    <mergeCell ref="AIA13:AIE13"/>
    <mergeCell ref="AIF13:AIJ13"/>
    <mergeCell ref="AIK13:AIO13"/>
    <mergeCell ref="AGR13:AGV13"/>
    <mergeCell ref="AGW13:AHA13"/>
    <mergeCell ref="AHB13:AHF13"/>
    <mergeCell ref="AHG13:AHK13"/>
    <mergeCell ref="AHL13:AHP13"/>
    <mergeCell ref="AFS13:AFW13"/>
    <mergeCell ref="AFX13:AGB13"/>
    <mergeCell ref="AGC13:AGG13"/>
    <mergeCell ref="AGH13:AGL13"/>
    <mergeCell ref="AGM13:AGQ13"/>
    <mergeCell ref="AET13:AEX13"/>
    <mergeCell ref="AEY13:AFC13"/>
    <mergeCell ref="AFD13:AFH13"/>
    <mergeCell ref="AFI13:AFM13"/>
    <mergeCell ref="AFN13:AFR13"/>
    <mergeCell ref="ADU13:ADY13"/>
    <mergeCell ref="ADZ13:AED13"/>
    <mergeCell ref="AEE13:AEI13"/>
    <mergeCell ref="AEJ13:AEN13"/>
    <mergeCell ref="AEO13:AES13"/>
    <mergeCell ref="AQH13:AQL13"/>
    <mergeCell ref="AQM13:AQQ13"/>
    <mergeCell ref="AQR13:AQV13"/>
    <mergeCell ref="AQW13:ARA13"/>
    <mergeCell ref="ARB13:ARF13"/>
    <mergeCell ref="API13:APM13"/>
    <mergeCell ref="APN13:APR13"/>
    <mergeCell ref="APS13:APW13"/>
    <mergeCell ref="APX13:AQB13"/>
    <mergeCell ref="AQC13:AQG13"/>
    <mergeCell ref="AOJ13:AON13"/>
    <mergeCell ref="AOO13:AOS13"/>
    <mergeCell ref="AOT13:AOX13"/>
    <mergeCell ref="AOY13:APC13"/>
    <mergeCell ref="APD13:APH13"/>
    <mergeCell ref="ANK13:ANO13"/>
    <mergeCell ref="ANP13:ANT13"/>
    <mergeCell ref="ANU13:ANY13"/>
    <mergeCell ref="ANZ13:AOD13"/>
    <mergeCell ref="AOE13:AOI13"/>
    <mergeCell ref="AML13:AMP13"/>
    <mergeCell ref="AMQ13:AMU13"/>
    <mergeCell ref="AMV13:AMZ13"/>
    <mergeCell ref="ANA13:ANE13"/>
    <mergeCell ref="ANF13:ANJ13"/>
    <mergeCell ref="ALM13:ALQ13"/>
    <mergeCell ref="ALR13:ALV13"/>
    <mergeCell ref="ALW13:AMA13"/>
    <mergeCell ref="AMB13:AMF13"/>
    <mergeCell ref="AMG13:AMK13"/>
    <mergeCell ref="AKN13:AKR13"/>
    <mergeCell ref="AKS13:AKW13"/>
    <mergeCell ref="AKX13:ALB13"/>
    <mergeCell ref="ALC13:ALG13"/>
    <mergeCell ref="ALH13:ALL13"/>
    <mergeCell ref="AXA13:AXE13"/>
    <mergeCell ref="AXF13:AXJ13"/>
    <mergeCell ref="AXK13:AXO13"/>
    <mergeCell ref="AXP13:AXT13"/>
    <mergeCell ref="AXU13:AXY13"/>
    <mergeCell ref="AWB13:AWF13"/>
    <mergeCell ref="AWG13:AWK13"/>
    <mergeCell ref="AWL13:AWP13"/>
    <mergeCell ref="AWQ13:AWU13"/>
    <mergeCell ref="AWV13:AWZ13"/>
    <mergeCell ref="AVC13:AVG13"/>
    <mergeCell ref="AVH13:AVL13"/>
    <mergeCell ref="AVM13:AVQ13"/>
    <mergeCell ref="AVR13:AVV13"/>
    <mergeCell ref="AVW13:AWA13"/>
    <mergeCell ref="AUD13:AUH13"/>
    <mergeCell ref="AUI13:AUM13"/>
    <mergeCell ref="AUN13:AUR13"/>
    <mergeCell ref="AUS13:AUW13"/>
    <mergeCell ref="AUX13:AVB13"/>
    <mergeCell ref="ATE13:ATI13"/>
    <mergeCell ref="ATJ13:ATN13"/>
    <mergeCell ref="ATO13:ATS13"/>
    <mergeCell ref="ATT13:ATX13"/>
    <mergeCell ref="ATY13:AUC13"/>
    <mergeCell ref="ASF13:ASJ13"/>
    <mergeCell ref="ASK13:ASO13"/>
    <mergeCell ref="ASP13:AST13"/>
    <mergeCell ref="ASU13:ASY13"/>
    <mergeCell ref="ASZ13:ATD13"/>
    <mergeCell ref="ARG13:ARK13"/>
    <mergeCell ref="ARL13:ARP13"/>
    <mergeCell ref="ARQ13:ARU13"/>
    <mergeCell ref="ARV13:ARZ13"/>
    <mergeCell ref="ASA13:ASE13"/>
    <mergeCell ref="BDT13:BDX13"/>
    <mergeCell ref="BDY13:BEC13"/>
    <mergeCell ref="BED13:BEH13"/>
    <mergeCell ref="BEI13:BEM13"/>
    <mergeCell ref="BEN13:BER13"/>
    <mergeCell ref="BCU13:BCY13"/>
    <mergeCell ref="BCZ13:BDD13"/>
    <mergeCell ref="BDE13:BDI13"/>
    <mergeCell ref="BDJ13:BDN13"/>
    <mergeCell ref="BDO13:BDS13"/>
    <mergeCell ref="BBV13:BBZ13"/>
    <mergeCell ref="BCA13:BCE13"/>
    <mergeCell ref="BCF13:BCJ13"/>
    <mergeCell ref="BCK13:BCO13"/>
    <mergeCell ref="BCP13:BCT13"/>
    <mergeCell ref="BAW13:BBA13"/>
    <mergeCell ref="BBB13:BBF13"/>
    <mergeCell ref="BBG13:BBK13"/>
    <mergeCell ref="BBL13:BBP13"/>
    <mergeCell ref="BBQ13:BBU13"/>
    <mergeCell ref="AZX13:BAB13"/>
    <mergeCell ref="BAC13:BAG13"/>
    <mergeCell ref="BAH13:BAL13"/>
    <mergeCell ref="BAM13:BAQ13"/>
    <mergeCell ref="BAR13:BAV13"/>
    <mergeCell ref="AYY13:AZC13"/>
    <mergeCell ref="AZD13:AZH13"/>
    <mergeCell ref="AZI13:AZM13"/>
    <mergeCell ref="AZN13:AZR13"/>
    <mergeCell ref="AZS13:AZW13"/>
    <mergeCell ref="AXZ13:AYD13"/>
    <mergeCell ref="AYE13:AYI13"/>
    <mergeCell ref="AYJ13:AYN13"/>
    <mergeCell ref="AYO13:AYS13"/>
    <mergeCell ref="AYT13:AYX13"/>
    <mergeCell ref="BKM13:BKQ13"/>
    <mergeCell ref="BKR13:BKV13"/>
    <mergeCell ref="BKW13:BLA13"/>
    <mergeCell ref="BLB13:BLF13"/>
    <mergeCell ref="BLG13:BLK13"/>
    <mergeCell ref="BJN13:BJR13"/>
    <mergeCell ref="BJS13:BJW13"/>
    <mergeCell ref="BJX13:BKB13"/>
    <mergeCell ref="BKC13:BKG13"/>
    <mergeCell ref="BKH13:BKL13"/>
    <mergeCell ref="BIO13:BIS13"/>
    <mergeCell ref="BIT13:BIX13"/>
    <mergeCell ref="BIY13:BJC13"/>
    <mergeCell ref="BJD13:BJH13"/>
    <mergeCell ref="BJI13:BJM13"/>
    <mergeCell ref="BHP13:BHT13"/>
    <mergeCell ref="BHU13:BHY13"/>
    <mergeCell ref="BHZ13:BID13"/>
    <mergeCell ref="BIE13:BII13"/>
    <mergeCell ref="BIJ13:BIN13"/>
    <mergeCell ref="BGQ13:BGU13"/>
    <mergeCell ref="BGV13:BGZ13"/>
    <mergeCell ref="BHA13:BHE13"/>
    <mergeCell ref="BHF13:BHJ13"/>
    <mergeCell ref="BHK13:BHO13"/>
    <mergeCell ref="BFR13:BFV13"/>
    <mergeCell ref="BFW13:BGA13"/>
    <mergeCell ref="BGB13:BGF13"/>
    <mergeCell ref="BGG13:BGK13"/>
    <mergeCell ref="BGL13:BGP13"/>
    <mergeCell ref="BES13:BEW13"/>
    <mergeCell ref="BEX13:BFB13"/>
    <mergeCell ref="BFC13:BFG13"/>
    <mergeCell ref="BFH13:BFL13"/>
    <mergeCell ref="BFM13:BFQ13"/>
    <mergeCell ref="BRF13:BRJ13"/>
    <mergeCell ref="BRK13:BRO13"/>
    <mergeCell ref="BRP13:BRT13"/>
    <mergeCell ref="BRU13:BRY13"/>
    <mergeCell ref="BRZ13:BSD13"/>
    <mergeCell ref="BQG13:BQK13"/>
    <mergeCell ref="BQL13:BQP13"/>
    <mergeCell ref="BQQ13:BQU13"/>
    <mergeCell ref="BQV13:BQZ13"/>
    <mergeCell ref="BRA13:BRE13"/>
    <mergeCell ref="BPH13:BPL13"/>
    <mergeCell ref="BPM13:BPQ13"/>
    <mergeCell ref="BPR13:BPV13"/>
    <mergeCell ref="BPW13:BQA13"/>
    <mergeCell ref="BQB13:BQF13"/>
    <mergeCell ref="BOI13:BOM13"/>
    <mergeCell ref="BON13:BOR13"/>
    <mergeCell ref="BOS13:BOW13"/>
    <mergeCell ref="BOX13:BPB13"/>
    <mergeCell ref="BPC13:BPG13"/>
    <mergeCell ref="BNJ13:BNN13"/>
    <mergeCell ref="BNO13:BNS13"/>
    <mergeCell ref="BNT13:BNX13"/>
    <mergeCell ref="BNY13:BOC13"/>
    <mergeCell ref="BOD13:BOH13"/>
    <mergeCell ref="BMK13:BMO13"/>
    <mergeCell ref="BMP13:BMT13"/>
    <mergeCell ref="BMU13:BMY13"/>
    <mergeCell ref="BMZ13:BND13"/>
    <mergeCell ref="BNE13:BNI13"/>
    <mergeCell ref="BLL13:BLP13"/>
    <mergeCell ref="BLQ13:BLU13"/>
    <mergeCell ref="BLV13:BLZ13"/>
    <mergeCell ref="BMA13:BME13"/>
    <mergeCell ref="BMF13:BMJ13"/>
    <mergeCell ref="BXY13:BYC13"/>
    <mergeCell ref="BYD13:BYH13"/>
    <mergeCell ref="BYI13:BYM13"/>
    <mergeCell ref="BYN13:BYR13"/>
    <mergeCell ref="BYS13:BYW13"/>
    <mergeCell ref="BWZ13:BXD13"/>
    <mergeCell ref="BXE13:BXI13"/>
    <mergeCell ref="BXJ13:BXN13"/>
    <mergeCell ref="BXO13:BXS13"/>
    <mergeCell ref="BXT13:BXX13"/>
    <mergeCell ref="BWA13:BWE13"/>
    <mergeCell ref="BWF13:BWJ13"/>
    <mergeCell ref="BWK13:BWO13"/>
    <mergeCell ref="BWP13:BWT13"/>
    <mergeCell ref="BWU13:BWY13"/>
    <mergeCell ref="BVB13:BVF13"/>
    <mergeCell ref="BVG13:BVK13"/>
    <mergeCell ref="BVL13:BVP13"/>
    <mergeCell ref="BVQ13:BVU13"/>
    <mergeCell ref="BVV13:BVZ13"/>
    <mergeCell ref="BUC13:BUG13"/>
    <mergeCell ref="BUH13:BUL13"/>
    <mergeCell ref="BUM13:BUQ13"/>
    <mergeCell ref="BUR13:BUV13"/>
    <mergeCell ref="BUW13:BVA13"/>
    <mergeCell ref="BTD13:BTH13"/>
    <mergeCell ref="BTI13:BTM13"/>
    <mergeCell ref="BTN13:BTR13"/>
    <mergeCell ref="BTS13:BTW13"/>
    <mergeCell ref="BTX13:BUB13"/>
    <mergeCell ref="BSE13:BSI13"/>
    <mergeCell ref="BSJ13:BSN13"/>
    <mergeCell ref="BSO13:BSS13"/>
    <mergeCell ref="BST13:BSX13"/>
    <mergeCell ref="BSY13:BTC13"/>
    <mergeCell ref="CER13:CEV13"/>
    <mergeCell ref="CEW13:CFA13"/>
    <mergeCell ref="CFB13:CFF13"/>
    <mergeCell ref="CFG13:CFK13"/>
    <mergeCell ref="CFL13:CFP13"/>
    <mergeCell ref="CDS13:CDW13"/>
    <mergeCell ref="CDX13:CEB13"/>
    <mergeCell ref="CEC13:CEG13"/>
    <mergeCell ref="CEH13:CEL13"/>
    <mergeCell ref="CEM13:CEQ13"/>
    <mergeCell ref="CCT13:CCX13"/>
    <mergeCell ref="CCY13:CDC13"/>
    <mergeCell ref="CDD13:CDH13"/>
    <mergeCell ref="CDI13:CDM13"/>
    <mergeCell ref="CDN13:CDR13"/>
    <mergeCell ref="CBU13:CBY13"/>
    <mergeCell ref="CBZ13:CCD13"/>
    <mergeCell ref="CCE13:CCI13"/>
    <mergeCell ref="CCJ13:CCN13"/>
    <mergeCell ref="CCO13:CCS13"/>
    <mergeCell ref="CAV13:CAZ13"/>
    <mergeCell ref="CBA13:CBE13"/>
    <mergeCell ref="CBF13:CBJ13"/>
    <mergeCell ref="CBK13:CBO13"/>
    <mergeCell ref="CBP13:CBT13"/>
    <mergeCell ref="BZW13:CAA13"/>
    <mergeCell ref="CAB13:CAF13"/>
    <mergeCell ref="CAG13:CAK13"/>
    <mergeCell ref="CAL13:CAP13"/>
    <mergeCell ref="CAQ13:CAU13"/>
    <mergeCell ref="BYX13:BZB13"/>
    <mergeCell ref="BZC13:BZG13"/>
    <mergeCell ref="BZH13:BZL13"/>
    <mergeCell ref="BZM13:BZQ13"/>
    <mergeCell ref="BZR13:BZV13"/>
    <mergeCell ref="CLK13:CLO13"/>
    <mergeCell ref="CLP13:CLT13"/>
    <mergeCell ref="CLU13:CLY13"/>
    <mergeCell ref="CLZ13:CMD13"/>
    <mergeCell ref="CME13:CMI13"/>
    <mergeCell ref="CKL13:CKP13"/>
    <mergeCell ref="CKQ13:CKU13"/>
    <mergeCell ref="CKV13:CKZ13"/>
    <mergeCell ref="CLA13:CLE13"/>
    <mergeCell ref="CLF13:CLJ13"/>
    <mergeCell ref="CJM13:CJQ13"/>
    <mergeCell ref="CJR13:CJV13"/>
    <mergeCell ref="CJW13:CKA13"/>
    <mergeCell ref="CKB13:CKF13"/>
    <mergeCell ref="CKG13:CKK13"/>
    <mergeCell ref="CIN13:CIR13"/>
    <mergeCell ref="CIS13:CIW13"/>
    <mergeCell ref="CIX13:CJB13"/>
    <mergeCell ref="CJC13:CJG13"/>
    <mergeCell ref="CJH13:CJL13"/>
    <mergeCell ref="CHO13:CHS13"/>
    <mergeCell ref="CHT13:CHX13"/>
    <mergeCell ref="CHY13:CIC13"/>
    <mergeCell ref="CID13:CIH13"/>
    <mergeCell ref="CII13:CIM13"/>
    <mergeCell ref="CGP13:CGT13"/>
    <mergeCell ref="CGU13:CGY13"/>
    <mergeCell ref="CGZ13:CHD13"/>
    <mergeCell ref="CHE13:CHI13"/>
    <mergeCell ref="CHJ13:CHN13"/>
    <mergeCell ref="CFQ13:CFU13"/>
    <mergeCell ref="CFV13:CFZ13"/>
    <mergeCell ref="CGA13:CGE13"/>
    <mergeCell ref="CGF13:CGJ13"/>
    <mergeCell ref="CGK13:CGO13"/>
    <mergeCell ref="CSD13:CSH13"/>
    <mergeCell ref="CSI13:CSM13"/>
    <mergeCell ref="CSN13:CSR13"/>
    <mergeCell ref="CSS13:CSW13"/>
    <mergeCell ref="CSX13:CTB13"/>
    <mergeCell ref="CRE13:CRI13"/>
    <mergeCell ref="CRJ13:CRN13"/>
    <mergeCell ref="CRO13:CRS13"/>
    <mergeCell ref="CRT13:CRX13"/>
    <mergeCell ref="CRY13:CSC13"/>
    <mergeCell ref="CQF13:CQJ13"/>
    <mergeCell ref="CQK13:CQO13"/>
    <mergeCell ref="CQP13:CQT13"/>
    <mergeCell ref="CQU13:CQY13"/>
    <mergeCell ref="CQZ13:CRD13"/>
    <mergeCell ref="CPG13:CPK13"/>
    <mergeCell ref="CPL13:CPP13"/>
    <mergeCell ref="CPQ13:CPU13"/>
    <mergeCell ref="CPV13:CPZ13"/>
    <mergeCell ref="CQA13:CQE13"/>
    <mergeCell ref="COH13:COL13"/>
    <mergeCell ref="COM13:COQ13"/>
    <mergeCell ref="COR13:COV13"/>
    <mergeCell ref="COW13:CPA13"/>
    <mergeCell ref="CPB13:CPF13"/>
    <mergeCell ref="CNI13:CNM13"/>
    <mergeCell ref="CNN13:CNR13"/>
    <mergeCell ref="CNS13:CNW13"/>
    <mergeCell ref="CNX13:COB13"/>
    <mergeCell ref="COC13:COG13"/>
    <mergeCell ref="CMJ13:CMN13"/>
    <mergeCell ref="CMO13:CMS13"/>
    <mergeCell ref="CMT13:CMX13"/>
    <mergeCell ref="CMY13:CNC13"/>
    <mergeCell ref="CND13:CNH13"/>
    <mergeCell ref="CYW13:CZA13"/>
    <mergeCell ref="CZB13:CZF13"/>
    <mergeCell ref="CZG13:CZK13"/>
    <mergeCell ref="CZL13:CZP13"/>
    <mergeCell ref="CZQ13:CZU13"/>
    <mergeCell ref="CXX13:CYB13"/>
    <mergeCell ref="CYC13:CYG13"/>
    <mergeCell ref="CYH13:CYL13"/>
    <mergeCell ref="CYM13:CYQ13"/>
    <mergeCell ref="CYR13:CYV13"/>
    <mergeCell ref="CWY13:CXC13"/>
    <mergeCell ref="CXD13:CXH13"/>
    <mergeCell ref="CXI13:CXM13"/>
    <mergeCell ref="CXN13:CXR13"/>
    <mergeCell ref="CXS13:CXW13"/>
    <mergeCell ref="CVZ13:CWD13"/>
    <mergeCell ref="CWE13:CWI13"/>
    <mergeCell ref="CWJ13:CWN13"/>
    <mergeCell ref="CWO13:CWS13"/>
    <mergeCell ref="CWT13:CWX13"/>
    <mergeCell ref="CVA13:CVE13"/>
    <mergeCell ref="CVF13:CVJ13"/>
    <mergeCell ref="CVK13:CVO13"/>
    <mergeCell ref="CVP13:CVT13"/>
    <mergeCell ref="CVU13:CVY13"/>
    <mergeCell ref="CUB13:CUF13"/>
    <mergeCell ref="CUG13:CUK13"/>
    <mergeCell ref="CUL13:CUP13"/>
    <mergeCell ref="CUQ13:CUU13"/>
    <mergeCell ref="CUV13:CUZ13"/>
    <mergeCell ref="CTC13:CTG13"/>
    <mergeCell ref="CTH13:CTL13"/>
    <mergeCell ref="CTM13:CTQ13"/>
    <mergeCell ref="CTR13:CTV13"/>
    <mergeCell ref="CTW13:CUA13"/>
    <mergeCell ref="DFP13:DFT13"/>
    <mergeCell ref="DFU13:DFY13"/>
    <mergeCell ref="DFZ13:DGD13"/>
    <mergeCell ref="DGE13:DGI13"/>
    <mergeCell ref="DGJ13:DGN13"/>
    <mergeCell ref="DEQ13:DEU13"/>
    <mergeCell ref="DEV13:DEZ13"/>
    <mergeCell ref="DFA13:DFE13"/>
    <mergeCell ref="DFF13:DFJ13"/>
    <mergeCell ref="DFK13:DFO13"/>
    <mergeCell ref="DDR13:DDV13"/>
    <mergeCell ref="DDW13:DEA13"/>
    <mergeCell ref="DEB13:DEF13"/>
    <mergeCell ref="DEG13:DEK13"/>
    <mergeCell ref="DEL13:DEP13"/>
    <mergeCell ref="DCS13:DCW13"/>
    <mergeCell ref="DCX13:DDB13"/>
    <mergeCell ref="DDC13:DDG13"/>
    <mergeCell ref="DDH13:DDL13"/>
    <mergeCell ref="DDM13:DDQ13"/>
    <mergeCell ref="DBT13:DBX13"/>
    <mergeCell ref="DBY13:DCC13"/>
    <mergeCell ref="DCD13:DCH13"/>
    <mergeCell ref="DCI13:DCM13"/>
    <mergeCell ref="DCN13:DCR13"/>
    <mergeCell ref="DAU13:DAY13"/>
    <mergeCell ref="DAZ13:DBD13"/>
    <mergeCell ref="DBE13:DBI13"/>
    <mergeCell ref="DBJ13:DBN13"/>
    <mergeCell ref="DBO13:DBS13"/>
    <mergeCell ref="CZV13:CZZ13"/>
    <mergeCell ref="DAA13:DAE13"/>
    <mergeCell ref="DAF13:DAJ13"/>
    <mergeCell ref="DAK13:DAO13"/>
    <mergeCell ref="DAP13:DAT13"/>
    <mergeCell ref="DMI13:DMM13"/>
    <mergeCell ref="DMN13:DMR13"/>
    <mergeCell ref="DMS13:DMW13"/>
    <mergeCell ref="DMX13:DNB13"/>
    <mergeCell ref="DNC13:DNG13"/>
    <mergeCell ref="DLJ13:DLN13"/>
    <mergeCell ref="DLO13:DLS13"/>
    <mergeCell ref="DLT13:DLX13"/>
    <mergeCell ref="DLY13:DMC13"/>
    <mergeCell ref="DMD13:DMH13"/>
    <mergeCell ref="DKK13:DKO13"/>
    <mergeCell ref="DKP13:DKT13"/>
    <mergeCell ref="DKU13:DKY13"/>
    <mergeCell ref="DKZ13:DLD13"/>
    <mergeCell ref="DLE13:DLI13"/>
    <mergeCell ref="DJL13:DJP13"/>
    <mergeCell ref="DJQ13:DJU13"/>
    <mergeCell ref="DJV13:DJZ13"/>
    <mergeCell ref="DKA13:DKE13"/>
    <mergeCell ref="DKF13:DKJ13"/>
    <mergeCell ref="DIM13:DIQ13"/>
    <mergeCell ref="DIR13:DIV13"/>
    <mergeCell ref="DIW13:DJA13"/>
    <mergeCell ref="DJB13:DJF13"/>
    <mergeCell ref="DJG13:DJK13"/>
    <mergeCell ref="DHN13:DHR13"/>
    <mergeCell ref="DHS13:DHW13"/>
    <mergeCell ref="DHX13:DIB13"/>
    <mergeCell ref="DIC13:DIG13"/>
    <mergeCell ref="DIH13:DIL13"/>
    <mergeCell ref="DGO13:DGS13"/>
    <mergeCell ref="DGT13:DGX13"/>
    <mergeCell ref="DGY13:DHC13"/>
    <mergeCell ref="DHD13:DHH13"/>
    <mergeCell ref="DHI13:DHM13"/>
    <mergeCell ref="DTB13:DTF13"/>
    <mergeCell ref="DTG13:DTK13"/>
    <mergeCell ref="DTL13:DTP13"/>
    <mergeCell ref="DTQ13:DTU13"/>
    <mergeCell ref="DTV13:DTZ13"/>
    <mergeCell ref="DSC13:DSG13"/>
    <mergeCell ref="DSH13:DSL13"/>
    <mergeCell ref="DSM13:DSQ13"/>
    <mergeCell ref="DSR13:DSV13"/>
    <mergeCell ref="DSW13:DTA13"/>
    <mergeCell ref="DRD13:DRH13"/>
    <mergeCell ref="DRI13:DRM13"/>
    <mergeCell ref="DRN13:DRR13"/>
    <mergeCell ref="DRS13:DRW13"/>
    <mergeCell ref="DRX13:DSB13"/>
    <mergeCell ref="DQE13:DQI13"/>
    <mergeCell ref="DQJ13:DQN13"/>
    <mergeCell ref="DQO13:DQS13"/>
    <mergeCell ref="DQT13:DQX13"/>
    <mergeCell ref="DQY13:DRC13"/>
    <mergeCell ref="DPF13:DPJ13"/>
    <mergeCell ref="DPK13:DPO13"/>
    <mergeCell ref="DPP13:DPT13"/>
    <mergeCell ref="DPU13:DPY13"/>
    <mergeCell ref="DPZ13:DQD13"/>
    <mergeCell ref="DOG13:DOK13"/>
    <mergeCell ref="DOL13:DOP13"/>
    <mergeCell ref="DOQ13:DOU13"/>
    <mergeCell ref="DOV13:DOZ13"/>
    <mergeCell ref="DPA13:DPE13"/>
    <mergeCell ref="DNH13:DNL13"/>
    <mergeCell ref="DNM13:DNQ13"/>
    <mergeCell ref="DNR13:DNV13"/>
    <mergeCell ref="DNW13:DOA13"/>
    <mergeCell ref="DOB13:DOF13"/>
    <mergeCell ref="DZU13:DZY13"/>
    <mergeCell ref="DZZ13:EAD13"/>
    <mergeCell ref="EAE13:EAI13"/>
    <mergeCell ref="EAJ13:EAN13"/>
    <mergeCell ref="EAO13:EAS13"/>
    <mergeCell ref="DYV13:DYZ13"/>
    <mergeCell ref="DZA13:DZE13"/>
    <mergeCell ref="DZF13:DZJ13"/>
    <mergeCell ref="DZK13:DZO13"/>
    <mergeCell ref="DZP13:DZT13"/>
    <mergeCell ref="DXW13:DYA13"/>
    <mergeCell ref="DYB13:DYF13"/>
    <mergeCell ref="DYG13:DYK13"/>
    <mergeCell ref="DYL13:DYP13"/>
    <mergeCell ref="DYQ13:DYU13"/>
    <mergeCell ref="DWX13:DXB13"/>
    <mergeCell ref="DXC13:DXG13"/>
    <mergeCell ref="DXH13:DXL13"/>
    <mergeCell ref="DXM13:DXQ13"/>
    <mergeCell ref="DXR13:DXV13"/>
    <mergeCell ref="DVY13:DWC13"/>
    <mergeCell ref="DWD13:DWH13"/>
    <mergeCell ref="DWI13:DWM13"/>
    <mergeCell ref="DWN13:DWR13"/>
    <mergeCell ref="DWS13:DWW13"/>
    <mergeCell ref="DUZ13:DVD13"/>
    <mergeCell ref="DVE13:DVI13"/>
    <mergeCell ref="DVJ13:DVN13"/>
    <mergeCell ref="DVO13:DVS13"/>
    <mergeCell ref="DVT13:DVX13"/>
    <mergeCell ref="DUA13:DUE13"/>
    <mergeCell ref="DUF13:DUJ13"/>
    <mergeCell ref="DUK13:DUO13"/>
    <mergeCell ref="DUP13:DUT13"/>
    <mergeCell ref="DUU13:DUY13"/>
    <mergeCell ref="EGN13:EGR13"/>
    <mergeCell ref="EGS13:EGW13"/>
    <mergeCell ref="EGX13:EHB13"/>
    <mergeCell ref="EHC13:EHG13"/>
    <mergeCell ref="EHH13:EHL13"/>
    <mergeCell ref="EFO13:EFS13"/>
    <mergeCell ref="EFT13:EFX13"/>
    <mergeCell ref="EFY13:EGC13"/>
    <mergeCell ref="EGD13:EGH13"/>
    <mergeCell ref="EGI13:EGM13"/>
    <mergeCell ref="EEP13:EET13"/>
    <mergeCell ref="EEU13:EEY13"/>
    <mergeCell ref="EEZ13:EFD13"/>
    <mergeCell ref="EFE13:EFI13"/>
    <mergeCell ref="EFJ13:EFN13"/>
    <mergeCell ref="EDQ13:EDU13"/>
    <mergeCell ref="EDV13:EDZ13"/>
    <mergeCell ref="EEA13:EEE13"/>
    <mergeCell ref="EEF13:EEJ13"/>
    <mergeCell ref="EEK13:EEO13"/>
    <mergeCell ref="ECR13:ECV13"/>
    <mergeCell ref="ECW13:EDA13"/>
    <mergeCell ref="EDB13:EDF13"/>
    <mergeCell ref="EDG13:EDK13"/>
    <mergeCell ref="EDL13:EDP13"/>
    <mergeCell ref="EBS13:EBW13"/>
    <mergeCell ref="EBX13:ECB13"/>
    <mergeCell ref="ECC13:ECG13"/>
    <mergeCell ref="ECH13:ECL13"/>
    <mergeCell ref="ECM13:ECQ13"/>
    <mergeCell ref="EAT13:EAX13"/>
    <mergeCell ref="EAY13:EBC13"/>
    <mergeCell ref="EBD13:EBH13"/>
    <mergeCell ref="EBI13:EBM13"/>
    <mergeCell ref="EBN13:EBR13"/>
    <mergeCell ref="ENG13:ENK13"/>
    <mergeCell ref="ENL13:ENP13"/>
    <mergeCell ref="ENQ13:ENU13"/>
    <mergeCell ref="ENV13:ENZ13"/>
    <mergeCell ref="EOA13:EOE13"/>
    <mergeCell ref="EMH13:EML13"/>
    <mergeCell ref="EMM13:EMQ13"/>
    <mergeCell ref="EMR13:EMV13"/>
    <mergeCell ref="EMW13:ENA13"/>
    <mergeCell ref="ENB13:ENF13"/>
    <mergeCell ref="ELI13:ELM13"/>
    <mergeCell ref="ELN13:ELR13"/>
    <mergeCell ref="ELS13:ELW13"/>
    <mergeCell ref="ELX13:EMB13"/>
    <mergeCell ref="EMC13:EMG13"/>
    <mergeCell ref="EKJ13:EKN13"/>
    <mergeCell ref="EKO13:EKS13"/>
    <mergeCell ref="EKT13:EKX13"/>
    <mergeCell ref="EKY13:ELC13"/>
    <mergeCell ref="ELD13:ELH13"/>
    <mergeCell ref="EJK13:EJO13"/>
    <mergeCell ref="EJP13:EJT13"/>
    <mergeCell ref="EJU13:EJY13"/>
    <mergeCell ref="EJZ13:EKD13"/>
    <mergeCell ref="EKE13:EKI13"/>
    <mergeCell ref="EIL13:EIP13"/>
    <mergeCell ref="EIQ13:EIU13"/>
    <mergeCell ref="EIV13:EIZ13"/>
    <mergeCell ref="EJA13:EJE13"/>
    <mergeCell ref="EJF13:EJJ13"/>
    <mergeCell ref="EHM13:EHQ13"/>
    <mergeCell ref="EHR13:EHV13"/>
    <mergeCell ref="EHW13:EIA13"/>
    <mergeCell ref="EIB13:EIF13"/>
    <mergeCell ref="EIG13:EIK13"/>
    <mergeCell ref="ETZ13:EUD13"/>
    <mergeCell ref="EUE13:EUI13"/>
    <mergeCell ref="EUJ13:EUN13"/>
    <mergeCell ref="EUO13:EUS13"/>
    <mergeCell ref="EUT13:EUX13"/>
    <mergeCell ref="ETA13:ETE13"/>
    <mergeCell ref="ETF13:ETJ13"/>
    <mergeCell ref="ETK13:ETO13"/>
    <mergeCell ref="ETP13:ETT13"/>
    <mergeCell ref="ETU13:ETY13"/>
    <mergeCell ref="ESB13:ESF13"/>
    <mergeCell ref="ESG13:ESK13"/>
    <mergeCell ref="ESL13:ESP13"/>
    <mergeCell ref="ESQ13:ESU13"/>
    <mergeCell ref="ESV13:ESZ13"/>
    <mergeCell ref="ERC13:ERG13"/>
    <mergeCell ref="ERH13:ERL13"/>
    <mergeCell ref="ERM13:ERQ13"/>
    <mergeCell ref="ERR13:ERV13"/>
    <mergeCell ref="ERW13:ESA13"/>
    <mergeCell ref="EQD13:EQH13"/>
    <mergeCell ref="EQI13:EQM13"/>
    <mergeCell ref="EQN13:EQR13"/>
    <mergeCell ref="EQS13:EQW13"/>
    <mergeCell ref="EQX13:ERB13"/>
    <mergeCell ref="EPE13:EPI13"/>
    <mergeCell ref="EPJ13:EPN13"/>
    <mergeCell ref="EPO13:EPS13"/>
    <mergeCell ref="EPT13:EPX13"/>
    <mergeCell ref="EPY13:EQC13"/>
    <mergeCell ref="EOF13:EOJ13"/>
    <mergeCell ref="EOK13:EOO13"/>
    <mergeCell ref="EOP13:EOT13"/>
    <mergeCell ref="EOU13:EOY13"/>
    <mergeCell ref="EOZ13:EPD13"/>
    <mergeCell ref="FAS13:FAW13"/>
    <mergeCell ref="FAX13:FBB13"/>
    <mergeCell ref="FBC13:FBG13"/>
    <mergeCell ref="FBH13:FBL13"/>
    <mergeCell ref="FBM13:FBQ13"/>
    <mergeCell ref="EZT13:EZX13"/>
    <mergeCell ref="EZY13:FAC13"/>
    <mergeCell ref="FAD13:FAH13"/>
    <mergeCell ref="FAI13:FAM13"/>
    <mergeCell ref="FAN13:FAR13"/>
    <mergeCell ref="EYU13:EYY13"/>
    <mergeCell ref="EYZ13:EZD13"/>
    <mergeCell ref="EZE13:EZI13"/>
    <mergeCell ref="EZJ13:EZN13"/>
    <mergeCell ref="EZO13:EZS13"/>
    <mergeCell ref="EXV13:EXZ13"/>
    <mergeCell ref="EYA13:EYE13"/>
    <mergeCell ref="EYF13:EYJ13"/>
    <mergeCell ref="EYK13:EYO13"/>
    <mergeCell ref="EYP13:EYT13"/>
    <mergeCell ref="EWW13:EXA13"/>
    <mergeCell ref="EXB13:EXF13"/>
    <mergeCell ref="EXG13:EXK13"/>
    <mergeCell ref="EXL13:EXP13"/>
    <mergeCell ref="EXQ13:EXU13"/>
    <mergeCell ref="EVX13:EWB13"/>
    <mergeCell ref="EWC13:EWG13"/>
    <mergeCell ref="EWH13:EWL13"/>
    <mergeCell ref="EWM13:EWQ13"/>
    <mergeCell ref="EWR13:EWV13"/>
    <mergeCell ref="EUY13:EVC13"/>
    <mergeCell ref="EVD13:EVH13"/>
    <mergeCell ref="EVI13:EVM13"/>
    <mergeCell ref="EVN13:EVR13"/>
    <mergeCell ref="EVS13:EVW13"/>
    <mergeCell ref="FHL13:FHP13"/>
    <mergeCell ref="FHQ13:FHU13"/>
    <mergeCell ref="FHV13:FHZ13"/>
    <mergeCell ref="FIA13:FIE13"/>
    <mergeCell ref="FIF13:FIJ13"/>
    <mergeCell ref="FGM13:FGQ13"/>
    <mergeCell ref="FGR13:FGV13"/>
    <mergeCell ref="FGW13:FHA13"/>
    <mergeCell ref="FHB13:FHF13"/>
    <mergeCell ref="FHG13:FHK13"/>
    <mergeCell ref="FFN13:FFR13"/>
    <mergeCell ref="FFS13:FFW13"/>
    <mergeCell ref="FFX13:FGB13"/>
    <mergeCell ref="FGC13:FGG13"/>
    <mergeCell ref="FGH13:FGL13"/>
    <mergeCell ref="FEO13:FES13"/>
    <mergeCell ref="FET13:FEX13"/>
    <mergeCell ref="FEY13:FFC13"/>
    <mergeCell ref="FFD13:FFH13"/>
    <mergeCell ref="FFI13:FFM13"/>
    <mergeCell ref="FDP13:FDT13"/>
    <mergeCell ref="FDU13:FDY13"/>
    <mergeCell ref="FDZ13:FED13"/>
    <mergeCell ref="FEE13:FEI13"/>
    <mergeCell ref="FEJ13:FEN13"/>
    <mergeCell ref="FCQ13:FCU13"/>
    <mergeCell ref="FCV13:FCZ13"/>
    <mergeCell ref="FDA13:FDE13"/>
    <mergeCell ref="FDF13:FDJ13"/>
    <mergeCell ref="FDK13:FDO13"/>
    <mergeCell ref="FBR13:FBV13"/>
    <mergeCell ref="FBW13:FCA13"/>
    <mergeCell ref="FCB13:FCF13"/>
    <mergeCell ref="FCG13:FCK13"/>
    <mergeCell ref="FCL13:FCP13"/>
    <mergeCell ref="FOE13:FOI13"/>
    <mergeCell ref="FOJ13:FON13"/>
    <mergeCell ref="FOO13:FOS13"/>
    <mergeCell ref="FOT13:FOX13"/>
    <mergeCell ref="FOY13:FPC13"/>
    <mergeCell ref="FNF13:FNJ13"/>
    <mergeCell ref="FNK13:FNO13"/>
    <mergeCell ref="FNP13:FNT13"/>
    <mergeCell ref="FNU13:FNY13"/>
    <mergeCell ref="FNZ13:FOD13"/>
    <mergeCell ref="FMG13:FMK13"/>
    <mergeCell ref="FML13:FMP13"/>
    <mergeCell ref="FMQ13:FMU13"/>
    <mergeCell ref="FMV13:FMZ13"/>
    <mergeCell ref="FNA13:FNE13"/>
    <mergeCell ref="FLH13:FLL13"/>
    <mergeCell ref="FLM13:FLQ13"/>
    <mergeCell ref="FLR13:FLV13"/>
    <mergeCell ref="FLW13:FMA13"/>
    <mergeCell ref="FMB13:FMF13"/>
    <mergeCell ref="FKI13:FKM13"/>
    <mergeCell ref="FKN13:FKR13"/>
    <mergeCell ref="FKS13:FKW13"/>
    <mergeCell ref="FKX13:FLB13"/>
    <mergeCell ref="FLC13:FLG13"/>
    <mergeCell ref="FJJ13:FJN13"/>
    <mergeCell ref="FJO13:FJS13"/>
    <mergeCell ref="FJT13:FJX13"/>
    <mergeCell ref="FJY13:FKC13"/>
    <mergeCell ref="FKD13:FKH13"/>
    <mergeCell ref="FIK13:FIO13"/>
    <mergeCell ref="FIP13:FIT13"/>
    <mergeCell ref="FIU13:FIY13"/>
    <mergeCell ref="FIZ13:FJD13"/>
    <mergeCell ref="FJE13:FJI13"/>
    <mergeCell ref="FUX13:FVB13"/>
    <mergeCell ref="FVC13:FVG13"/>
    <mergeCell ref="FVH13:FVL13"/>
    <mergeCell ref="FVM13:FVQ13"/>
    <mergeCell ref="FVR13:FVV13"/>
    <mergeCell ref="FTY13:FUC13"/>
    <mergeCell ref="FUD13:FUH13"/>
    <mergeCell ref="FUI13:FUM13"/>
    <mergeCell ref="FUN13:FUR13"/>
    <mergeCell ref="FUS13:FUW13"/>
    <mergeCell ref="FSZ13:FTD13"/>
    <mergeCell ref="FTE13:FTI13"/>
    <mergeCell ref="FTJ13:FTN13"/>
    <mergeCell ref="FTO13:FTS13"/>
    <mergeCell ref="FTT13:FTX13"/>
    <mergeCell ref="FSA13:FSE13"/>
    <mergeCell ref="FSF13:FSJ13"/>
    <mergeCell ref="FSK13:FSO13"/>
    <mergeCell ref="FSP13:FST13"/>
    <mergeCell ref="FSU13:FSY13"/>
    <mergeCell ref="FRB13:FRF13"/>
    <mergeCell ref="FRG13:FRK13"/>
    <mergeCell ref="FRL13:FRP13"/>
    <mergeCell ref="FRQ13:FRU13"/>
    <mergeCell ref="FRV13:FRZ13"/>
    <mergeCell ref="FQC13:FQG13"/>
    <mergeCell ref="FQH13:FQL13"/>
    <mergeCell ref="FQM13:FQQ13"/>
    <mergeCell ref="FQR13:FQV13"/>
    <mergeCell ref="FQW13:FRA13"/>
    <mergeCell ref="FPD13:FPH13"/>
    <mergeCell ref="FPI13:FPM13"/>
    <mergeCell ref="FPN13:FPR13"/>
    <mergeCell ref="FPS13:FPW13"/>
    <mergeCell ref="FPX13:FQB13"/>
    <mergeCell ref="GBQ13:GBU13"/>
    <mergeCell ref="GBV13:GBZ13"/>
    <mergeCell ref="GCA13:GCE13"/>
    <mergeCell ref="GCF13:GCJ13"/>
    <mergeCell ref="GCK13:GCO13"/>
    <mergeCell ref="GAR13:GAV13"/>
    <mergeCell ref="GAW13:GBA13"/>
    <mergeCell ref="GBB13:GBF13"/>
    <mergeCell ref="GBG13:GBK13"/>
    <mergeCell ref="GBL13:GBP13"/>
    <mergeCell ref="FZS13:FZW13"/>
    <mergeCell ref="FZX13:GAB13"/>
    <mergeCell ref="GAC13:GAG13"/>
    <mergeCell ref="GAH13:GAL13"/>
    <mergeCell ref="GAM13:GAQ13"/>
    <mergeCell ref="FYT13:FYX13"/>
    <mergeCell ref="FYY13:FZC13"/>
    <mergeCell ref="FZD13:FZH13"/>
    <mergeCell ref="FZI13:FZM13"/>
    <mergeCell ref="FZN13:FZR13"/>
    <mergeCell ref="FXU13:FXY13"/>
    <mergeCell ref="FXZ13:FYD13"/>
    <mergeCell ref="FYE13:FYI13"/>
    <mergeCell ref="FYJ13:FYN13"/>
    <mergeCell ref="FYO13:FYS13"/>
    <mergeCell ref="FWV13:FWZ13"/>
    <mergeCell ref="FXA13:FXE13"/>
    <mergeCell ref="FXF13:FXJ13"/>
    <mergeCell ref="FXK13:FXO13"/>
    <mergeCell ref="FXP13:FXT13"/>
    <mergeCell ref="FVW13:FWA13"/>
    <mergeCell ref="FWB13:FWF13"/>
    <mergeCell ref="FWG13:FWK13"/>
    <mergeCell ref="FWL13:FWP13"/>
    <mergeCell ref="FWQ13:FWU13"/>
    <mergeCell ref="GIJ13:GIN13"/>
    <mergeCell ref="GIO13:GIS13"/>
    <mergeCell ref="GIT13:GIX13"/>
    <mergeCell ref="GIY13:GJC13"/>
    <mergeCell ref="GJD13:GJH13"/>
    <mergeCell ref="GHK13:GHO13"/>
    <mergeCell ref="GHP13:GHT13"/>
    <mergeCell ref="GHU13:GHY13"/>
    <mergeCell ref="GHZ13:GID13"/>
    <mergeCell ref="GIE13:GII13"/>
    <mergeCell ref="GGL13:GGP13"/>
    <mergeCell ref="GGQ13:GGU13"/>
    <mergeCell ref="GGV13:GGZ13"/>
    <mergeCell ref="GHA13:GHE13"/>
    <mergeCell ref="GHF13:GHJ13"/>
    <mergeCell ref="GFM13:GFQ13"/>
    <mergeCell ref="GFR13:GFV13"/>
    <mergeCell ref="GFW13:GGA13"/>
    <mergeCell ref="GGB13:GGF13"/>
    <mergeCell ref="GGG13:GGK13"/>
    <mergeCell ref="GEN13:GER13"/>
    <mergeCell ref="GES13:GEW13"/>
    <mergeCell ref="GEX13:GFB13"/>
    <mergeCell ref="GFC13:GFG13"/>
    <mergeCell ref="GFH13:GFL13"/>
    <mergeCell ref="GDO13:GDS13"/>
    <mergeCell ref="GDT13:GDX13"/>
    <mergeCell ref="GDY13:GEC13"/>
    <mergeCell ref="GED13:GEH13"/>
    <mergeCell ref="GEI13:GEM13"/>
    <mergeCell ref="GCP13:GCT13"/>
    <mergeCell ref="GCU13:GCY13"/>
    <mergeCell ref="GCZ13:GDD13"/>
    <mergeCell ref="GDE13:GDI13"/>
    <mergeCell ref="GDJ13:GDN13"/>
    <mergeCell ref="GPC13:GPG13"/>
    <mergeCell ref="GPH13:GPL13"/>
    <mergeCell ref="GPM13:GPQ13"/>
    <mergeCell ref="GPR13:GPV13"/>
    <mergeCell ref="GPW13:GQA13"/>
    <mergeCell ref="GOD13:GOH13"/>
    <mergeCell ref="GOI13:GOM13"/>
    <mergeCell ref="GON13:GOR13"/>
    <mergeCell ref="GOS13:GOW13"/>
    <mergeCell ref="GOX13:GPB13"/>
    <mergeCell ref="GNE13:GNI13"/>
    <mergeCell ref="GNJ13:GNN13"/>
    <mergeCell ref="GNO13:GNS13"/>
    <mergeCell ref="GNT13:GNX13"/>
    <mergeCell ref="GNY13:GOC13"/>
    <mergeCell ref="GMF13:GMJ13"/>
    <mergeCell ref="GMK13:GMO13"/>
    <mergeCell ref="GMP13:GMT13"/>
    <mergeCell ref="GMU13:GMY13"/>
    <mergeCell ref="GMZ13:GND13"/>
    <mergeCell ref="GLG13:GLK13"/>
    <mergeCell ref="GLL13:GLP13"/>
    <mergeCell ref="GLQ13:GLU13"/>
    <mergeCell ref="GLV13:GLZ13"/>
    <mergeCell ref="GMA13:GME13"/>
    <mergeCell ref="GKH13:GKL13"/>
    <mergeCell ref="GKM13:GKQ13"/>
    <mergeCell ref="GKR13:GKV13"/>
    <mergeCell ref="GKW13:GLA13"/>
    <mergeCell ref="GLB13:GLF13"/>
    <mergeCell ref="GJI13:GJM13"/>
    <mergeCell ref="GJN13:GJR13"/>
    <mergeCell ref="GJS13:GJW13"/>
    <mergeCell ref="GJX13:GKB13"/>
    <mergeCell ref="GKC13:GKG13"/>
    <mergeCell ref="GVV13:GVZ13"/>
    <mergeCell ref="GWA13:GWE13"/>
    <mergeCell ref="GWF13:GWJ13"/>
    <mergeCell ref="GWK13:GWO13"/>
    <mergeCell ref="GWP13:GWT13"/>
    <mergeCell ref="GUW13:GVA13"/>
    <mergeCell ref="GVB13:GVF13"/>
    <mergeCell ref="GVG13:GVK13"/>
    <mergeCell ref="GVL13:GVP13"/>
    <mergeCell ref="GVQ13:GVU13"/>
    <mergeCell ref="GTX13:GUB13"/>
    <mergeCell ref="GUC13:GUG13"/>
    <mergeCell ref="GUH13:GUL13"/>
    <mergeCell ref="GUM13:GUQ13"/>
    <mergeCell ref="GUR13:GUV13"/>
    <mergeCell ref="GSY13:GTC13"/>
    <mergeCell ref="GTD13:GTH13"/>
    <mergeCell ref="GTI13:GTM13"/>
    <mergeCell ref="GTN13:GTR13"/>
    <mergeCell ref="GTS13:GTW13"/>
    <mergeCell ref="GRZ13:GSD13"/>
    <mergeCell ref="GSE13:GSI13"/>
    <mergeCell ref="GSJ13:GSN13"/>
    <mergeCell ref="GSO13:GSS13"/>
    <mergeCell ref="GST13:GSX13"/>
    <mergeCell ref="GRA13:GRE13"/>
    <mergeCell ref="GRF13:GRJ13"/>
    <mergeCell ref="GRK13:GRO13"/>
    <mergeCell ref="GRP13:GRT13"/>
    <mergeCell ref="GRU13:GRY13"/>
    <mergeCell ref="GQB13:GQF13"/>
    <mergeCell ref="GQG13:GQK13"/>
    <mergeCell ref="GQL13:GQP13"/>
    <mergeCell ref="GQQ13:GQU13"/>
    <mergeCell ref="GQV13:GQZ13"/>
    <mergeCell ref="HCO13:HCS13"/>
    <mergeCell ref="HCT13:HCX13"/>
    <mergeCell ref="HCY13:HDC13"/>
    <mergeCell ref="HDD13:HDH13"/>
    <mergeCell ref="HDI13:HDM13"/>
    <mergeCell ref="HBP13:HBT13"/>
    <mergeCell ref="HBU13:HBY13"/>
    <mergeCell ref="HBZ13:HCD13"/>
    <mergeCell ref="HCE13:HCI13"/>
    <mergeCell ref="HCJ13:HCN13"/>
    <mergeCell ref="HAQ13:HAU13"/>
    <mergeCell ref="HAV13:HAZ13"/>
    <mergeCell ref="HBA13:HBE13"/>
    <mergeCell ref="HBF13:HBJ13"/>
    <mergeCell ref="HBK13:HBO13"/>
    <mergeCell ref="GZR13:GZV13"/>
    <mergeCell ref="GZW13:HAA13"/>
    <mergeCell ref="HAB13:HAF13"/>
    <mergeCell ref="HAG13:HAK13"/>
    <mergeCell ref="HAL13:HAP13"/>
    <mergeCell ref="GYS13:GYW13"/>
    <mergeCell ref="GYX13:GZB13"/>
    <mergeCell ref="GZC13:GZG13"/>
    <mergeCell ref="GZH13:GZL13"/>
    <mergeCell ref="GZM13:GZQ13"/>
    <mergeCell ref="GXT13:GXX13"/>
    <mergeCell ref="GXY13:GYC13"/>
    <mergeCell ref="GYD13:GYH13"/>
    <mergeCell ref="GYI13:GYM13"/>
    <mergeCell ref="GYN13:GYR13"/>
    <mergeCell ref="GWU13:GWY13"/>
    <mergeCell ref="GWZ13:GXD13"/>
    <mergeCell ref="GXE13:GXI13"/>
    <mergeCell ref="GXJ13:GXN13"/>
    <mergeCell ref="GXO13:GXS13"/>
    <mergeCell ref="HJH13:HJL13"/>
    <mergeCell ref="HJM13:HJQ13"/>
    <mergeCell ref="HJR13:HJV13"/>
    <mergeCell ref="HJW13:HKA13"/>
    <mergeCell ref="HKB13:HKF13"/>
    <mergeCell ref="HII13:HIM13"/>
    <mergeCell ref="HIN13:HIR13"/>
    <mergeCell ref="HIS13:HIW13"/>
    <mergeCell ref="HIX13:HJB13"/>
    <mergeCell ref="HJC13:HJG13"/>
    <mergeCell ref="HHJ13:HHN13"/>
    <mergeCell ref="HHO13:HHS13"/>
    <mergeCell ref="HHT13:HHX13"/>
    <mergeCell ref="HHY13:HIC13"/>
    <mergeCell ref="HID13:HIH13"/>
    <mergeCell ref="HGK13:HGO13"/>
    <mergeCell ref="HGP13:HGT13"/>
    <mergeCell ref="HGU13:HGY13"/>
    <mergeCell ref="HGZ13:HHD13"/>
    <mergeCell ref="HHE13:HHI13"/>
    <mergeCell ref="HFL13:HFP13"/>
    <mergeCell ref="HFQ13:HFU13"/>
    <mergeCell ref="HFV13:HFZ13"/>
    <mergeCell ref="HGA13:HGE13"/>
    <mergeCell ref="HGF13:HGJ13"/>
    <mergeCell ref="HEM13:HEQ13"/>
    <mergeCell ref="HER13:HEV13"/>
    <mergeCell ref="HEW13:HFA13"/>
    <mergeCell ref="HFB13:HFF13"/>
    <mergeCell ref="HFG13:HFK13"/>
    <mergeCell ref="HDN13:HDR13"/>
    <mergeCell ref="HDS13:HDW13"/>
    <mergeCell ref="HDX13:HEB13"/>
    <mergeCell ref="HEC13:HEG13"/>
    <mergeCell ref="HEH13:HEL13"/>
    <mergeCell ref="HQA13:HQE13"/>
    <mergeCell ref="HQF13:HQJ13"/>
    <mergeCell ref="HQK13:HQO13"/>
    <mergeCell ref="HQP13:HQT13"/>
    <mergeCell ref="HQU13:HQY13"/>
    <mergeCell ref="HPB13:HPF13"/>
    <mergeCell ref="HPG13:HPK13"/>
    <mergeCell ref="HPL13:HPP13"/>
    <mergeCell ref="HPQ13:HPU13"/>
    <mergeCell ref="HPV13:HPZ13"/>
    <mergeCell ref="HOC13:HOG13"/>
    <mergeCell ref="HOH13:HOL13"/>
    <mergeCell ref="HOM13:HOQ13"/>
    <mergeCell ref="HOR13:HOV13"/>
    <mergeCell ref="HOW13:HPA13"/>
    <mergeCell ref="HND13:HNH13"/>
    <mergeCell ref="HNI13:HNM13"/>
    <mergeCell ref="HNN13:HNR13"/>
    <mergeCell ref="HNS13:HNW13"/>
    <mergeCell ref="HNX13:HOB13"/>
    <mergeCell ref="HME13:HMI13"/>
    <mergeCell ref="HMJ13:HMN13"/>
    <mergeCell ref="HMO13:HMS13"/>
    <mergeCell ref="HMT13:HMX13"/>
    <mergeCell ref="HMY13:HNC13"/>
    <mergeCell ref="HLF13:HLJ13"/>
    <mergeCell ref="HLK13:HLO13"/>
    <mergeCell ref="HLP13:HLT13"/>
    <mergeCell ref="HLU13:HLY13"/>
    <mergeCell ref="HLZ13:HMD13"/>
    <mergeCell ref="HKG13:HKK13"/>
    <mergeCell ref="HKL13:HKP13"/>
    <mergeCell ref="HKQ13:HKU13"/>
    <mergeCell ref="HKV13:HKZ13"/>
    <mergeCell ref="HLA13:HLE13"/>
    <mergeCell ref="HWT13:HWX13"/>
    <mergeCell ref="HWY13:HXC13"/>
    <mergeCell ref="HXD13:HXH13"/>
    <mergeCell ref="HXI13:HXM13"/>
    <mergeCell ref="HXN13:HXR13"/>
    <mergeCell ref="HVU13:HVY13"/>
    <mergeCell ref="HVZ13:HWD13"/>
    <mergeCell ref="HWE13:HWI13"/>
    <mergeCell ref="HWJ13:HWN13"/>
    <mergeCell ref="HWO13:HWS13"/>
    <mergeCell ref="HUV13:HUZ13"/>
    <mergeCell ref="HVA13:HVE13"/>
    <mergeCell ref="HVF13:HVJ13"/>
    <mergeCell ref="HVK13:HVO13"/>
    <mergeCell ref="HVP13:HVT13"/>
    <mergeCell ref="HTW13:HUA13"/>
    <mergeCell ref="HUB13:HUF13"/>
    <mergeCell ref="HUG13:HUK13"/>
    <mergeCell ref="HUL13:HUP13"/>
    <mergeCell ref="HUQ13:HUU13"/>
    <mergeCell ref="HSX13:HTB13"/>
    <mergeCell ref="HTC13:HTG13"/>
    <mergeCell ref="HTH13:HTL13"/>
    <mergeCell ref="HTM13:HTQ13"/>
    <mergeCell ref="HTR13:HTV13"/>
    <mergeCell ref="HRY13:HSC13"/>
    <mergeCell ref="HSD13:HSH13"/>
    <mergeCell ref="HSI13:HSM13"/>
    <mergeCell ref="HSN13:HSR13"/>
    <mergeCell ref="HSS13:HSW13"/>
    <mergeCell ref="HQZ13:HRD13"/>
    <mergeCell ref="HRE13:HRI13"/>
    <mergeCell ref="HRJ13:HRN13"/>
    <mergeCell ref="HRO13:HRS13"/>
    <mergeCell ref="HRT13:HRX13"/>
    <mergeCell ref="IDM13:IDQ13"/>
    <mergeCell ref="IDR13:IDV13"/>
    <mergeCell ref="IDW13:IEA13"/>
    <mergeCell ref="IEB13:IEF13"/>
    <mergeCell ref="IEG13:IEK13"/>
    <mergeCell ref="ICN13:ICR13"/>
    <mergeCell ref="ICS13:ICW13"/>
    <mergeCell ref="ICX13:IDB13"/>
    <mergeCell ref="IDC13:IDG13"/>
    <mergeCell ref="IDH13:IDL13"/>
    <mergeCell ref="IBO13:IBS13"/>
    <mergeCell ref="IBT13:IBX13"/>
    <mergeCell ref="IBY13:ICC13"/>
    <mergeCell ref="ICD13:ICH13"/>
    <mergeCell ref="ICI13:ICM13"/>
    <mergeCell ref="IAP13:IAT13"/>
    <mergeCell ref="IAU13:IAY13"/>
    <mergeCell ref="IAZ13:IBD13"/>
    <mergeCell ref="IBE13:IBI13"/>
    <mergeCell ref="IBJ13:IBN13"/>
    <mergeCell ref="HZQ13:HZU13"/>
    <mergeCell ref="HZV13:HZZ13"/>
    <mergeCell ref="IAA13:IAE13"/>
    <mergeCell ref="IAF13:IAJ13"/>
    <mergeCell ref="IAK13:IAO13"/>
    <mergeCell ref="HYR13:HYV13"/>
    <mergeCell ref="HYW13:HZA13"/>
    <mergeCell ref="HZB13:HZF13"/>
    <mergeCell ref="HZG13:HZK13"/>
    <mergeCell ref="HZL13:HZP13"/>
    <mergeCell ref="HXS13:HXW13"/>
    <mergeCell ref="HXX13:HYB13"/>
    <mergeCell ref="HYC13:HYG13"/>
    <mergeCell ref="HYH13:HYL13"/>
    <mergeCell ref="HYM13:HYQ13"/>
    <mergeCell ref="IKF13:IKJ13"/>
    <mergeCell ref="IKK13:IKO13"/>
    <mergeCell ref="IKP13:IKT13"/>
    <mergeCell ref="IKU13:IKY13"/>
    <mergeCell ref="IKZ13:ILD13"/>
    <mergeCell ref="IJG13:IJK13"/>
    <mergeCell ref="IJL13:IJP13"/>
    <mergeCell ref="IJQ13:IJU13"/>
    <mergeCell ref="IJV13:IJZ13"/>
    <mergeCell ref="IKA13:IKE13"/>
    <mergeCell ref="IIH13:IIL13"/>
    <mergeCell ref="IIM13:IIQ13"/>
    <mergeCell ref="IIR13:IIV13"/>
    <mergeCell ref="IIW13:IJA13"/>
    <mergeCell ref="IJB13:IJF13"/>
    <mergeCell ref="IHI13:IHM13"/>
    <mergeCell ref="IHN13:IHR13"/>
    <mergeCell ref="IHS13:IHW13"/>
    <mergeCell ref="IHX13:IIB13"/>
    <mergeCell ref="IIC13:IIG13"/>
    <mergeCell ref="IGJ13:IGN13"/>
    <mergeCell ref="IGO13:IGS13"/>
    <mergeCell ref="IGT13:IGX13"/>
    <mergeCell ref="IGY13:IHC13"/>
    <mergeCell ref="IHD13:IHH13"/>
    <mergeCell ref="IFK13:IFO13"/>
    <mergeCell ref="IFP13:IFT13"/>
    <mergeCell ref="IFU13:IFY13"/>
    <mergeCell ref="IFZ13:IGD13"/>
    <mergeCell ref="IGE13:IGI13"/>
    <mergeCell ref="IEL13:IEP13"/>
    <mergeCell ref="IEQ13:IEU13"/>
    <mergeCell ref="IEV13:IEZ13"/>
    <mergeCell ref="IFA13:IFE13"/>
    <mergeCell ref="IFF13:IFJ13"/>
    <mergeCell ref="IQY13:IRC13"/>
    <mergeCell ref="IRD13:IRH13"/>
    <mergeCell ref="IRI13:IRM13"/>
    <mergeCell ref="IRN13:IRR13"/>
    <mergeCell ref="IRS13:IRW13"/>
    <mergeCell ref="IPZ13:IQD13"/>
    <mergeCell ref="IQE13:IQI13"/>
    <mergeCell ref="IQJ13:IQN13"/>
    <mergeCell ref="IQO13:IQS13"/>
    <mergeCell ref="IQT13:IQX13"/>
    <mergeCell ref="IPA13:IPE13"/>
    <mergeCell ref="IPF13:IPJ13"/>
    <mergeCell ref="IPK13:IPO13"/>
    <mergeCell ref="IPP13:IPT13"/>
    <mergeCell ref="IPU13:IPY13"/>
    <mergeCell ref="IOB13:IOF13"/>
    <mergeCell ref="IOG13:IOK13"/>
    <mergeCell ref="IOL13:IOP13"/>
    <mergeCell ref="IOQ13:IOU13"/>
    <mergeCell ref="IOV13:IOZ13"/>
    <mergeCell ref="INC13:ING13"/>
    <mergeCell ref="INH13:INL13"/>
    <mergeCell ref="INM13:INQ13"/>
    <mergeCell ref="INR13:INV13"/>
    <mergeCell ref="INW13:IOA13"/>
    <mergeCell ref="IMD13:IMH13"/>
    <mergeCell ref="IMI13:IMM13"/>
    <mergeCell ref="IMN13:IMR13"/>
    <mergeCell ref="IMS13:IMW13"/>
    <mergeCell ref="IMX13:INB13"/>
    <mergeCell ref="ILE13:ILI13"/>
    <mergeCell ref="ILJ13:ILN13"/>
    <mergeCell ref="ILO13:ILS13"/>
    <mergeCell ref="ILT13:ILX13"/>
    <mergeCell ref="ILY13:IMC13"/>
    <mergeCell ref="IXR13:IXV13"/>
    <mergeCell ref="IXW13:IYA13"/>
    <mergeCell ref="IYB13:IYF13"/>
    <mergeCell ref="IYG13:IYK13"/>
    <mergeCell ref="IYL13:IYP13"/>
    <mergeCell ref="IWS13:IWW13"/>
    <mergeCell ref="IWX13:IXB13"/>
    <mergeCell ref="IXC13:IXG13"/>
    <mergeCell ref="IXH13:IXL13"/>
    <mergeCell ref="IXM13:IXQ13"/>
    <mergeCell ref="IVT13:IVX13"/>
    <mergeCell ref="IVY13:IWC13"/>
    <mergeCell ref="IWD13:IWH13"/>
    <mergeCell ref="IWI13:IWM13"/>
    <mergeCell ref="IWN13:IWR13"/>
    <mergeCell ref="IUU13:IUY13"/>
    <mergeCell ref="IUZ13:IVD13"/>
    <mergeCell ref="IVE13:IVI13"/>
    <mergeCell ref="IVJ13:IVN13"/>
    <mergeCell ref="IVO13:IVS13"/>
    <mergeCell ref="ITV13:ITZ13"/>
    <mergeCell ref="IUA13:IUE13"/>
    <mergeCell ref="IUF13:IUJ13"/>
    <mergeCell ref="IUK13:IUO13"/>
    <mergeCell ref="IUP13:IUT13"/>
    <mergeCell ref="ISW13:ITA13"/>
    <mergeCell ref="ITB13:ITF13"/>
    <mergeCell ref="ITG13:ITK13"/>
    <mergeCell ref="ITL13:ITP13"/>
    <mergeCell ref="ITQ13:ITU13"/>
    <mergeCell ref="IRX13:ISB13"/>
    <mergeCell ref="ISC13:ISG13"/>
    <mergeCell ref="ISH13:ISL13"/>
    <mergeCell ref="ISM13:ISQ13"/>
    <mergeCell ref="ISR13:ISV13"/>
    <mergeCell ref="JEK13:JEO13"/>
    <mergeCell ref="JEP13:JET13"/>
    <mergeCell ref="JEU13:JEY13"/>
    <mergeCell ref="JEZ13:JFD13"/>
    <mergeCell ref="JFE13:JFI13"/>
    <mergeCell ref="JDL13:JDP13"/>
    <mergeCell ref="JDQ13:JDU13"/>
    <mergeCell ref="JDV13:JDZ13"/>
    <mergeCell ref="JEA13:JEE13"/>
    <mergeCell ref="JEF13:JEJ13"/>
    <mergeCell ref="JCM13:JCQ13"/>
    <mergeCell ref="JCR13:JCV13"/>
    <mergeCell ref="JCW13:JDA13"/>
    <mergeCell ref="JDB13:JDF13"/>
    <mergeCell ref="JDG13:JDK13"/>
    <mergeCell ref="JBN13:JBR13"/>
    <mergeCell ref="JBS13:JBW13"/>
    <mergeCell ref="JBX13:JCB13"/>
    <mergeCell ref="JCC13:JCG13"/>
    <mergeCell ref="JCH13:JCL13"/>
    <mergeCell ref="JAO13:JAS13"/>
    <mergeCell ref="JAT13:JAX13"/>
    <mergeCell ref="JAY13:JBC13"/>
    <mergeCell ref="JBD13:JBH13"/>
    <mergeCell ref="JBI13:JBM13"/>
    <mergeCell ref="IZP13:IZT13"/>
    <mergeCell ref="IZU13:IZY13"/>
    <mergeCell ref="IZZ13:JAD13"/>
    <mergeCell ref="JAE13:JAI13"/>
    <mergeCell ref="JAJ13:JAN13"/>
    <mergeCell ref="IYQ13:IYU13"/>
    <mergeCell ref="IYV13:IYZ13"/>
    <mergeCell ref="IZA13:IZE13"/>
    <mergeCell ref="IZF13:IZJ13"/>
    <mergeCell ref="IZK13:IZO13"/>
    <mergeCell ref="JLD13:JLH13"/>
    <mergeCell ref="JLI13:JLM13"/>
    <mergeCell ref="JLN13:JLR13"/>
    <mergeCell ref="JLS13:JLW13"/>
    <mergeCell ref="JLX13:JMB13"/>
    <mergeCell ref="JKE13:JKI13"/>
    <mergeCell ref="JKJ13:JKN13"/>
    <mergeCell ref="JKO13:JKS13"/>
    <mergeCell ref="JKT13:JKX13"/>
    <mergeCell ref="JKY13:JLC13"/>
    <mergeCell ref="JJF13:JJJ13"/>
    <mergeCell ref="JJK13:JJO13"/>
    <mergeCell ref="JJP13:JJT13"/>
    <mergeCell ref="JJU13:JJY13"/>
    <mergeCell ref="JJZ13:JKD13"/>
    <mergeCell ref="JIG13:JIK13"/>
    <mergeCell ref="JIL13:JIP13"/>
    <mergeCell ref="JIQ13:JIU13"/>
    <mergeCell ref="JIV13:JIZ13"/>
    <mergeCell ref="JJA13:JJE13"/>
    <mergeCell ref="JHH13:JHL13"/>
    <mergeCell ref="JHM13:JHQ13"/>
    <mergeCell ref="JHR13:JHV13"/>
    <mergeCell ref="JHW13:JIA13"/>
    <mergeCell ref="JIB13:JIF13"/>
    <mergeCell ref="JGI13:JGM13"/>
    <mergeCell ref="JGN13:JGR13"/>
    <mergeCell ref="JGS13:JGW13"/>
    <mergeCell ref="JGX13:JHB13"/>
    <mergeCell ref="JHC13:JHG13"/>
    <mergeCell ref="JFJ13:JFN13"/>
    <mergeCell ref="JFO13:JFS13"/>
    <mergeCell ref="JFT13:JFX13"/>
    <mergeCell ref="JFY13:JGC13"/>
    <mergeCell ref="JGD13:JGH13"/>
    <mergeCell ref="JRW13:JSA13"/>
    <mergeCell ref="JSB13:JSF13"/>
    <mergeCell ref="JSG13:JSK13"/>
    <mergeCell ref="JSL13:JSP13"/>
    <mergeCell ref="JSQ13:JSU13"/>
    <mergeCell ref="JQX13:JRB13"/>
    <mergeCell ref="JRC13:JRG13"/>
    <mergeCell ref="JRH13:JRL13"/>
    <mergeCell ref="JRM13:JRQ13"/>
    <mergeCell ref="JRR13:JRV13"/>
    <mergeCell ref="JPY13:JQC13"/>
    <mergeCell ref="JQD13:JQH13"/>
    <mergeCell ref="JQI13:JQM13"/>
    <mergeCell ref="JQN13:JQR13"/>
    <mergeCell ref="JQS13:JQW13"/>
    <mergeCell ref="JOZ13:JPD13"/>
    <mergeCell ref="JPE13:JPI13"/>
    <mergeCell ref="JPJ13:JPN13"/>
    <mergeCell ref="JPO13:JPS13"/>
    <mergeCell ref="JPT13:JPX13"/>
    <mergeCell ref="JOA13:JOE13"/>
    <mergeCell ref="JOF13:JOJ13"/>
    <mergeCell ref="JOK13:JOO13"/>
    <mergeCell ref="JOP13:JOT13"/>
    <mergeCell ref="JOU13:JOY13"/>
    <mergeCell ref="JNB13:JNF13"/>
    <mergeCell ref="JNG13:JNK13"/>
    <mergeCell ref="JNL13:JNP13"/>
    <mergeCell ref="JNQ13:JNU13"/>
    <mergeCell ref="JNV13:JNZ13"/>
    <mergeCell ref="JMC13:JMG13"/>
    <mergeCell ref="JMH13:JML13"/>
    <mergeCell ref="JMM13:JMQ13"/>
    <mergeCell ref="JMR13:JMV13"/>
    <mergeCell ref="JMW13:JNA13"/>
    <mergeCell ref="JYP13:JYT13"/>
    <mergeCell ref="JYU13:JYY13"/>
    <mergeCell ref="JYZ13:JZD13"/>
    <mergeCell ref="JZE13:JZI13"/>
    <mergeCell ref="JZJ13:JZN13"/>
    <mergeCell ref="JXQ13:JXU13"/>
    <mergeCell ref="JXV13:JXZ13"/>
    <mergeCell ref="JYA13:JYE13"/>
    <mergeCell ref="JYF13:JYJ13"/>
    <mergeCell ref="JYK13:JYO13"/>
    <mergeCell ref="JWR13:JWV13"/>
    <mergeCell ref="JWW13:JXA13"/>
    <mergeCell ref="JXB13:JXF13"/>
    <mergeCell ref="JXG13:JXK13"/>
    <mergeCell ref="JXL13:JXP13"/>
    <mergeCell ref="JVS13:JVW13"/>
    <mergeCell ref="JVX13:JWB13"/>
    <mergeCell ref="JWC13:JWG13"/>
    <mergeCell ref="JWH13:JWL13"/>
    <mergeCell ref="JWM13:JWQ13"/>
    <mergeCell ref="JUT13:JUX13"/>
    <mergeCell ref="JUY13:JVC13"/>
    <mergeCell ref="JVD13:JVH13"/>
    <mergeCell ref="JVI13:JVM13"/>
    <mergeCell ref="JVN13:JVR13"/>
    <mergeCell ref="JTU13:JTY13"/>
    <mergeCell ref="JTZ13:JUD13"/>
    <mergeCell ref="JUE13:JUI13"/>
    <mergeCell ref="JUJ13:JUN13"/>
    <mergeCell ref="JUO13:JUS13"/>
    <mergeCell ref="JSV13:JSZ13"/>
    <mergeCell ref="JTA13:JTE13"/>
    <mergeCell ref="JTF13:JTJ13"/>
    <mergeCell ref="JTK13:JTO13"/>
    <mergeCell ref="JTP13:JTT13"/>
    <mergeCell ref="KFI13:KFM13"/>
    <mergeCell ref="KFN13:KFR13"/>
    <mergeCell ref="KFS13:KFW13"/>
    <mergeCell ref="KFX13:KGB13"/>
    <mergeCell ref="KGC13:KGG13"/>
    <mergeCell ref="KEJ13:KEN13"/>
    <mergeCell ref="KEO13:KES13"/>
    <mergeCell ref="KET13:KEX13"/>
    <mergeCell ref="KEY13:KFC13"/>
    <mergeCell ref="KFD13:KFH13"/>
    <mergeCell ref="KDK13:KDO13"/>
    <mergeCell ref="KDP13:KDT13"/>
    <mergeCell ref="KDU13:KDY13"/>
    <mergeCell ref="KDZ13:KED13"/>
    <mergeCell ref="KEE13:KEI13"/>
    <mergeCell ref="KCL13:KCP13"/>
    <mergeCell ref="KCQ13:KCU13"/>
    <mergeCell ref="KCV13:KCZ13"/>
    <mergeCell ref="KDA13:KDE13"/>
    <mergeCell ref="KDF13:KDJ13"/>
    <mergeCell ref="KBM13:KBQ13"/>
    <mergeCell ref="KBR13:KBV13"/>
    <mergeCell ref="KBW13:KCA13"/>
    <mergeCell ref="KCB13:KCF13"/>
    <mergeCell ref="KCG13:KCK13"/>
    <mergeCell ref="KAN13:KAR13"/>
    <mergeCell ref="KAS13:KAW13"/>
    <mergeCell ref="KAX13:KBB13"/>
    <mergeCell ref="KBC13:KBG13"/>
    <mergeCell ref="KBH13:KBL13"/>
    <mergeCell ref="JZO13:JZS13"/>
    <mergeCell ref="JZT13:JZX13"/>
    <mergeCell ref="JZY13:KAC13"/>
    <mergeCell ref="KAD13:KAH13"/>
    <mergeCell ref="KAI13:KAM13"/>
    <mergeCell ref="KMB13:KMF13"/>
    <mergeCell ref="KMG13:KMK13"/>
    <mergeCell ref="KML13:KMP13"/>
    <mergeCell ref="KMQ13:KMU13"/>
    <mergeCell ref="KMV13:KMZ13"/>
    <mergeCell ref="KLC13:KLG13"/>
    <mergeCell ref="KLH13:KLL13"/>
    <mergeCell ref="KLM13:KLQ13"/>
    <mergeCell ref="KLR13:KLV13"/>
    <mergeCell ref="KLW13:KMA13"/>
    <mergeCell ref="KKD13:KKH13"/>
    <mergeCell ref="KKI13:KKM13"/>
    <mergeCell ref="KKN13:KKR13"/>
    <mergeCell ref="KKS13:KKW13"/>
    <mergeCell ref="KKX13:KLB13"/>
    <mergeCell ref="KJE13:KJI13"/>
    <mergeCell ref="KJJ13:KJN13"/>
    <mergeCell ref="KJO13:KJS13"/>
    <mergeCell ref="KJT13:KJX13"/>
    <mergeCell ref="KJY13:KKC13"/>
    <mergeCell ref="KIF13:KIJ13"/>
    <mergeCell ref="KIK13:KIO13"/>
    <mergeCell ref="KIP13:KIT13"/>
    <mergeCell ref="KIU13:KIY13"/>
    <mergeCell ref="KIZ13:KJD13"/>
    <mergeCell ref="KHG13:KHK13"/>
    <mergeCell ref="KHL13:KHP13"/>
    <mergeCell ref="KHQ13:KHU13"/>
    <mergeCell ref="KHV13:KHZ13"/>
    <mergeCell ref="KIA13:KIE13"/>
    <mergeCell ref="KGH13:KGL13"/>
    <mergeCell ref="KGM13:KGQ13"/>
    <mergeCell ref="KGR13:KGV13"/>
    <mergeCell ref="KGW13:KHA13"/>
    <mergeCell ref="KHB13:KHF13"/>
    <mergeCell ref="KSU13:KSY13"/>
    <mergeCell ref="KSZ13:KTD13"/>
    <mergeCell ref="KTE13:KTI13"/>
    <mergeCell ref="KTJ13:KTN13"/>
    <mergeCell ref="KTO13:KTS13"/>
    <mergeCell ref="KRV13:KRZ13"/>
    <mergeCell ref="KSA13:KSE13"/>
    <mergeCell ref="KSF13:KSJ13"/>
    <mergeCell ref="KSK13:KSO13"/>
    <mergeCell ref="KSP13:KST13"/>
    <mergeCell ref="KQW13:KRA13"/>
    <mergeCell ref="KRB13:KRF13"/>
    <mergeCell ref="KRG13:KRK13"/>
    <mergeCell ref="KRL13:KRP13"/>
    <mergeCell ref="KRQ13:KRU13"/>
    <mergeCell ref="KPX13:KQB13"/>
    <mergeCell ref="KQC13:KQG13"/>
    <mergeCell ref="KQH13:KQL13"/>
    <mergeCell ref="KQM13:KQQ13"/>
    <mergeCell ref="KQR13:KQV13"/>
    <mergeCell ref="KOY13:KPC13"/>
    <mergeCell ref="KPD13:KPH13"/>
    <mergeCell ref="KPI13:KPM13"/>
    <mergeCell ref="KPN13:KPR13"/>
    <mergeCell ref="KPS13:KPW13"/>
    <mergeCell ref="KNZ13:KOD13"/>
    <mergeCell ref="KOE13:KOI13"/>
    <mergeCell ref="KOJ13:KON13"/>
    <mergeCell ref="KOO13:KOS13"/>
    <mergeCell ref="KOT13:KOX13"/>
    <mergeCell ref="KNA13:KNE13"/>
    <mergeCell ref="KNF13:KNJ13"/>
    <mergeCell ref="KNK13:KNO13"/>
    <mergeCell ref="KNP13:KNT13"/>
    <mergeCell ref="KNU13:KNY13"/>
    <mergeCell ref="KZN13:KZR13"/>
    <mergeCell ref="KZS13:KZW13"/>
    <mergeCell ref="KZX13:LAB13"/>
    <mergeCell ref="LAC13:LAG13"/>
    <mergeCell ref="LAH13:LAL13"/>
    <mergeCell ref="KYO13:KYS13"/>
    <mergeCell ref="KYT13:KYX13"/>
    <mergeCell ref="KYY13:KZC13"/>
    <mergeCell ref="KZD13:KZH13"/>
    <mergeCell ref="KZI13:KZM13"/>
    <mergeCell ref="KXP13:KXT13"/>
    <mergeCell ref="KXU13:KXY13"/>
    <mergeCell ref="KXZ13:KYD13"/>
    <mergeCell ref="KYE13:KYI13"/>
    <mergeCell ref="KYJ13:KYN13"/>
    <mergeCell ref="KWQ13:KWU13"/>
    <mergeCell ref="KWV13:KWZ13"/>
    <mergeCell ref="KXA13:KXE13"/>
    <mergeCell ref="KXF13:KXJ13"/>
    <mergeCell ref="KXK13:KXO13"/>
    <mergeCell ref="KVR13:KVV13"/>
    <mergeCell ref="KVW13:KWA13"/>
    <mergeCell ref="KWB13:KWF13"/>
    <mergeCell ref="KWG13:KWK13"/>
    <mergeCell ref="KWL13:KWP13"/>
    <mergeCell ref="KUS13:KUW13"/>
    <mergeCell ref="KUX13:KVB13"/>
    <mergeCell ref="KVC13:KVG13"/>
    <mergeCell ref="KVH13:KVL13"/>
    <mergeCell ref="KVM13:KVQ13"/>
    <mergeCell ref="KTT13:KTX13"/>
    <mergeCell ref="KTY13:KUC13"/>
    <mergeCell ref="KUD13:KUH13"/>
    <mergeCell ref="KUI13:KUM13"/>
    <mergeCell ref="KUN13:KUR13"/>
    <mergeCell ref="LGG13:LGK13"/>
    <mergeCell ref="LGL13:LGP13"/>
    <mergeCell ref="LGQ13:LGU13"/>
    <mergeCell ref="LGV13:LGZ13"/>
    <mergeCell ref="LHA13:LHE13"/>
    <mergeCell ref="LFH13:LFL13"/>
    <mergeCell ref="LFM13:LFQ13"/>
    <mergeCell ref="LFR13:LFV13"/>
    <mergeCell ref="LFW13:LGA13"/>
    <mergeCell ref="LGB13:LGF13"/>
    <mergeCell ref="LEI13:LEM13"/>
    <mergeCell ref="LEN13:LER13"/>
    <mergeCell ref="LES13:LEW13"/>
    <mergeCell ref="LEX13:LFB13"/>
    <mergeCell ref="LFC13:LFG13"/>
    <mergeCell ref="LDJ13:LDN13"/>
    <mergeCell ref="LDO13:LDS13"/>
    <mergeCell ref="LDT13:LDX13"/>
    <mergeCell ref="LDY13:LEC13"/>
    <mergeCell ref="LED13:LEH13"/>
    <mergeCell ref="LCK13:LCO13"/>
    <mergeCell ref="LCP13:LCT13"/>
    <mergeCell ref="LCU13:LCY13"/>
    <mergeCell ref="LCZ13:LDD13"/>
    <mergeCell ref="LDE13:LDI13"/>
    <mergeCell ref="LBL13:LBP13"/>
    <mergeCell ref="LBQ13:LBU13"/>
    <mergeCell ref="LBV13:LBZ13"/>
    <mergeCell ref="LCA13:LCE13"/>
    <mergeCell ref="LCF13:LCJ13"/>
    <mergeCell ref="LAM13:LAQ13"/>
    <mergeCell ref="LAR13:LAV13"/>
    <mergeCell ref="LAW13:LBA13"/>
    <mergeCell ref="LBB13:LBF13"/>
    <mergeCell ref="LBG13:LBK13"/>
    <mergeCell ref="LMZ13:LND13"/>
    <mergeCell ref="LNE13:LNI13"/>
    <mergeCell ref="LNJ13:LNN13"/>
    <mergeCell ref="LNO13:LNS13"/>
    <mergeCell ref="LNT13:LNX13"/>
    <mergeCell ref="LMA13:LME13"/>
    <mergeCell ref="LMF13:LMJ13"/>
    <mergeCell ref="LMK13:LMO13"/>
    <mergeCell ref="LMP13:LMT13"/>
    <mergeCell ref="LMU13:LMY13"/>
    <mergeCell ref="LLB13:LLF13"/>
    <mergeCell ref="LLG13:LLK13"/>
    <mergeCell ref="LLL13:LLP13"/>
    <mergeCell ref="LLQ13:LLU13"/>
    <mergeCell ref="LLV13:LLZ13"/>
    <mergeCell ref="LKC13:LKG13"/>
    <mergeCell ref="LKH13:LKL13"/>
    <mergeCell ref="LKM13:LKQ13"/>
    <mergeCell ref="LKR13:LKV13"/>
    <mergeCell ref="LKW13:LLA13"/>
    <mergeCell ref="LJD13:LJH13"/>
    <mergeCell ref="LJI13:LJM13"/>
    <mergeCell ref="LJN13:LJR13"/>
    <mergeCell ref="LJS13:LJW13"/>
    <mergeCell ref="LJX13:LKB13"/>
    <mergeCell ref="LIE13:LII13"/>
    <mergeCell ref="LIJ13:LIN13"/>
    <mergeCell ref="LIO13:LIS13"/>
    <mergeCell ref="LIT13:LIX13"/>
    <mergeCell ref="LIY13:LJC13"/>
    <mergeCell ref="LHF13:LHJ13"/>
    <mergeCell ref="LHK13:LHO13"/>
    <mergeCell ref="LHP13:LHT13"/>
    <mergeCell ref="LHU13:LHY13"/>
    <mergeCell ref="LHZ13:LID13"/>
    <mergeCell ref="LTS13:LTW13"/>
    <mergeCell ref="LTX13:LUB13"/>
    <mergeCell ref="LUC13:LUG13"/>
    <mergeCell ref="LUH13:LUL13"/>
    <mergeCell ref="LUM13:LUQ13"/>
    <mergeCell ref="LST13:LSX13"/>
    <mergeCell ref="LSY13:LTC13"/>
    <mergeCell ref="LTD13:LTH13"/>
    <mergeCell ref="LTI13:LTM13"/>
    <mergeCell ref="LTN13:LTR13"/>
    <mergeCell ref="LRU13:LRY13"/>
    <mergeCell ref="LRZ13:LSD13"/>
    <mergeCell ref="LSE13:LSI13"/>
    <mergeCell ref="LSJ13:LSN13"/>
    <mergeCell ref="LSO13:LSS13"/>
    <mergeCell ref="LQV13:LQZ13"/>
    <mergeCell ref="LRA13:LRE13"/>
    <mergeCell ref="LRF13:LRJ13"/>
    <mergeCell ref="LRK13:LRO13"/>
    <mergeCell ref="LRP13:LRT13"/>
    <mergeCell ref="LPW13:LQA13"/>
    <mergeCell ref="LQB13:LQF13"/>
    <mergeCell ref="LQG13:LQK13"/>
    <mergeCell ref="LQL13:LQP13"/>
    <mergeCell ref="LQQ13:LQU13"/>
    <mergeCell ref="LOX13:LPB13"/>
    <mergeCell ref="LPC13:LPG13"/>
    <mergeCell ref="LPH13:LPL13"/>
    <mergeCell ref="LPM13:LPQ13"/>
    <mergeCell ref="LPR13:LPV13"/>
    <mergeCell ref="LNY13:LOC13"/>
    <mergeCell ref="LOD13:LOH13"/>
    <mergeCell ref="LOI13:LOM13"/>
    <mergeCell ref="LON13:LOR13"/>
    <mergeCell ref="LOS13:LOW13"/>
    <mergeCell ref="MAL13:MAP13"/>
    <mergeCell ref="MAQ13:MAU13"/>
    <mergeCell ref="MAV13:MAZ13"/>
    <mergeCell ref="MBA13:MBE13"/>
    <mergeCell ref="MBF13:MBJ13"/>
    <mergeCell ref="LZM13:LZQ13"/>
    <mergeCell ref="LZR13:LZV13"/>
    <mergeCell ref="LZW13:MAA13"/>
    <mergeCell ref="MAB13:MAF13"/>
    <mergeCell ref="MAG13:MAK13"/>
    <mergeCell ref="LYN13:LYR13"/>
    <mergeCell ref="LYS13:LYW13"/>
    <mergeCell ref="LYX13:LZB13"/>
    <mergeCell ref="LZC13:LZG13"/>
    <mergeCell ref="LZH13:LZL13"/>
    <mergeCell ref="LXO13:LXS13"/>
    <mergeCell ref="LXT13:LXX13"/>
    <mergeCell ref="LXY13:LYC13"/>
    <mergeCell ref="LYD13:LYH13"/>
    <mergeCell ref="LYI13:LYM13"/>
    <mergeCell ref="LWP13:LWT13"/>
    <mergeCell ref="LWU13:LWY13"/>
    <mergeCell ref="LWZ13:LXD13"/>
    <mergeCell ref="LXE13:LXI13"/>
    <mergeCell ref="LXJ13:LXN13"/>
    <mergeCell ref="LVQ13:LVU13"/>
    <mergeCell ref="LVV13:LVZ13"/>
    <mergeCell ref="LWA13:LWE13"/>
    <mergeCell ref="LWF13:LWJ13"/>
    <mergeCell ref="LWK13:LWO13"/>
    <mergeCell ref="LUR13:LUV13"/>
    <mergeCell ref="LUW13:LVA13"/>
    <mergeCell ref="LVB13:LVF13"/>
    <mergeCell ref="LVG13:LVK13"/>
    <mergeCell ref="LVL13:LVP13"/>
    <mergeCell ref="MHE13:MHI13"/>
    <mergeCell ref="MHJ13:MHN13"/>
    <mergeCell ref="MHO13:MHS13"/>
    <mergeCell ref="MHT13:MHX13"/>
    <mergeCell ref="MHY13:MIC13"/>
    <mergeCell ref="MGF13:MGJ13"/>
    <mergeCell ref="MGK13:MGO13"/>
    <mergeCell ref="MGP13:MGT13"/>
    <mergeCell ref="MGU13:MGY13"/>
    <mergeCell ref="MGZ13:MHD13"/>
    <mergeCell ref="MFG13:MFK13"/>
    <mergeCell ref="MFL13:MFP13"/>
    <mergeCell ref="MFQ13:MFU13"/>
    <mergeCell ref="MFV13:MFZ13"/>
    <mergeCell ref="MGA13:MGE13"/>
    <mergeCell ref="MEH13:MEL13"/>
    <mergeCell ref="MEM13:MEQ13"/>
    <mergeCell ref="MER13:MEV13"/>
    <mergeCell ref="MEW13:MFA13"/>
    <mergeCell ref="MFB13:MFF13"/>
    <mergeCell ref="MDI13:MDM13"/>
    <mergeCell ref="MDN13:MDR13"/>
    <mergeCell ref="MDS13:MDW13"/>
    <mergeCell ref="MDX13:MEB13"/>
    <mergeCell ref="MEC13:MEG13"/>
    <mergeCell ref="MCJ13:MCN13"/>
    <mergeCell ref="MCO13:MCS13"/>
    <mergeCell ref="MCT13:MCX13"/>
    <mergeCell ref="MCY13:MDC13"/>
    <mergeCell ref="MDD13:MDH13"/>
    <mergeCell ref="MBK13:MBO13"/>
    <mergeCell ref="MBP13:MBT13"/>
    <mergeCell ref="MBU13:MBY13"/>
    <mergeCell ref="MBZ13:MCD13"/>
    <mergeCell ref="MCE13:MCI13"/>
    <mergeCell ref="MNX13:MOB13"/>
    <mergeCell ref="MOC13:MOG13"/>
    <mergeCell ref="MOH13:MOL13"/>
    <mergeCell ref="MOM13:MOQ13"/>
    <mergeCell ref="MOR13:MOV13"/>
    <mergeCell ref="MMY13:MNC13"/>
    <mergeCell ref="MND13:MNH13"/>
    <mergeCell ref="MNI13:MNM13"/>
    <mergeCell ref="MNN13:MNR13"/>
    <mergeCell ref="MNS13:MNW13"/>
    <mergeCell ref="MLZ13:MMD13"/>
    <mergeCell ref="MME13:MMI13"/>
    <mergeCell ref="MMJ13:MMN13"/>
    <mergeCell ref="MMO13:MMS13"/>
    <mergeCell ref="MMT13:MMX13"/>
    <mergeCell ref="MLA13:MLE13"/>
    <mergeCell ref="MLF13:MLJ13"/>
    <mergeCell ref="MLK13:MLO13"/>
    <mergeCell ref="MLP13:MLT13"/>
    <mergeCell ref="MLU13:MLY13"/>
    <mergeCell ref="MKB13:MKF13"/>
    <mergeCell ref="MKG13:MKK13"/>
    <mergeCell ref="MKL13:MKP13"/>
    <mergeCell ref="MKQ13:MKU13"/>
    <mergeCell ref="MKV13:MKZ13"/>
    <mergeCell ref="MJC13:MJG13"/>
    <mergeCell ref="MJH13:MJL13"/>
    <mergeCell ref="MJM13:MJQ13"/>
    <mergeCell ref="MJR13:MJV13"/>
    <mergeCell ref="MJW13:MKA13"/>
    <mergeCell ref="MID13:MIH13"/>
    <mergeCell ref="MII13:MIM13"/>
    <mergeCell ref="MIN13:MIR13"/>
    <mergeCell ref="MIS13:MIW13"/>
    <mergeCell ref="MIX13:MJB13"/>
    <mergeCell ref="MUQ13:MUU13"/>
    <mergeCell ref="MUV13:MUZ13"/>
    <mergeCell ref="MVA13:MVE13"/>
    <mergeCell ref="MVF13:MVJ13"/>
    <mergeCell ref="MVK13:MVO13"/>
    <mergeCell ref="MTR13:MTV13"/>
    <mergeCell ref="MTW13:MUA13"/>
    <mergeCell ref="MUB13:MUF13"/>
    <mergeCell ref="MUG13:MUK13"/>
    <mergeCell ref="MUL13:MUP13"/>
    <mergeCell ref="MSS13:MSW13"/>
    <mergeCell ref="MSX13:MTB13"/>
    <mergeCell ref="MTC13:MTG13"/>
    <mergeCell ref="MTH13:MTL13"/>
    <mergeCell ref="MTM13:MTQ13"/>
    <mergeCell ref="MRT13:MRX13"/>
    <mergeCell ref="MRY13:MSC13"/>
    <mergeCell ref="MSD13:MSH13"/>
    <mergeCell ref="MSI13:MSM13"/>
    <mergeCell ref="MSN13:MSR13"/>
    <mergeCell ref="MQU13:MQY13"/>
    <mergeCell ref="MQZ13:MRD13"/>
    <mergeCell ref="MRE13:MRI13"/>
    <mergeCell ref="MRJ13:MRN13"/>
    <mergeCell ref="MRO13:MRS13"/>
    <mergeCell ref="MPV13:MPZ13"/>
    <mergeCell ref="MQA13:MQE13"/>
    <mergeCell ref="MQF13:MQJ13"/>
    <mergeCell ref="MQK13:MQO13"/>
    <mergeCell ref="MQP13:MQT13"/>
    <mergeCell ref="MOW13:MPA13"/>
    <mergeCell ref="MPB13:MPF13"/>
    <mergeCell ref="MPG13:MPK13"/>
    <mergeCell ref="MPL13:MPP13"/>
    <mergeCell ref="MPQ13:MPU13"/>
    <mergeCell ref="NBJ13:NBN13"/>
    <mergeCell ref="NBO13:NBS13"/>
    <mergeCell ref="NBT13:NBX13"/>
    <mergeCell ref="NBY13:NCC13"/>
    <mergeCell ref="NCD13:NCH13"/>
    <mergeCell ref="NAK13:NAO13"/>
    <mergeCell ref="NAP13:NAT13"/>
    <mergeCell ref="NAU13:NAY13"/>
    <mergeCell ref="NAZ13:NBD13"/>
    <mergeCell ref="NBE13:NBI13"/>
    <mergeCell ref="MZL13:MZP13"/>
    <mergeCell ref="MZQ13:MZU13"/>
    <mergeCell ref="MZV13:MZZ13"/>
    <mergeCell ref="NAA13:NAE13"/>
    <mergeCell ref="NAF13:NAJ13"/>
    <mergeCell ref="MYM13:MYQ13"/>
    <mergeCell ref="MYR13:MYV13"/>
    <mergeCell ref="MYW13:MZA13"/>
    <mergeCell ref="MZB13:MZF13"/>
    <mergeCell ref="MZG13:MZK13"/>
    <mergeCell ref="MXN13:MXR13"/>
    <mergeCell ref="MXS13:MXW13"/>
    <mergeCell ref="MXX13:MYB13"/>
    <mergeCell ref="MYC13:MYG13"/>
    <mergeCell ref="MYH13:MYL13"/>
    <mergeCell ref="MWO13:MWS13"/>
    <mergeCell ref="MWT13:MWX13"/>
    <mergeCell ref="MWY13:MXC13"/>
    <mergeCell ref="MXD13:MXH13"/>
    <mergeCell ref="MXI13:MXM13"/>
    <mergeCell ref="MVP13:MVT13"/>
    <mergeCell ref="MVU13:MVY13"/>
    <mergeCell ref="MVZ13:MWD13"/>
    <mergeCell ref="MWE13:MWI13"/>
    <mergeCell ref="MWJ13:MWN13"/>
    <mergeCell ref="NIC13:NIG13"/>
    <mergeCell ref="NIH13:NIL13"/>
    <mergeCell ref="NIM13:NIQ13"/>
    <mergeCell ref="NIR13:NIV13"/>
    <mergeCell ref="NIW13:NJA13"/>
    <mergeCell ref="NHD13:NHH13"/>
    <mergeCell ref="NHI13:NHM13"/>
    <mergeCell ref="NHN13:NHR13"/>
    <mergeCell ref="NHS13:NHW13"/>
    <mergeCell ref="NHX13:NIB13"/>
    <mergeCell ref="NGE13:NGI13"/>
    <mergeCell ref="NGJ13:NGN13"/>
    <mergeCell ref="NGO13:NGS13"/>
    <mergeCell ref="NGT13:NGX13"/>
    <mergeCell ref="NGY13:NHC13"/>
    <mergeCell ref="NFF13:NFJ13"/>
    <mergeCell ref="NFK13:NFO13"/>
    <mergeCell ref="NFP13:NFT13"/>
    <mergeCell ref="NFU13:NFY13"/>
    <mergeCell ref="NFZ13:NGD13"/>
    <mergeCell ref="NEG13:NEK13"/>
    <mergeCell ref="NEL13:NEP13"/>
    <mergeCell ref="NEQ13:NEU13"/>
    <mergeCell ref="NEV13:NEZ13"/>
    <mergeCell ref="NFA13:NFE13"/>
    <mergeCell ref="NDH13:NDL13"/>
    <mergeCell ref="NDM13:NDQ13"/>
    <mergeCell ref="NDR13:NDV13"/>
    <mergeCell ref="NDW13:NEA13"/>
    <mergeCell ref="NEB13:NEF13"/>
    <mergeCell ref="NCI13:NCM13"/>
    <mergeCell ref="NCN13:NCR13"/>
    <mergeCell ref="NCS13:NCW13"/>
    <mergeCell ref="NCX13:NDB13"/>
    <mergeCell ref="NDC13:NDG13"/>
    <mergeCell ref="NOV13:NOZ13"/>
    <mergeCell ref="NPA13:NPE13"/>
    <mergeCell ref="NPF13:NPJ13"/>
    <mergeCell ref="NPK13:NPO13"/>
    <mergeCell ref="NPP13:NPT13"/>
    <mergeCell ref="NNW13:NOA13"/>
    <mergeCell ref="NOB13:NOF13"/>
    <mergeCell ref="NOG13:NOK13"/>
    <mergeCell ref="NOL13:NOP13"/>
    <mergeCell ref="NOQ13:NOU13"/>
    <mergeCell ref="NMX13:NNB13"/>
    <mergeCell ref="NNC13:NNG13"/>
    <mergeCell ref="NNH13:NNL13"/>
    <mergeCell ref="NNM13:NNQ13"/>
    <mergeCell ref="NNR13:NNV13"/>
    <mergeCell ref="NLY13:NMC13"/>
    <mergeCell ref="NMD13:NMH13"/>
    <mergeCell ref="NMI13:NMM13"/>
    <mergeCell ref="NMN13:NMR13"/>
    <mergeCell ref="NMS13:NMW13"/>
    <mergeCell ref="NKZ13:NLD13"/>
    <mergeCell ref="NLE13:NLI13"/>
    <mergeCell ref="NLJ13:NLN13"/>
    <mergeCell ref="NLO13:NLS13"/>
    <mergeCell ref="NLT13:NLX13"/>
    <mergeCell ref="NKA13:NKE13"/>
    <mergeCell ref="NKF13:NKJ13"/>
    <mergeCell ref="NKK13:NKO13"/>
    <mergeCell ref="NKP13:NKT13"/>
    <mergeCell ref="NKU13:NKY13"/>
    <mergeCell ref="NJB13:NJF13"/>
    <mergeCell ref="NJG13:NJK13"/>
    <mergeCell ref="NJL13:NJP13"/>
    <mergeCell ref="NJQ13:NJU13"/>
    <mergeCell ref="NJV13:NJZ13"/>
    <mergeCell ref="NVO13:NVS13"/>
    <mergeCell ref="NVT13:NVX13"/>
    <mergeCell ref="NVY13:NWC13"/>
    <mergeCell ref="NWD13:NWH13"/>
    <mergeCell ref="NWI13:NWM13"/>
    <mergeCell ref="NUP13:NUT13"/>
    <mergeCell ref="NUU13:NUY13"/>
    <mergeCell ref="NUZ13:NVD13"/>
    <mergeCell ref="NVE13:NVI13"/>
    <mergeCell ref="NVJ13:NVN13"/>
    <mergeCell ref="NTQ13:NTU13"/>
    <mergeCell ref="NTV13:NTZ13"/>
    <mergeCell ref="NUA13:NUE13"/>
    <mergeCell ref="NUF13:NUJ13"/>
    <mergeCell ref="NUK13:NUO13"/>
    <mergeCell ref="NSR13:NSV13"/>
    <mergeCell ref="NSW13:NTA13"/>
    <mergeCell ref="NTB13:NTF13"/>
    <mergeCell ref="NTG13:NTK13"/>
    <mergeCell ref="NTL13:NTP13"/>
    <mergeCell ref="NRS13:NRW13"/>
    <mergeCell ref="NRX13:NSB13"/>
    <mergeCell ref="NSC13:NSG13"/>
    <mergeCell ref="NSH13:NSL13"/>
    <mergeCell ref="NSM13:NSQ13"/>
    <mergeCell ref="NQT13:NQX13"/>
    <mergeCell ref="NQY13:NRC13"/>
    <mergeCell ref="NRD13:NRH13"/>
    <mergeCell ref="NRI13:NRM13"/>
    <mergeCell ref="NRN13:NRR13"/>
    <mergeCell ref="NPU13:NPY13"/>
    <mergeCell ref="NPZ13:NQD13"/>
    <mergeCell ref="NQE13:NQI13"/>
    <mergeCell ref="NQJ13:NQN13"/>
    <mergeCell ref="NQO13:NQS13"/>
    <mergeCell ref="OCH13:OCL13"/>
    <mergeCell ref="OCM13:OCQ13"/>
    <mergeCell ref="OCR13:OCV13"/>
    <mergeCell ref="OCW13:ODA13"/>
    <mergeCell ref="ODB13:ODF13"/>
    <mergeCell ref="OBI13:OBM13"/>
    <mergeCell ref="OBN13:OBR13"/>
    <mergeCell ref="OBS13:OBW13"/>
    <mergeCell ref="OBX13:OCB13"/>
    <mergeCell ref="OCC13:OCG13"/>
    <mergeCell ref="OAJ13:OAN13"/>
    <mergeCell ref="OAO13:OAS13"/>
    <mergeCell ref="OAT13:OAX13"/>
    <mergeCell ref="OAY13:OBC13"/>
    <mergeCell ref="OBD13:OBH13"/>
    <mergeCell ref="NZK13:NZO13"/>
    <mergeCell ref="NZP13:NZT13"/>
    <mergeCell ref="NZU13:NZY13"/>
    <mergeCell ref="NZZ13:OAD13"/>
    <mergeCell ref="OAE13:OAI13"/>
    <mergeCell ref="NYL13:NYP13"/>
    <mergeCell ref="NYQ13:NYU13"/>
    <mergeCell ref="NYV13:NYZ13"/>
    <mergeCell ref="NZA13:NZE13"/>
    <mergeCell ref="NZF13:NZJ13"/>
    <mergeCell ref="NXM13:NXQ13"/>
    <mergeCell ref="NXR13:NXV13"/>
    <mergeCell ref="NXW13:NYA13"/>
    <mergeCell ref="NYB13:NYF13"/>
    <mergeCell ref="NYG13:NYK13"/>
    <mergeCell ref="NWN13:NWR13"/>
    <mergeCell ref="NWS13:NWW13"/>
    <mergeCell ref="NWX13:NXB13"/>
    <mergeCell ref="NXC13:NXG13"/>
    <mergeCell ref="NXH13:NXL13"/>
    <mergeCell ref="OJA13:OJE13"/>
    <mergeCell ref="OJF13:OJJ13"/>
    <mergeCell ref="OJK13:OJO13"/>
    <mergeCell ref="OJP13:OJT13"/>
    <mergeCell ref="OJU13:OJY13"/>
    <mergeCell ref="OIB13:OIF13"/>
    <mergeCell ref="OIG13:OIK13"/>
    <mergeCell ref="OIL13:OIP13"/>
    <mergeCell ref="OIQ13:OIU13"/>
    <mergeCell ref="OIV13:OIZ13"/>
    <mergeCell ref="OHC13:OHG13"/>
    <mergeCell ref="OHH13:OHL13"/>
    <mergeCell ref="OHM13:OHQ13"/>
    <mergeCell ref="OHR13:OHV13"/>
    <mergeCell ref="OHW13:OIA13"/>
    <mergeCell ref="OGD13:OGH13"/>
    <mergeCell ref="OGI13:OGM13"/>
    <mergeCell ref="OGN13:OGR13"/>
    <mergeCell ref="OGS13:OGW13"/>
    <mergeCell ref="OGX13:OHB13"/>
    <mergeCell ref="OFE13:OFI13"/>
    <mergeCell ref="OFJ13:OFN13"/>
    <mergeCell ref="OFO13:OFS13"/>
    <mergeCell ref="OFT13:OFX13"/>
    <mergeCell ref="OFY13:OGC13"/>
    <mergeCell ref="OEF13:OEJ13"/>
    <mergeCell ref="OEK13:OEO13"/>
    <mergeCell ref="OEP13:OET13"/>
    <mergeCell ref="OEU13:OEY13"/>
    <mergeCell ref="OEZ13:OFD13"/>
    <mergeCell ref="ODG13:ODK13"/>
    <mergeCell ref="ODL13:ODP13"/>
    <mergeCell ref="ODQ13:ODU13"/>
    <mergeCell ref="ODV13:ODZ13"/>
    <mergeCell ref="OEA13:OEE13"/>
    <mergeCell ref="OPT13:OPX13"/>
    <mergeCell ref="OPY13:OQC13"/>
    <mergeCell ref="OQD13:OQH13"/>
    <mergeCell ref="OQI13:OQM13"/>
    <mergeCell ref="OQN13:OQR13"/>
    <mergeCell ref="OOU13:OOY13"/>
    <mergeCell ref="OOZ13:OPD13"/>
    <mergeCell ref="OPE13:OPI13"/>
    <mergeCell ref="OPJ13:OPN13"/>
    <mergeCell ref="OPO13:OPS13"/>
    <mergeCell ref="ONV13:ONZ13"/>
    <mergeCell ref="OOA13:OOE13"/>
    <mergeCell ref="OOF13:OOJ13"/>
    <mergeCell ref="OOK13:OOO13"/>
    <mergeCell ref="OOP13:OOT13"/>
    <mergeCell ref="OMW13:ONA13"/>
    <mergeCell ref="ONB13:ONF13"/>
    <mergeCell ref="ONG13:ONK13"/>
    <mergeCell ref="ONL13:ONP13"/>
    <mergeCell ref="ONQ13:ONU13"/>
    <mergeCell ref="OLX13:OMB13"/>
    <mergeCell ref="OMC13:OMG13"/>
    <mergeCell ref="OMH13:OML13"/>
    <mergeCell ref="OMM13:OMQ13"/>
    <mergeCell ref="OMR13:OMV13"/>
    <mergeCell ref="OKY13:OLC13"/>
    <mergeCell ref="OLD13:OLH13"/>
    <mergeCell ref="OLI13:OLM13"/>
    <mergeCell ref="OLN13:OLR13"/>
    <mergeCell ref="OLS13:OLW13"/>
    <mergeCell ref="OJZ13:OKD13"/>
    <mergeCell ref="OKE13:OKI13"/>
    <mergeCell ref="OKJ13:OKN13"/>
    <mergeCell ref="OKO13:OKS13"/>
    <mergeCell ref="OKT13:OKX13"/>
    <mergeCell ref="OWM13:OWQ13"/>
    <mergeCell ref="OWR13:OWV13"/>
    <mergeCell ref="OWW13:OXA13"/>
    <mergeCell ref="OXB13:OXF13"/>
    <mergeCell ref="OXG13:OXK13"/>
    <mergeCell ref="OVN13:OVR13"/>
    <mergeCell ref="OVS13:OVW13"/>
    <mergeCell ref="OVX13:OWB13"/>
    <mergeCell ref="OWC13:OWG13"/>
    <mergeCell ref="OWH13:OWL13"/>
    <mergeCell ref="OUO13:OUS13"/>
    <mergeCell ref="OUT13:OUX13"/>
    <mergeCell ref="OUY13:OVC13"/>
    <mergeCell ref="OVD13:OVH13"/>
    <mergeCell ref="OVI13:OVM13"/>
    <mergeCell ref="OTP13:OTT13"/>
    <mergeCell ref="OTU13:OTY13"/>
    <mergeCell ref="OTZ13:OUD13"/>
    <mergeCell ref="OUE13:OUI13"/>
    <mergeCell ref="OUJ13:OUN13"/>
    <mergeCell ref="OSQ13:OSU13"/>
    <mergeCell ref="OSV13:OSZ13"/>
    <mergeCell ref="OTA13:OTE13"/>
    <mergeCell ref="OTF13:OTJ13"/>
    <mergeCell ref="OTK13:OTO13"/>
    <mergeCell ref="ORR13:ORV13"/>
    <mergeCell ref="ORW13:OSA13"/>
    <mergeCell ref="OSB13:OSF13"/>
    <mergeCell ref="OSG13:OSK13"/>
    <mergeCell ref="OSL13:OSP13"/>
    <mergeCell ref="OQS13:OQW13"/>
    <mergeCell ref="OQX13:ORB13"/>
    <mergeCell ref="ORC13:ORG13"/>
    <mergeCell ref="ORH13:ORL13"/>
    <mergeCell ref="ORM13:ORQ13"/>
    <mergeCell ref="PDF13:PDJ13"/>
    <mergeCell ref="PDK13:PDO13"/>
    <mergeCell ref="PDP13:PDT13"/>
    <mergeCell ref="PDU13:PDY13"/>
    <mergeCell ref="PDZ13:PED13"/>
    <mergeCell ref="PCG13:PCK13"/>
    <mergeCell ref="PCL13:PCP13"/>
    <mergeCell ref="PCQ13:PCU13"/>
    <mergeCell ref="PCV13:PCZ13"/>
    <mergeCell ref="PDA13:PDE13"/>
    <mergeCell ref="PBH13:PBL13"/>
    <mergeCell ref="PBM13:PBQ13"/>
    <mergeCell ref="PBR13:PBV13"/>
    <mergeCell ref="PBW13:PCA13"/>
    <mergeCell ref="PCB13:PCF13"/>
    <mergeCell ref="PAI13:PAM13"/>
    <mergeCell ref="PAN13:PAR13"/>
    <mergeCell ref="PAS13:PAW13"/>
    <mergeCell ref="PAX13:PBB13"/>
    <mergeCell ref="PBC13:PBG13"/>
    <mergeCell ref="OZJ13:OZN13"/>
    <mergeCell ref="OZO13:OZS13"/>
    <mergeCell ref="OZT13:OZX13"/>
    <mergeCell ref="OZY13:PAC13"/>
    <mergeCell ref="PAD13:PAH13"/>
    <mergeCell ref="OYK13:OYO13"/>
    <mergeCell ref="OYP13:OYT13"/>
    <mergeCell ref="OYU13:OYY13"/>
    <mergeCell ref="OYZ13:OZD13"/>
    <mergeCell ref="OZE13:OZI13"/>
    <mergeCell ref="OXL13:OXP13"/>
    <mergeCell ref="OXQ13:OXU13"/>
    <mergeCell ref="OXV13:OXZ13"/>
    <mergeCell ref="OYA13:OYE13"/>
    <mergeCell ref="OYF13:OYJ13"/>
    <mergeCell ref="PJY13:PKC13"/>
    <mergeCell ref="PKD13:PKH13"/>
    <mergeCell ref="PKI13:PKM13"/>
    <mergeCell ref="PKN13:PKR13"/>
    <mergeCell ref="PKS13:PKW13"/>
    <mergeCell ref="PIZ13:PJD13"/>
    <mergeCell ref="PJE13:PJI13"/>
    <mergeCell ref="PJJ13:PJN13"/>
    <mergeCell ref="PJO13:PJS13"/>
    <mergeCell ref="PJT13:PJX13"/>
    <mergeCell ref="PIA13:PIE13"/>
    <mergeCell ref="PIF13:PIJ13"/>
    <mergeCell ref="PIK13:PIO13"/>
    <mergeCell ref="PIP13:PIT13"/>
    <mergeCell ref="PIU13:PIY13"/>
    <mergeCell ref="PHB13:PHF13"/>
    <mergeCell ref="PHG13:PHK13"/>
    <mergeCell ref="PHL13:PHP13"/>
    <mergeCell ref="PHQ13:PHU13"/>
    <mergeCell ref="PHV13:PHZ13"/>
    <mergeCell ref="PGC13:PGG13"/>
    <mergeCell ref="PGH13:PGL13"/>
    <mergeCell ref="PGM13:PGQ13"/>
    <mergeCell ref="PGR13:PGV13"/>
    <mergeCell ref="PGW13:PHA13"/>
    <mergeCell ref="PFD13:PFH13"/>
    <mergeCell ref="PFI13:PFM13"/>
    <mergeCell ref="PFN13:PFR13"/>
    <mergeCell ref="PFS13:PFW13"/>
    <mergeCell ref="PFX13:PGB13"/>
    <mergeCell ref="PEE13:PEI13"/>
    <mergeCell ref="PEJ13:PEN13"/>
    <mergeCell ref="PEO13:PES13"/>
    <mergeCell ref="PET13:PEX13"/>
    <mergeCell ref="PEY13:PFC13"/>
    <mergeCell ref="PQR13:PQV13"/>
    <mergeCell ref="PQW13:PRA13"/>
    <mergeCell ref="PRB13:PRF13"/>
    <mergeCell ref="PRG13:PRK13"/>
    <mergeCell ref="PRL13:PRP13"/>
    <mergeCell ref="PPS13:PPW13"/>
    <mergeCell ref="PPX13:PQB13"/>
    <mergeCell ref="PQC13:PQG13"/>
    <mergeCell ref="PQH13:PQL13"/>
    <mergeCell ref="PQM13:PQQ13"/>
    <mergeCell ref="POT13:POX13"/>
    <mergeCell ref="POY13:PPC13"/>
    <mergeCell ref="PPD13:PPH13"/>
    <mergeCell ref="PPI13:PPM13"/>
    <mergeCell ref="PPN13:PPR13"/>
    <mergeCell ref="PNU13:PNY13"/>
    <mergeCell ref="PNZ13:POD13"/>
    <mergeCell ref="POE13:POI13"/>
    <mergeCell ref="POJ13:PON13"/>
    <mergeCell ref="POO13:POS13"/>
    <mergeCell ref="PMV13:PMZ13"/>
    <mergeCell ref="PNA13:PNE13"/>
    <mergeCell ref="PNF13:PNJ13"/>
    <mergeCell ref="PNK13:PNO13"/>
    <mergeCell ref="PNP13:PNT13"/>
    <mergeCell ref="PLW13:PMA13"/>
    <mergeCell ref="PMB13:PMF13"/>
    <mergeCell ref="PMG13:PMK13"/>
    <mergeCell ref="PML13:PMP13"/>
    <mergeCell ref="PMQ13:PMU13"/>
    <mergeCell ref="PKX13:PLB13"/>
    <mergeCell ref="PLC13:PLG13"/>
    <mergeCell ref="PLH13:PLL13"/>
    <mergeCell ref="PLM13:PLQ13"/>
    <mergeCell ref="PLR13:PLV13"/>
    <mergeCell ref="PXK13:PXO13"/>
    <mergeCell ref="PXP13:PXT13"/>
    <mergeCell ref="PXU13:PXY13"/>
    <mergeCell ref="PXZ13:PYD13"/>
    <mergeCell ref="PYE13:PYI13"/>
    <mergeCell ref="PWL13:PWP13"/>
    <mergeCell ref="PWQ13:PWU13"/>
    <mergeCell ref="PWV13:PWZ13"/>
    <mergeCell ref="PXA13:PXE13"/>
    <mergeCell ref="PXF13:PXJ13"/>
    <mergeCell ref="PVM13:PVQ13"/>
    <mergeCell ref="PVR13:PVV13"/>
    <mergeCell ref="PVW13:PWA13"/>
    <mergeCell ref="PWB13:PWF13"/>
    <mergeCell ref="PWG13:PWK13"/>
    <mergeCell ref="PUN13:PUR13"/>
    <mergeCell ref="PUS13:PUW13"/>
    <mergeCell ref="PUX13:PVB13"/>
    <mergeCell ref="PVC13:PVG13"/>
    <mergeCell ref="PVH13:PVL13"/>
    <mergeCell ref="PTO13:PTS13"/>
    <mergeCell ref="PTT13:PTX13"/>
    <mergeCell ref="PTY13:PUC13"/>
    <mergeCell ref="PUD13:PUH13"/>
    <mergeCell ref="PUI13:PUM13"/>
    <mergeCell ref="PSP13:PST13"/>
    <mergeCell ref="PSU13:PSY13"/>
    <mergeCell ref="PSZ13:PTD13"/>
    <mergeCell ref="PTE13:PTI13"/>
    <mergeCell ref="PTJ13:PTN13"/>
    <mergeCell ref="PRQ13:PRU13"/>
    <mergeCell ref="PRV13:PRZ13"/>
    <mergeCell ref="PSA13:PSE13"/>
    <mergeCell ref="PSF13:PSJ13"/>
    <mergeCell ref="PSK13:PSO13"/>
    <mergeCell ref="QED13:QEH13"/>
    <mergeCell ref="QEI13:QEM13"/>
    <mergeCell ref="QEN13:QER13"/>
    <mergeCell ref="QES13:QEW13"/>
    <mergeCell ref="QEX13:QFB13"/>
    <mergeCell ref="QDE13:QDI13"/>
    <mergeCell ref="QDJ13:QDN13"/>
    <mergeCell ref="QDO13:QDS13"/>
    <mergeCell ref="QDT13:QDX13"/>
    <mergeCell ref="QDY13:QEC13"/>
    <mergeCell ref="QCF13:QCJ13"/>
    <mergeCell ref="QCK13:QCO13"/>
    <mergeCell ref="QCP13:QCT13"/>
    <mergeCell ref="QCU13:QCY13"/>
    <mergeCell ref="QCZ13:QDD13"/>
    <mergeCell ref="QBG13:QBK13"/>
    <mergeCell ref="QBL13:QBP13"/>
    <mergeCell ref="QBQ13:QBU13"/>
    <mergeCell ref="QBV13:QBZ13"/>
    <mergeCell ref="QCA13:QCE13"/>
    <mergeCell ref="QAH13:QAL13"/>
    <mergeCell ref="QAM13:QAQ13"/>
    <mergeCell ref="QAR13:QAV13"/>
    <mergeCell ref="QAW13:QBA13"/>
    <mergeCell ref="QBB13:QBF13"/>
    <mergeCell ref="PZI13:PZM13"/>
    <mergeCell ref="PZN13:PZR13"/>
    <mergeCell ref="PZS13:PZW13"/>
    <mergeCell ref="PZX13:QAB13"/>
    <mergeCell ref="QAC13:QAG13"/>
    <mergeCell ref="PYJ13:PYN13"/>
    <mergeCell ref="PYO13:PYS13"/>
    <mergeCell ref="PYT13:PYX13"/>
    <mergeCell ref="PYY13:PZC13"/>
    <mergeCell ref="PZD13:PZH13"/>
    <mergeCell ref="QKW13:QLA13"/>
    <mergeCell ref="QLB13:QLF13"/>
    <mergeCell ref="QLG13:QLK13"/>
    <mergeCell ref="QLL13:QLP13"/>
    <mergeCell ref="QLQ13:QLU13"/>
    <mergeCell ref="QJX13:QKB13"/>
    <mergeCell ref="QKC13:QKG13"/>
    <mergeCell ref="QKH13:QKL13"/>
    <mergeCell ref="QKM13:QKQ13"/>
    <mergeCell ref="QKR13:QKV13"/>
    <mergeCell ref="QIY13:QJC13"/>
    <mergeCell ref="QJD13:QJH13"/>
    <mergeCell ref="QJI13:QJM13"/>
    <mergeCell ref="QJN13:QJR13"/>
    <mergeCell ref="QJS13:QJW13"/>
    <mergeCell ref="QHZ13:QID13"/>
    <mergeCell ref="QIE13:QII13"/>
    <mergeCell ref="QIJ13:QIN13"/>
    <mergeCell ref="QIO13:QIS13"/>
    <mergeCell ref="QIT13:QIX13"/>
    <mergeCell ref="QHA13:QHE13"/>
    <mergeCell ref="QHF13:QHJ13"/>
    <mergeCell ref="QHK13:QHO13"/>
    <mergeCell ref="QHP13:QHT13"/>
    <mergeCell ref="QHU13:QHY13"/>
    <mergeCell ref="QGB13:QGF13"/>
    <mergeCell ref="QGG13:QGK13"/>
    <mergeCell ref="QGL13:QGP13"/>
    <mergeCell ref="QGQ13:QGU13"/>
    <mergeCell ref="QGV13:QGZ13"/>
    <mergeCell ref="QFC13:QFG13"/>
    <mergeCell ref="QFH13:QFL13"/>
    <mergeCell ref="QFM13:QFQ13"/>
    <mergeCell ref="QFR13:QFV13"/>
    <mergeCell ref="QFW13:QGA13"/>
    <mergeCell ref="QRP13:QRT13"/>
    <mergeCell ref="QRU13:QRY13"/>
    <mergeCell ref="QRZ13:QSD13"/>
    <mergeCell ref="QSE13:QSI13"/>
    <mergeCell ref="QSJ13:QSN13"/>
    <mergeCell ref="QQQ13:QQU13"/>
    <mergeCell ref="QQV13:QQZ13"/>
    <mergeCell ref="QRA13:QRE13"/>
    <mergeCell ref="QRF13:QRJ13"/>
    <mergeCell ref="QRK13:QRO13"/>
    <mergeCell ref="QPR13:QPV13"/>
    <mergeCell ref="QPW13:QQA13"/>
    <mergeCell ref="QQB13:QQF13"/>
    <mergeCell ref="QQG13:QQK13"/>
    <mergeCell ref="QQL13:QQP13"/>
    <mergeCell ref="QOS13:QOW13"/>
    <mergeCell ref="QOX13:QPB13"/>
    <mergeCell ref="QPC13:QPG13"/>
    <mergeCell ref="QPH13:QPL13"/>
    <mergeCell ref="QPM13:QPQ13"/>
    <mergeCell ref="QNT13:QNX13"/>
    <mergeCell ref="QNY13:QOC13"/>
    <mergeCell ref="QOD13:QOH13"/>
    <mergeCell ref="QOI13:QOM13"/>
    <mergeCell ref="QON13:QOR13"/>
    <mergeCell ref="QMU13:QMY13"/>
    <mergeCell ref="QMZ13:QND13"/>
    <mergeCell ref="QNE13:QNI13"/>
    <mergeCell ref="QNJ13:QNN13"/>
    <mergeCell ref="QNO13:QNS13"/>
    <mergeCell ref="QLV13:QLZ13"/>
    <mergeCell ref="QMA13:QME13"/>
    <mergeCell ref="QMF13:QMJ13"/>
    <mergeCell ref="QMK13:QMO13"/>
    <mergeCell ref="QMP13:QMT13"/>
    <mergeCell ref="QYI13:QYM13"/>
    <mergeCell ref="QYN13:QYR13"/>
    <mergeCell ref="QYS13:QYW13"/>
    <mergeCell ref="QYX13:QZB13"/>
    <mergeCell ref="QZC13:QZG13"/>
    <mergeCell ref="QXJ13:QXN13"/>
    <mergeCell ref="QXO13:QXS13"/>
    <mergeCell ref="QXT13:QXX13"/>
    <mergeCell ref="QXY13:QYC13"/>
    <mergeCell ref="QYD13:QYH13"/>
    <mergeCell ref="QWK13:QWO13"/>
    <mergeCell ref="QWP13:QWT13"/>
    <mergeCell ref="QWU13:QWY13"/>
    <mergeCell ref="QWZ13:QXD13"/>
    <mergeCell ref="QXE13:QXI13"/>
    <mergeCell ref="QVL13:QVP13"/>
    <mergeCell ref="QVQ13:QVU13"/>
    <mergeCell ref="QVV13:QVZ13"/>
    <mergeCell ref="QWA13:QWE13"/>
    <mergeCell ref="QWF13:QWJ13"/>
    <mergeCell ref="QUM13:QUQ13"/>
    <mergeCell ref="QUR13:QUV13"/>
    <mergeCell ref="QUW13:QVA13"/>
    <mergeCell ref="QVB13:QVF13"/>
    <mergeCell ref="QVG13:QVK13"/>
    <mergeCell ref="QTN13:QTR13"/>
    <mergeCell ref="QTS13:QTW13"/>
    <mergeCell ref="QTX13:QUB13"/>
    <mergeCell ref="QUC13:QUG13"/>
    <mergeCell ref="QUH13:QUL13"/>
    <mergeCell ref="QSO13:QSS13"/>
    <mergeCell ref="QST13:QSX13"/>
    <mergeCell ref="QSY13:QTC13"/>
    <mergeCell ref="QTD13:QTH13"/>
    <mergeCell ref="QTI13:QTM13"/>
    <mergeCell ref="RFB13:RFF13"/>
    <mergeCell ref="RFG13:RFK13"/>
    <mergeCell ref="RFL13:RFP13"/>
    <mergeCell ref="RFQ13:RFU13"/>
    <mergeCell ref="RFV13:RFZ13"/>
    <mergeCell ref="REC13:REG13"/>
    <mergeCell ref="REH13:REL13"/>
    <mergeCell ref="REM13:REQ13"/>
    <mergeCell ref="RER13:REV13"/>
    <mergeCell ref="REW13:RFA13"/>
    <mergeCell ref="RDD13:RDH13"/>
    <mergeCell ref="RDI13:RDM13"/>
    <mergeCell ref="RDN13:RDR13"/>
    <mergeCell ref="RDS13:RDW13"/>
    <mergeCell ref="RDX13:REB13"/>
    <mergeCell ref="RCE13:RCI13"/>
    <mergeCell ref="RCJ13:RCN13"/>
    <mergeCell ref="RCO13:RCS13"/>
    <mergeCell ref="RCT13:RCX13"/>
    <mergeCell ref="RCY13:RDC13"/>
    <mergeCell ref="RBF13:RBJ13"/>
    <mergeCell ref="RBK13:RBO13"/>
    <mergeCell ref="RBP13:RBT13"/>
    <mergeCell ref="RBU13:RBY13"/>
    <mergeCell ref="RBZ13:RCD13"/>
    <mergeCell ref="RAG13:RAK13"/>
    <mergeCell ref="RAL13:RAP13"/>
    <mergeCell ref="RAQ13:RAU13"/>
    <mergeCell ref="RAV13:RAZ13"/>
    <mergeCell ref="RBA13:RBE13"/>
    <mergeCell ref="QZH13:QZL13"/>
    <mergeCell ref="QZM13:QZQ13"/>
    <mergeCell ref="QZR13:QZV13"/>
    <mergeCell ref="QZW13:RAA13"/>
    <mergeCell ref="RAB13:RAF13"/>
    <mergeCell ref="RLU13:RLY13"/>
    <mergeCell ref="RLZ13:RMD13"/>
    <mergeCell ref="RME13:RMI13"/>
    <mergeCell ref="RMJ13:RMN13"/>
    <mergeCell ref="RMO13:RMS13"/>
    <mergeCell ref="RKV13:RKZ13"/>
    <mergeCell ref="RLA13:RLE13"/>
    <mergeCell ref="RLF13:RLJ13"/>
    <mergeCell ref="RLK13:RLO13"/>
    <mergeCell ref="RLP13:RLT13"/>
    <mergeCell ref="RJW13:RKA13"/>
    <mergeCell ref="RKB13:RKF13"/>
    <mergeCell ref="RKG13:RKK13"/>
    <mergeCell ref="RKL13:RKP13"/>
    <mergeCell ref="RKQ13:RKU13"/>
    <mergeCell ref="RIX13:RJB13"/>
    <mergeCell ref="RJC13:RJG13"/>
    <mergeCell ref="RJH13:RJL13"/>
    <mergeCell ref="RJM13:RJQ13"/>
    <mergeCell ref="RJR13:RJV13"/>
    <mergeCell ref="RHY13:RIC13"/>
    <mergeCell ref="RID13:RIH13"/>
    <mergeCell ref="RII13:RIM13"/>
    <mergeCell ref="RIN13:RIR13"/>
    <mergeCell ref="RIS13:RIW13"/>
    <mergeCell ref="RGZ13:RHD13"/>
    <mergeCell ref="RHE13:RHI13"/>
    <mergeCell ref="RHJ13:RHN13"/>
    <mergeCell ref="RHO13:RHS13"/>
    <mergeCell ref="RHT13:RHX13"/>
    <mergeCell ref="RGA13:RGE13"/>
    <mergeCell ref="RGF13:RGJ13"/>
    <mergeCell ref="RGK13:RGO13"/>
    <mergeCell ref="RGP13:RGT13"/>
    <mergeCell ref="RGU13:RGY13"/>
    <mergeCell ref="RSN13:RSR13"/>
    <mergeCell ref="RSS13:RSW13"/>
    <mergeCell ref="RSX13:RTB13"/>
    <mergeCell ref="RTC13:RTG13"/>
    <mergeCell ref="RTH13:RTL13"/>
    <mergeCell ref="RRO13:RRS13"/>
    <mergeCell ref="RRT13:RRX13"/>
    <mergeCell ref="RRY13:RSC13"/>
    <mergeCell ref="RSD13:RSH13"/>
    <mergeCell ref="RSI13:RSM13"/>
    <mergeCell ref="RQP13:RQT13"/>
    <mergeCell ref="RQU13:RQY13"/>
    <mergeCell ref="RQZ13:RRD13"/>
    <mergeCell ref="RRE13:RRI13"/>
    <mergeCell ref="RRJ13:RRN13"/>
    <mergeCell ref="RPQ13:RPU13"/>
    <mergeCell ref="RPV13:RPZ13"/>
    <mergeCell ref="RQA13:RQE13"/>
    <mergeCell ref="RQF13:RQJ13"/>
    <mergeCell ref="RQK13:RQO13"/>
    <mergeCell ref="ROR13:ROV13"/>
    <mergeCell ref="ROW13:RPA13"/>
    <mergeCell ref="RPB13:RPF13"/>
    <mergeCell ref="RPG13:RPK13"/>
    <mergeCell ref="RPL13:RPP13"/>
    <mergeCell ref="RNS13:RNW13"/>
    <mergeCell ref="RNX13:ROB13"/>
    <mergeCell ref="ROC13:ROG13"/>
    <mergeCell ref="ROH13:ROL13"/>
    <mergeCell ref="ROM13:ROQ13"/>
    <mergeCell ref="RMT13:RMX13"/>
    <mergeCell ref="RMY13:RNC13"/>
    <mergeCell ref="RND13:RNH13"/>
    <mergeCell ref="RNI13:RNM13"/>
    <mergeCell ref="RNN13:RNR13"/>
    <mergeCell ref="RZG13:RZK13"/>
    <mergeCell ref="RZL13:RZP13"/>
    <mergeCell ref="RZQ13:RZU13"/>
    <mergeCell ref="RZV13:RZZ13"/>
    <mergeCell ref="SAA13:SAE13"/>
    <mergeCell ref="RYH13:RYL13"/>
    <mergeCell ref="RYM13:RYQ13"/>
    <mergeCell ref="RYR13:RYV13"/>
    <mergeCell ref="RYW13:RZA13"/>
    <mergeCell ref="RZB13:RZF13"/>
    <mergeCell ref="RXI13:RXM13"/>
    <mergeCell ref="RXN13:RXR13"/>
    <mergeCell ref="RXS13:RXW13"/>
    <mergeCell ref="RXX13:RYB13"/>
    <mergeCell ref="RYC13:RYG13"/>
    <mergeCell ref="RWJ13:RWN13"/>
    <mergeCell ref="RWO13:RWS13"/>
    <mergeCell ref="RWT13:RWX13"/>
    <mergeCell ref="RWY13:RXC13"/>
    <mergeCell ref="RXD13:RXH13"/>
    <mergeCell ref="RVK13:RVO13"/>
    <mergeCell ref="RVP13:RVT13"/>
    <mergeCell ref="RVU13:RVY13"/>
    <mergeCell ref="RVZ13:RWD13"/>
    <mergeCell ref="RWE13:RWI13"/>
    <mergeCell ref="RUL13:RUP13"/>
    <mergeCell ref="RUQ13:RUU13"/>
    <mergeCell ref="RUV13:RUZ13"/>
    <mergeCell ref="RVA13:RVE13"/>
    <mergeCell ref="RVF13:RVJ13"/>
    <mergeCell ref="RTM13:RTQ13"/>
    <mergeCell ref="RTR13:RTV13"/>
    <mergeCell ref="RTW13:RUA13"/>
    <mergeCell ref="RUB13:RUF13"/>
    <mergeCell ref="RUG13:RUK13"/>
    <mergeCell ref="SFZ13:SGD13"/>
    <mergeCell ref="SGE13:SGI13"/>
    <mergeCell ref="SGJ13:SGN13"/>
    <mergeCell ref="SGO13:SGS13"/>
    <mergeCell ref="SGT13:SGX13"/>
    <mergeCell ref="SFA13:SFE13"/>
    <mergeCell ref="SFF13:SFJ13"/>
    <mergeCell ref="SFK13:SFO13"/>
    <mergeCell ref="SFP13:SFT13"/>
    <mergeCell ref="SFU13:SFY13"/>
    <mergeCell ref="SEB13:SEF13"/>
    <mergeCell ref="SEG13:SEK13"/>
    <mergeCell ref="SEL13:SEP13"/>
    <mergeCell ref="SEQ13:SEU13"/>
    <mergeCell ref="SEV13:SEZ13"/>
    <mergeCell ref="SDC13:SDG13"/>
    <mergeCell ref="SDH13:SDL13"/>
    <mergeCell ref="SDM13:SDQ13"/>
    <mergeCell ref="SDR13:SDV13"/>
    <mergeCell ref="SDW13:SEA13"/>
    <mergeCell ref="SCD13:SCH13"/>
    <mergeCell ref="SCI13:SCM13"/>
    <mergeCell ref="SCN13:SCR13"/>
    <mergeCell ref="SCS13:SCW13"/>
    <mergeCell ref="SCX13:SDB13"/>
    <mergeCell ref="SBE13:SBI13"/>
    <mergeCell ref="SBJ13:SBN13"/>
    <mergeCell ref="SBO13:SBS13"/>
    <mergeCell ref="SBT13:SBX13"/>
    <mergeCell ref="SBY13:SCC13"/>
    <mergeCell ref="SAF13:SAJ13"/>
    <mergeCell ref="SAK13:SAO13"/>
    <mergeCell ref="SAP13:SAT13"/>
    <mergeCell ref="SAU13:SAY13"/>
    <mergeCell ref="SAZ13:SBD13"/>
    <mergeCell ref="SMS13:SMW13"/>
    <mergeCell ref="SMX13:SNB13"/>
    <mergeCell ref="SNC13:SNG13"/>
    <mergeCell ref="SNH13:SNL13"/>
    <mergeCell ref="SNM13:SNQ13"/>
    <mergeCell ref="SLT13:SLX13"/>
    <mergeCell ref="SLY13:SMC13"/>
    <mergeCell ref="SMD13:SMH13"/>
    <mergeCell ref="SMI13:SMM13"/>
    <mergeCell ref="SMN13:SMR13"/>
    <mergeCell ref="SKU13:SKY13"/>
    <mergeCell ref="SKZ13:SLD13"/>
    <mergeCell ref="SLE13:SLI13"/>
    <mergeCell ref="SLJ13:SLN13"/>
    <mergeCell ref="SLO13:SLS13"/>
    <mergeCell ref="SJV13:SJZ13"/>
    <mergeCell ref="SKA13:SKE13"/>
    <mergeCell ref="SKF13:SKJ13"/>
    <mergeCell ref="SKK13:SKO13"/>
    <mergeCell ref="SKP13:SKT13"/>
    <mergeCell ref="SIW13:SJA13"/>
    <mergeCell ref="SJB13:SJF13"/>
    <mergeCell ref="SJG13:SJK13"/>
    <mergeCell ref="SJL13:SJP13"/>
    <mergeCell ref="SJQ13:SJU13"/>
    <mergeCell ref="SHX13:SIB13"/>
    <mergeCell ref="SIC13:SIG13"/>
    <mergeCell ref="SIH13:SIL13"/>
    <mergeCell ref="SIM13:SIQ13"/>
    <mergeCell ref="SIR13:SIV13"/>
    <mergeCell ref="SGY13:SHC13"/>
    <mergeCell ref="SHD13:SHH13"/>
    <mergeCell ref="SHI13:SHM13"/>
    <mergeCell ref="SHN13:SHR13"/>
    <mergeCell ref="SHS13:SHW13"/>
    <mergeCell ref="STL13:STP13"/>
    <mergeCell ref="STQ13:STU13"/>
    <mergeCell ref="STV13:STZ13"/>
    <mergeCell ref="SUA13:SUE13"/>
    <mergeCell ref="SUF13:SUJ13"/>
    <mergeCell ref="SSM13:SSQ13"/>
    <mergeCell ref="SSR13:SSV13"/>
    <mergeCell ref="SSW13:STA13"/>
    <mergeCell ref="STB13:STF13"/>
    <mergeCell ref="STG13:STK13"/>
    <mergeCell ref="SRN13:SRR13"/>
    <mergeCell ref="SRS13:SRW13"/>
    <mergeCell ref="SRX13:SSB13"/>
    <mergeCell ref="SSC13:SSG13"/>
    <mergeCell ref="SSH13:SSL13"/>
    <mergeCell ref="SQO13:SQS13"/>
    <mergeCell ref="SQT13:SQX13"/>
    <mergeCell ref="SQY13:SRC13"/>
    <mergeCell ref="SRD13:SRH13"/>
    <mergeCell ref="SRI13:SRM13"/>
    <mergeCell ref="SPP13:SPT13"/>
    <mergeCell ref="SPU13:SPY13"/>
    <mergeCell ref="SPZ13:SQD13"/>
    <mergeCell ref="SQE13:SQI13"/>
    <mergeCell ref="SQJ13:SQN13"/>
    <mergeCell ref="SOQ13:SOU13"/>
    <mergeCell ref="SOV13:SOZ13"/>
    <mergeCell ref="SPA13:SPE13"/>
    <mergeCell ref="SPF13:SPJ13"/>
    <mergeCell ref="SPK13:SPO13"/>
    <mergeCell ref="SNR13:SNV13"/>
    <mergeCell ref="SNW13:SOA13"/>
    <mergeCell ref="SOB13:SOF13"/>
    <mergeCell ref="SOG13:SOK13"/>
    <mergeCell ref="SOL13:SOP13"/>
    <mergeCell ref="TAE13:TAI13"/>
    <mergeCell ref="TAJ13:TAN13"/>
    <mergeCell ref="TAO13:TAS13"/>
    <mergeCell ref="TAT13:TAX13"/>
    <mergeCell ref="TAY13:TBC13"/>
    <mergeCell ref="SZF13:SZJ13"/>
    <mergeCell ref="SZK13:SZO13"/>
    <mergeCell ref="SZP13:SZT13"/>
    <mergeCell ref="SZU13:SZY13"/>
    <mergeCell ref="SZZ13:TAD13"/>
    <mergeCell ref="SYG13:SYK13"/>
    <mergeCell ref="SYL13:SYP13"/>
    <mergeCell ref="SYQ13:SYU13"/>
    <mergeCell ref="SYV13:SYZ13"/>
    <mergeCell ref="SZA13:SZE13"/>
    <mergeCell ref="SXH13:SXL13"/>
    <mergeCell ref="SXM13:SXQ13"/>
    <mergeCell ref="SXR13:SXV13"/>
    <mergeCell ref="SXW13:SYA13"/>
    <mergeCell ref="SYB13:SYF13"/>
    <mergeCell ref="SWI13:SWM13"/>
    <mergeCell ref="SWN13:SWR13"/>
    <mergeCell ref="SWS13:SWW13"/>
    <mergeCell ref="SWX13:SXB13"/>
    <mergeCell ref="SXC13:SXG13"/>
    <mergeCell ref="SVJ13:SVN13"/>
    <mergeCell ref="SVO13:SVS13"/>
    <mergeCell ref="SVT13:SVX13"/>
    <mergeCell ref="SVY13:SWC13"/>
    <mergeCell ref="SWD13:SWH13"/>
    <mergeCell ref="SUK13:SUO13"/>
    <mergeCell ref="SUP13:SUT13"/>
    <mergeCell ref="SUU13:SUY13"/>
    <mergeCell ref="SUZ13:SVD13"/>
    <mergeCell ref="SVE13:SVI13"/>
    <mergeCell ref="TGX13:THB13"/>
    <mergeCell ref="THC13:THG13"/>
    <mergeCell ref="THH13:THL13"/>
    <mergeCell ref="THM13:THQ13"/>
    <mergeCell ref="THR13:THV13"/>
    <mergeCell ref="TFY13:TGC13"/>
    <mergeCell ref="TGD13:TGH13"/>
    <mergeCell ref="TGI13:TGM13"/>
    <mergeCell ref="TGN13:TGR13"/>
    <mergeCell ref="TGS13:TGW13"/>
    <mergeCell ref="TEZ13:TFD13"/>
    <mergeCell ref="TFE13:TFI13"/>
    <mergeCell ref="TFJ13:TFN13"/>
    <mergeCell ref="TFO13:TFS13"/>
    <mergeCell ref="TFT13:TFX13"/>
    <mergeCell ref="TEA13:TEE13"/>
    <mergeCell ref="TEF13:TEJ13"/>
    <mergeCell ref="TEK13:TEO13"/>
    <mergeCell ref="TEP13:TET13"/>
    <mergeCell ref="TEU13:TEY13"/>
    <mergeCell ref="TDB13:TDF13"/>
    <mergeCell ref="TDG13:TDK13"/>
    <mergeCell ref="TDL13:TDP13"/>
    <mergeCell ref="TDQ13:TDU13"/>
    <mergeCell ref="TDV13:TDZ13"/>
    <mergeCell ref="TCC13:TCG13"/>
    <mergeCell ref="TCH13:TCL13"/>
    <mergeCell ref="TCM13:TCQ13"/>
    <mergeCell ref="TCR13:TCV13"/>
    <mergeCell ref="TCW13:TDA13"/>
    <mergeCell ref="TBD13:TBH13"/>
    <mergeCell ref="TBI13:TBM13"/>
    <mergeCell ref="TBN13:TBR13"/>
    <mergeCell ref="TBS13:TBW13"/>
    <mergeCell ref="TBX13:TCB13"/>
    <mergeCell ref="TNQ13:TNU13"/>
    <mergeCell ref="TNV13:TNZ13"/>
    <mergeCell ref="TOA13:TOE13"/>
    <mergeCell ref="TOF13:TOJ13"/>
    <mergeCell ref="TOK13:TOO13"/>
    <mergeCell ref="TMR13:TMV13"/>
    <mergeCell ref="TMW13:TNA13"/>
    <mergeCell ref="TNB13:TNF13"/>
    <mergeCell ref="TNG13:TNK13"/>
    <mergeCell ref="TNL13:TNP13"/>
    <mergeCell ref="TLS13:TLW13"/>
    <mergeCell ref="TLX13:TMB13"/>
    <mergeCell ref="TMC13:TMG13"/>
    <mergeCell ref="TMH13:TML13"/>
    <mergeCell ref="TMM13:TMQ13"/>
    <mergeCell ref="TKT13:TKX13"/>
    <mergeCell ref="TKY13:TLC13"/>
    <mergeCell ref="TLD13:TLH13"/>
    <mergeCell ref="TLI13:TLM13"/>
    <mergeCell ref="TLN13:TLR13"/>
    <mergeCell ref="TJU13:TJY13"/>
    <mergeCell ref="TJZ13:TKD13"/>
    <mergeCell ref="TKE13:TKI13"/>
    <mergeCell ref="TKJ13:TKN13"/>
    <mergeCell ref="TKO13:TKS13"/>
    <mergeCell ref="TIV13:TIZ13"/>
    <mergeCell ref="TJA13:TJE13"/>
    <mergeCell ref="TJF13:TJJ13"/>
    <mergeCell ref="TJK13:TJO13"/>
    <mergeCell ref="TJP13:TJT13"/>
    <mergeCell ref="THW13:TIA13"/>
    <mergeCell ref="TIB13:TIF13"/>
    <mergeCell ref="TIG13:TIK13"/>
    <mergeCell ref="TIL13:TIP13"/>
    <mergeCell ref="TIQ13:TIU13"/>
    <mergeCell ref="TUJ13:TUN13"/>
    <mergeCell ref="TUO13:TUS13"/>
    <mergeCell ref="TUT13:TUX13"/>
    <mergeCell ref="TUY13:TVC13"/>
    <mergeCell ref="TVD13:TVH13"/>
    <mergeCell ref="TTK13:TTO13"/>
    <mergeCell ref="TTP13:TTT13"/>
    <mergeCell ref="TTU13:TTY13"/>
    <mergeCell ref="TTZ13:TUD13"/>
    <mergeCell ref="TUE13:TUI13"/>
    <mergeCell ref="TSL13:TSP13"/>
    <mergeCell ref="TSQ13:TSU13"/>
    <mergeCell ref="TSV13:TSZ13"/>
    <mergeCell ref="TTA13:TTE13"/>
    <mergeCell ref="TTF13:TTJ13"/>
    <mergeCell ref="TRM13:TRQ13"/>
    <mergeCell ref="TRR13:TRV13"/>
    <mergeCell ref="TRW13:TSA13"/>
    <mergeCell ref="TSB13:TSF13"/>
    <mergeCell ref="TSG13:TSK13"/>
    <mergeCell ref="TQN13:TQR13"/>
    <mergeCell ref="TQS13:TQW13"/>
    <mergeCell ref="TQX13:TRB13"/>
    <mergeCell ref="TRC13:TRG13"/>
    <mergeCell ref="TRH13:TRL13"/>
    <mergeCell ref="TPO13:TPS13"/>
    <mergeCell ref="TPT13:TPX13"/>
    <mergeCell ref="TPY13:TQC13"/>
    <mergeCell ref="TQD13:TQH13"/>
    <mergeCell ref="TQI13:TQM13"/>
    <mergeCell ref="TOP13:TOT13"/>
    <mergeCell ref="TOU13:TOY13"/>
    <mergeCell ref="TOZ13:TPD13"/>
    <mergeCell ref="TPE13:TPI13"/>
    <mergeCell ref="TPJ13:TPN13"/>
    <mergeCell ref="UBC13:UBG13"/>
    <mergeCell ref="UBH13:UBL13"/>
    <mergeCell ref="UBM13:UBQ13"/>
    <mergeCell ref="UBR13:UBV13"/>
    <mergeCell ref="UBW13:UCA13"/>
    <mergeCell ref="UAD13:UAH13"/>
    <mergeCell ref="UAI13:UAM13"/>
    <mergeCell ref="UAN13:UAR13"/>
    <mergeCell ref="UAS13:UAW13"/>
    <mergeCell ref="UAX13:UBB13"/>
    <mergeCell ref="TZE13:TZI13"/>
    <mergeCell ref="TZJ13:TZN13"/>
    <mergeCell ref="TZO13:TZS13"/>
    <mergeCell ref="TZT13:TZX13"/>
    <mergeCell ref="TZY13:UAC13"/>
    <mergeCell ref="TYF13:TYJ13"/>
    <mergeCell ref="TYK13:TYO13"/>
    <mergeCell ref="TYP13:TYT13"/>
    <mergeCell ref="TYU13:TYY13"/>
    <mergeCell ref="TYZ13:TZD13"/>
    <mergeCell ref="TXG13:TXK13"/>
    <mergeCell ref="TXL13:TXP13"/>
    <mergeCell ref="TXQ13:TXU13"/>
    <mergeCell ref="TXV13:TXZ13"/>
    <mergeCell ref="TYA13:TYE13"/>
    <mergeCell ref="TWH13:TWL13"/>
    <mergeCell ref="TWM13:TWQ13"/>
    <mergeCell ref="TWR13:TWV13"/>
    <mergeCell ref="TWW13:TXA13"/>
    <mergeCell ref="TXB13:TXF13"/>
    <mergeCell ref="TVI13:TVM13"/>
    <mergeCell ref="TVN13:TVR13"/>
    <mergeCell ref="TVS13:TVW13"/>
    <mergeCell ref="TVX13:TWB13"/>
    <mergeCell ref="TWC13:TWG13"/>
    <mergeCell ref="UHV13:UHZ13"/>
    <mergeCell ref="UIA13:UIE13"/>
    <mergeCell ref="UIF13:UIJ13"/>
    <mergeCell ref="UIK13:UIO13"/>
    <mergeCell ref="UIP13:UIT13"/>
    <mergeCell ref="UGW13:UHA13"/>
    <mergeCell ref="UHB13:UHF13"/>
    <mergeCell ref="UHG13:UHK13"/>
    <mergeCell ref="UHL13:UHP13"/>
    <mergeCell ref="UHQ13:UHU13"/>
    <mergeCell ref="UFX13:UGB13"/>
    <mergeCell ref="UGC13:UGG13"/>
    <mergeCell ref="UGH13:UGL13"/>
    <mergeCell ref="UGM13:UGQ13"/>
    <mergeCell ref="UGR13:UGV13"/>
    <mergeCell ref="UEY13:UFC13"/>
    <mergeCell ref="UFD13:UFH13"/>
    <mergeCell ref="UFI13:UFM13"/>
    <mergeCell ref="UFN13:UFR13"/>
    <mergeCell ref="UFS13:UFW13"/>
    <mergeCell ref="UDZ13:UED13"/>
    <mergeCell ref="UEE13:UEI13"/>
    <mergeCell ref="UEJ13:UEN13"/>
    <mergeCell ref="UEO13:UES13"/>
    <mergeCell ref="UET13:UEX13"/>
    <mergeCell ref="UDA13:UDE13"/>
    <mergeCell ref="UDF13:UDJ13"/>
    <mergeCell ref="UDK13:UDO13"/>
    <mergeCell ref="UDP13:UDT13"/>
    <mergeCell ref="UDU13:UDY13"/>
    <mergeCell ref="UCB13:UCF13"/>
    <mergeCell ref="UCG13:UCK13"/>
    <mergeCell ref="UCL13:UCP13"/>
    <mergeCell ref="UCQ13:UCU13"/>
    <mergeCell ref="UCV13:UCZ13"/>
    <mergeCell ref="UOO13:UOS13"/>
    <mergeCell ref="UOT13:UOX13"/>
    <mergeCell ref="UOY13:UPC13"/>
    <mergeCell ref="UPD13:UPH13"/>
    <mergeCell ref="UPI13:UPM13"/>
    <mergeCell ref="UNP13:UNT13"/>
    <mergeCell ref="UNU13:UNY13"/>
    <mergeCell ref="UNZ13:UOD13"/>
    <mergeCell ref="UOE13:UOI13"/>
    <mergeCell ref="UOJ13:UON13"/>
    <mergeCell ref="UMQ13:UMU13"/>
    <mergeCell ref="UMV13:UMZ13"/>
    <mergeCell ref="UNA13:UNE13"/>
    <mergeCell ref="UNF13:UNJ13"/>
    <mergeCell ref="UNK13:UNO13"/>
    <mergeCell ref="ULR13:ULV13"/>
    <mergeCell ref="ULW13:UMA13"/>
    <mergeCell ref="UMB13:UMF13"/>
    <mergeCell ref="UMG13:UMK13"/>
    <mergeCell ref="UML13:UMP13"/>
    <mergeCell ref="UKS13:UKW13"/>
    <mergeCell ref="UKX13:ULB13"/>
    <mergeCell ref="ULC13:ULG13"/>
    <mergeCell ref="ULH13:ULL13"/>
    <mergeCell ref="ULM13:ULQ13"/>
    <mergeCell ref="UJT13:UJX13"/>
    <mergeCell ref="UJY13:UKC13"/>
    <mergeCell ref="UKD13:UKH13"/>
    <mergeCell ref="UKI13:UKM13"/>
    <mergeCell ref="UKN13:UKR13"/>
    <mergeCell ref="UIU13:UIY13"/>
    <mergeCell ref="UIZ13:UJD13"/>
    <mergeCell ref="UJE13:UJI13"/>
    <mergeCell ref="UJJ13:UJN13"/>
    <mergeCell ref="UJO13:UJS13"/>
    <mergeCell ref="UVH13:UVL13"/>
    <mergeCell ref="UVM13:UVQ13"/>
    <mergeCell ref="UVR13:UVV13"/>
    <mergeCell ref="UVW13:UWA13"/>
    <mergeCell ref="UWB13:UWF13"/>
    <mergeCell ref="UUI13:UUM13"/>
    <mergeCell ref="UUN13:UUR13"/>
    <mergeCell ref="UUS13:UUW13"/>
    <mergeCell ref="UUX13:UVB13"/>
    <mergeCell ref="UVC13:UVG13"/>
    <mergeCell ref="UTJ13:UTN13"/>
    <mergeCell ref="UTO13:UTS13"/>
    <mergeCell ref="UTT13:UTX13"/>
    <mergeCell ref="UTY13:UUC13"/>
    <mergeCell ref="UUD13:UUH13"/>
    <mergeCell ref="USK13:USO13"/>
    <mergeCell ref="USP13:UST13"/>
    <mergeCell ref="USU13:USY13"/>
    <mergeCell ref="USZ13:UTD13"/>
    <mergeCell ref="UTE13:UTI13"/>
    <mergeCell ref="URL13:URP13"/>
    <mergeCell ref="URQ13:URU13"/>
    <mergeCell ref="URV13:URZ13"/>
    <mergeCell ref="USA13:USE13"/>
    <mergeCell ref="USF13:USJ13"/>
    <mergeCell ref="UQM13:UQQ13"/>
    <mergeCell ref="UQR13:UQV13"/>
    <mergeCell ref="UQW13:URA13"/>
    <mergeCell ref="URB13:URF13"/>
    <mergeCell ref="URG13:URK13"/>
    <mergeCell ref="UPN13:UPR13"/>
    <mergeCell ref="UPS13:UPW13"/>
    <mergeCell ref="UPX13:UQB13"/>
    <mergeCell ref="UQC13:UQG13"/>
    <mergeCell ref="UQH13:UQL13"/>
    <mergeCell ref="VCA13:VCE13"/>
    <mergeCell ref="VCF13:VCJ13"/>
    <mergeCell ref="VCK13:VCO13"/>
    <mergeCell ref="VCP13:VCT13"/>
    <mergeCell ref="VCU13:VCY13"/>
    <mergeCell ref="VBB13:VBF13"/>
    <mergeCell ref="VBG13:VBK13"/>
    <mergeCell ref="VBL13:VBP13"/>
    <mergeCell ref="VBQ13:VBU13"/>
    <mergeCell ref="VBV13:VBZ13"/>
    <mergeCell ref="VAC13:VAG13"/>
    <mergeCell ref="VAH13:VAL13"/>
    <mergeCell ref="VAM13:VAQ13"/>
    <mergeCell ref="VAR13:VAV13"/>
    <mergeCell ref="VAW13:VBA13"/>
    <mergeCell ref="UZD13:UZH13"/>
    <mergeCell ref="UZI13:UZM13"/>
    <mergeCell ref="UZN13:UZR13"/>
    <mergeCell ref="UZS13:UZW13"/>
    <mergeCell ref="UZX13:VAB13"/>
    <mergeCell ref="UYE13:UYI13"/>
    <mergeCell ref="UYJ13:UYN13"/>
    <mergeCell ref="UYO13:UYS13"/>
    <mergeCell ref="UYT13:UYX13"/>
    <mergeCell ref="UYY13:UZC13"/>
    <mergeCell ref="UXF13:UXJ13"/>
    <mergeCell ref="UXK13:UXO13"/>
    <mergeCell ref="UXP13:UXT13"/>
    <mergeCell ref="UXU13:UXY13"/>
    <mergeCell ref="UXZ13:UYD13"/>
    <mergeCell ref="UWG13:UWK13"/>
    <mergeCell ref="UWL13:UWP13"/>
    <mergeCell ref="UWQ13:UWU13"/>
    <mergeCell ref="UWV13:UWZ13"/>
    <mergeCell ref="UXA13:UXE13"/>
    <mergeCell ref="VIT13:VIX13"/>
    <mergeCell ref="VIY13:VJC13"/>
    <mergeCell ref="VJD13:VJH13"/>
    <mergeCell ref="VJI13:VJM13"/>
    <mergeCell ref="VJN13:VJR13"/>
    <mergeCell ref="VHU13:VHY13"/>
    <mergeCell ref="VHZ13:VID13"/>
    <mergeCell ref="VIE13:VII13"/>
    <mergeCell ref="VIJ13:VIN13"/>
    <mergeCell ref="VIO13:VIS13"/>
    <mergeCell ref="VGV13:VGZ13"/>
    <mergeCell ref="VHA13:VHE13"/>
    <mergeCell ref="VHF13:VHJ13"/>
    <mergeCell ref="VHK13:VHO13"/>
    <mergeCell ref="VHP13:VHT13"/>
    <mergeCell ref="VFW13:VGA13"/>
    <mergeCell ref="VGB13:VGF13"/>
    <mergeCell ref="VGG13:VGK13"/>
    <mergeCell ref="VGL13:VGP13"/>
    <mergeCell ref="VGQ13:VGU13"/>
    <mergeCell ref="VEX13:VFB13"/>
    <mergeCell ref="VFC13:VFG13"/>
    <mergeCell ref="VFH13:VFL13"/>
    <mergeCell ref="VFM13:VFQ13"/>
    <mergeCell ref="VFR13:VFV13"/>
    <mergeCell ref="VDY13:VEC13"/>
    <mergeCell ref="VED13:VEH13"/>
    <mergeCell ref="VEI13:VEM13"/>
    <mergeCell ref="VEN13:VER13"/>
    <mergeCell ref="VES13:VEW13"/>
    <mergeCell ref="VCZ13:VDD13"/>
    <mergeCell ref="VDE13:VDI13"/>
    <mergeCell ref="VDJ13:VDN13"/>
    <mergeCell ref="VDO13:VDS13"/>
    <mergeCell ref="VDT13:VDX13"/>
    <mergeCell ref="VPM13:VPQ13"/>
    <mergeCell ref="VPR13:VPV13"/>
    <mergeCell ref="VPW13:VQA13"/>
    <mergeCell ref="VQB13:VQF13"/>
    <mergeCell ref="VQG13:VQK13"/>
    <mergeCell ref="VON13:VOR13"/>
    <mergeCell ref="VOS13:VOW13"/>
    <mergeCell ref="VOX13:VPB13"/>
    <mergeCell ref="VPC13:VPG13"/>
    <mergeCell ref="VPH13:VPL13"/>
    <mergeCell ref="VNO13:VNS13"/>
    <mergeCell ref="VNT13:VNX13"/>
    <mergeCell ref="VNY13:VOC13"/>
    <mergeCell ref="VOD13:VOH13"/>
    <mergeCell ref="VOI13:VOM13"/>
    <mergeCell ref="VMP13:VMT13"/>
    <mergeCell ref="VMU13:VMY13"/>
    <mergeCell ref="VMZ13:VND13"/>
    <mergeCell ref="VNE13:VNI13"/>
    <mergeCell ref="VNJ13:VNN13"/>
    <mergeCell ref="VLQ13:VLU13"/>
    <mergeCell ref="VLV13:VLZ13"/>
    <mergeCell ref="VMA13:VME13"/>
    <mergeCell ref="VMF13:VMJ13"/>
    <mergeCell ref="VMK13:VMO13"/>
    <mergeCell ref="VKR13:VKV13"/>
    <mergeCell ref="VKW13:VLA13"/>
    <mergeCell ref="VLB13:VLF13"/>
    <mergeCell ref="VLG13:VLK13"/>
    <mergeCell ref="VLL13:VLP13"/>
    <mergeCell ref="VJS13:VJW13"/>
    <mergeCell ref="VJX13:VKB13"/>
    <mergeCell ref="VKC13:VKG13"/>
    <mergeCell ref="VKH13:VKL13"/>
    <mergeCell ref="VKM13:VKQ13"/>
    <mergeCell ref="VWF13:VWJ13"/>
    <mergeCell ref="VWK13:VWO13"/>
    <mergeCell ref="VWP13:VWT13"/>
    <mergeCell ref="VWU13:VWY13"/>
    <mergeCell ref="VWZ13:VXD13"/>
    <mergeCell ref="VVG13:VVK13"/>
    <mergeCell ref="VVL13:VVP13"/>
    <mergeCell ref="VVQ13:VVU13"/>
    <mergeCell ref="VVV13:VVZ13"/>
    <mergeCell ref="VWA13:VWE13"/>
    <mergeCell ref="VUH13:VUL13"/>
    <mergeCell ref="VUM13:VUQ13"/>
    <mergeCell ref="VUR13:VUV13"/>
    <mergeCell ref="VUW13:VVA13"/>
    <mergeCell ref="VVB13:VVF13"/>
    <mergeCell ref="VTI13:VTM13"/>
    <mergeCell ref="VTN13:VTR13"/>
    <mergeCell ref="VTS13:VTW13"/>
    <mergeCell ref="VTX13:VUB13"/>
    <mergeCell ref="VUC13:VUG13"/>
    <mergeCell ref="VSJ13:VSN13"/>
    <mergeCell ref="VSO13:VSS13"/>
    <mergeCell ref="VST13:VSX13"/>
    <mergeCell ref="VSY13:VTC13"/>
    <mergeCell ref="VTD13:VTH13"/>
    <mergeCell ref="VRK13:VRO13"/>
    <mergeCell ref="VRP13:VRT13"/>
    <mergeCell ref="VRU13:VRY13"/>
    <mergeCell ref="VRZ13:VSD13"/>
    <mergeCell ref="VSE13:VSI13"/>
    <mergeCell ref="VQL13:VQP13"/>
    <mergeCell ref="VQQ13:VQU13"/>
    <mergeCell ref="VQV13:VQZ13"/>
    <mergeCell ref="VRA13:VRE13"/>
    <mergeCell ref="VRF13:VRJ13"/>
    <mergeCell ref="WCY13:WDC13"/>
    <mergeCell ref="WDD13:WDH13"/>
    <mergeCell ref="WDI13:WDM13"/>
    <mergeCell ref="WDN13:WDR13"/>
    <mergeCell ref="WDS13:WDW13"/>
    <mergeCell ref="WBZ13:WCD13"/>
    <mergeCell ref="WCE13:WCI13"/>
    <mergeCell ref="WCJ13:WCN13"/>
    <mergeCell ref="WCO13:WCS13"/>
    <mergeCell ref="WCT13:WCX13"/>
    <mergeCell ref="WBA13:WBE13"/>
    <mergeCell ref="WBF13:WBJ13"/>
    <mergeCell ref="WBK13:WBO13"/>
    <mergeCell ref="WBP13:WBT13"/>
    <mergeCell ref="WBU13:WBY13"/>
    <mergeCell ref="WAB13:WAF13"/>
    <mergeCell ref="WAG13:WAK13"/>
    <mergeCell ref="WAL13:WAP13"/>
    <mergeCell ref="WAQ13:WAU13"/>
    <mergeCell ref="WAV13:WAZ13"/>
    <mergeCell ref="VZC13:VZG13"/>
    <mergeCell ref="VZH13:VZL13"/>
    <mergeCell ref="VZM13:VZQ13"/>
    <mergeCell ref="VZR13:VZV13"/>
    <mergeCell ref="VZW13:WAA13"/>
    <mergeCell ref="VYD13:VYH13"/>
    <mergeCell ref="VYI13:VYM13"/>
    <mergeCell ref="VYN13:VYR13"/>
    <mergeCell ref="VYS13:VYW13"/>
    <mergeCell ref="VYX13:VZB13"/>
    <mergeCell ref="VXE13:VXI13"/>
    <mergeCell ref="VXJ13:VXN13"/>
    <mergeCell ref="VXO13:VXS13"/>
    <mergeCell ref="VXT13:VXX13"/>
    <mergeCell ref="VXY13:VYC13"/>
    <mergeCell ref="WJR13:WJV13"/>
    <mergeCell ref="WJW13:WKA13"/>
    <mergeCell ref="WKB13:WKF13"/>
    <mergeCell ref="WKG13:WKK13"/>
    <mergeCell ref="WKL13:WKP13"/>
    <mergeCell ref="WIS13:WIW13"/>
    <mergeCell ref="WIX13:WJB13"/>
    <mergeCell ref="WJC13:WJG13"/>
    <mergeCell ref="WJH13:WJL13"/>
    <mergeCell ref="WJM13:WJQ13"/>
    <mergeCell ref="WHT13:WHX13"/>
    <mergeCell ref="WHY13:WIC13"/>
    <mergeCell ref="WID13:WIH13"/>
    <mergeCell ref="WII13:WIM13"/>
    <mergeCell ref="WIN13:WIR13"/>
    <mergeCell ref="WGU13:WGY13"/>
    <mergeCell ref="WGZ13:WHD13"/>
    <mergeCell ref="WHE13:WHI13"/>
    <mergeCell ref="WHJ13:WHN13"/>
    <mergeCell ref="WHO13:WHS13"/>
    <mergeCell ref="WFV13:WFZ13"/>
    <mergeCell ref="WGA13:WGE13"/>
    <mergeCell ref="WGF13:WGJ13"/>
    <mergeCell ref="WGK13:WGO13"/>
    <mergeCell ref="WGP13:WGT13"/>
    <mergeCell ref="WEW13:WFA13"/>
    <mergeCell ref="WFB13:WFF13"/>
    <mergeCell ref="WFG13:WFK13"/>
    <mergeCell ref="WFL13:WFP13"/>
    <mergeCell ref="WFQ13:WFU13"/>
    <mergeCell ref="WDX13:WEB13"/>
    <mergeCell ref="WEC13:WEG13"/>
    <mergeCell ref="WEH13:WEL13"/>
    <mergeCell ref="WEM13:WEQ13"/>
    <mergeCell ref="WER13:WEV13"/>
    <mergeCell ref="WQK13:WQO13"/>
    <mergeCell ref="WQP13:WQT13"/>
    <mergeCell ref="WQU13:WQY13"/>
    <mergeCell ref="WQZ13:WRD13"/>
    <mergeCell ref="WRE13:WRI13"/>
    <mergeCell ref="WPL13:WPP13"/>
    <mergeCell ref="WPQ13:WPU13"/>
    <mergeCell ref="WPV13:WPZ13"/>
    <mergeCell ref="WQA13:WQE13"/>
    <mergeCell ref="WQF13:WQJ13"/>
    <mergeCell ref="WOM13:WOQ13"/>
    <mergeCell ref="WOR13:WOV13"/>
    <mergeCell ref="WOW13:WPA13"/>
    <mergeCell ref="WPB13:WPF13"/>
    <mergeCell ref="WPG13:WPK13"/>
    <mergeCell ref="WNN13:WNR13"/>
    <mergeCell ref="WNS13:WNW13"/>
    <mergeCell ref="WNX13:WOB13"/>
    <mergeCell ref="WOC13:WOG13"/>
    <mergeCell ref="WOH13:WOL13"/>
    <mergeCell ref="WMO13:WMS13"/>
    <mergeCell ref="WMT13:WMX13"/>
    <mergeCell ref="WMY13:WNC13"/>
    <mergeCell ref="WND13:WNH13"/>
    <mergeCell ref="WNI13:WNM13"/>
    <mergeCell ref="WLP13:WLT13"/>
    <mergeCell ref="WLU13:WLY13"/>
    <mergeCell ref="WLZ13:WMD13"/>
    <mergeCell ref="WME13:WMI13"/>
    <mergeCell ref="WMJ13:WMN13"/>
    <mergeCell ref="WKQ13:WKU13"/>
    <mergeCell ref="WKV13:WKZ13"/>
    <mergeCell ref="WLA13:WLE13"/>
    <mergeCell ref="WLF13:WLJ13"/>
    <mergeCell ref="WLK13:WLO13"/>
    <mergeCell ref="WYR13:WYV13"/>
    <mergeCell ref="WYW13:WZA13"/>
    <mergeCell ref="WXD13:WXH13"/>
    <mergeCell ref="WXI13:WXM13"/>
    <mergeCell ref="WXN13:WXR13"/>
    <mergeCell ref="WXS13:WXW13"/>
    <mergeCell ref="WXX13:WYB13"/>
    <mergeCell ref="WWE13:WWI13"/>
    <mergeCell ref="WWJ13:WWN13"/>
    <mergeCell ref="WWO13:WWS13"/>
    <mergeCell ref="WWT13:WWX13"/>
    <mergeCell ref="WWY13:WXC13"/>
    <mergeCell ref="WVF13:WVJ13"/>
    <mergeCell ref="WVK13:WVO13"/>
    <mergeCell ref="WVP13:WVT13"/>
    <mergeCell ref="WVU13:WVY13"/>
    <mergeCell ref="WVZ13:WWD13"/>
    <mergeCell ref="WUG13:WUK13"/>
    <mergeCell ref="WUL13:WUP13"/>
    <mergeCell ref="WUQ13:WUU13"/>
    <mergeCell ref="WUV13:WUZ13"/>
    <mergeCell ref="WVA13:WVE13"/>
    <mergeCell ref="WTH13:WTL13"/>
    <mergeCell ref="WTM13:WTQ13"/>
    <mergeCell ref="WTR13:WTV13"/>
    <mergeCell ref="WTW13:WUA13"/>
    <mergeCell ref="WUB13:WUF13"/>
    <mergeCell ref="WSI13:WSM13"/>
    <mergeCell ref="WSN13:WSR13"/>
    <mergeCell ref="WSS13:WSW13"/>
    <mergeCell ref="WSX13:WTB13"/>
    <mergeCell ref="WTC13:WTG13"/>
    <mergeCell ref="WRJ13:WRN13"/>
    <mergeCell ref="WRO13:WRS13"/>
    <mergeCell ref="WRT13:WRX13"/>
    <mergeCell ref="WRY13:WSC13"/>
    <mergeCell ref="WSD13:WSH13"/>
    <mergeCell ref="XEV13:XEZ13"/>
    <mergeCell ref="XFA13:XFD13"/>
    <mergeCell ref="F14:J14"/>
    <mergeCell ref="K14:O14"/>
    <mergeCell ref="P14:T14"/>
    <mergeCell ref="U14:Y14"/>
    <mergeCell ref="Z14:AD14"/>
    <mergeCell ref="AE14:AI14"/>
    <mergeCell ref="AJ14:AN14"/>
    <mergeCell ref="AO14:AS14"/>
    <mergeCell ref="AT14:AX14"/>
    <mergeCell ref="AY14:BC14"/>
    <mergeCell ref="BD14:BH14"/>
    <mergeCell ref="BI14:BM14"/>
    <mergeCell ref="BN14:BR14"/>
    <mergeCell ref="BS14:BW14"/>
    <mergeCell ref="XDW13:XEA13"/>
    <mergeCell ref="XEB13:XEF13"/>
    <mergeCell ref="XEG13:XEK13"/>
    <mergeCell ref="XEL13:XEP13"/>
    <mergeCell ref="XEQ13:XEU13"/>
    <mergeCell ref="XCX13:XDB13"/>
    <mergeCell ref="XDC13:XDG13"/>
    <mergeCell ref="XDH13:XDL13"/>
    <mergeCell ref="XDM13:XDQ13"/>
    <mergeCell ref="XDR13:XDV13"/>
    <mergeCell ref="XBY13:XCC13"/>
    <mergeCell ref="XCD13:XCH13"/>
    <mergeCell ref="XCI13:XCM13"/>
    <mergeCell ref="XCN13:XCR13"/>
    <mergeCell ref="XCS13:XCW13"/>
    <mergeCell ref="XAZ13:XBD13"/>
    <mergeCell ref="XBE13:XBI13"/>
    <mergeCell ref="XBJ13:XBN13"/>
    <mergeCell ref="XBO13:XBS13"/>
    <mergeCell ref="XBT13:XBX13"/>
    <mergeCell ref="XAA13:XAE13"/>
    <mergeCell ref="XAF13:XAJ13"/>
    <mergeCell ref="XAK13:XAO13"/>
    <mergeCell ref="XAP13:XAT13"/>
    <mergeCell ref="XAU13:XAY13"/>
    <mergeCell ref="WZB13:WZF13"/>
    <mergeCell ref="WZG13:WZK13"/>
    <mergeCell ref="WZL13:WZP13"/>
    <mergeCell ref="WZQ13:WZU13"/>
    <mergeCell ref="WZV13:WZZ13"/>
    <mergeCell ref="WYC13:WYG13"/>
    <mergeCell ref="WYH13:WYL13"/>
    <mergeCell ref="WYM13:WYQ13"/>
    <mergeCell ref="KO14:KS14"/>
    <mergeCell ref="KT14:KX14"/>
    <mergeCell ref="KY14:LC14"/>
    <mergeCell ref="LD14:LH14"/>
    <mergeCell ref="LI14:LM14"/>
    <mergeCell ref="JP14:JT14"/>
    <mergeCell ref="JU14:JY14"/>
    <mergeCell ref="JZ14:KD14"/>
    <mergeCell ref="KE14:KI14"/>
    <mergeCell ref="KJ14:KN14"/>
    <mergeCell ref="IQ14:IU14"/>
    <mergeCell ref="IV14:IZ14"/>
    <mergeCell ref="JA14:JE14"/>
    <mergeCell ref="JF14:JJ14"/>
    <mergeCell ref="JK14:JO14"/>
    <mergeCell ref="IB14:IF14"/>
    <mergeCell ref="IG14:IK14"/>
    <mergeCell ref="IL14:IP14"/>
    <mergeCell ref="GS14:GW14"/>
    <mergeCell ref="GX14:HB14"/>
    <mergeCell ref="HC14:HG14"/>
    <mergeCell ref="HH14:HL14"/>
    <mergeCell ref="HM14:HQ14"/>
    <mergeCell ref="FT14:FX14"/>
    <mergeCell ref="FY14:GC14"/>
    <mergeCell ref="GD14:GH14"/>
    <mergeCell ref="GI14:GM14"/>
    <mergeCell ref="GN14:GR14"/>
    <mergeCell ref="EU14:EY14"/>
    <mergeCell ref="EZ14:FD14"/>
    <mergeCell ref="FE14:FI14"/>
    <mergeCell ref="FJ14:FN14"/>
    <mergeCell ref="FO14:FS14"/>
    <mergeCell ref="RH14:RL14"/>
    <mergeCell ref="RM14:RQ14"/>
    <mergeCell ref="RR14:RV14"/>
    <mergeCell ref="RW14:SA14"/>
    <mergeCell ref="SB14:SF14"/>
    <mergeCell ref="QI14:QM14"/>
    <mergeCell ref="QN14:QR14"/>
    <mergeCell ref="QS14:QW14"/>
    <mergeCell ref="QX14:RB14"/>
    <mergeCell ref="RC14:RG14"/>
    <mergeCell ref="PJ14:PN14"/>
    <mergeCell ref="PO14:PS14"/>
    <mergeCell ref="PT14:PX14"/>
    <mergeCell ref="PY14:QC14"/>
    <mergeCell ref="QD14:QH14"/>
    <mergeCell ref="OK14:OO14"/>
    <mergeCell ref="OP14:OT14"/>
    <mergeCell ref="OU14:OY14"/>
    <mergeCell ref="OZ14:PD14"/>
    <mergeCell ref="PE14:PI14"/>
    <mergeCell ref="NL14:NP14"/>
    <mergeCell ref="NQ14:NU14"/>
    <mergeCell ref="NV14:NZ14"/>
    <mergeCell ref="OA14:OE14"/>
    <mergeCell ref="OF14:OJ14"/>
    <mergeCell ref="MM14:MQ14"/>
    <mergeCell ref="MR14:MV14"/>
    <mergeCell ref="MW14:NA14"/>
    <mergeCell ref="NB14:NF14"/>
    <mergeCell ref="NG14:NK14"/>
    <mergeCell ref="LN14:LR14"/>
    <mergeCell ref="LS14:LW14"/>
    <mergeCell ref="LX14:MB14"/>
    <mergeCell ref="MC14:MG14"/>
    <mergeCell ref="MH14:ML14"/>
    <mergeCell ref="YA14:YE14"/>
    <mergeCell ref="YF14:YJ14"/>
    <mergeCell ref="YK14:YO14"/>
    <mergeCell ref="YP14:YT14"/>
    <mergeCell ref="YU14:YY14"/>
    <mergeCell ref="XB14:XF14"/>
    <mergeCell ref="XG14:XK14"/>
    <mergeCell ref="XL14:XP14"/>
    <mergeCell ref="XQ14:XU14"/>
    <mergeCell ref="XV14:XZ14"/>
    <mergeCell ref="WC14:WG14"/>
    <mergeCell ref="WH14:WL14"/>
    <mergeCell ref="WM14:WQ14"/>
    <mergeCell ref="WR14:WV14"/>
    <mergeCell ref="WW14:XA14"/>
    <mergeCell ref="VD14:VH14"/>
    <mergeCell ref="VI14:VM14"/>
    <mergeCell ref="VN14:VR14"/>
    <mergeCell ref="VS14:VW14"/>
    <mergeCell ref="VX14:WB14"/>
    <mergeCell ref="UE14:UI14"/>
    <mergeCell ref="UJ14:UN14"/>
    <mergeCell ref="UO14:US14"/>
    <mergeCell ref="UT14:UX14"/>
    <mergeCell ref="UY14:VC14"/>
    <mergeCell ref="TF14:TJ14"/>
    <mergeCell ref="TK14:TO14"/>
    <mergeCell ref="TP14:TT14"/>
    <mergeCell ref="TU14:TY14"/>
    <mergeCell ref="TZ14:UD14"/>
    <mergeCell ref="SG14:SK14"/>
    <mergeCell ref="SL14:SP14"/>
    <mergeCell ref="SQ14:SU14"/>
    <mergeCell ref="SV14:SZ14"/>
    <mergeCell ref="TA14:TE14"/>
    <mergeCell ref="AET14:AEX14"/>
    <mergeCell ref="AEY14:AFC14"/>
    <mergeCell ref="AFD14:AFH14"/>
    <mergeCell ref="AFI14:AFM14"/>
    <mergeCell ref="AFN14:AFR14"/>
    <mergeCell ref="ADU14:ADY14"/>
    <mergeCell ref="ADZ14:AED14"/>
    <mergeCell ref="AEE14:AEI14"/>
    <mergeCell ref="AEJ14:AEN14"/>
    <mergeCell ref="AEO14:AES14"/>
    <mergeCell ref="ACV14:ACZ14"/>
    <mergeCell ref="ADA14:ADE14"/>
    <mergeCell ref="ADF14:ADJ14"/>
    <mergeCell ref="ADK14:ADO14"/>
    <mergeCell ref="ADP14:ADT14"/>
    <mergeCell ref="ABW14:ACA14"/>
    <mergeCell ref="ACB14:ACF14"/>
    <mergeCell ref="ACG14:ACK14"/>
    <mergeCell ref="ACL14:ACP14"/>
    <mergeCell ref="ACQ14:ACU14"/>
    <mergeCell ref="AAX14:ABB14"/>
    <mergeCell ref="ABC14:ABG14"/>
    <mergeCell ref="ABH14:ABL14"/>
    <mergeCell ref="ABM14:ABQ14"/>
    <mergeCell ref="ABR14:ABV14"/>
    <mergeCell ref="ZY14:AAC14"/>
    <mergeCell ref="AAD14:AAH14"/>
    <mergeCell ref="AAI14:AAM14"/>
    <mergeCell ref="AAN14:AAR14"/>
    <mergeCell ref="AAS14:AAW14"/>
    <mergeCell ref="YZ14:ZD14"/>
    <mergeCell ref="ZE14:ZI14"/>
    <mergeCell ref="ZJ14:ZN14"/>
    <mergeCell ref="ZO14:ZS14"/>
    <mergeCell ref="ZT14:ZX14"/>
    <mergeCell ref="ALM14:ALQ14"/>
    <mergeCell ref="ALR14:ALV14"/>
    <mergeCell ref="ALW14:AMA14"/>
    <mergeCell ref="AMB14:AMF14"/>
    <mergeCell ref="AMG14:AMK14"/>
    <mergeCell ref="AKN14:AKR14"/>
    <mergeCell ref="AKS14:AKW14"/>
    <mergeCell ref="AKX14:ALB14"/>
    <mergeCell ref="ALC14:ALG14"/>
    <mergeCell ref="ALH14:ALL14"/>
    <mergeCell ref="AJO14:AJS14"/>
    <mergeCell ref="AJT14:AJX14"/>
    <mergeCell ref="AJY14:AKC14"/>
    <mergeCell ref="AKD14:AKH14"/>
    <mergeCell ref="AKI14:AKM14"/>
    <mergeCell ref="AIP14:AIT14"/>
    <mergeCell ref="AIU14:AIY14"/>
    <mergeCell ref="AIZ14:AJD14"/>
    <mergeCell ref="AJE14:AJI14"/>
    <mergeCell ref="AJJ14:AJN14"/>
    <mergeCell ref="AHQ14:AHU14"/>
    <mergeCell ref="AHV14:AHZ14"/>
    <mergeCell ref="AIA14:AIE14"/>
    <mergeCell ref="AIF14:AIJ14"/>
    <mergeCell ref="AIK14:AIO14"/>
    <mergeCell ref="AGR14:AGV14"/>
    <mergeCell ref="AGW14:AHA14"/>
    <mergeCell ref="AHB14:AHF14"/>
    <mergeCell ref="AHG14:AHK14"/>
    <mergeCell ref="AHL14:AHP14"/>
    <mergeCell ref="AFS14:AFW14"/>
    <mergeCell ref="AFX14:AGB14"/>
    <mergeCell ref="AGC14:AGG14"/>
    <mergeCell ref="AGH14:AGL14"/>
    <mergeCell ref="AGM14:AGQ14"/>
    <mergeCell ref="ASF14:ASJ14"/>
    <mergeCell ref="ASK14:ASO14"/>
    <mergeCell ref="ASP14:AST14"/>
    <mergeCell ref="ASU14:ASY14"/>
    <mergeCell ref="ASZ14:ATD14"/>
    <mergeCell ref="ARG14:ARK14"/>
    <mergeCell ref="ARL14:ARP14"/>
    <mergeCell ref="ARQ14:ARU14"/>
    <mergeCell ref="ARV14:ARZ14"/>
    <mergeCell ref="ASA14:ASE14"/>
    <mergeCell ref="AQH14:AQL14"/>
    <mergeCell ref="AQM14:AQQ14"/>
    <mergeCell ref="AQR14:AQV14"/>
    <mergeCell ref="AQW14:ARA14"/>
    <mergeCell ref="ARB14:ARF14"/>
    <mergeCell ref="API14:APM14"/>
    <mergeCell ref="APN14:APR14"/>
    <mergeCell ref="APS14:APW14"/>
    <mergeCell ref="APX14:AQB14"/>
    <mergeCell ref="AQC14:AQG14"/>
    <mergeCell ref="AOJ14:AON14"/>
    <mergeCell ref="AOO14:AOS14"/>
    <mergeCell ref="AOT14:AOX14"/>
    <mergeCell ref="AOY14:APC14"/>
    <mergeCell ref="APD14:APH14"/>
    <mergeCell ref="ANK14:ANO14"/>
    <mergeCell ref="ANP14:ANT14"/>
    <mergeCell ref="ANU14:ANY14"/>
    <mergeCell ref="ANZ14:AOD14"/>
    <mergeCell ref="AOE14:AOI14"/>
    <mergeCell ref="AML14:AMP14"/>
    <mergeCell ref="AMQ14:AMU14"/>
    <mergeCell ref="AMV14:AMZ14"/>
    <mergeCell ref="ANA14:ANE14"/>
    <mergeCell ref="ANF14:ANJ14"/>
    <mergeCell ref="AYY14:AZC14"/>
    <mergeCell ref="AZD14:AZH14"/>
    <mergeCell ref="AZI14:AZM14"/>
    <mergeCell ref="AZN14:AZR14"/>
    <mergeCell ref="AZS14:AZW14"/>
    <mergeCell ref="AXZ14:AYD14"/>
    <mergeCell ref="AYE14:AYI14"/>
    <mergeCell ref="AYJ14:AYN14"/>
    <mergeCell ref="AYO14:AYS14"/>
    <mergeCell ref="AYT14:AYX14"/>
    <mergeCell ref="AXA14:AXE14"/>
    <mergeCell ref="AXF14:AXJ14"/>
    <mergeCell ref="AXK14:AXO14"/>
    <mergeCell ref="AXP14:AXT14"/>
    <mergeCell ref="AXU14:AXY14"/>
    <mergeCell ref="AWB14:AWF14"/>
    <mergeCell ref="AWG14:AWK14"/>
    <mergeCell ref="AWL14:AWP14"/>
    <mergeCell ref="AWQ14:AWU14"/>
    <mergeCell ref="AWV14:AWZ14"/>
    <mergeCell ref="AVC14:AVG14"/>
    <mergeCell ref="AVH14:AVL14"/>
    <mergeCell ref="AVM14:AVQ14"/>
    <mergeCell ref="AVR14:AVV14"/>
    <mergeCell ref="AVW14:AWA14"/>
    <mergeCell ref="AUD14:AUH14"/>
    <mergeCell ref="AUI14:AUM14"/>
    <mergeCell ref="AUN14:AUR14"/>
    <mergeCell ref="AUS14:AUW14"/>
    <mergeCell ref="AUX14:AVB14"/>
    <mergeCell ref="ATE14:ATI14"/>
    <mergeCell ref="ATJ14:ATN14"/>
    <mergeCell ref="ATO14:ATS14"/>
    <mergeCell ref="ATT14:ATX14"/>
    <mergeCell ref="ATY14:AUC14"/>
    <mergeCell ref="BFR14:BFV14"/>
    <mergeCell ref="BFW14:BGA14"/>
    <mergeCell ref="BGB14:BGF14"/>
    <mergeCell ref="BGG14:BGK14"/>
    <mergeCell ref="BGL14:BGP14"/>
    <mergeCell ref="BES14:BEW14"/>
    <mergeCell ref="BEX14:BFB14"/>
    <mergeCell ref="BFC14:BFG14"/>
    <mergeCell ref="BFH14:BFL14"/>
    <mergeCell ref="BFM14:BFQ14"/>
    <mergeCell ref="BDT14:BDX14"/>
    <mergeCell ref="BDY14:BEC14"/>
    <mergeCell ref="BED14:BEH14"/>
    <mergeCell ref="BEI14:BEM14"/>
    <mergeCell ref="BEN14:BER14"/>
    <mergeCell ref="BCU14:BCY14"/>
    <mergeCell ref="BCZ14:BDD14"/>
    <mergeCell ref="BDE14:BDI14"/>
    <mergeCell ref="BDJ14:BDN14"/>
    <mergeCell ref="BDO14:BDS14"/>
    <mergeCell ref="BBV14:BBZ14"/>
    <mergeCell ref="BCA14:BCE14"/>
    <mergeCell ref="BCF14:BCJ14"/>
    <mergeCell ref="BCK14:BCO14"/>
    <mergeCell ref="BCP14:BCT14"/>
    <mergeCell ref="BAW14:BBA14"/>
    <mergeCell ref="BBB14:BBF14"/>
    <mergeCell ref="BBG14:BBK14"/>
    <mergeCell ref="BBL14:BBP14"/>
    <mergeCell ref="BBQ14:BBU14"/>
    <mergeCell ref="AZX14:BAB14"/>
    <mergeCell ref="BAC14:BAG14"/>
    <mergeCell ref="BAH14:BAL14"/>
    <mergeCell ref="BAM14:BAQ14"/>
    <mergeCell ref="BAR14:BAV14"/>
    <mergeCell ref="BMK14:BMO14"/>
    <mergeCell ref="BMP14:BMT14"/>
    <mergeCell ref="BMU14:BMY14"/>
    <mergeCell ref="BMZ14:BND14"/>
    <mergeCell ref="BNE14:BNI14"/>
    <mergeCell ref="BLL14:BLP14"/>
    <mergeCell ref="BLQ14:BLU14"/>
    <mergeCell ref="BLV14:BLZ14"/>
    <mergeCell ref="BMA14:BME14"/>
    <mergeCell ref="BMF14:BMJ14"/>
    <mergeCell ref="BKM14:BKQ14"/>
    <mergeCell ref="BKR14:BKV14"/>
    <mergeCell ref="BKW14:BLA14"/>
    <mergeCell ref="BLB14:BLF14"/>
    <mergeCell ref="BLG14:BLK14"/>
    <mergeCell ref="BJN14:BJR14"/>
    <mergeCell ref="BJS14:BJW14"/>
    <mergeCell ref="BJX14:BKB14"/>
    <mergeCell ref="BKC14:BKG14"/>
    <mergeCell ref="BKH14:BKL14"/>
    <mergeCell ref="BIO14:BIS14"/>
    <mergeCell ref="BIT14:BIX14"/>
    <mergeCell ref="BIY14:BJC14"/>
    <mergeCell ref="BJD14:BJH14"/>
    <mergeCell ref="BJI14:BJM14"/>
    <mergeCell ref="BHP14:BHT14"/>
    <mergeCell ref="BHU14:BHY14"/>
    <mergeCell ref="BHZ14:BID14"/>
    <mergeCell ref="BIE14:BII14"/>
    <mergeCell ref="BIJ14:BIN14"/>
    <mergeCell ref="BGQ14:BGU14"/>
    <mergeCell ref="BGV14:BGZ14"/>
    <mergeCell ref="BHA14:BHE14"/>
    <mergeCell ref="BHF14:BHJ14"/>
    <mergeCell ref="BHK14:BHO14"/>
    <mergeCell ref="BTD14:BTH14"/>
    <mergeCell ref="BTI14:BTM14"/>
    <mergeCell ref="BTN14:BTR14"/>
    <mergeCell ref="BTS14:BTW14"/>
    <mergeCell ref="BTX14:BUB14"/>
    <mergeCell ref="BSE14:BSI14"/>
    <mergeCell ref="BSJ14:BSN14"/>
    <mergeCell ref="BSO14:BSS14"/>
    <mergeCell ref="BST14:BSX14"/>
    <mergeCell ref="BSY14:BTC14"/>
    <mergeCell ref="BRF14:BRJ14"/>
    <mergeCell ref="BRK14:BRO14"/>
    <mergeCell ref="BRP14:BRT14"/>
    <mergeCell ref="BRU14:BRY14"/>
    <mergeCell ref="BRZ14:BSD14"/>
    <mergeCell ref="BQG14:BQK14"/>
    <mergeCell ref="BQL14:BQP14"/>
    <mergeCell ref="BQQ14:BQU14"/>
    <mergeCell ref="BQV14:BQZ14"/>
    <mergeCell ref="BRA14:BRE14"/>
    <mergeCell ref="BPH14:BPL14"/>
    <mergeCell ref="BPM14:BPQ14"/>
    <mergeCell ref="BPR14:BPV14"/>
    <mergeCell ref="BPW14:BQA14"/>
    <mergeCell ref="BQB14:BQF14"/>
    <mergeCell ref="BOI14:BOM14"/>
    <mergeCell ref="BON14:BOR14"/>
    <mergeCell ref="BOS14:BOW14"/>
    <mergeCell ref="BOX14:BPB14"/>
    <mergeCell ref="BPC14:BPG14"/>
    <mergeCell ref="BNJ14:BNN14"/>
    <mergeCell ref="BNO14:BNS14"/>
    <mergeCell ref="BNT14:BNX14"/>
    <mergeCell ref="BNY14:BOC14"/>
    <mergeCell ref="BOD14:BOH14"/>
    <mergeCell ref="BZW14:CAA14"/>
    <mergeCell ref="CAB14:CAF14"/>
    <mergeCell ref="CAG14:CAK14"/>
    <mergeCell ref="CAL14:CAP14"/>
    <mergeCell ref="CAQ14:CAU14"/>
    <mergeCell ref="BYX14:BZB14"/>
    <mergeCell ref="BZC14:BZG14"/>
    <mergeCell ref="BZH14:BZL14"/>
    <mergeCell ref="BZM14:BZQ14"/>
    <mergeCell ref="BZR14:BZV14"/>
    <mergeCell ref="BXY14:BYC14"/>
    <mergeCell ref="BYD14:BYH14"/>
    <mergeCell ref="BYI14:BYM14"/>
    <mergeCell ref="BYN14:BYR14"/>
    <mergeCell ref="BYS14:BYW14"/>
    <mergeCell ref="BWZ14:BXD14"/>
    <mergeCell ref="BXE14:BXI14"/>
    <mergeCell ref="BXJ14:BXN14"/>
    <mergeCell ref="BXO14:BXS14"/>
    <mergeCell ref="BXT14:BXX14"/>
    <mergeCell ref="BWA14:BWE14"/>
    <mergeCell ref="BWF14:BWJ14"/>
    <mergeCell ref="BWK14:BWO14"/>
    <mergeCell ref="BWP14:BWT14"/>
    <mergeCell ref="BWU14:BWY14"/>
    <mergeCell ref="BVB14:BVF14"/>
    <mergeCell ref="BVG14:BVK14"/>
    <mergeCell ref="BVL14:BVP14"/>
    <mergeCell ref="BVQ14:BVU14"/>
    <mergeCell ref="BVV14:BVZ14"/>
    <mergeCell ref="BUC14:BUG14"/>
    <mergeCell ref="BUH14:BUL14"/>
    <mergeCell ref="BUM14:BUQ14"/>
    <mergeCell ref="BUR14:BUV14"/>
    <mergeCell ref="BUW14:BVA14"/>
    <mergeCell ref="CGP14:CGT14"/>
    <mergeCell ref="CGU14:CGY14"/>
    <mergeCell ref="CGZ14:CHD14"/>
    <mergeCell ref="CHE14:CHI14"/>
    <mergeCell ref="CHJ14:CHN14"/>
    <mergeCell ref="CFQ14:CFU14"/>
    <mergeCell ref="CFV14:CFZ14"/>
    <mergeCell ref="CGA14:CGE14"/>
    <mergeCell ref="CGF14:CGJ14"/>
    <mergeCell ref="CGK14:CGO14"/>
    <mergeCell ref="CER14:CEV14"/>
    <mergeCell ref="CEW14:CFA14"/>
    <mergeCell ref="CFB14:CFF14"/>
    <mergeCell ref="CFG14:CFK14"/>
    <mergeCell ref="CFL14:CFP14"/>
    <mergeCell ref="CDS14:CDW14"/>
    <mergeCell ref="CDX14:CEB14"/>
    <mergeCell ref="CEC14:CEG14"/>
    <mergeCell ref="CEH14:CEL14"/>
    <mergeCell ref="CEM14:CEQ14"/>
    <mergeCell ref="CCT14:CCX14"/>
    <mergeCell ref="CCY14:CDC14"/>
    <mergeCell ref="CDD14:CDH14"/>
    <mergeCell ref="CDI14:CDM14"/>
    <mergeCell ref="CDN14:CDR14"/>
    <mergeCell ref="CBU14:CBY14"/>
    <mergeCell ref="CBZ14:CCD14"/>
    <mergeCell ref="CCE14:CCI14"/>
    <mergeCell ref="CCJ14:CCN14"/>
    <mergeCell ref="CCO14:CCS14"/>
    <mergeCell ref="CAV14:CAZ14"/>
    <mergeCell ref="CBA14:CBE14"/>
    <mergeCell ref="CBF14:CBJ14"/>
    <mergeCell ref="CBK14:CBO14"/>
    <mergeCell ref="CBP14:CBT14"/>
    <mergeCell ref="CNI14:CNM14"/>
    <mergeCell ref="CNN14:CNR14"/>
    <mergeCell ref="CNS14:CNW14"/>
    <mergeCell ref="CNX14:COB14"/>
    <mergeCell ref="COC14:COG14"/>
    <mergeCell ref="CMJ14:CMN14"/>
    <mergeCell ref="CMO14:CMS14"/>
    <mergeCell ref="CMT14:CMX14"/>
    <mergeCell ref="CMY14:CNC14"/>
    <mergeCell ref="CND14:CNH14"/>
    <mergeCell ref="CLK14:CLO14"/>
    <mergeCell ref="CLP14:CLT14"/>
    <mergeCell ref="CLU14:CLY14"/>
    <mergeCell ref="CLZ14:CMD14"/>
    <mergeCell ref="CME14:CMI14"/>
    <mergeCell ref="CKL14:CKP14"/>
    <mergeCell ref="CKQ14:CKU14"/>
    <mergeCell ref="CKV14:CKZ14"/>
    <mergeCell ref="CLA14:CLE14"/>
    <mergeCell ref="CLF14:CLJ14"/>
    <mergeCell ref="CJM14:CJQ14"/>
    <mergeCell ref="CJR14:CJV14"/>
    <mergeCell ref="CJW14:CKA14"/>
    <mergeCell ref="CKB14:CKF14"/>
    <mergeCell ref="CKG14:CKK14"/>
    <mergeCell ref="CIN14:CIR14"/>
    <mergeCell ref="CIS14:CIW14"/>
    <mergeCell ref="CIX14:CJB14"/>
    <mergeCell ref="CJC14:CJG14"/>
    <mergeCell ref="CJH14:CJL14"/>
    <mergeCell ref="CHO14:CHS14"/>
    <mergeCell ref="CHT14:CHX14"/>
    <mergeCell ref="CHY14:CIC14"/>
    <mergeCell ref="CID14:CIH14"/>
    <mergeCell ref="CII14:CIM14"/>
    <mergeCell ref="CUB14:CUF14"/>
    <mergeCell ref="CUG14:CUK14"/>
    <mergeCell ref="CUL14:CUP14"/>
    <mergeCell ref="CUQ14:CUU14"/>
    <mergeCell ref="CUV14:CUZ14"/>
    <mergeCell ref="CTC14:CTG14"/>
    <mergeCell ref="CTH14:CTL14"/>
    <mergeCell ref="CTM14:CTQ14"/>
    <mergeCell ref="CTR14:CTV14"/>
    <mergeCell ref="CTW14:CUA14"/>
    <mergeCell ref="CSD14:CSH14"/>
    <mergeCell ref="CSI14:CSM14"/>
    <mergeCell ref="CSN14:CSR14"/>
    <mergeCell ref="CSS14:CSW14"/>
    <mergeCell ref="CSX14:CTB14"/>
    <mergeCell ref="CRE14:CRI14"/>
    <mergeCell ref="CRJ14:CRN14"/>
    <mergeCell ref="CRO14:CRS14"/>
    <mergeCell ref="CRT14:CRX14"/>
    <mergeCell ref="CRY14:CSC14"/>
    <mergeCell ref="CQF14:CQJ14"/>
    <mergeCell ref="CQK14:CQO14"/>
    <mergeCell ref="CQP14:CQT14"/>
    <mergeCell ref="CQU14:CQY14"/>
    <mergeCell ref="CQZ14:CRD14"/>
    <mergeCell ref="CPG14:CPK14"/>
    <mergeCell ref="CPL14:CPP14"/>
    <mergeCell ref="CPQ14:CPU14"/>
    <mergeCell ref="CPV14:CPZ14"/>
    <mergeCell ref="CQA14:CQE14"/>
    <mergeCell ref="COH14:COL14"/>
    <mergeCell ref="COM14:COQ14"/>
    <mergeCell ref="COR14:COV14"/>
    <mergeCell ref="COW14:CPA14"/>
    <mergeCell ref="CPB14:CPF14"/>
    <mergeCell ref="DAU14:DAY14"/>
    <mergeCell ref="DAZ14:DBD14"/>
    <mergeCell ref="DBE14:DBI14"/>
    <mergeCell ref="DBJ14:DBN14"/>
    <mergeCell ref="DBO14:DBS14"/>
    <mergeCell ref="CZV14:CZZ14"/>
    <mergeCell ref="DAA14:DAE14"/>
    <mergeCell ref="DAF14:DAJ14"/>
    <mergeCell ref="DAK14:DAO14"/>
    <mergeCell ref="DAP14:DAT14"/>
    <mergeCell ref="CYW14:CZA14"/>
    <mergeCell ref="CZB14:CZF14"/>
    <mergeCell ref="CZG14:CZK14"/>
    <mergeCell ref="CZL14:CZP14"/>
    <mergeCell ref="CZQ14:CZU14"/>
    <mergeCell ref="CXX14:CYB14"/>
    <mergeCell ref="CYC14:CYG14"/>
    <mergeCell ref="CYH14:CYL14"/>
    <mergeCell ref="CYM14:CYQ14"/>
    <mergeCell ref="CYR14:CYV14"/>
    <mergeCell ref="CWY14:CXC14"/>
    <mergeCell ref="CXD14:CXH14"/>
    <mergeCell ref="CXI14:CXM14"/>
    <mergeCell ref="CXN14:CXR14"/>
    <mergeCell ref="CXS14:CXW14"/>
    <mergeCell ref="CVZ14:CWD14"/>
    <mergeCell ref="CWE14:CWI14"/>
    <mergeCell ref="CWJ14:CWN14"/>
    <mergeCell ref="CWO14:CWS14"/>
    <mergeCell ref="CWT14:CWX14"/>
    <mergeCell ref="CVA14:CVE14"/>
    <mergeCell ref="CVF14:CVJ14"/>
    <mergeCell ref="CVK14:CVO14"/>
    <mergeCell ref="CVP14:CVT14"/>
    <mergeCell ref="CVU14:CVY14"/>
    <mergeCell ref="DHN14:DHR14"/>
    <mergeCell ref="DHS14:DHW14"/>
    <mergeCell ref="DHX14:DIB14"/>
    <mergeCell ref="DIC14:DIG14"/>
    <mergeCell ref="DIH14:DIL14"/>
    <mergeCell ref="DGO14:DGS14"/>
    <mergeCell ref="DGT14:DGX14"/>
    <mergeCell ref="DGY14:DHC14"/>
    <mergeCell ref="DHD14:DHH14"/>
    <mergeCell ref="DHI14:DHM14"/>
    <mergeCell ref="DFP14:DFT14"/>
    <mergeCell ref="DFU14:DFY14"/>
    <mergeCell ref="DFZ14:DGD14"/>
    <mergeCell ref="DGE14:DGI14"/>
    <mergeCell ref="DGJ14:DGN14"/>
    <mergeCell ref="DEQ14:DEU14"/>
    <mergeCell ref="DEV14:DEZ14"/>
    <mergeCell ref="DFA14:DFE14"/>
    <mergeCell ref="DFF14:DFJ14"/>
    <mergeCell ref="DFK14:DFO14"/>
    <mergeCell ref="DDR14:DDV14"/>
    <mergeCell ref="DDW14:DEA14"/>
    <mergeCell ref="DEB14:DEF14"/>
    <mergeCell ref="DEG14:DEK14"/>
    <mergeCell ref="DEL14:DEP14"/>
    <mergeCell ref="DCS14:DCW14"/>
    <mergeCell ref="DCX14:DDB14"/>
    <mergeCell ref="DDC14:DDG14"/>
    <mergeCell ref="DDH14:DDL14"/>
    <mergeCell ref="DDM14:DDQ14"/>
    <mergeCell ref="DBT14:DBX14"/>
    <mergeCell ref="DBY14:DCC14"/>
    <mergeCell ref="DCD14:DCH14"/>
    <mergeCell ref="DCI14:DCM14"/>
    <mergeCell ref="DCN14:DCR14"/>
    <mergeCell ref="DOG14:DOK14"/>
    <mergeCell ref="DOL14:DOP14"/>
    <mergeCell ref="DOQ14:DOU14"/>
    <mergeCell ref="DOV14:DOZ14"/>
    <mergeCell ref="DPA14:DPE14"/>
    <mergeCell ref="DNH14:DNL14"/>
    <mergeCell ref="DNM14:DNQ14"/>
    <mergeCell ref="DNR14:DNV14"/>
    <mergeCell ref="DNW14:DOA14"/>
    <mergeCell ref="DOB14:DOF14"/>
    <mergeCell ref="DMI14:DMM14"/>
    <mergeCell ref="DMN14:DMR14"/>
    <mergeCell ref="DMS14:DMW14"/>
    <mergeCell ref="DMX14:DNB14"/>
    <mergeCell ref="DNC14:DNG14"/>
    <mergeCell ref="DLJ14:DLN14"/>
    <mergeCell ref="DLO14:DLS14"/>
    <mergeCell ref="DLT14:DLX14"/>
    <mergeCell ref="DLY14:DMC14"/>
    <mergeCell ref="DMD14:DMH14"/>
    <mergeCell ref="DKK14:DKO14"/>
    <mergeCell ref="DKP14:DKT14"/>
    <mergeCell ref="DKU14:DKY14"/>
    <mergeCell ref="DKZ14:DLD14"/>
    <mergeCell ref="DLE14:DLI14"/>
    <mergeCell ref="DJL14:DJP14"/>
    <mergeCell ref="DJQ14:DJU14"/>
    <mergeCell ref="DJV14:DJZ14"/>
    <mergeCell ref="DKA14:DKE14"/>
    <mergeCell ref="DKF14:DKJ14"/>
    <mergeCell ref="DIM14:DIQ14"/>
    <mergeCell ref="DIR14:DIV14"/>
    <mergeCell ref="DIW14:DJA14"/>
    <mergeCell ref="DJB14:DJF14"/>
    <mergeCell ref="DJG14:DJK14"/>
    <mergeCell ref="DUZ14:DVD14"/>
    <mergeCell ref="DVE14:DVI14"/>
    <mergeCell ref="DVJ14:DVN14"/>
    <mergeCell ref="DVO14:DVS14"/>
    <mergeCell ref="DVT14:DVX14"/>
    <mergeCell ref="DUA14:DUE14"/>
    <mergeCell ref="DUF14:DUJ14"/>
    <mergeCell ref="DUK14:DUO14"/>
    <mergeCell ref="DUP14:DUT14"/>
    <mergeCell ref="DUU14:DUY14"/>
    <mergeCell ref="DTB14:DTF14"/>
    <mergeCell ref="DTG14:DTK14"/>
    <mergeCell ref="DTL14:DTP14"/>
    <mergeCell ref="DTQ14:DTU14"/>
    <mergeCell ref="DTV14:DTZ14"/>
    <mergeCell ref="DSC14:DSG14"/>
    <mergeCell ref="DSH14:DSL14"/>
    <mergeCell ref="DSM14:DSQ14"/>
    <mergeCell ref="DSR14:DSV14"/>
    <mergeCell ref="DSW14:DTA14"/>
    <mergeCell ref="DRD14:DRH14"/>
    <mergeCell ref="DRI14:DRM14"/>
    <mergeCell ref="DRN14:DRR14"/>
    <mergeCell ref="DRS14:DRW14"/>
    <mergeCell ref="DRX14:DSB14"/>
    <mergeCell ref="DQE14:DQI14"/>
    <mergeCell ref="DQJ14:DQN14"/>
    <mergeCell ref="DQO14:DQS14"/>
    <mergeCell ref="DQT14:DQX14"/>
    <mergeCell ref="DQY14:DRC14"/>
    <mergeCell ref="DPF14:DPJ14"/>
    <mergeCell ref="DPK14:DPO14"/>
    <mergeCell ref="DPP14:DPT14"/>
    <mergeCell ref="DPU14:DPY14"/>
    <mergeCell ref="DPZ14:DQD14"/>
    <mergeCell ref="EBS14:EBW14"/>
    <mergeCell ref="EBX14:ECB14"/>
    <mergeCell ref="ECC14:ECG14"/>
    <mergeCell ref="ECH14:ECL14"/>
    <mergeCell ref="ECM14:ECQ14"/>
    <mergeCell ref="EAT14:EAX14"/>
    <mergeCell ref="EAY14:EBC14"/>
    <mergeCell ref="EBD14:EBH14"/>
    <mergeCell ref="EBI14:EBM14"/>
    <mergeCell ref="EBN14:EBR14"/>
    <mergeCell ref="DZU14:DZY14"/>
    <mergeCell ref="DZZ14:EAD14"/>
    <mergeCell ref="EAE14:EAI14"/>
    <mergeCell ref="EAJ14:EAN14"/>
    <mergeCell ref="EAO14:EAS14"/>
    <mergeCell ref="DYV14:DYZ14"/>
    <mergeCell ref="DZA14:DZE14"/>
    <mergeCell ref="DZF14:DZJ14"/>
    <mergeCell ref="DZK14:DZO14"/>
    <mergeCell ref="DZP14:DZT14"/>
    <mergeCell ref="DXW14:DYA14"/>
    <mergeCell ref="DYB14:DYF14"/>
    <mergeCell ref="DYG14:DYK14"/>
    <mergeCell ref="DYL14:DYP14"/>
    <mergeCell ref="DYQ14:DYU14"/>
    <mergeCell ref="DWX14:DXB14"/>
    <mergeCell ref="DXC14:DXG14"/>
    <mergeCell ref="DXH14:DXL14"/>
    <mergeCell ref="DXM14:DXQ14"/>
    <mergeCell ref="DXR14:DXV14"/>
    <mergeCell ref="DVY14:DWC14"/>
    <mergeCell ref="DWD14:DWH14"/>
    <mergeCell ref="DWI14:DWM14"/>
    <mergeCell ref="DWN14:DWR14"/>
    <mergeCell ref="DWS14:DWW14"/>
    <mergeCell ref="EIL14:EIP14"/>
    <mergeCell ref="EIQ14:EIU14"/>
    <mergeCell ref="EIV14:EIZ14"/>
    <mergeCell ref="EJA14:EJE14"/>
    <mergeCell ref="EJF14:EJJ14"/>
    <mergeCell ref="EHM14:EHQ14"/>
    <mergeCell ref="EHR14:EHV14"/>
    <mergeCell ref="EHW14:EIA14"/>
    <mergeCell ref="EIB14:EIF14"/>
    <mergeCell ref="EIG14:EIK14"/>
    <mergeCell ref="EGN14:EGR14"/>
    <mergeCell ref="EGS14:EGW14"/>
    <mergeCell ref="EGX14:EHB14"/>
    <mergeCell ref="EHC14:EHG14"/>
    <mergeCell ref="EHH14:EHL14"/>
    <mergeCell ref="EFO14:EFS14"/>
    <mergeCell ref="EFT14:EFX14"/>
    <mergeCell ref="EFY14:EGC14"/>
    <mergeCell ref="EGD14:EGH14"/>
    <mergeCell ref="EGI14:EGM14"/>
    <mergeCell ref="EEP14:EET14"/>
    <mergeCell ref="EEU14:EEY14"/>
    <mergeCell ref="EEZ14:EFD14"/>
    <mergeCell ref="EFE14:EFI14"/>
    <mergeCell ref="EFJ14:EFN14"/>
    <mergeCell ref="EDQ14:EDU14"/>
    <mergeCell ref="EDV14:EDZ14"/>
    <mergeCell ref="EEA14:EEE14"/>
    <mergeCell ref="EEF14:EEJ14"/>
    <mergeCell ref="EEK14:EEO14"/>
    <mergeCell ref="ECR14:ECV14"/>
    <mergeCell ref="ECW14:EDA14"/>
    <mergeCell ref="EDB14:EDF14"/>
    <mergeCell ref="EDG14:EDK14"/>
    <mergeCell ref="EDL14:EDP14"/>
    <mergeCell ref="EPE14:EPI14"/>
    <mergeCell ref="EPJ14:EPN14"/>
    <mergeCell ref="EPO14:EPS14"/>
    <mergeCell ref="EPT14:EPX14"/>
    <mergeCell ref="EPY14:EQC14"/>
    <mergeCell ref="EOF14:EOJ14"/>
    <mergeCell ref="EOK14:EOO14"/>
    <mergeCell ref="EOP14:EOT14"/>
    <mergeCell ref="EOU14:EOY14"/>
    <mergeCell ref="EOZ14:EPD14"/>
    <mergeCell ref="ENG14:ENK14"/>
    <mergeCell ref="ENL14:ENP14"/>
    <mergeCell ref="ENQ14:ENU14"/>
    <mergeCell ref="ENV14:ENZ14"/>
    <mergeCell ref="EOA14:EOE14"/>
    <mergeCell ref="EMH14:EML14"/>
    <mergeCell ref="EMM14:EMQ14"/>
    <mergeCell ref="EMR14:EMV14"/>
    <mergeCell ref="EMW14:ENA14"/>
    <mergeCell ref="ENB14:ENF14"/>
    <mergeCell ref="ELI14:ELM14"/>
    <mergeCell ref="ELN14:ELR14"/>
    <mergeCell ref="ELS14:ELW14"/>
    <mergeCell ref="ELX14:EMB14"/>
    <mergeCell ref="EMC14:EMG14"/>
    <mergeCell ref="EKJ14:EKN14"/>
    <mergeCell ref="EKO14:EKS14"/>
    <mergeCell ref="EKT14:EKX14"/>
    <mergeCell ref="EKY14:ELC14"/>
    <mergeCell ref="ELD14:ELH14"/>
    <mergeCell ref="EJK14:EJO14"/>
    <mergeCell ref="EJP14:EJT14"/>
    <mergeCell ref="EJU14:EJY14"/>
    <mergeCell ref="EJZ14:EKD14"/>
    <mergeCell ref="EKE14:EKI14"/>
    <mergeCell ref="EVX14:EWB14"/>
    <mergeCell ref="EWC14:EWG14"/>
    <mergeCell ref="EWH14:EWL14"/>
    <mergeCell ref="EWM14:EWQ14"/>
    <mergeCell ref="EWR14:EWV14"/>
    <mergeCell ref="EUY14:EVC14"/>
    <mergeCell ref="EVD14:EVH14"/>
    <mergeCell ref="EVI14:EVM14"/>
    <mergeCell ref="EVN14:EVR14"/>
    <mergeCell ref="EVS14:EVW14"/>
    <mergeCell ref="ETZ14:EUD14"/>
    <mergeCell ref="EUE14:EUI14"/>
    <mergeCell ref="EUJ14:EUN14"/>
    <mergeCell ref="EUO14:EUS14"/>
    <mergeCell ref="EUT14:EUX14"/>
    <mergeCell ref="ETA14:ETE14"/>
    <mergeCell ref="ETF14:ETJ14"/>
    <mergeCell ref="ETK14:ETO14"/>
    <mergeCell ref="ETP14:ETT14"/>
    <mergeCell ref="ETU14:ETY14"/>
    <mergeCell ref="ESB14:ESF14"/>
    <mergeCell ref="ESG14:ESK14"/>
    <mergeCell ref="ESL14:ESP14"/>
    <mergeCell ref="ESQ14:ESU14"/>
    <mergeCell ref="ESV14:ESZ14"/>
    <mergeCell ref="ERC14:ERG14"/>
    <mergeCell ref="ERH14:ERL14"/>
    <mergeCell ref="ERM14:ERQ14"/>
    <mergeCell ref="ERR14:ERV14"/>
    <mergeCell ref="ERW14:ESA14"/>
    <mergeCell ref="EQD14:EQH14"/>
    <mergeCell ref="EQI14:EQM14"/>
    <mergeCell ref="EQN14:EQR14"/>
    <mergeCell ref="EQS14:EQW14"/>
    <mergeCell ref="EQX14:ERB14"/>
    <mergeCell ref="FCQ14:FCU14"/>
    <mergeCell ref="FCV14:FCZ14"/>
    <mergeCell ref="FDA14:FDE14"/>
    <mergeCell ref="FDF14:FDJ14"/>
    <mergeCell ref="FDK14:FDO14"/>
    <mergeCell ref="FBR14:FBV14"/>
    <mergeCell ref="FBW14:FCA14"/>
    <mergeCell ref="FCB14:FCF14"/>
    <mergeCell ref="FCG14:FCK14"/>
    <mergeCell ref="FCL14:FCP14"/>
    <mergeCell ref="FAS14:FAW14"/>
    <mergeCell ref="FAX14:FBB14"/>
    <mergeCell ref="FBC14:FBG14"/>
    <mergeCell ref="FBH14:FBL14"/>
    <mergeCell ref="FBM14:FBQ14"/>
    <mergeCell ref="EZT14:EZX14"/>
    <mergeCell ref="EZY14:FAC14"/>
    <mergeCell ref="FAD14:FAH14"/>
    <mergeCell ref="FAI14:FAM14"/>
    <mergeCell ref="FAN14:FAR14"/>
    <mergeCell ref="EYU14:EYY14"/>
    <mergeCell ref="EYZ14:EZD14"/>
    <mergeCell ref="EZE14:EZI14"/>
    <mergeCell ref="EZJ14:EZN14"/>
    <mergeCell ref="EZO14:EZS14"/>
    <mergeCell ref="EXV14:EXZ14"/>
    <mergeCell ref="EYA14:EYE14"/>
    <mergeCell ref="EYF14:EYJ14"/>
    <mergeCell ref="EYK14:EYO14"/>
    <mergeCell ref="EYP14:EYT14"/>
    <mergeCell ref="EWW14:EXA14"/>
    <mergeCell ref="EXB14:EXF14"/>
    <mergeCell ref="EXG14:EXK14"/>
    <mergeCell ref="EXL14:EXP14"/>
    <mergeCell ref="EXQ14:EXU14"/>
    <mergeCell ref="FJJ14:FJN14"/>
    <mergeCell ref="FJO14:FJS14"/>
    <mergeCell ref="FJT14:FJX14"/>
    <mergeCell ref="FJY14:FKC14"/>
    <mergeCell ref="FKD14:FKH14"/>
    <mergeCell ref="FIK14:FIO14"/>
    <mergeCell ref="FIP14:FIT14"/>
    <mergeCell ref="FIU14:FIY14"/>
    <mergeCell ref="FIZ14:FJD14"/>
    <mergeCell ref="FJE14:FJI14"/>
    <mergeCell ref="FHL14:FHP14"/>
    <mergeCell ref="FHQ14:FHU14"/>
    <mergeCell ref="FHV14:FHZ14"/>
    <mergeCell ref="FIA14:FIE14"/>
    <mergeCell ref="FIF14:FIJ14"/>
    <mergeCell ref="FGM14:FGQ14"/>
    <mergeCell ref="FGR14:FGV14"/>
    <mergeCell ref="FGW14:FHA14"/>
    <mergeCell ref="FHB14:FHF14"/>
    <mergeCell ref="FHG14:FHK14"/>
    <mergeCell ref="FFN14:FFR14"/>
    <mergeCell ref="FFS14:FFW14"/>
    <mergeCell ref="FFX14:FGB14"/>
    <mergeCell ref="FGC14:FGG14"/>
    <mergeCell ref="FGH14:FGL14"/>
    <mergeCell ref="FEO14:FES14"/>
    <mergeCell ref="FET14:FEX14"/>
    <mergeCell ref="FEY14:FFC14"/>
    <mergeCell ref="FFD14:FFH14"/>
    <mergeCell ref="FFI14:FFM14"/>
    <mergeCell ref="FDP14:FDT14"/>
    <mergeCell ref="FDU14:FDY14"/>
    <mergeCell ref="FDZ14:FED14"/>
    <mergeCell ref="FEE14:FEI14"/>
    <mergeCell ref="FEJ14:FEN14"/>
    <mergeCell ref="FQC14:FQG14"/>
    <mergeCell ref="FQH14:FQL14"/>
    <mergeCell ref="FQM14:FQQ14"/>
    <mergeCell ref="FQR14:FQV14"/>
    <mergeCell ref="FQW14:FRA14"/>
    <mergeCell ref="FPD14:FPH14"/>
    <mergeCell ref="FPI14:FPM14"/>
    <mergeCell ref="FPN14:FPR14"/>
    <mergeCell ref="FPS14:FPW14"/>
    <mergeCell ref="FPX14:FQB14"/>
    <mergeCell ref="FOE14:FOI14"/>
    <mergeCell ref="FOJ14:FON14"/>
    <mergeCell ref="FOO14:FOS14"/>
    <mergeCell ref="FOT14:FOX14"/>
    <mergeCell ref="FOY14:FPC14"/>
    <mergeCell ref="FNF14:FNJ14"/>
    <mergeCell ref="FNK14:FNO14"/>
    <mergeCell ref="FNP14:FNT14"/>
    <mergeCell ref="FNU14:FNY14"/>
    <mergeCell ref="FNZ14:FOD14"/>
    <mergeCell ref="FMG14:FMK14"/>
    <mergeCell ref="FML14:FMP14"/>
    <mergeCell ref="FMQ14:FMU14"/>
    <mergeCell ref="FMV14:FMZ14"/>
    <mergeCell ref="FNA14:FNE14"/>
    <mergeCell ref="FLH14:FLL14"/>
    <mergeCell ref="FLM14:FLQ14"/>
    <mergeCell ref="FLR14:FLV14"/>
    <mergeCell ref="FLW14:FMA14"/>
    <mergeCell ref="FMB14:FMF14"/>
    <mergeCell ref="FKI14:FKM14"/>
    <mergeCell ref="FKN14:FKR14"/>
    <mergeCell ref="FKS14:FKW14"/>
    <mergeCell ref="FKX14:FLB14"/>
    <mergeCell ref="FLC14:FLG14"/>
    <mergeCell ref="FWV14:FWZ14"/>
    <mergeCell ref="FXA14:FXE14"/>
    <mergeCell ref="FXF14:FXJ14"/>
    <mergeCell ref="FXK14:FXO14"/>
    <mergeCell ref="FXP14:FXT14"/>
    <mergeCell ref="FVW14:FWA14"/>
    <mergeCell ref="FWB14:FWF14"/>
    <mergeCell ref="FWG14:FWK14"/>
    <mergeCell ref="FWL14:FWP14"/>
    <mergeCell ref="FWQ14:FWU14"/>
    <mergeCell ref="FUX14:FVB14"/>
    <mergeCell ref="FVC14:FVG14"/>
    <mergeCell ref="FVH14:FVL14"/>
    <mergeCell ref="FVM14:FVQ14"/>
    <mergeCell ref="FVR14:FVV14"/>
    <mergeCell ref="FTY14:FUC14"/>
    <mergeCell ref="FUD14:FUH14"/>
    <mergeCell ref="FUI14:FUM14"/>
    <mergeCell ref="FUN14:FUR14"/>
    <mergeCell ref="FUS14:FUW14"/>
    <mergeCell ref="FSZ14:FTD14"/>
    <mergeCell ref="FTE14:FTI14"/>
    <mergeCell ref="FTJ14:FTN14"/>
    <mergeCell ref="FTO14:FTS14"/>
    <mergeCell ref="FTT14:FTX14"/>
    <mergeCell ref="FSA14:FSE14"/>
    <mergeCell ref="FSF14:FSJ14"/>
    <mergeCell ref="FSK14:FSO14"/>
    <mergeCell ref="FSP14:FST14"/>
    <mergeCell ref="FSU14:FSY14"/>
    <mergeCell ref="FRB14:FRF14"/>
    <mergeCell ref="FRG14:FRK14"/>
    <mergeCell ref="FRL14:FRP14"/>
    <mergeCell ref="FRQ14:FRU14"/>
    <mergeCell ref="FRV14:FRZ14"/>
    <mergeCell ref="GDO14:GDS14"/>
    <mergeCell ref="GDT14:GDX14"/>
    <mergeCell ref="GDY14:GEC14"/>
    <mergeCell ref="GED14:GEH14"/>
    <mergeCell ref="GEI14:GEM14"/>
    <mergeCell ref="GCP14:GCT14"/>
    <mergeCell ref="GCU14:GCY14"/>
    <mergeCell ref="GCZ14:GDD14"/>
    <mergeCell ref="GDE14:GDI14"/>
    <mergeCell ref="GDJ14:GDN14"/>
    <mergeCell ref="GBQ14:GBU14"/>
    <mergeCell ref="GBV14:GBZ14"/>
    <mergeCell ref="GCA14:GCE14"/>
    <mergeCell ref="GCF14:GCJ14"/>
    <mergeCell ref="GCK14:GCO14"/>
    <mergeCell ref="GAR14:GAV14"/>
    <mergeCell ref="GAW14:GBA14"/>
    <mergeCell ref="GBB14:GBF14"/>
    <mergeCell ref="GBG14:GBK14"/>
    <mergeCell ref="GBL14:GBP14"/>
    <mergeCell ref="FZS14:FZW14"/>
    <mergeCell ref="FZX14:GAB14"/>
    <mergeCell ref="GAC14:GAG14"/>
    <mergeCell ref="GAH14:GAL14"/>
    <mergeCell ref="GAM14:GAQ14"/>
    <mergeCell ref="FYT14:FYX14"/>
    <mergeCell ref="FYY14:FZC14"/>
    <mergeCell ref="FZD14:FZH14"/>
    <mergeCell ref="FZI14:FZM14"/>
    <mergeCell ref="FZN14:FZR14"/>
    <mergeCell ref="FXU14:FXY14"/>
    <mergeCell ref="FXZ14:FYD14"/>
    <mergeCell ref="FYE14:FYI14"/>
    <mergeCell ref="FYJ14:FYN14"/>
    <mergeCell ref="FYO14:FYS14"/>
    <mergeCell ref="GKH14:GKL14"/>
    <mergeCell ref="GKM14:GKQ14"/>
    <mergeCell ref="GKR14:GKV14"/>
    <mergeCell ref="GKW14:GLA14"/>
    <mergeCell ref="GLB14:GLF14"/>
    <mergeCell ref="GJI14:GJM14"/>
    <mergeCell ref="GJN14:GJR14"/>
    <mergeCell ref="GJS14:GJW14"/>
    <mergeCell ref="GJX14:GKB14"/>
    <mergeCell ref="GKC14:GKG14"/>
    <mergeCell ref="GIJ14:GIN14"/>
    <mergeCell ref="GIO14:GIS14"/>
    <mergeCell ref="GIT14:GIX14"/>
    <mergeCell ref="GIY14:GJC14"/>
    <mergeCell ref="GJD14:GJH14"/>
    <mergeCell ref="GHK14:GHO14"/>
    <mergeCell ref="GHP14:GHT14"/>
    <mergeCell ref="GHU14:GHY14"/>
    <mergeCell ref="GHZ14:GID14"/>
    <mergeCell ref="GIE14:GII14"/>
    <mergeCell ref="GGL14:GGP14"/>
    <mergeCell ref="GGQ14:GGU14"/>
    <mergeCell ref="GGV14:GGZ14"/>
    <mergeCell ref="GHA14:GHE14"/>
    <mergeCell ref="GHF14:GHJ14"/>
    <mergeCell ref="GFM14:GFQ14"/>
    <mergeCell ref="GFR14:GFV14"/>
    <mergeCell ref="GFW14:GGA14"/>
    <mergeCell ref="GGB14:GGF14"/>
    <mergeCell ref="GGG14:GGK14"/>
    <mergeCell ref="GEN14:GER14"/>
    <mergeCell ref="GES14:GEW14"/>
    <mergeCell ref="GEX14:GFB14"/>
    <mergeCell ref="GFC14:GFG14"/>
    <mergeCell ref="GFH14:GFL14"/>
    <mergeCell ref="GRA14:GRE14"/>
    <mergeCell ref="GRF14:GRJ14"/>
    <mergeCell ref="GRK14:GRO14"/>
    <mergeCell ref="GRP14:GRT14"/>
    <mergeCell ref="GRU14:GRY14"/>
    <mergeCell ref="GQB14:GQF14"/>
    <mergeCell ref="GQG14:GQK14"/>
    <mergeCell ref="GQL14:GQP14"/>
    <mergeCell ref="GQQ14:GQU14"/>
    <mergeCell ref="GQV14:GQZ14"/>
    <mergeCell ref="GPC14:GPG14"/>
    <mergeCell ref="GPH14:GPL14"/>
    <mergeCell ref="GPM14:GPQ14"/>
    <mergeCell ref="GPR14:GPV14"/>
    <mergeCell ref="GPW14:GQA14"/>
    <mergeCell ref="GOD14:GOH14"/>
    <mergeCell ref="GOI14:GOM14"/>
    <mergeCell ref="GON14:GOR14"/>
    <mergeCell ref="GOS14:GOW14"/>
    <mergeCell ref="GOX14:GPB14"/>
    <mergeCell ref="GNE14:GNI14"/>
    <mergeCell ref="GNJ14:GNN14"/>
    <mergeCell ref="GNO14:GNS14"/>
    <mergeCell ref="GNT14:GNX14"/>
    <mergeCell ref="GNY14:GOC14"/>
    <mergeCell ref="GMF14:GMJ14"/>
    <mergeCell ref="GMK14:GMO14"/>
    <mergeCell ref="GMP14:GMT14"/>
    <mergeCell ref="GMU14:GMY14"/>
    <mergeCell ref="GMZ14:GND14"/>
    <mergeCell ref="GLG14:GLK14"/>
    <mergeCell ref="GLL14:GLP14"/>
    <mergeCell ref="GLQ14:GLU14"/>
    <mergeCell ref="GLV14:GLZ14"/>
    <mergeCell ref="GMA14:GME14"/>
    <mergeCell ref="GXT14:GXX14"/>
    <mergeCell ref="GXY14:GYC14"/>
    <mergeCell ref="GYD14:GYH14"/>
    <mergeCell ref="GYI14:GYM14"/>
    <mergeCell ref="GYN14:GYR14"/>
    <mergeCell ref="GWU14:GWY14"/>
    <mergeCell ref="GWZ14:GXD14"/>
    <mergeCell ref="GXE14:GXI14"/>
    <mergeCell ref="GXJ14:GXN14"/>
    <mergeCell ref="GXO14:GXS14"/>
    <mergeCell ref="GVV14:GVZ14"/>
    <mergeCell ref="GWA14:GWE14"/>
    <mergeCell ref="GWF14:GWJ14"/>
    <mergeCell ref="GWK14:GWO14"/>
    <mergeCell ref="GWP14:GWT14"/>
    <mergeCell ref="GUW14:GVA14"/>
    <mergeCell ref="GVB14:GVF14"/>
    <mergeCell ref="GVG14:GVK14"/>
    <mergeCell ref="GVL14:GVP14"/>
    <mergeCell ref="GVQ14:GVU14"/>
    <mergeCell ref="GTX14:GUB14"/>
    <mergeCell ref="GUC14:GUG14"/>
    <mergeCell ref="GUH14:GUL14"/>
    <mergeCell ref="GUM14:GUQ14"/>
    <mergeCell ref="GUR14:GUV14"/>
    <mergeCell ref="GSY14:GTC14"/>
    <mergeCell ref="GTD14:GTH14"/>
    <mergeCell ref="GTI14:GTM14"/>
    <mergeCell ref="GTN14:GTR14"/>
    <mergeCell ref="GTS14:GTW14"/>
    <mergeCell ref="GRZ14:GSD14"/>
    <mergeCell ref="GSE14:GSI14"/>
    <mergeCell ref="GSJ14:GSN14"/>
    <mergeCell ref="GSO14:GSS14"/>
    <mergeCell ref="GST14:GSX14"/>
    <mergeCell ref="HEM14:HEQ14"/>
    <mergeCell ref="HER14:HEV14"/>
    <mergeCell ref="HEW14:HFA14"/>
    <mergeCell ref="HFB14:HFF14"/>
    <mergeCell ref="HFG14:HFK14"/>
    <mergeCell ref="HDN14:HDR14"/>
    <mergeCell ref="HDS14:HDW14"/>
    <mergeCell ref="HDX14:HEB14"/>
    <mergeCell ref="HEC14:HEG14"/>
    <mergeCell ref="HEH14:HEL14"/>
    <mergeCell ref="HCO14:HCS14"/>
    <mergeCell ref="HCT14:HCX14"/>
    <mergeCell ref="HCY14:HDC14"/>
    <mergeCell ref="HDD14:HDH14"/>
    <mergeCell ref="HDI14:HDM14"/>
    <mergeCell ref="HBP14:HBT14"/>
    <mergeCell ref="HBU14:HBY14"/>
    <mergeCell ref="HBZ14:HCD14"/>
    <mergeCell ref="HCE14:HCI14"/>
    <mergeCell ref="HCJ14:HCN14"/>
    <mergeCell ref="HAQ14:HAU14"/>
    <mergeCell ref="HAV14:HAZ14"/>
    <mergeCell ref="HBA14:HBE14"/>
    <mergeCell ref="HBF14:HBJ14"/>
    <mergeCell ref="HBK14:HBO14"/>
    <mergeCell ref="GZR14:GZV14"/>
    <mergeCell ref="GZW14:HAA14"/>
    <mergeCell ref="HAB14:HAF14"/>
    <mergeCell ref="HAG14:HAK14"/>
    <mergeCell ref="HAL14:HAP14"/>
    <mergeCell ref="GYS14:GYW14"/>
    <mergeCell ref="GYX14:GZB14"/>
    <mergeCell ref="GZC14:GZG14"/>
    <mergeCell ref="GZH14:GZL14"/>
    <mergeCell ref="GZM14:GZQ14"/>
    <mergeCell ref="HLF14:HLJ14"/>
    <mergeCell ref="HLK14:HLO14"/>
    <mergeCell ref="HLP14:HLT14"/>
    <mergeCell ref="HLU14:HLY14"/>
    <mergeCell ref="HLZ14:HMD14"/>
    <mergeCell ref="HKG14:HKK14"/>
    <mergeCell ref="HKL14:HKP14"/>
    <mergeCell ref="HKQ14:HKU14"/>
    <mergeCell ref="HKV14:HKZ14"/>
    <mergeCell ref="HLA14:HLE14"/>
    <mergeCell ref="HJH14:HJL14"/>
    <mergeCell ref="HJM14:HJQ14"/>
    <mergeCell ref="HJR14:HJV14"/>
    <mergeCell ref="HJW14:HKA14"/>
    <mergeCell ref="HKB14:HKF14"/>
    <mergeCell ref="HII14:HIM14"/>
    <mergeCell ref="HIN14:HIR14"/>
    <mergeCell ref="HIS14:HIW14"/>
    <mergeCell ref="HIX14:HJB14"/>
    <mergeCell ref="HJC14:HJG14"/>
    <mergeCell ref="HHJ14:HHN14"/>
    <mergeCell ref="HHO14:HHS14"/>
    <mergeCell ref="HHT14:HHX14"/>
    <mergeCell ref="HHY14:HIC14"/>
    <mergeCell ref="HID14:HIH14"/>
    <mergeCell ref="HGK14:HGO14"/>
    <mergeCell ref="HGP14:HGT14"/>
    <mergeCell ref="HGU14:HGY14"/>
    <mergeCell ref="HGZ14:HHD14"/>
    <mergeCell ref="HHE14:HHI14"/>
    <mergeCell ref="HFL14:HFP14"/>
    <mergeCell ref="HFQ14:HFU14"/>
    <mergeCell ref="HFV14:HFZ14"/>
    <mergeCell ref="HGA14:HGE14"/>
    <mergeCell ref="HGF14:HGJ14"/>
    <mergeCell ref="HRY14:HSC14"/>
    <mergeCell ref="HSD14:HSH14"/>
    <mergeCell ref="HSI14:HSM14"/>
    <mergeCell ref="HSN14:HSR14"/>
    <mergeCell ref="HSS14:HSW14"/>
    <mergeCell ref="HQZ14:HRD14"/>
    <mergeCell ref="HRE14:HRI14"/>
    <mergeCell ref="HRJ14:HRN14"/>
    <mergeCell ref="HRO14:HRS14"/>
    <mergeCell ref="HRT14:HRX14"/>
    <mergeCell ref="HQA14:HQE14"/>
    <mergeCell ref="HQF14:HQJ14"/>
    <mergeCell ref="HQK14:HQO14"/>
    <mergeCell ref="HQP14:HQT14"/>
    <mergeCell ref="HQU14:HQY14"/>
    <mergeCell ref="HPB14:HPF14"/>
    <mergeCell ref="HPG14:HPK14"/>
    <mergeCell ref="HPL14:HPP14"/>
    <mergeCell ref="HPQ14:HPU14"/>
    <mergeCell ref="HPV14:HPZ14"/>
    <mergeCell ref="HOC14:HOG14"/>
    <mergeCell ref="HOH14:HOL14"/>
    <mergeCell ref="HOM14:HOQ14"/>
    <mergeCell ref="HOR14:HOV14"/>
    <mergeCell ref="HOW14:HPA14"/>
    <mergeCell ref="HND14:HNH14"/>
    <mergeCell ref="HNI14:HNM14"/>
    <mergeCell ref="HNN14:HNR14"/>
    <mergeCell ref="HNS14:HNW14"/>
    <mergeCell ref="HNX14:HOB14"/>
    <mergeCell ref="HME14:HMI14"/>
    <mergeCell ref="HMJ14:HMN14"/>
    <mergeCell ref="HMO14:HMS14"/>
    <mergeCell ref="HMT14:HMX14"/>
    <mergeCell ref="HMY14:HNC14"/>
    <mergeCell ref="HYR14:HYV14"/>
    <mergeCell ref="HYW14:HZA14"/>
    <mergeCell ref="HZB14:HZF14"/>
    <mergeCell ref="HZG14:HZK14"/>
    <mergeCell ref="HZL14:HZP14"/>
    <mergeCell ref="HXS14:HXW14"/>
    <mergeCell ref="HXX14:HYB14"/>
    <mergeCell ref="HYC14:HYG14"/>
    <mergeCell ref="HYH14:HYL14"/>
    <mergeCell ref="HYM14:HYQ14"/>
    <mergeCell ref="HWT14:HWX14"/>
    <mergeCell ref="HWY14:HXC14"/>
    <mergeCell ref="HXD14:HXH14"/>
    <mergeCell ref="HXI14:HXM14"/>
    <mergeCell ref="HXN14:HXR14"/>
    <mergeCell ref="HVU14:HVY14"/>
    <mergeCell ref="HVZ14:HWD14"/>
    <mergeCell ref="HWE14:HWI14"/>
    <mergeCell ref="HWJ14:HWN14"/>
    <mergeCell ref="HWO14:HWS14"/>
    <mergeCell ref="HUV14:HUZ14"/>
    <mergeCell ref="HVA14:HVE14"/>
    <mergeCell ref="HVF14:HVJ14"/>
    <mergeCell ref="HVK14:HVO14"/>
    <mergeCell ref="HVP14:HVT14"/>
    <mergeCell ref="HTW14:HUA14"/>
    <mergeCell ref="HUB14:HUF14"/>
    <mergeCell ref="HUG14:HUK14"/>
    <mergeCell ref="HUL14:HUP14"/>
    <mergeCell ref="HUQ14:HUU14"/>
    <mergeCell ref="HSX14:HTB14"/>
    <mergeCell ref="HTC14:HTG14"/>
    <mergeCell ref="HTH14:HTL14"/>
    <mergeCell ref="HTM14:HTQ14"/>
    <mergeCell ref="HTR14:HTV14"/>
    <mergeCell ref="IFK14:IFO14"/>
    <mergeCell ref="IFP14:IFT14"/>
    <mergeCell ref="IFU14:IFY14"/>
    <mergeCell ref="IFZ14:IGD14"/>
    <mergeCell ref="IGE14:IGI14"/>
    <mergeCell ref="IEL14:IEP14"/>
    <mergeCell ref="IEQ14:IEU14"/>
    <mergeCell ref="IEV14:IEZ14"/>
    <mergeCell ref="IFA14:IFE14"/>
    <mergeCell ref="IFF14:IFJ14"/>
    <mergeCell ref="IDM14:IDQ14"/>
    <mergeCell ref="IDR14:IDV14"/>
    <mergeCell ref="IDW14:IEA14"/>
    <mergeCell ref="IEB14:IEF14"/>
    <mergeCell ref="IEG14:IEK14"/>
    <mergeCell ref="ICN14:ICR14"/>
    <mergeCell ref="ICS14:ICW14"/>
    <mergeCell ref="ICX14:IDB14"/>
    <mergeCell ref="IDC14:IDG14"/>
    <mergeCell ref="IDH14:IDL14"/>
    <mergeCell ref="IBO14:IBS14"/>
    <mergeCell ref="IBT14:IBX14"/>
    <mergeCell ref="IBY14:ICC14"/>
    <mergeCell ref="ICD14:ICH14"/>
    <mergeCell ref="ICI14:ICM14"/>
    <mergeCell ref="IAP14:IAT14"/>
    <mergeCell ref="IAU14:IAY14"/>
    <mergeCell ref="IAZ14:IBD14"/>
    <mergeCell ref="IBE14:IBI14"/>
    <mergeCell ref="IBJ14:IBN14"/>
    <mergeCell ref="HZQ14:HZU14"/>
    <mergeCell ref="HZV14:HZZ14"/>
    <mergeCell ref="IAA14:IAE14"/>
    <mergeCell ref="IAF14:IAJ14"/>
    <mergeCell ref="IAK14:IAO14"/>
    <mergeCell ref="IMD14:IMH14"/>
    <mergeCell ref="IMI14:IMM14"/>
    <mergeCell ref="IMN14:IMR14"/>
    <mergeCell ref="IMS14:IMW14"/>
    <mergeCell ref="IMX14:INB14"/>
    <mergeCell ref="ILE14:ILI14"/>
    <mergeCell ref="ILJ14:ILN14"/>
    <mergeCell ref="ILO14:ILS14"/>
    <mergeCell ref="ILT14:ILX14"/>
    <mergeCell ref="ILY14:IMC14"/>
    <mergeCell ref="IKF14:IKJ14"/>
    <mergeCell ref="IKK14:IKO14"/>
    <mergeCell ref="IKP14:IKT14"/>
    <mergeCell ref="IKU14:IKY14"/>
    <mergeCell ref="IKZ14:ILD14"/>
    <mergeCell ref="IJG14:IJK14"/>
    <mergeCell ref="IJL14:IJP14"/>
    <mergeCell ref="IJQ14:IJU14"/>
    <mergeCell ref="IJV14:IJZ14"/>
    <mergeCell ref="IKA14:IKE14"/>
    <mergeCell ref="IIH14:IIL14"/>
    <mergeCell ref="IIM14:IIQ14"/>
    <mergeCell ref="IIR14:IIV14"/>
    <mergeCell ref="IIW14:IJA14"/>
    <mergeCell ref="IJB14:IJF14"/>
    <mergeCell ref="IHI14:IHM14"/>
    <mergeCell ref="IHN14:IHR14"/>
    <mergeCell ref="IHS14:IHW14"/>
    <mergeCell ref="IHX14:IIB14"/>
    <mergeCell ref="IIC14:IIG14"/>
    <mergeCell ref="IGJ14:IGN14"/>
    <mergeCell ref="IGO14:IGS14"/>
    <mergeCell ref="IGT14:IGX14"/>
    <mergeCell ref="IGY14:IHC14"/>
    <mergeCell ref="IHD14:IHH14"/>
    <mergeCell ref="ISW14:ITA14"/>
    <mergeCell ref="ITB14:ITF14"/>
    <mergeCell ref="ITG14:ITK14"/>
    <mergeCell ref="ITL14:ITP14"/>
    <mergeCell ref="ITQ14:ITU14"/>
    <mergeCell ref="IRX14:ISB14"/>
    <mergeCell ref="ISC14:ISG14"/>
    <mergeCell ref="ISH14:ISL14"/>
    <mergeCell ref="ISM14:ISQ14"/>
    <mergeCell ref="ISR14:ISV14"/>
    <mergeCell ref="IQY14:IRC14"/>
    <mergeCell ref="IRD14:IRH14"/>
    <mergeCell ref="IRI14:IRM14"/>
    <mergeCell ref="IRN14:IRR14"/>
    <mergeCell ref="IRS14:IRW14"/>
    <mergeCell ref="IPZ14:IQD14"/>
    <mergeCell ref="IQE14:IQI14"/>
    <mergeCell ref="IQJ14:IQN14"/>
    <mergeCell ref="IQO14:IQS14"/>
    <mergeCell ref="IQT14:IQX14"/>
    <mergeCell ref="IPA14:IPE14"/>
    <mergeCell ref="IPF14:IPJ14"/>
    <mergeCell ref="IPK14:IPO14"/>
    <mergeCell ref="IPP14:IPT14"/>
    <mergeCell ref="IPU14:IPY14"/>
    <mergeCell ref="IOB14:IOF14"/>
    <mergeCell ref="IOG14:IOK14"/>
    <mergeCell ref="IOL14:IOP14"/>
    <mergeCell ref="IOQ14:IOU14"/>
    <mergeCell ref="IOV14:IOZ14"/>
    <mergeCell ref="INC14:ING14"/>
    <mergeCell ref="INH14:INL14"/>
    <mergeCell ref="INM14:INQ14"/>
    <mergeCell ref="INR14:INV14"/>
    <mergeCell ref="INW14:IOA14"/>
    <mergeCell ref="IZP14:IZT14"/>
    <mergeCell ref="IZU14:IZY14"/>
    <mergeCell ref="IZZ14:JAD14"/>
    <mergeCell ref="JAE14:JAI14"/>
    <mergeCell ref="JAJ14:JAN14"/>
    <mergeCell ref="IYQ14:IYU14"/>
    <mergeCell ref="IYV14:IYZ14"/>
    <mergeCell ref="IZA14:IZE14"/>
    <mergeCell ref="IZF14:IZJ14"/>
    <mergeCell ref="IZK14:IZO14"/>
    <mergeCell ref="IXR14:IXV14"/>
    <mergeCell ref="IXW14:IYA14"/>
    <mergeCell ref="IYB14:IYF14"/>
    <mergeCell ref="IYG14:IYK14"/>
    <mergeCell ref="IYL14:IYP14"/>
    <mergeCell ref="IWS14:IWW14"/>
    <mergeCell ref="IWX14:IXB14"/>
    <mergeCell ref="IXC14:IXG14"/>
    <mergeCell ref="IXH14:IXL14"/>
    <mergeCell ref="IXM14:IXQ14"/>
    <mergeCell ref="IVT14:IVX14"/>
    <mergeCell ref="IVY14:IWC14"/>
    <mergeCell ref="IWD14:IWH14"/>
    <mergeCell ref="IWI14:IWM14"/>
    <mergeCell ref="IWN14:IWR14"/>
    <mergeCell ref="IUU14:IUY14"/>
    <mergeCell ref="IUZ14:IVD14"/>
    <mergeCell ref="IVE14:IVI14"/>
    <mergeCell ref="IVJ14:IVN14"/>
    <mergeCell ref="IVO14:IVS14"/>
    <mergeCell ref="ITV14:ITZ14"/>
    <mergeCell ref="IUA14:IUE14"/>
    <mergeCell ref="IUF14:IUJ14"/>
    <mergeCell ref="IUK14:IUO14"/>
    <mergeCell ref="IUP14:IUT14"/>
    <mergeCell ref="JGI14:JGM14"/>
    <mergeCell ref="JGN14:JGR14"/>
    <mergeCell ref="JGS14:JGW14"/>
    <mergeCell ref="JGX14:JHB14"/>
    <mergeCell ref="JHC14:JHG14"/>
    <mergeCell ref="JFJ14:JFN14"/>
    <mergeCell ref="JFO14:JFS14"/>
    <mergeCell ref="JFT14:JFX14"/>
    <mergeCell ref="JFY14:JGC14"/>
    <mergeCell ref="JGD14:JGH14"/>
    <mergeCell ref="JEK14:JEO14"/>
    <mergeCell ref="JEP14:JET14"/>
    <mergeCell ref="JEU14:JEY14"/>
    <mergeCell ref="JEZ14:JFD14"/>
    <mergeCell ref="JFE14:JFI14"/>
    <mergeCell ref="JDL14:JDP14"/>
    <mergeCell ref="JDQ14:JDU14"/>
    <mergeCell ref="JDV14:JDZ14"/>
    <mergeCell ref="JEA14:JEE14"/>
    <mergeCell ref="JEF14:JEJ14"/>
    <mergeCell ref="JCM14:JCQ14"/>
    <mergeCell ref="JCR14:JCV14"/>
    <mergeCell ref="JCW14:JDA14"/>
    <mergeCell ref="JDB14:JDF14"/>
    <mergeCell ref="JDG14:JDK14"/>
    <mergeCell ref="JBN14:JBR14"/>
    <mergeCell ref="JBS14:JBW14"/>
    <mergeCell ref="JBX14:JCB14"/>
    <mergeCell ref="JCC14:JCG14"/>
    <mergeCell ref="JCH14:JCL14"/>
    <mergeCell ref="JAO14:JAS14"/>
    <mergeCell ref="JAT14:JAX14"/>
    <mergeCell ref="JAY14:JBC14"/>
    <mergeCell ref="JBD14:JBH14"/>
    <mergeCell ref="JBI14:JBM14"/>
    <mergeCell ref="JNB14:JNF14"/>
    <mergeCell ref="JNG14:JNK14"/>
    <mergeCell ref="JNL14:JNP14"/>
    <mergeCell ref="JNQ14:JNU14"/>
    <mergeCell ref="JNV14:JNZ14"/>
    <mergeCell ref="JMC14:JMG14"/>
    <mergeCell ref="JMH14:JML14"/>
    <mergeCell ref="JMM14:JMQ14"/>
    <mergeCell ref="JMR14:JMV14"/>
    <mergeCell ref="JMW14:JNA14"/>
    <mergeCell ref="JLD14:JLH14"/>
    <mergeCell ref="JLI14:JLM14"/>
    <mergeCell ref="JLN14:JLR14"/>
    <mergeCell ref="JLS14:JLW14"/>
    <mergeCell ref="JLX14:JMB14"/>
    <mergeCell ref="JKE14:JKI14"/>
    <mergeCell ref="JKJ14:JKN14"/>
    <mergeCell ref="JKO14:JKS14"/>
    <mergeCell ref="JKT14:JKX14"/>
    <mergeCell ref="JKY14:JLC14"/>
    <mergeCell ref="JJF14:JJJ14"/>
    <mergeCell ref="JJK14:JJO14"/>
    <mergeCell ref="JJP14:JJT14"/>
    <mergeCell ref="JJU14:JJY14"/>
    <mergeCell ref="JJZ14:JKD14"/>
    <mergeCell ref="JIG14:JIK14"/>
    <mergeCell ref="JIL14:JIP14"/>
    <mergeCell ref="JIQ14:JIU14"/>
    <mergeCell ref="JIV14:JIZ14"/>
    <mergeCell ref="JJA14:JJE14"/>
    <mergeCell ref="JHH14:JHL14"/>
    <mergeCell ref="JHM14:JHQ14"/>
    <mergeCell ref="JHR14:JHV14"/>
    <mergeCell ref="JHW14:JIA14"/>
    <mergeCell ref="JIB14:JIF14"/>
    <mergeCell ref="JTU14:JTY14"/>
    <mergeCell ref="JTZ14:JUD14"/>
    <mergeCell ref="JUE14:JUI14"/>
    <mergeCell ref="JUJ14:JUN14"/>
    <mergeCell ref="JUO14:JUS14"/>
    <mergeCell ref="JSV14:JSZ14"/>
    <mergeCell ref="JTA14:JTE14"/>
    <mergeCell ref="JTF14:JTJ14"/>
    <mergeCell ref="JTK14:JTO14"/>
    <mergeCell ref="JTP14:JTT14"/>
    <mergeCell ref="JRW14:JSA14"/>
    <mergeCell ref="JSB14:JSF14"/>
    <mergeCell ref="JSG14:JSK14"/>
    <mergeCell ref="JSL14:JSP14"/>
    <mergeCell ref="JSQ14:JSU14"/>
    <mergeCell ref="JQX14:JRB14"/>
    <mergeCell ref="JRC14:JRG14"/>
    <mergeCell ref="JRH14:JRL14"/>
    <mergeCell ref="JRM14:JRQ14"/>
    <mergeCell ref="JRR14:JRV14"/>
    <mergeCell ref="JPY14:JQC14"/>
    <mergeCell ref="JQD14:JQH14"/>
    <mergeCell ref="JQI14:JQM14"/>
    <mergeCell ref="JQN14:JQR14"/>
    <mergeCell ref="JQS14:JQW14"/>
    <mergeCell ref="JOZ14:JPD14"/>
    <mergeCell ref="JPE14:JPI14"/>
    <mergeCell ref="JPJ14:JPN14"/>
    <mergeCell ref="JPO14:JPS14"/>
    <mergeCell ref="JPT14:JPX14"/>
    <mergeCell ref="JOA14:JOE14"/>
    <mergeCell ref="JOF14:JOJ14"/>
    <mergeCell ref="JOK14:JOO14"/>
    <mergeCell ref="JOP14:JOT14"/>
    <mergeCell ref="JOU14:JOY14"/>
    <mergeCell ref="KAN14:KAR14"/>
    <mergeCell ref="KAS14:KAW14"/>
    <mergeCell ref="KAX14:KBB14"/>
    <mergeCell ref="KBC14:KBG14"/>
    <mergeCell ref="KBH14:KBL14"/>
    <mergeCell ref="JZO14:JZS14"/>
    <mergeCell ref="JZT14:JZX14"/>
    <mergeCell ref="JZY14:KAC14"/>
    <mergeCell ref="KAD14:KAH14"/>
    <mergeCell ref="KAI14:KAM14"/>
    <mergeCell ref="JYP14:JYT14"/>
    <mergeCell ref="JYU14:JYY14"/>
    <mergeCell ref="JYZ14:JZD14"/>
    <mergeCell ref="JZE14:JZI14"/>
    <mergeCell ref="JZJ14:JZN14"/>
    <mergeCell ref="JXQ14:JXU14"/>
    <mergeCell ref="JXV14:JXZ14"/>
    <mergeCell ref="JYA14:JYE14"/>
    <mergeCell ref="JYF14:JYJ14"/>
    <mergeCell ref="JYK14:JYO14"/>
    <mergeCell ref="JWR14:JWV14"/>
    <mergeCell ref="JWW14:JXA14"/>
    <mergeCell ref="JXB14:JXF14"/>
    <mergeCell ref="JXG14:JXK14"/>
    <mergeCell ref="JXL14:JXP14"/>
    <mergeCell ref="JVS14:JVW14"/>
    <mergeCell ref="JVX14:JWB14"/>
    <mergeCell ref="JWC14:JWG14"/>
    <mergeCell ref="JWH14:JWL14"/>
    <mergeCell ref="JWM14:JWQ14"/>
    <mergeCell ref="JUT14:JUX14"/>
    <mergeCell ref="JUY14:JVC14"/>
    <mergeCell ref="JVD14:JVH14"/>
    <mergeCell ref="JVI14:JVM14"/>
    <mergeCell ref="JVN14:JVR14"/>
    <mergeCell ref="KHG14:KHK14"/>
    <mergeCell ref="KHL14:KHP14"/>
    <mergeCell ref="KHQ14:KHU14"/>
    <mergeCell ref="KHV14:KHZ14"/>
    <mergeCell ref="KIA14:KIE14"/>
    <mergeCell ref="KGH14:KGL14"/>
    <mergeCell ref="KGM14:KGQ14"/>
    <mergeCell ref="KGR14:KGV14"/>
    <mergeCell ref="KGW14:KHA14"/>
    <mergeCell ref="KHB14:KHF14"/>
    <mergeCell ref="KFI14:KFM14"/>
    <mergeCell ref="KFN14:KFR14"/>
    <mergeCell ref="KFS14:KFW14"/>
    <mergeCell ref="KFX14:KGB14"/>
    <mergeCell ref="KGC14:KGG14"/>
    <mergeCell ref="KEJ14:KEN14"/>
    <mergeCell ref="KEO14:KES14"/>
    <mergeCell ref="KET14:KEX14"/>
    <mergeCell ref="KEY14:KFC14"/>
    <mergeCell ref="KFD14:KFH14"/>
    <mergeCell ref="KDK14:KDO14"/>
    <mergeCell ref="KDP14:KDT14"/>
    <mergeCell ref="KDU14:KDY14"/>
    <mergeCell ref="KDZ14:KED14"/>
    <mergeCell ref="KEE14:KEI14"/>
    <mergeCell ref="KCL14:KCP14"/>
    <mergeCell ref="KCQ14:KCU14"/>
    <mergeCell ref="KCV14:KCZ14"/>
    <mergeCell ref="KDA14:KDE14"/>
    <mergeCell ref="KDF14:KDJ14"/>
    <mergeCell ref="KBM14:KBQ14"/>
    <mergeCell ref="KBR14:KBV14"/>
    <mergeCell ref="KBW14:KCA14"/>
    <mergeCell ref="KCB14:KCF14"/>
    <mergeCell ref="KCG14:KCK14"/>
    <mergeCell ref="KNZ14:KOD14"/>
    <mergeCell ref="KOE14:KOI14"/>
    <mergeCell ref="KOJ14:KON14"/>
    <mergeCell ref="KOO14:KOS14"/>
    <mergeCell ref="KOT14:KOX14"/>
    <mergeCell ref="KNA14:KNE14"/>
    <mergeCell ref="KNF14:KNJ14"/>
    <mergeCell ref="KNK14:KNO14"/>
    <mergeCell ref="KNP14:KNT14"/>
    <mergeCell ref="KNU14:KNY14"/>
    <mergeCell ref="KMB14:KMF14"/>
    <mergeCell ref="KMG14:KMK14"/>
    <mergeCell ref="KML14:KMP14"/>
    <mergeCell ref="KMQ14:KMU14"/>
    <mergeCell ref="KMV14:KMZ14"/>
    <mergeCell ref="KLC14:KLG14"/>
    <mergeCell ref="KLH14:KLL14"/>
    <mergeCell ref="KLM14:KLQ14"/>
    <mergeCell ref="KLR14:KLV14"/>
    <mergeCell ref="KLW14:KMA14"/>
    <mergeCell ref="KKD14:KKH14"/>
    <mergeCell ref="KKI14:KKM14"/>
    <mergeCell ref="KKN14:KKR14"/>
    <mergeCell ref="KKS14:KKW14"/>
    <mergeCell ref="KKX14:KLB14"/>
    <mergeCell ref="KJE14:KJI14"/>
    <mergeCell ref="KJJ14:KJN14"/>
    <mergeCell ref="KJO14:KJS14"/>
    <mergeCell ref="KJT14:KJX14"/>
    <mergeCell ref="KJY14:KKC14"/>
    <mergeCell ref="KIF14:KIJ14"/>
    <mergeCell ref="KIK14:KIO14"/>
    <mergeCell ref="KIP14:KIT14"/>
    <mergeCell ref="KIU14:KIY14"/>
    <mergeCell ref="KIZ14:KJD14"/>
    <mergeCell ref="KUS14:KUW14"/>
    <mergeCell ref="KUX14:KVB14"/>
    <mergeCell ref="KVC14:KVG14"/>
    <mergeCell ref="KVH14:KVL14"/>
    <mergeCell ref="KVM14:KVQ14"/>
    <mergeCell ref="KTT14:KTX14"/>
    <mergeCell ref="KTY14:KUC14"/>
    <mergeCell ref="KUD14:KUH14"/>
    <mergeCell ref="KUI14:KUM14"/>
    <mergeCell ref="KUN14:KUR14"/>
    <mergeCell ref="KSU14:KSY14"/>
    <mergeCell ref="KSZ14:KTD14"/>
    <mergeCell ref="KTE14:KTI14"/>
    <mergeCell ref="KTJ14:KTN14"/>
    <mergeCell ref="KTO14:KTS14"/>
    <mergeCell ref="KRV14:KRZ14"/>
    <mergeCell ref="KSA14:KSE14"/>
    <mergeCell ref="KSF14:KSJ14"/>
    <mergeCell ref="KSK14:KSO14"/>
    <mergeCell ref="KSP14:KST14"/>
    <mergeCell ref="KQW14:KRA14"/>
    <mergeCell ref="KRB14:KRF14"/>
    <mergeCell ref="KRG14:KRK14"/>
    <mergeCell ref="KRL14:KRP14"/>
    <mergeCell ref="KRQ14:KRU14"/>
    <mergeCell ref="KPX14:KQB14"/>
    <mergeCell ref="KQC14:KQG14"/>
    <mergeCell ref="KQH14:KQL14"/>
    <mergeCell ref="KQM14:KQQ14"/>
    <mergeCell ref="KQR14:KQV14"/>
    <mergeCell ref="KOY14:KPC14"/>
    <mergeCell ref="KPD14:KPH14"/>
    <mergeCell ref="KPI14:KPM14"/>
    <mergeCell ref="KPN14:KPR14"/>
    <mergeCell ref="KPS14:KPW14"/>
    <mergeCell ref="LBL14:LBP14"/>
    <mergeCell ref="LBQ14:LBU14"/>
    <mergeCell ref="LBV14:LBZ14"/>
    <mergeCell ref="LCA14:LCE14"/>
    <mergeCell ref="LCF14:LCJ14"/>
    <mergeCell ref="LAM14:LAQ14"/>
    <mergeCell ref="LAR14:LAV14"/>
    <mergeCell ref="LAW14:LBA14"/>
    <mergeCell ref="LBB14:LBF14"/>
    <mergeCell ref="LBG14:LBK14"/>
    <mergeCell ref="KZN14:KZR14"/>
    <mergeCell ref="KZS14:KZW14"/>
    <mergeCell ref="KZX14:LAB14"/>
    <mergeCell ref="LAC14:LAG14"/>
    <mergeCell ref="LAH14:LAL14"/>
    <mergeCell ref="KYO14:KYS14"/>
    <mergeCell ref="KYT14:KYX14"/>
    <mergeCell ref="KYY14:KZC14"/>
    <mergeCell ref="KZD14:KZH14"/>
    <mergeCell ref="KZI14:KZM14"/>
    <mergeCell ref="KXP14:KXT14"/>
    <mergeCell ref="KXU14:KXY14"/>
    <mergeCell ref="KXZ14:KYD14"/>
    <mergeCell ref="KYE14:KYI14"/>
    <mergeCell ref="KYJ14:KYN14"/>
    <mergeCell ref="KWQ14:KWU14"/>
    <mergeCell ref="KWV14:KWZ14"/>
    <mergeCell ref="KXA14:KXE14"/>
    <mergeCell ref="KXF14:KXJ14"/>
    <mergeCell ref="KXK14:KXO14"/>
    <mergeCell ref="KVR14:KVV14"/>
    <mergeCell ref="KVW14:KWA14"/>
    <mergeCell ref="KWB14:KWF14"/>
    <mergeCell ref="KWG14:KWK14"/>
    <mergeCell ref="KWL14:KWP14"/>
    <mergeCell ref="LIE14:LII14"/>
    <mergeCell ref="LIJ14:LIN14"/>
    <mergeCell ref="LIO14:LIS14"/>
    <mergeCell ref="LIT14:LIX14"/>
    <mergeCell ref="LIY14:LJC14"/>
    <mergeCell ref="LHF14:LHJ14"/>
    <mergeCell ref="LHK14:LHO14"/>
    <mergeCell ref="LHP14:LHT14"/>
    <mergeCell ref="LHU14:LHY14"/>
    <mergeCell ref="LHZ14:LID14"/>
    <mergeCell ref="LGG14:LGK14"/>
    <mergeCell ref="LGL14:LGP14"/>
    <mergeCell ref="LGQ14:LGU14"/>
    <mergeCell ref="LGV14:LGZ14"/>
    <mergeCell ref="LHA14:LHE14"/>
    <mergeCell ref="LFH14:LFL14"/>
    <mergeCell ref="LFM14:LFQ14"/>
    <mergeCell ref="LFR14:LFV14"/>
    <mergeCell ref="LFW14:LGA14"/>
    <mergeCell ref="LGB14:LGF14"/>
    <mergeCell ref="LEI14:LEM14"/>
    <mergeCell ref="LEN14:LER14"/>
    <mergeCell ref="LES14:LEW14"/>
    <mergeCell ref="LEX14:LFB14"/>
    <mergeCell ref="LFC14:LFG14"/>
    <mergeCell ref="LDJ14:LDN14"/>
    <mergeCell ref="LDO14:LDS14"/>
    <mergeCell ref="LDT14:LDX14"/>
    <mergeCell ref="LDY14:LEC14"/>
    <mergeCell ref="LED14:LEH14"/>
    <mergeCell ref="LCK14:LCO14"/>
    <mergeCell ref="LCP14:LCT14"/>
    <mergeCell ref="LCU14:LCY14"/>
    <mergeCell ref="LCZ14:LDD14"/>
    <mergeCell ref="LDE14:LDI14"/>
    <mergeCell ref="LOX14:LPB14"/>
    <mergeCell ref="LPC14:LPG14"/>
    <mergeCell ref="LPH14:LPL14"/>
    <mergeCell ref="LPM14:LPQ14"/>
    <mergeCell ref="LPR14:LPV14"/>
    <mergeCell ref="LNY14:LOC14"/>
    <mergeCell ref="LOD14:LOH14"/>
    <mergeCell ref="LOI14:LOM14"/>
    <mergeCell ref="LON14:LOR14"/>
    <mergeCell ref="LOS14:LOW14"/>
    <mergeCell ref="LMZ14:LND14"/>
    <mergeCell ref="LNE14:LNI14"/>
    <mergeCell ref="LNJ14:LNN14"/>
    <mergeCell ref="LNO14:LNS14"/>
    <mergeCell ref="LNT14:LNX14"/>
    <mergeCell ref="LMA14:LME14"/>
    <mergeCell ref="LMF14:LMJ14"/>
    <mergeCell ref="LMK14:LMO14"/>
    <mergeCell ref="LMP14:LMT14"/>
    <mergeCell ref="LMU14:LMY14"/>
    <mergeCell ref="LLB14:LLF14"/>
    <mergeCell ref="LLG14:LLK14"/>
    <mergeCell ref="LLL14:LLP14"/>
    <mergeCell ref="LLQ14:LLU14"/>
    <mergeCell ref="LLV14:LLZ14"/>
    <mergeCell ref="LKC14:LKG14"/>
    <mergeCell ref="LKH14:LKL14"/>
    <mergeCell ref="LKM14:LKQ14"/>
    <mergeCell ref="LKR14:LKV14"/>
    <mergeCell ref="LKW14:LLA14"/>
    <mergeCell ref="LJD14:LJH14"/>
    <mergeCell ref="LJI14:LJM14"/>
    <mergeCell ref="LJN14:LJR14"/>
    <mergeCell ref="LJS14:LJW14"/>
    <mergeCell ref="LJX14:LKB14"/>
    <mergeCell ref="LVQ14:LVU14"/>
    <mergeCell ref="LVV14:LVZ14"/>
    <mergeCell ref="LWA14:LWE14"/>
    <mergeCell ref="LWF14:LWJ14"/>
    <mergeCell ref="LWK14:LWO14"/>
    <mergeCell ref="LUR14:LUV14"/>
    <mergeCell ref="LUW14:LVA14"/>
    <mergeCell ref="LVB14:LVF14"/>
    <mergeCell ref="LVG14:LVK14"/>
    <mergeCell ref="LVL14:LVP14"/>
    <mergeCell ref="LTS14:LTW14"/>
    <mergeCell ref="LTX14:LUB14"/>
    <mergeCell ref="LUC14:LUG14"/>
    <mergeCell ref="LUH14:LUL14"/>
    <mergeCell ref="LUM14:LUQ14"/>
    <mergeCell ref="LST14:LSX14"/>
    <mergeCell ref="LSY14:LTC14"/>
    <mergeCell ref="LTD14:LTH14"/>
    <mergeCell ref="LTI14:LTM14"/>
    <mergeCell ref="LTN14:LTR14"/>
    <mergeCell ref="LRU14:LRY14"/>
    <mergeCell ref="LRZ14:LSD14"/>
    <mergeCell ref="LSE14:LSI14"/>
    <mergeCell ref="LSJ14:LSN14"/>
    <mergeCell ref="LSO14:LSS14"/>
    <mergeCell ref="LQV14:LQZ14"/>
    <mergeCell ref="LRA14:LRE14"/>
    <mergeCell ref="LRF14:LRJ14"/>
    <mergeCell ref="LRK14:LRO14"/>
    <mergeCell ref="LRP14:LRT14"/>
    <mergeCell ref="LPW14:LQA14"/>
    <mergeCell ref="LQB14:LQF14"/>
    <mergeCell ref="LQG14:LQK14"/>
    <mergeCell ref="LQL14:LQP14"/>
    <mergeCell ref="LQQ14:LQU14"/>
    <mergeCell ref="MCJ14:MCN14"/>
    <mergeCell ref="MCO14:MCS14"/>
    <mergeCell ref="MCT14:MCX14"/>
    <mergeCell ref="MCY14:MDC14"/>
    <mergeCell ref="MDD14:MDH14"/>
    <mergeCell ref="MBK14:MBO14"/>
    <mergeCell ref="MBP14:MBT14"/>
    <mergeCell ref="MBU14:MBY14"/>
    <mergeCell ref="MBZ14:MCD14"/>
    <mergeCell ref="MCE14:MCI14"/>
    <mergeCell ref="MAL14:MAP14"/>
    <mergeCell ref="MAQ14:MAU14"/>
    <mergeCell ref="MAV14:MAZ14"/>
    <mergeCell ref="MBA14:MBE14"/>
    <mergeCell ref="MBF14:MBJ14"/>
    <mergeCell ref="LZM14:LZQ14"/>
    <mergeCell ref="LZR14:LZV14"/>
    <mergeCell ref="LZW14:MAA14"/>
    <mergeCell ref="MAB14:MAF14"/>
    <mergeCell ref="MAG14:MAK14"/>
    <mergeCell ref="LYN14:LYR14"/>
    <mergeCell ref="LYS14:LYW14"/>
    <mergeCell ref="LYX14:LZB14"/>
    <mergeCell ref="LZC14:LZG14"/>
    <mergeCell ref="LZH14:LZL14"/>
    <mergeCell ref="LXO14:LXS14"/>
    <mergeCell ref="LXT14:LXX14"/>
    <mergeCell ref="LXY14:LYC14"/>
    <mergeCell ref="LYD14:LYH14"/>
    <mergeCell ref="LYI14:LYM14"/>
    <mergeCell ref="LWP14:LWT14"/>
    <mergeCell ref="LWU14:LWY14"/>
    <mergeCell ref="LWZ14:LXD14"/>
    <mergeCell ref="LXE14:LXI14"/>
    <mergeCell ref="LXJ14:LXN14"/>
    <mergeCell ref="MJC14:MJG14"/>
    <mergeCell ref="MJH14:MJL14"/>
    <mergeCell ref="MJM14:MJQ14"/>
    <mergeCell ref="MJR14:MJV14"/>
    <mergeCell ref="MJW14:MKA14"/>
    <mergeCell ref="MID14:MIH14"/>
    <mergeCell ref="MII14:MIM14"/>
    <mergeCell ref="MIN14:MIR14"/>
    <mergeCell ref="MIS14:MIW14"/>
    <mergeCell ref="MIX14:MJB14"/>
    <mergeCell ref="MHE14:MHI14"/>
    <mergeCell ref="MHJ14:MHN14"/>
    <mergeCell ref="MHO14:MHS14"/>
    <mergeCell ref="MHT14:MHX14"/>
    <mergeCell ref="MHY14:MIC14"/>
    <mergeCell ref="MGF14:MGJ14"/>
    <mergeCell ref="MGK14:MGO14"/>
    <mergeCell ref="MGP14:MGT14"/>
    <mergeCell ref="MGU14:MGY14"/>
    <mergeCell ref="MGZ14:MHD14"/>
    <mergeCell ref="MFG14:MFK14"/>
    <mergeCell ref="MFL14:MFP14"/>
    <mergeCell ref="MFQ14:MFU14"/>
    <mergeCell ref="MFV14:MFZ14"/>
    <mergeCell ref="MGA14:MGE14"/>
    <mergeCell ref="MEH14:MEL14"/>
    <mergeCell ref="MEM14:MEQ14"/>
    <mergeCell ref="MER14:MEV14"/>
    <mergeCell ref="MEW14:MFA14"/>
    <mergeCell ref="MFB14:MFF14"/>
    <mergeCell ref="MDI14:MDM14"/>
    <mergeCell ref="MDN14:MDR14"/>
    <mergeCell ref="MDS14:MDW14"/>
    <mergeCell ref="MDX14:MEB14"/>
    <mergeCell ref="MEC14:MEG14"/>
    <mergeCell ref="MPV14:MPZ14"/>
    <mergeCell ref="MQA14:MQE14"/>
    <mergeCell ref="MQF14:MQJ14"/>
    <mergeCell ref="MQK14:MQO14"/>
    <mergeCell ref="MQP14:MQT14"/>
    <mergeCell ref="MOW14:MPA14"/>
    <mergeCell ref="MPB14:MPF14"/>
    <mergeCell ref="MPG14:MPK14"/>
    <mergeCell ref="MPL14:MPP14"/>
    <mergeCell ref="MPQ14:MPU14"/>
    <mergeCell ref="MNX14:MOB14"/>
    <mergeCell ref="MOC14:MOG14"/>
    <mergeCell ref="MOH14:MOL14"/>
    <mergeCell ref="MOM14:MOQ14"/>
    <mergeCell ref="MOR14:MOV14"/>
    <mergeCell ref="MMY14:MNC14"/>
    <mergeCell ref="MND14:MNH14"/>
    <mergeCell ref="MNI14:MNM14"/>
    <mergeCell ref="MNN14:MNR14"/>
    <mergeCell ref="MNS14:MNW14"/>
    <mergeCell ref="MLZ14:MMD14"/>
    <mergeCell ref="MME14:MMI14"/>
    <mergeCell ref="MMJ14:MMN14"/>
    <mergeCell ref="MMO14:MMS14"/>
    <mergeCell ref="MMT14:MMX14"/>
    <mergeCell ref="MLA14:MLE14"/>
    <mergeCell ref="MLF14:MLJ14"/>
    <mergeCell ref="MLK14:MLO14"/>
    <mergeCell ref="MLP14:MLT14"/>
    <mergeCell ref="MLU14:MLY14"/>
    <mergeCell ref="MKB14:MKF14"/>
    <mergeCell ref="MKG14:MKK14"/>
    <mergeCell ref="MKL14:MKP14"/>
    <mergeCell ref="MKQ14:MKU14"/>
    <mergeCell ref="MKV14:MKZ14"/>
    <mergeCell ref="MWO14:MWS14"/>
    <mergeCell ref="MWT14:MWX14"/>
    <mergeCell ref="MWY14:MXC14"/>
    <mergeCell ref="MXD14:MXH14"/>
    <mergeCell ref="MXI14:MXM14"/>
    <mergeCell ref="MVP14:MVT14"/>
    <mergeCell ref="MVU14:MVY14"/>
    <mergeCell ref="MVZ14:MWD14"/>
    <mergeCell ref="MWE14:MWI14"/>
    <mergeCell ref="MWJ14:MWN14"/>
    <mergeCell ref="MUQ14:MUU14"/>
    <mergeCell ref="MUV14:MUZ14"/>
    <mergeCell ref="MVA14:MVE14"/>
    <mergeCell ref="MVF14:MVJ14"/>
    <mergeCell ref="MVK14:MVO14"/>
    <mergeCell ref="MTR14:MTV14"/>
    <mergeCell ref="MTW14:MUA14"/>
    <mergeCell ref="MUB14:MUF14"/>
    <mergeCell ref="MUG14:MUK14"/>
    <mergeCell ref="MUL14:MUP14"/>
    <mergeCell ref="MSS14:MSW14"/>
    <mergeCell ref="MSX14:MTB14"/>
    <mergeCell ref="MTC14:MTG14"/>
    <mergeCell ref="MTH14:MTL14"/>
    <mergeCell ref="MTM14:MTQ14"/>
    <mergeCell ref="MRT14:MRX14"/>
    <mergeCell ref="MRY14:MSC14"/>
    <mergeCell ref="MSD14:MSH14"/>
    <mergeCell ref="MSI14:MSM14"/>
    <mergeCell ref="MSN14:MSR14"/>
    <mergeCell ref="MQU14:MQY14"/>
    <mergeCell ref="MQZ14:MRD14"/>
    <mergeCell ref="MRE14:MRI14"/>
    <mergeCell ref="MRJ14:MRN14"/>
    <mergeCell ref="MRO14:MRS14"/>
    <mergeCell ref="NDH14:NDL14"/>
    <mergeCell ref="NDM14:NDQ14"/>
    <mergeCell ref="NDR14:NDV14"/>
    <mergeCell ref="NDW14:NEA14"/>
    <mergeCell ref="NEB14:NEF14"/>
    <mergeCell ref="NCI14:NCM14"/>
    <mergeCell ref="NCN14:NCR14"/>
    <mergeCell ref="NCS14:NCW14"/>
    <mergeCell ref="NCX14:NDB14"/>
    <mergeCell ref="NDC14:NDG14"/>
    <mergeCell ref="NBJ14:NBN14"/>
    <mergeCell ref="NBO14:NBS14"/>
    <mergeCell ref="NBT14:NBX14"/>
    <mergeCell ref="NBY14:NCC14"/>
    <mergeCell ref="NCD14:NCH14"/>
    <mergeCell ref="NAK14:NAO14"/>
    <mergeCell ref="NAP14:NAT14"/>
    <mergeCell ref="NAU14:NAY14"/>
    <mergeCell ref="NAZ14:NBD14"/>
    <mergeCell ref="NBE14:NBI14"/>
    <mergeCell ref="MZL14:MZP14"/>
    <mergeCell ref="MZQ14:MZU14"/>
    <mergeCell ref="MZV14:MZZ14"/>
    <mergeCell ref="NAA14:NAE14"/>
    <mergeCell ref="NAF14:NAJ14"/>
    <mergeCell ref="MYM14:MYQ14"/>
    <mergeCell ref="MYR14:MYV14"/>
    <mergeCell ref="MYW14:MZA14"/>
    <mergeCell ref="MZB14:MZF14"/>
    <mergeCell ref="MZG14:MZK14"/>
    <mergeCell ref="MXN14:MXR14"/>
    <mergeCell ref="MXS14:MXW14"/>
    <mergeCell ref="MXX14:MYB14"/>
    <mergeCell ref="MYC14:MYG14"/>
    <mergeCell ref="MYH14:MYL14"/>
    <mergeCell ref="NKA14:NKE14"/>
    <mergeCell ref="NKF14:NKJ14"/>
    <mergeCell ref="NKK14:NKO14"/>
    <mergeCell ref="NKP14:NKT14"/>
    <mergeCell ref="NKU14:NKY14"/>
    <mergeCell ref="NJB14:NJF14"/>
    <mergeCell ref="NJG14:NJK14"/>
    <mergeCell ref="NJL14:NJP14"/>
    <mergeCell ref="NJQ14:NJU14"/>
    <mergeCell ref="NJV14:NJZ14"/>
    <mergeCell ref="NIC14:NIG14"/>
    <mergeCell ref="NIH14:NIL14"/>
    <mergeCell ref="NIM14:NIQ14"/>
    <mergeCell ref="NIR14:NIV14"/>
    <mergeCell ref="NIW14:NJA14"/>
    <mergeCell ref="NHD14:NHH14"/>
    <mergeCell ref="NHI14:NHM14"/>
    <mergeCell ref="NHN14:NHR14"/>
    <mergeCell ref="NHS14:NHW14"/>
    <mergeCell ref="NHX14:NIB14"/>
    <mergeCell ref="NGE14:NGI14"/>
    <mergeCell ref="NGJ14:NGN14"/>
    <mergeCell ref="NGO14:NGS14"/>
    <mergeCell ref="NGT14:NGX14"/>
    <mergeCell ref="NGY14:NHC14"/>
    <mergeCell ref="NFF14:NFJ14"/>
    <mergeCell ref="NFK14:NFO14"/>
    <mergeCell ref="NFP14:NFT14"/>
    <mergeCell ref="NFU14:NFY14"/>
    <mergeCell ref="NFZ14:NGD14"/>
    <mergeCell ref="NEG14:NEK14"/>
    <mergeCell ref="NEL14:NEP14"/>
    <mergeCell ref="NEQ14:NEU14"/>
    <mergeCell ref="NEV14:NEZ14"/>
    <mergeCell ref="NFA14:NFE14"/>
    <mergeCell ref="NQT14:NQX14"/>
    <mergeCell ref="NQY14:NRC14"/>
    <mergeCell ref="NRD14:NRH14"/>
    <mergeCell ref="NRI14:NRM14"/>
    <mergeCell ref="NRN14:NRR14"/>
    <mergeCell ref="NPU14:NPY14"/>
    <mergeCell ref="NPZ14:NQD14"/>
    <mergeCell ref="NQE14:NQI14"/>
    <mergeCell ref="NQJ14:NQN14"/>
    <mergeCell ref="NQO14:NQS14"/>
    <mergeCell ref="NOV14:NOZ14"/>
    <mergeCell ref="NPA14:NPE14"/>
    <mergeCell ref="NPF14:NPJ14"/>
    <mergeCell ref="NPK14:NPO14"/>
    <mergeCell ref="NPP14:NPT14"/>
    <mergeCell ref="NNW14:NOA14"/>
    <mergeCell ref="NOB14:NOF14"/>
    <mergeCell ref="NOG14:NOK14"/>
    <mergeCell ref="NOL14:NOP14"/>
    <mergeCell ref="NOQ14:NOU14"/>
    <mergeCell ref="NMX14:NNB14"/>
    <mergeCell ref="NNC14:NNG14"/>
    <mergeCell ref="NNH14:NNL14"/>
    <mergeCell ref="NNM14:NNQ14"/>
    <mergeCell ref="NNR14:NNV14"/>
    <mergeCell ref="NLY14:NMC14"/>
    <mergeCell ref="NMD14:NMH14"/>
    <mergeCell ref="NMI14:NMM14"/>
    <mergeCell ref="NMN14:NMR14"/>
    <mergeCell ref="NMS14:NMW14"/>
    <mergeCell ref="NKZ14:NLD14"/>
    <mergeCell ref="NLE14:NLI14"/>
    <mergeCell ref="NLJ14:NLN14"/>
    <mergeCell ref="NLO14:NLS14"/>
    <mergeCell ref="NLT14:NLX14"/>
    <mergeCell ref="NXM14:NXQ14"/>
    <mergeCell ref="NXR14:NXV14"/>
    <mergeCell ref="NXW14:NYA14"/>
    <mergeCell ref="NYB14:NYF14"/>
    <mergeCell ref="NYG14:NYK14"/>
    <mergeCell ref="NWN14:NWR14"/>
    <mergeCell ref="NWS14:NWW14"/>
    <mergeCell ref="NWX14:NXB14"/>
    <mergeCell ref="NXC14:NXG14"/>
    <mergeCell ref="NXH14:NXL14"/>
    <mergeCell ref="NVO14:NVS14"/>
    <mergeCell ref="NVT14:NVX14"/>
    <mergeCell ref="NVY14:NWC14"/>
    <mergeCell ref="NWD14:NWH14"/>
    <mergeCell ref="NWI14:NWM14"/>
    <mergeCell ref="NUP14:NUT14"/>
    <mergeCell ref="NUU14:NUY14"/>
    <mergeCell ref="NUZ14:NVD14"/>
    <mergeCell ref="NVE14:NVI14"/>
    <mergeCell ref="NVJ14:NVN14"/>
    <mergeCell ref="NTQ14:NTU14"/>
    <mergeCell ref="NTV14:NTZ14"/>
    <mergeCell ref="NUA14:NUE14"/>
    <mergeCell ref="NUF14:NUJ14"/>
    <mergeCell ref="NUK14:NUO14"/>
    <mergeCell ref="NSR14:NSV14"/>
    <mergeCell ref="NSW14:NTA14"/>
    <mergeCell ref="NTB14:NTF14"/>
    <mergeCell ref="NTG14:NTK14"/>
    <mergeCell ref="NTL14:NTP14"/>
    <mergeCell ref="NRS14:NRW14"/>
    <mergeCell ref="NRX14:NSB14"/>
    <mergeCell ref="NSC14:NSG14"/>
    <mergeCell ref="NSH14:NSL14"/>
    <mergeCell ref="NSM14:NSQ14"/>
    <mergeCell ref="OEF14:OEJ14"/>
    <mergeCell ref="OEK14:OEO14"/>
    <mergeCell ref="OEP14:OET14"/>
    <mergeCell ref="OEU14:OEY14"/>
    <mergeCell ref="OEZ14:OFD14"/>
    <mergeCell ref="ODG14:ODK14"/>
    <mergeCell ref="ODL14:ODP14"/>
    <mergeCell ref="ODQ14:ODU14"/>
    <mergeCell ref="ODV14:ODZ14"/>
    <mergeCell ref="OEA14:OEE14"/>
    <mergeCell ref="OCH14:OCL14"/>
    <mergeCell ref="OCM14:OCQ14"/>
    <mergeCell ref="OCR14:OCV14"/>
    <mergeCell ref="OCW14:ODA14"/>
    <mergeCell ref="ODB14:ODF14"/>
    <mergeCell ref="OBI14:OBM14"/>
    <mergeCell ref="OBN14:OBR14"/>
    <mergeCell ref="OBS14:OBW14"/>
    <mergeCell ref="OBX14:OCB14"/>
    <mergeCell ref="OCC14:OCG14"/>
    <mergeCell ref="OAJ14:OAN14"/>
    <mergeCell ref="OAO14:OAS14"/>
    <mergeCell ref="OAT14:OAX14"/>
    <mergeCell ref="OAY14:OBC14"/>
    <mergeCell ref="OBD14:OBH14"/>
    <mergeCell ref="NZK14:NZO14"/>
    <mergeCell ref="NZP14:NZT14"/>
    <mergeCell ref="NZU14:NZY14"/>
    <mergeCell ref="NZZ14:OAD14"/>
    <mergeCell ref="OAE14:OAI14"/>
    <mergeCell ref="NYL14:NYP14"/>
    <mergeCell ref="NYQ14:NYU14"/>
    <mergeCell ref="NYV14:NYZ14"/>
    <mergeCell ref="NZA14:NZE14"/>
    <mergeCell ref="NZF14:NZJ14"/>
    <mergeCell ref="OKY14:OLC14"/>
    <mergeCell ref="OLD14:OLH14"/>
    <mergeCell ref="OLI14:OLM14"/>
    <mergeCell ref="OLN14:OLR14"/>
    <mergeCell ref="OLS14:OLW14"/>
    <mergeCell ref="OJZ14:OKD14"/>
    <mergeCell ref="OKE14:OKI14"/>
    <mergeCell ref="OKJ14:OKN14"/>
    <mergeCell ref="OKO14:OKS14"/>
    <mergeCell ref="OKT14:OKX14"/>
    <mergeCell ref="OJA14:OJE14"/>
    <mergeCell ref="OJF14:OJJ14"/>
    <mergeCell ref="OJK14:OJO14"/>
    <mergeCell ref="OJP14:OJT14"/>
    <mergeCell ref="OJU14:OJY14"/>
    <mergeCell ref="OIB14:OIF14"/>
    <mergeCell ref="OIG14:OIK14"/>
    <mergeCell ref="OIL14:OIP14"/>
    <mergeCell ref="OIQ14:OIU14"/>
    <mergeCell ref="OIV14:OIZ14"/>
    <mergeCell ref="OHC14:OHG14"/>
    <mergeCell ref="OHH14:OHL14"/>
    <mergeCell ref="OHM14:OHQ14"/>
    <mergeCell ref="OHR14:OHV14"/>
    <mergeCell ref="OHW14:OIA14"/>
    <mergeCell ref="OGD14:OGH14"/>
    <mergeCell ref="OGI14:OGM14"/>
    <mergeCell ref="OGN14:OGR14"/>
    <mergeCell ref="OGS14:OGW14"/>
    <mergeCell ref="OGX14:OHB14"/>
    <mergeCell ref="OFE14:OFI14"/>
    <mergeCell ref="OFJ14:OFN14"/>
    <mergeCell ref="OFO14:OFS14"/>
    <mergeCell ref="OFT14:OFX14"/>
    <mergeCell ref="OFY14:OGC14"/>
    <mergeCell ref="ORR14:ORV14"/>
    <mergeCell ref="ORW14:OSA14"/>
    <mergeCell ref="OSB14:OSF14"/>
    <mergeCell ref="OSG14:OSK14"/>
    <mergeCell ref="OSL14:OSP14"/>
    <mergeCell ref="OQS14:OQW14"/>
    <mergeCell ref="OQX14:ORB14"/>
    <mergeCell ref="ORC14:ORG14"/>
    <mergeCell ref="ORH14:ORL14"/>
    <mergeCell ref="ORM14:ORQ14"/>
    <mergeCell ref="OPT14:OPX14"/>
    <mergeCell ref="OPY14:OQC14"/>
    <mergeCell ref="OQD14:OQH14"/>
    <mergeCell ref="OQI14:OQM14"/>
    <mergeCell ref="OQN14:OQR14"/>
    <mergeCell ref="OOU14:OOY14"/>
    <mergeCell ref="OOZ14:OPD14"/>
    <mergeCell ref="OPE14:OPI14"/>
    <mergeCell ref="OPJ14:OPN14"/>
    <mergeCell ref="OPO14:OPS14"/>
    <mergeCell ref="ONV14:ONZ14"/>
    <mergeCell ref="OOA14:OOE14"/>
    <mergeCell ref="OOF14:OOJ14"/>
    <mergeCell ref="OOK14:OOO14"/>
    <mergeCell ref="OOP14:OOT14"/>
    <mergeCell ref="OMW14:ONA14"/>
    <mergeCell ref="ONB14:ONF14"/>
    <mergeCell ref="ONG14:ONK14"/>
    <mergeCell ref="ONL14:ONP14"/>
    <mergeCell ref="ONQ14:ONU14"/>
    <mergeCell ref="OLX14:OMB14"/>
    <mergeCell ref="OMC14:OMG14"/>
    <mergeCell ref="OMH14:OML14"/>
    <mergeCell ref="OMM14:OMQ14"/>
    <mergeCell ref="OMR14:OMV14"/>
    <mergeCell ref="OYK14:OYO14"/>
    <mergeCell ref="OYP14:OYT14"/>
    <mergeCell ref="OYU14:OYY14"/>
    <mergeCell ref="OYZ14:OZD14"/>
    <mergeCell ref="OZE14:OZI14"/>
    <mergeCell ref="OXL14:OXP14"/>
    <mergeCell ref="OXQ14:OXU14"/>
    <mergeCell ref="OXV14:OXZ14"/>
    <mergeCell ref="OYA14:OYE14"/>
    <mergeCell ref="OYF14:OYJ14"/>
    <mergeCell ref="OWM14:OWQ14"/>
    <mergeCell ref="OWR14:OWV14"/>
    <mergeCell ref="OWW14:OXA14"/>
    <mergeCell ref="OXB14:OXF14"/>
    <mergeCell ref="OXG14:OXK14"/>
    <mergeCell ref="OVN14:OVR14"/>
    <mergeCell ref="OVS14:OVW14"/>
    <mergeCell ref="OVX14:OWB14"/>
    <mergeCell ref="OWC14:OWG14"/>
    <mergeCell ref="OWH14:OWL14"/>
    <mergeCell ref="OUO14:OUS14"/>
    <mergeCell ref="OUT14:OUX14"/>
    <mergeCell ref="OUY14:OVC14"/>
    <mergeCell ref="OVD14:OVH14"/>
    <mergeCell ref="OVI14:OVM14"/>
    <mergeCell ref="OTP14:OTT14"/>
    <mergeCell ref="OTU14:OTY14"/>
    <mergeCell ref="OTZ14:OUD14"/>
    <mergeCell ref="OUE14:OUI14"/>
    <mergeCell ref="OUJ14:OUN14"/>
    <mergeCell ref="OSQ14:OSU14"/>
    <mergeCell ref="OSV14:OSZ14"/>
    <mergeCell ref="OTA14:OTE14"/>
    <mergeCell ref="OTF14:OTJ14"/>
    <mergeCell ref="OTK14:OTO14"/>
    <mergeCell ref="PFD14:PFH14"/>
    <mergeCell ref="PFI14:PFM14"/>
    <mergeCell ref="PFN14:PFR14"/>
    <mergeCell ref="PFS14:PFW14"/>
    <mergeCell ref="PFX14:PGB14"/>
    <mergeCell ref="PEE14:PEI14"/>
    <mergeCell ref="PEJ14:PEN14"/>
    <mergeCell ref="PEO14:PES14"/>
    <mergeCell ref="PET14:PEX14"/>
    <mergeCell ref="PEY14:PFC14"/>
    <mergeCell ref="PDF14:PDJ14"/>
    <mergeCell ref="PDK14:PDO14"/>
    <mergeCell ref="PDP14:PDT14"/>
    <mergeCell ref="PDU14:PDY14"/>
    <mergeCell ref="PDZ14:PED14"/>
    <mergeCell ref="PCG14:PCK14"/>
    <mergeCell ref="PCL14:PCP14"/>
    <mergeCell ref="PCQ14:PCU14"/>
    <mergeCell ref="PCV14:PCZ14"/>
    <mergeCell ref="PDA14:PDE14"/>
    <mergeCell ref="PBH14:PBL14"/>
    <mergeCell ref="PBM14:PBQ14"/>
    <mergeCell ref="PBR14:PBV14"/>
    <mergeCell ref="PBW14:PCA14"/>
    <mergeCell ref="PCB14:PCF14"/>
    <mergeCell ref="PAI14:PAM14"/>
    <mergeCell ref="PAN14:PAR14"/>
    <mergeCell ref="PAS14:PAW14"/>
    <mergeCell ref="PAX14:PBB14"/>
    <mergeCell ref="PBC14:PBG14"/>
    <mergeCell ref="OZJ14:OZN14"/>
    <mergeCell ref="OZO14:OZS14"/>
    <mergeCell ref="OZT14:OZX14"/>
    <mergeCell ref="OZY14:PAC14"/>
    <mergeCell ref="PAD14:PAH14"/>
    <mergeCell ref="PLW14:PMA14"/>
    <mergeCell ref="PMB14:PMF14"/>
    <mergeCell ref="PMG14:PMK14"/>
    <mergeCell ref="PML14:PMP14"/>
    <mergeCell ref="PMQ14:PMU14"/>
    <mergeCell ref="PKX14:PLB14"/>
    <mergeCell ref="PLC14:PLG14"/>
    <mergeCell ref="PLH14:PLL14"/>
    <mergeCell ref="PLM14:PLQ14"/>
    <mergeCell ref="PLR14:PLV14"/>
    <mergeCell ref="PJY14:PKC14"/>
    <mergeCell ref="PKD14:PKH14"/>
    <mergeCell ref="PKI14:PKM14"/>
    <mergeCell ref="PKN14:PKR14"/>
    <mergeCell ref="PKS14:PKW14"/>
    <mergeCell ref="PIZ14:PJD14"/>
    <mergeCell ref="PJE14:PJI14"/>
    <mergeCell ref="PJJ14:PJN14"/>
    <mergeCell ref="PJO14:PJS14"/>
    <mergeCell ref="PJT14:PJX14"/>
    <mergeCell ref="PIA14:PIE14"/>
    <mergeCell ref="PIF14:PIJ14"/>
    <mergeCell ref="PIK14:PIO14"/>
    <mergeCell ref="PIP14:PIT14"/>
    <mergeCell ref="PIU14:PIY14"/>
    <mergeCell ref="PHB14:PHF14"/>
    <mergeCell ref="PHG14:PHK14"/>
    <mergeCell ref="PHL14:PHP14"/>
    <mergeCell ref="PHQ14:PHU14"/>
    <mergeCell ref="PHV14:PHZ14"/>
    <mergeCell ref="PGC14:PGG14"/>
    <mergeCell ref="PGH14:PGL14"/>
    <mergeCell ref="PGM14:PGQ14"/>
    <mergeCell ref="PGR14:PGV14"/>
    <mergeCell ref="PGW14:PHA14"/>
    <mergeCell ref="PSP14:PST14"/>
    <mergeCell ref="PSU14:PSY14"/>
    <mergeCell ref="PSZ14:PTD14"/>
    <mergeCell ref="PTE14:PTI14"/>
    <mergeCell ref="PTJ14:PTN14"/>
    <mergeCell ref="PRQ14:PRU14"/>
    <mergeCell ref="PRV14:PRZ14"/>
    <mergeCell ref="PSA14:PSE14"/>
    <mergeCell ref="PSF14:PSJ14"/>
    <mergeCell ref="PSK14:PSO14"/>
    <mergeCell ref="PQR14:PQV14"/>
    <mergeCell ref="PQW14:PRA14"/>
    <mergeCell ref="PRB14:PRF14"/>
    <mergeCell ref="PRG14:PRK14"/>
    <mergeCell ref="PRL14:PRP14"/>
    <mergeCell ref="PPS14:PPW14"/>
    <mergeCell ref="PPX14:PQB14"/>
    <mergeCell ref="PQC14:PQG14"/>
    <mergeCell ref="PQH14:PQL14"/>
    <mergeCell ref="PQM14:PQQ14"/>
    <mergeCell ref="POT14:POX14"/>
    <mergeCell ref="POY14:PPC14"/>
    <mergeCell ref="PPD14:PPH14"/>
    <mergeCell ref="PPI14:PPM14"/>
    <mergeCell ref="PPN14:PPR14"/>
    <mergeCell ref="PNU14:PNY14"/>
    <mergeCell ref="PNZ14:POD14"/>
    <mergeCell ref="POE14:POI14"/>
    <mergeCell ref="POJ14:PON14"/>
    <mergeCell ref="POO14:POS14"/>
    <mergeCell ref="PMV14:PMZ14"/>
    <mergeCell ref="PNA14:PNE14"/>
    <mergeCell ref="PNF14:PNJ14"/>
    <mergeCell ref="PNK14:PNO14"/>
    <mergeCell ref="PNP14:PNT14"/>
    <mergeCell ref="PZI14:PZM14"/>
    <mergeCell ref="PZN14:PZR14"/>
    <mergeCell ref="PZS14:PZW14"/>
    <mergeCell ref="PZX14:QAB14"/>
    <mergeCell ref="QAC14:QAG14"/>
    <mergeCell ref="PYJ14:PYN14"/>
    <mergeCell ref="PYO14:PYS14"/>
    <mergeCell ref="PYT14:PYX14"/>
    <mergeCell ref="PYY14:PZC14"/>
    <mergeCell ref="PZD14:PZH14"/>
    <mergeCell ref="PXK14:PXO14"/>
    <mergeCell ref="PXP14:PXT14"/>
    <mergeCell ref="PXU14:PXY14"/>
    <mergeCell ref="PXZ14:PYD14"/>
    <mergeCell ref="PYE14:PYI14"/>
    <mergeCell ref="PWL14:PWP14"/>
    <mergeCell ref="PWQ14:PWU14"/>
    <mergeCell ref="PWV14:PWZ14"/>
    <mergeCell ref="PXA14:PXE14"/>
    <mergeCell ref="PXF14:PXJ14"/>
    <mergeCell ref="PVM14:PVQ14"/>
    <mergeCell ref="PVR14:PVV14"/>
    <mergeCell ref="PVW14:PWA14"/>
    <mergeCell ref="PWB14:PWF14"/>
    <mergeCell ref="PWG14:PWK14"/>
    <mergeCell ref="PUN14:PUR14"/>
    <mergeCell ref="PUS14:PUW14"/>
    <mergeCell ref="PUX14:PVB14"/>
    <mergeCell ref="PVC14:PVG14"/>
    <mergeCell ref="PVH14:PVL14"/>
    <mergeCell ref="PTO14:PTS14"/>
    <mergeCell ref="PTT14:PTX14"/>
    <mergeCell ref="PTY14:PUC14"/>
    <mergeCell ref="PUD14:PUH14"/>
    <mergeCell ref="PUI14:PUM14"/>
    <mergeCell ref="QGB14:QGF14"/>
    <mergeCell ref="QGG14:QGK14"/>
    <mergeCell ref="QGL14:QGP14"/>
    <mergeCell ref="QGQ14:QGU14"/>
    <mergeCell ref="QGV14:QGZ14"/>
    <mergeCell ref="QFC14:QFG14"/>
    <mergeCell ref="QFH14:QFL14"/>
    <mergeCell ref="QFM14:QFQ14"/>
    <mergeCell ref="QFR14:QFV14"/>
    <mergeCell ref="QFW14:QGA14"/>
    <mergeCell ref="QED14:QEH14"/>
    <mergeCell ref="QEI14:QEM14"/>
    <mergeCell ref="QEN14:QER14"/>
    <mergeCell ref="QES14:QEW14"/>
    <mergeCell ref="QEX14:QFB14"/>
    <mergeCell ref="QDE14:QDI14"/>
    <mergeCell ref="QDJ14:QDN14"/>
    <mergeCell ref="QDO14:QDS14"/>
    <mergeCell ref="QDT14:QDX14"/>
    <mergeCell ref="QDY14:QEC14"/>
    <mergeCell ref="QCF14:QCJ14"/>
    <mergeCell ref="QCK14:QCO14"/>
    <mergeCell ref="QCP14:QCT14"/>
    <mergeCell ref="QCU14:QCY14"/>
    <mergeCell ref="QCZ14:QDD14"/>
    <mergeCell ref="QBG14:QBK14"/>
    <mergeCell ref="QBL14:QBP14"/>
    <mergeCell ref="QBQ14:QBU14"/>
    <mergeCell ref="QBV14:QBZ14"/>
    <mergeCell ref="QCA14:QCE14"/>
    <mergeCell ref="QAH14:QAL14"/>
    <mergeCell ref="QAM14:QAQ14"/>
    <mergeCell ref="QAR14:QAV14"/>
    <mergeCell ref="QAW14:QBA14"/>
    <mergeCell ref="QBB14:QBF14"/>
    <mergeCell ref="QMU14:QMY14"/>
    <mergeCell ref="QMZ14:QND14"/>
    <mergeCell ref="QNE14:QNI14"/>
    <mergeCell ref="QNJ14:QNN14"/>
    <mergeCell ref="QNO14:QNS14"/>
    <mergeCell ref="QLV14:QLZ14"/>
    <mergeCell ref="QMA14:QME14"/>
    <mergeCell ref="QMF14:QMJ14"/>
    <mergeCell ref="QMK14:QMO14"/>
    <mergeCell ref="QMP14:QMT14"/>
    <mergeCell ref="QKW14:QLA14"/>
    <mergeCell ref="QLB14:QLF14"/>
    <mergeCell ref="QLG14:QLK14"/>
    <mergeCell ref="QLL14:QLP14"/>
    <mergeCell ref="QLQ14:QLU14"/>
    <mergeCell ref="QJX14:QKB14"/>
    <mergeCell ref="QKC14:QKG14"/>
    <mergeCell ref="QKH14:QKL14"/>
    <mergeCell ref="QKM14:QKQ14"/>
    <mergeCell ref="QKR14:QKV14"/>
    <mergeCell ref="QIY14:QJC14"/>
    <mergeCell ref="QJD14:QJH14"/>
    <mergeCell ref="QJI14:QJM14"/>
    <mergeCell ref="QJN14:QJR14"/>
    <mergeCell ref="QJS14:QJW14"/>
    <mergeCell ref="QHZ14:QID14"/>
    <mergeCell ref="QIE14:QII14"/>
    <mergeCell ref="QIJ14:QIN14"/>
    <mergeCell ref="QIO14:QIS14"/>
    <mergeCell ref="QIT14:QIX14"/>
    <mergeCell ref="QHA14:QHE14"/>
    <mergeCell ref="QHF14:QHJ14"/>
    <mergeCell ref="QHK14:QHO14"/>
    <mergeCell ref="QHP14:QHT14"/>
    <mergeCell ref="QHU14:QHY14"/>
    <mergeCell ref="QTN14:QTR14"/>
    <mergeCell ref="QTS14:QTW14"/>
    <mergeCell ref="QTX14:QUB14"/>
    <mergeCell ref="QUC14:QUG14"/>
    <mergeCell ref="QUH14:QUL14"/>
    <mergeCell ref="QSO14:QSS14"/>
    <mergeCell ref="QST14:QSX14"/>
    <mergeCell ref="QSY14:QTC14"/>
    <mergeCell ref="QTD14:QTH14"/>
    <mergeCell ref="QTI14:QTM14"/>
    <mergeCell ref="QRP14:QRT14"/>
    <mergeCell ref="QRU14:QRY14"/>
    <mergeCell ref="QRZ14:QSD14"/>
    <mergeCell ref="QSE14:QSI14"/>
    <mergeCell ref="QSJ14:QSN14"/>
    <mergeCell ref="QQQ14:QQU14"/>
    <mergeCell ref="QQV14:QQZ14"/>
    <mergeCell ref="QRA14:QRE14"/>
    <mergeCell ref="QRF14:QRJ14"/>
    <mergeCell ref="QRK14:QRO14"/>
    <mergeCell ref="QPR14:QPV14"/>
    <mergeCell ref="QPW14:QQA14"/>
    <mergeCell ref="QQB14:QQF14"/>
    <mergeCell ref="QQG14:QQK14"/>
    <mergeCell ref="QQL14:QQP14"/>
    <mergeCell ref="QOS14:QOW14"/>
    <mergeCell ref="QOX14:QPB14"/>
    <mergeCell ref="QPC14:QPG14"/>
    <mergeCell ref="QPH14:QPL14"/>
    <mergeCell ref="QPM14:QPQ14"/>
    <mergeCell ref="QNT14:QNX14"/>
    <mergeCell ref="QNY14:QOC14"/>
    <mergeCell ref="QOD14:QOH14"/>
    <mergeCell ref="QOI14:QOM14"/>
    <mergeCell ref="QON14:QOR14"/>
    <mergeCell ref="RAG14:RAK14"/>
    <mergeCell ref="RAL14:RAP14"/>
    <mergeCell ref="RAQ14:RAU14"/>
    <mergeCell ref="RAV14:RAZ14"/>
    <mergeCell ref="RBA14:RBE14"/>
    <mergeCell ref="QZH14:QZL14"/>
    <mergeCell ref="QZM14:QZQ14"/>
    <mergeCell ref="QZR14:QZV14"/>
    <mergeCell ref="QZW14:RAA14"/>
    <mergeCell ref="RAB14:RAF14"/>
    <mergeCell ref="QYI14:QYM14"/>
    <mergeCell ref="QYN14:QYR14"/>
    <mergeCell ref="QYS14:QYW14"/>
    <mergeCell ref="QYX14:QZB14"/>
    <mergeCell ref="QZC14:QZG14"/>
    <mergeCell ref="QXJ14:QXN14"/>
    <mergeCell ref="QXO14:QXS14"/>
    <mergeCell ref="QXT14:QXX14"/>
    <mergeCell ref="QXY14:QYC14"/>
    <mergeCell ref="QYD14:QYH14"/>
    <mergeCell ref="QWK14:QWO14"/>
    <mergeCell ref="QWP14:QWT14"/>
    <mergeCell ref="QWU14:QWY14"/>
    <mergeCell ref="QWZ14:QXD14"/>
    <mergeCell ref="QXE14:QXI14"/>
    <mergeCell ref="QVL14:QVP14"/>
    <mergeCell ref="QVQ14:QVU14"/>
    <mergeCell ref="QVV14:QVZ14"/>
    <mergeCell ref="QWA14:QWE14"/>
    <mergeCell ref="QWF14:QWJ14"/>
    <mergeCell ref="QUM14:QUQ14"/>
    <mergeCell ref="QUR14:QUV14"/>
    <mergeCell ref="QUW14:QVA14"/>
    <mergeCell ref="QVB14:QVF14"/>
    <mergeCell ref="QVG14:QVK14"/>
    <mergeCell ref="RGZ14:RHD14"/>
    <mergeCell ref="RHE14:RHI14"/>
    <mergeCell ref="RHJ14:RHN14"/>
    <mergeCell ref="RHO14:RHS14"/>
    <mergeCell ref="RHT14:RHX14"/>
    <mergeCell ref="RGA14:RGE14"/>
    <mergeCell ref="RGF14:RGJ14"/>
    <mergeCell ref="RGK14:RGO14"/>
    <mergeCell ref="RGP14:RGT14"/>
    <mergeCell ref="RGU14:RGY14"/>
    <mergeCell ref="RFB14:RFF14"/>
    <mergeCell ref="RFG14:RFK14"/>
    <mergeCell ref="RFL14:RFP14"/>
    <mergeCell ref="RFQ14:RFU14"/>
    <mergeCell ref="RFV14:RFZ14"/>
    <mergeCell ref="REC14:REG14"/>
    <mergeCell ref="REH14:REL14"/>
    <mergeCell ref="REM14:REQ14"/>
    <mergeCell ref="RER14:REV14"/>
    <mergeCell ref="REW14:RFA14"/>
    <mergeCell ref="RDD14:RDH14"/>
    <mergeCell ref="RDI14:RDM14"/>
    <mergeCell ref="RDN14:RDR14"/>
    <mergeCell ref="RDS14:RDW14"/>
    <mergeCell ref="RDX14:REB14"/>
    <mergeCell ref="RCE14:RCI14"/>
    <mergeCell ref="RCJ14:RCN14"/>
    <mergeCell ref="RCO14:RCS14"/>
    <mergeCell ref="RCT14:RCX14"/>
    <mergeCell ref="RCY14:RDC14"/>
    <mergeCell ref="RBF14:RBJ14"/>
    <mergeCell ref="RBK14:RBO14"/>
    <mergeCell ref="RBP14:RBT14"/>
    <mergeCell ref="RBU14:RBY14"/>
    <mergeCell ref="RBZ14:RCD14"/>
    <mergeCell ref="RNS14:RNW14"/>
    <mergeCell ref="RNX14:ROB14"/>
    <mergeCell ref="ROC14:ROG14"/>
    <mergeCell ref="ROH14:ROL14"/>
    <mergeCell ref="ROM14:ROQ14"/>
    <mergeCell ref="RMT14:RMX14"/>
    <mergeCell ref="RMY14:RNC14"/>
    <mergeCell ref="RND14:RNH14"/>
    <mergeCell ref="RNI14:RNM14"/>
    <mergeCell ref="RNN14:RNR14"/>
    <mergeCell ref="RLU14:RLY14"/>
    <mergeCell ref="RLZ14:RMD14"/>
    <mergeCell ref="RME14:RMI14"/>
    <mergeCell ref="RMJ14:RMN14"/>
    <mergeCell ref="RMO14:RMS14"/>
    <mergeCell ref="RKV14:RKZ14"/>
    <mergeCell ref="RLA14:RLE14"/>
    <mergeCell ref="RLF14:RLJ14"/>
    <mergeCell ref="RLK14:RLO14"/>
    <mergeCell ref="RLP14:RLT14"/>
    <mergeCell ref="RJW14:RKA14"/>
    <mergeCell ref="RKB14:RKF14"/>
    <mergeCell ref="RKG14:RKK14"/>
    <mergeCell ref="RKL14:RKP14"/>
    <mergeCell ref="RKQ14:RKU14"/>
    <mergeCell ref="RIX14:RJB14"/>
    <mergeCell ref="RJC14:RJG14"/>
    <mergeCell ref="RJH14:RJL14"/>
    <mergeCell ref="RJM14:RJQ14"/>
    <mergeCell ref="RJR14:RJV14"/>
    <mergeCell ref="RHY14:RIC14"/>
    <mergeCell ref="RID14:RIH14"/>
    <mergeCell ref="RII14:RIM14"/>
    <mergeCell ref="RIN14:RIR14"/>
    <mergeCell ref="RIS14:RIW14"/>
    <mergeCell ref="RUL14:RUP14"/>
    <mergeCell ref="RUQ14:RUU14"/>
    <mergeCell ref="RUV14:RUZ14"/>
    <mergeCell ref="RVA14:RVE14"/>
    <mergeCell ref="RVF14:RVJ14"/>
    <mergeCell ref="RTM14:RTQ14"/>
    <mergeCell ref="RTR14:RTV14"/>
    <mergeCell ref="RTW14:RUA14"/>
    <mergeCell ref="RUB14:RUF14"/>
    <mergeCell ref="RUG14:RUK14"/>
    <mergeCell ref="RSN14:RSR14"/>
    <mergeCell ref="RSS14:RSW14"/>
    <mergeCell ref="RSX14:RTB14"/>
    <mergeCell ref="RTC14:RTG14"/>
    <mergeCell ref="RTH14:RTL14"/>
    <mergeCell ref="RRO14:RRS14"/>
    <mergeCell ref="RRT14:RRX14"/>
    <mergeCell ref="RRY14:RSC14"/>
    <mergeCell ref="RSD14:RSH14"/>
    <mergeCell ref="RSI14:RSM14"/>
    <mergeCell ref="RQP14:RQT14"/>
    <mergeCell ref="RQU14:RQY14"/>
    <mergeCell ref="RQZ14:RRD14"/>
    <mergeCell ref="RRE14:RRI14"/>
    <mergeCell ref="RRJ14:RRN14"/>
    <mergeCell ref="RPQ14:RPU14"/>
    <mergeCell ref="RPV14:RPZ14"/>
    <mergeCell ref="RQA14:RQE14"/>
    <mergeCell ref="RQF14:RQJ14"/>
    <mergeCell ref="RQK14:RQO14"/>
    <mergeCell ref="ROR14:ROV14"/>
    <mergeCell ref="ROW14:RPA14"/>
    <mergeCell ref="RPB14:RPF14"/>
    <mergeCell ref="RPG14:RPK14"/>
    <mergeCell ref="RPL14:RPP14"/>
    <mergeCell ref="SBE14:SBI14"/>
    <mergeCell ref="SBJ14:SBN14"/>
    <mergeCell ref="SBO14:SBS14"/>
    <mergeCell ref="SBT14:SBX14"/>
    <mergeCell ref="SBY14:SCC14"/>
    <mergeCell ref="SAF14:SAJ14"/>
    <mergeCell ref="SAK14:SAO14"/>
    <mergeCell ref="SAP14:SAT14"/>
    <mergeCell ref="SAU14:SAY14"/>
    <mergeCell ref="SAZ14:SBD14"/>
    <mergeCell ref="RZG14:RZK14"/>
    <mergeCell ref="RZL14:RZP14"/>
    <mergeCell ref="RZQ14:RZU14"/>
    <mergeCell ref="RZV14:RZZ14"/>
    <mergeCell ref="SAA14:SAE14"/>
    <mergeCell ref="RYH14:RYL14"/>
    <mergeCell ref="RYM14:RYQ14"/>
    <mergeCell ref="RYR14:RYV14"/>
    <mergeCell ref="RYW14:RZA14"/>
    <mergeCell ref="RZB14:RZF14"/>
    <mergeCell ref="RXI14:RXM14"/>
    <mergeCell ref="RXN14:RXR14"/>
    <mergeCell ref="RXS14:RXW14"/>
    <mergeCell ref="RXX14:RYB14"/>
    <mergeCell ref="RYC14:RYG14"/>
    <mergeCell ref="RWJ14:RWN14"/>
    <mergeCell ref="RWO14:RWS14"/>
    <mergeCell ref="RWT14:RWX14"/>
    <mergeCell ref="RWY14:RXC14"/>
    <mergeCell ref="RXD14:RXH14"/>
    <mergeCell ref="RVK14:RVO14"/>
    <mergeCell ref="RVP14:RVT14"/>
    <mergeCell ref="RVU14:RVY14"/>
    <mergeCell ref="RVZ14:RWD14"/>
    <mergeCell ref="RWE14:RWI14"/>
    <mergeCell ref="SHX14:SIB14"/>
    <mergeCell ref="SIC14:SIG14"/>
    <mergeCell ref="SIH14:SIL14"/>
    <mergeCell ref="SIM14:SIQ14"/>
    <mergeCell ref="SIR14:SIV14"/>
    <mergeCell ref="SGY14:SHC14"/>
    <mergeCell ref="SHD14:SHH14"/>
    <mergeCell ref="SHI14:SHM14"/>
    <mergeCell ref="SHN14:SHR14"/>
    <mergeCell ref="SHS14:SHW14"/>
    <mergeCell ref="SFZ14:SGD14"/>
    <mergeCell ref="SGE14:SGI14"/>
    <mergeCell ref="SGJ14:SGN14"/>
    <mergeCell ref="SGO14:SGS14"/>
    <mergeCell ref="SGT14:SGX14"/>
    <mergeCell ref="SFA14:SFE14"/>
    <mergeCell ref="SFF14:SFJ14"/>
    <mergeCell ref="SFK14:SFO14"/>
    <mergeCell ref="SFP14:SFT14"/>
    <mergeCell ref="SFU14:SFY14"/>
    <mergeCell ref="SEB14:SEF14"/>
    <mergeCell ref="SEG14:SEK14"/>
    <mergeCell ref="SEL14:SEP14"/>
    <mergeCell ref="SEQ14:SEU14"/>
    <mergeCell ref="SEV14:SEZ14"/>
    <mergeCell ref="SDC14:SDG14"/>
    <mergeCell ref="SDH14:SDL14"/>
    <mergeCell ref="SDM14:SDQ14"/>
    <mergeCell ref="SDR14:SDV14"/>
    <mergeCell ref="SDW14:SEA14"/>
    <mergeCell ref="SCD14:SCH14"/>
    <mergeCell ref="SCI14:SCM14"/>
    <mergeCell ref="SCN14:SCR14"/>
    <mergeCell ref="SCS14:SCW14"/>
    <mergeCell ref="SCX14:SDB14"/>
    <mergeCell ref="SOQ14:SOU14"/>
    <mergeCell ref="SOV14:SOZ14"/>
    <mergeCell ref="SPA14:SPE14"/>
    <mergeCell ref="SPF14:SPJ14"/>
    <mergeCell ref="SPK14:SPO14"/>
    <mergeCell ref="SNR14:SNV14"/>
    <mergeCell ref="SNW14:SOA14"/>
    <mergeCell ref="SOB14:SOF14"/>
    <mergeCell ref="SOG14:SOK14"/>
    <mergeCell ref="SOL14:SOP14"/>
    <mergeCell ref="SMS14:SMW14"/>
    <mergeCell ref="SMX14:SNB14"/>
    <mergeCell ref="SNC14:SNG14"/>
    <mergeCell ref="SNH14:SNL14"/>
    <mergeCell ref="SNM14:SNQ14"/>
    <mergeCell ref="SLT14:SLX14"/>
    <mergeCell ref="SLY14:SMC14"/>
    <mergeCell ref="SMD14:SMH14"/>
    <mergeCell ref="SMI14:SMM14"/>
    <mergeCell ref="SMN14:SMR14"/>
    <mergeCell ref="SKU14:SKY14"/>
    <mergeCell ref="SKZ14:SLD14"/>
    <mergeCell ref="SLE14:SLI14"/>
    <mergeCell ref="SLJ14:SLN14"/>
    <mergeCell ref="SLO14:SLS14"/>
    <mergeCell ref="SJV14:SJZ14"/>
    <mergeCell ref="SKA14:SKE14"/>
    <mergeCell ref="SKF14:SKJ14"/>
    <mergeCell ref="SKK14:SKO14"/>
    <mergeCell ref="SKP14:SKT14"/>
    <mergeCell ref="SIW14:SJA14"/>
    <mergeCell ref="SJB14:SJF14"/>
    <mergeCell ref="SJG14:SJK14"/>
    <mergeCell ref="SJL14:SJP14"/>
    <mergeCell ref="SJQ14:SJU14"/>
    <mergeCell ref="SVJ14:SVN14"/>
    <mergeCell ref="SVO14:SVS14"/>
    <mergeCell ref="SVT14:SVX14"/>
    <mergeCell ref="SVY14:SWC14"/>
    <mergeCell ref="SWD14:SWH14"/>
    <mergeCell ref="SUK14:SUO14"/>
    <mergeCell ref="SUP14:SUT14"/>
    <mergeCell ref="SUU14:SUY14"/>
    <mergeCell ref="SUZ14:SVD14"/>
    <mergeCell ref="SVE14:SVI14"/>
    <mergeCell ref="STL14:STP14"/>
    <mergeCell ref="STQ14:STU14"/>
    <mergeCell ref="STV14:STZ14"/>
    <mergeCell ref="SUA14:SUE14"/>
    <mergeCell ref="SUF14:SUJ14"/>
    <mergeCell ref="SSM14:SSQ14"/>
    <mergeCell ref="SSR14:SSV14"/>
    <mergeCell ref="SSW14:STA14"/>
    <mergeCell ref="STB14:STF14"/>
    <mergeCell ref="STG14:STK14"/>
    <mergeCell ref="SRN14:SRR14"/>
    <mergeCell ref="SRS14:SRW14"/>
    <mergeCell ref="SRX14:SSB14"/>
    <mergeCell ref="SSC14:SSG14"/>
    <mergeCell ref="SSH14:SSL14"/>
    <mergeCell ref="SQO14:SQS14"/>
    <mergeCell ref="SQT14:SQX14"/>
    <mergeCell ref="SQY14:SRC14"/>
    <mergeCell ref="SRD14:SRH14"/>
    <mergeCell ref="SRI14:SRM14"/>
    <mergeCell ref="SPP14:SPT14"/>
    <mergeCell ref="SPU14:SPY14"/>
    <mergeCell ref="SPZ14:SQD14"/>
    <mergeCell ref="SQE14:SQI14"/>
    <mergeCell ref="SQJ14:SQN14"/>
    <mergeCell ref="TCC14:TCG14"/>
    <mergeCell ref="TCH14:TCL14"/>
    <mergeCell ref="TCM14:TCQ14"/>
    <mergeCell ref="TCR14:TCV14"/>
    <mergeCell ref="TCW14:TDA14"/>
    <mergeCell ref="TBD14:TBH14"/>
    <mergeCell ref="TBI14:TBM14"/>
    <mergeCell ref="TBN14:TBR14"/>
    <mergeCell ref="TBS14:TBW14"/>
    <mergeCell ref="TBX14:TCB14"/>
    <mergeCell ref="TAE14:TAI14"/>
    <mergeCell ref="TAJ14:TAN14"/>
    <mergeCell ref="TAO14:TAS14"/>
    <mergeCell ref="TAT14:TAX14"/>
    <mergeCell ref="TAY14:TBC14"/>
    <mergeCell ref="SZF14:SZJ14"/>
    <mergeCell ref="SZK14:SZO14"/>
    <mergeCell ref="SZP14:SZT14"/>
    <mergeCell ref="SZU14:SZY14"/>
    <mergeCell ref="SZZ14:TAD14"/>
    <mergeCell ref="SYG14:SYK14"/>
    <mergeCell ref="SYL14:SYP14"/>
    <mergeCell ref="SYQ14:SYU14"/>
    <mergeCell ref="SYV14:SYZ14"/>
    <mergeCell ref="SZA14:SZE14"/>
    <mergeCell ref="SXH14:SXL14"/>
    <mergeCell ref="SXM14:SXQ14"/>
    <mergeCell ref="SXR14:SXV14"/>
    <mergeCell ref="SXW14:SYA14"/>
    <mergeCell ref="SYB14:SYF14"/>
    <mergeCell ref="SWI14:SWM14"/>
    <mergeCell ref="SWN14:SWR14"/>
    <mergeCell ref="SWS14:SWW14"/>
    <mergeCell ref="SWX14:SXB14"/>
    <mergeCell ref="SXC14:SXG14"/>
    <mergeCell ref="TIV14:TIZ14"/>
    <mergeCell ref="TJA14:TJE14"/>
    <mergeCell ref="TJF14:TJJ14"/>
    <mergeCell ref="TJK14:TJO14"/>
    <mergeCell ref="TJP14:TJT14"/>
    <mergeCell ref="THW14:TIA14"/>
    <mergeCell ref="TIB14:TIF14"/>
    <mergeCell ref="TIG14:TIK14"/>
    <mergeCell ref="TIL14:TIP14"/>
    <mergeCell ref="TIQ14:TIU14"/>
    <mergeCell ref="TGX14:THB14"/>
    <mergeCell ref="THC14:THG14"/>
    <mergeCell ref="THH14:THL14"/>
    <mergeCell ref="THM14:THQ14"/>
    <mergeCell ref="THR14:THV14"/>
    <mergeCell ref="TFY14:TGC14"/>
    <mergeCell ref="TGD14:TGH14"/>
    <mergeCell ref="TGI14:TGM14"/>
    <mergeCell ref="TGN14:TGR14"/>
    <mergeCell ref="TGS14:TGW14"/>
    <mergeCell ref="TEZ14:TFD14"/>
    <mergeCell ref="TFE14:TFI14"/>
    <mergeCell ref="TFJ14:TFN14"/>
    <mergeCell ref="TFO14:TFS14"/>
    <mergeCell ref="TFT14:TFX14"/>
    <mergeCell ref="TEA14:TEE14"/>
    <mergeCell ref="TEF14:TEJ14"/>
    <mergeCell ref="TEK14:TEO14"/>
    <mergeCell ref="TEP14:TET14"/>
    <mergeCell ref="TEU14:TEY14"/>
    <mergeCell ref="TDB14:TDF14"/>
    <mergeCell ref="TDG14:TDK14"/>
    <mergeCell ref="TDL14:TDP14"/>
    <mergeCell ref="TDQ14:TDU14"/>
    <mergeCell ref="TDV14:TDZ14"/>
    <mergeCell ref="TPO14:TPS14"/>
    <mergeCell ref="TPT14:TPX14"/>
    <mergeCell ref="TPY14:TQC14"/>
    <mergeCell ref="TQD14:TQH14"/>
    <mergeCell ref="TQI14:TQM14"/>
    <mergeCell ref="TOP14:TOT14"/>
    <mergeCell ref="TOU14:TOY14"/>
    <mergeCell ref="TOZ14:TPD14"/>
    <mergeCell ref="TPE14:TPI14"/>
    <mergeCell ref="TPJ14:TPN14"/>
    <mergeCell ref="TNQ14:TNU14"/>
    <mergeCell ref="TNV14:TNZ14"/>
    <mergeCell ref="TOA14:TOE14"/>
    <mergeCell ref="TOF14:TOJ14"/>
    <mergeCell ref="TOK14:TOO14"/>
    <mergeCell ref="TMR14:TMV14"/>
    <mergeCell ref="TMW14:TNA14"/>
    <mergeCell ref="TNB14:TNF14"/>
    <mergeCell ref="TNG14:TNK14"/>
    <mergeCell ref="TNL14:TNP14"/>
    <mergeCell ref="TLS14:TLW14"/>
    <mergeCell ref="TLX14:TMB14"/>
    <mergeCell ref="TMC14:TMG14"/>
    <mergeCell ref="TMH14:TML14"/>
    <mergeCell ref="TMM14:TMQ14"/>
    <mergeCell ref="TKT14:TKX14"/>
    <mergeCell ref="TKY14:TLC14"/>
    <mergeCell ref="TLD14:TLH14"/>
    <mergeCell ref="TLI14:TLM14"/>
    <mergeCell ref="TLN14:TLR14"/>
    <mergeCell ref="TJU14:TJY14"/>
    <mergeCell ref="TJZ14:TKD14"/>
    <mergeCell ref="TKE14:TKI14"/>
    <mergeCell ref="TKJ14:TKN14"/>
    <mergeCell ref="TKO14:TKS14"/>
    <mergeCell ref="TWH14:TWL14"/>
    <mergeCell ref="TWM14:TWQ14"/>
    <mergeCell ref="TWR14:TWV14"/>
    <mergeCell ref="TWW14:TXA14"/>
    <mergeCell ref="TXB14:TXF14"/>
    <mergeCell ref="TVI14:TVM14"/>
    <mergeCell ref="TVN14:TVR14"/>
    <mergeCell ref="TVS14:TVW14"/>
    <mergeCell ref="TVX14:TWB14"/>
    <mergeCell ref="TWC14:TWG14"/>
    <mergeCell ref="TUJ14:TUN14"/>
    <mergeCell ref="TUO14:TUS14"/>
    <mergeCell ref="TUT14:TUX14"/>
    <mergeCell ref="TUY14:TVC14"/>
    <mergeCell ref="TVD14:TVH14"/>
    <mergeCell ref="TTK14:TTO14"/>
    <mergeCell ref="TTP14:TTT14"/>
    <mergeCell ref="TTU14:TTY14"/>
    <mergeCell ref="TTZ14:TUD14"/>
    <mergeCell ref="TUE14:TUI14"/>
    <mergeCell ref="TSL14:TSP14"/>
    <mergeCell ref="TSQ14:TSU14"/>
    <mergeCell ref="TSV14:TSZ14"/>
    <mergeCell ref="TTA14:TTE14"/>
    <mergeCell ref="TTF14:TTJ14"/>
    <mergeCell ref="TRM14:TRQ14"/>
    <mergeCell ref="TRR14:TRV14"/>
    <mergeCell ref="TRW14:TSA14"/>
    <mergeCell ref="TSB14:TSF14"/>
    <mergeCell ref="TSG14:TSK14"/>
    <mergeCell ref="TQN14:TQR14"/>
    <mergeCell ref="TQS14:TQW14"/>
    <mergeCell ref="TQX14:TRB14"/>
    <mergeCell ref="TRC14:TRG14"/>
    <mergeCell ref="TRH14:TRL14"/>
    <mergeCell ref="UDA14:UDE14"/>
    <mergeCell ref="UDF14:UDJ14"/>
    <mergeCell ref="UDK14:UDO14"/>
    <mergeCell ref="UDP14:UDT14"/>
    <mergeCell ref="UDU14:UDY14"/>
    <mergeCell ref="UCB14:UCF14"/>
    <mergeCell ref="UCG14:UCK14"/>
    <mergeCell ref="UCL14:UCP14"/>
    <mergeCell ref="UCQ14:UCU14"/>
    <mergeCell ref="UCV14:UCZ14"/>
    <mergeCell ref="UBC14:UBG14"/>
    <mergeCell ref="UBH14:UBL14"/>
    <mergeCell ref="UBM14:UBQ14"/>
    <mergeCell ref="UBR14:UBV14"/>
    <mergeCell ref="UBW14:UCA14"/>
    <mergeCell ref="UAD14:UAH14"/>
    <mergeCell ref="UAI14:UAM14"/>
    <mergeCell ref="UAN14:UAR14"/>
    <mergeCell ref="UAS14:UAW14"/>
    <mergeCell ref="UAX14:UBB14"/>
    <mergeCell ref="TZE14:TZI14"/>
    <mergeCell ref="TZJ14:TZN14"/>
    <mergeCell ref="TZO14:TZS14"/>
    <mergeCell ref="TZT14:TZX14"/>
    <mergeCell ref="TZY14:UAC14"/>
    <mergeCell ref="TYF14:TYJ14"/>
    <mergeCell ref="TYK14:TYO14"/>
    <mergeCell ref="TYP14:TYT14"/>
    <mergeCell ref="TYU14:TYY14"/>
    <mergeCell ref="TYZ14:TZD14"/>
    <mergeCell ref="TXG14:TXK14"/>
    <mergeCell ref="TXL14:TXP14"/>
    <mergeCell ref="TXQ14:TXU14"/>
    <mergeCell ref="TXV14:TXZ14"/>
    <mergeCell ref="TYA14:TYE14"/>
    <mergeCell ref="UJT14:UJX14"/>
    <mergeCell ref="UJY14:UKC14"/>
    <mergeCell ref="UKD14:UKH14"/>
    <mergeCell ref="UKI14:UKM14"/>
    <mergeCell ref="UKN14:UKR14"/>
    <mergeCell ref="UIU14:UIY14"/>
    <mergeCell ref="UIZ14:UJD14"/>
    <mergeCell ref="UJE14:UJI14"/>
    <mergeCell ref="UJJ14:UJN14"/>
    <mergeCell ref="UJO14:UJS14"/>
    <mergeCell ref="UHV14:UHZ14"/>
    <mergeCell ref="UIA14:UIE14"/>
    <mergeCell ref="UIF14:UIJ14"/>
    <mergeCell ref="UIK14:UIO14"/>
    <mergeCell ref="UIP14:UIT14"/>
    <mergeCell ref="UGW14:UHA14"/>
    <mergeCell ref="UHB14:UHF14"/>
    <mergeCell ref="UHG14:UHK14"/>
    <mergeCell ref="UHL14:UHP14"/>
    <mergeCell ref="UHQ14:UHU14"/>
    <mergeCell ref="UFX14:UGB14"/>
    <mergeCell ref="UGC14:UGG14"/>
    <mergeCell ref="UGH14:UGL14"/>
    <mergeCell ref="UGM14:UGQ14"/>
    <mergeCell ref="UGR14:UGV14"/>
    <mergeCell ref="UEY14:UFC14"/>
    <mergeCell ref="UFD14:UFH14"/>
    <mergeCell ref="UFI14:UFM14"/>
    <mergeCell ref="UFN14:UFR14"/>
    <mergeCell ref="UFS14:UFW14"/>
    <mergeCell ref="UDZ14:UED14"/>
    <mergeCell ref="UEE14:UEI14"/>
    <mergeCell ref="UEJ14:UEN14"/>
    <mergeCell ref="UEO14:UES14"/>
    <mergeCell ref="UET14:UEX14"/>
    <mergeCell ref="UQM14:UQQ14"/>
    <mergeCell ref="UQR14:UQV14"/>
    <mergeCell ref="UQW14:URA14"/>
    <mergeCell ref="URB14:URF14"/>
    <mergeCell ref="URG14:URK14"/>
    <mergeCell ref="UPN14:UPR14"/>
    <mergeCell ref="UPS14:UPW14"/>
    <mergeCell ref="UPX14:UQB14"/>
    <mergeCell ref="UQC14:UQG14"/>
    <mergeCell ref="UQH14:UQL14"/>
    <mergeCell ref="UOO14:UOS14"/>
    <mergeCell ref="UOT14:UOX14"/>
    <mergeCell ref="UOY14:UPC14"/>
    <mergeCell ref="UPD14:UPH14"/>
    <mergeCell ref="UPI14:UPM14"/>
    <mergeCell ref="UNP14:UNT14"/>
    <mergeCell ref="UNU14:UNY14"/>
    <mergeCell ref="UNZ14:UOD14"/>
    <mergeCell ref="UOE14:UOI14"/>
    <mergeCell ref="UOJ14:UON14"/>
    <mergeCell ref="UMQ14:UMU14"/>
    <mergeCell ref="UMV14:UMZ14"/>
    <mergeCell ref="UNA14:UNE14"/>
    <mergeCell ref="UNF14:UNJ14"/>
    <mergeCell ref="UNK14:UNO14"/>
    <mergeCell ref="ULR14:ULV14"/>
    <mergeCell ref="ULW14:UMA14"/>
    <mergeCell ref="UMB14:UMF14"/>
    <mergeCell ref="UMG14:UMK14"/>
    <mergeCell ref="UML14:UMP14"/>
    <mergeCell ref="UKS14:UKW14"/>
    <mergeCell ref="UKX14:ULB14"/>
    <mergeCell ref="ULC14:ULG14"/>
    <mergeCell ref="ULH14:ULL14"/>
    <mergeCell ref="ULM14:ULQ14"/>
    <mergeCell ref="UXF14:UXJ14"/>
    <mergeCell ref="UXK14:UXO14"/>
    <mergeCell ref="UXP14:UXT14"/>
    <mergeCell ref="UXU14:UXY14"/>
    <mergeCell ref="UXZ14:UYD14"/>
    <mergeCell ref="UWG14:UWK14"/>
    <mergeCell ref="UWL14:UWP14"/>
    <mergeCell ref="UWQ14:UWU14"/>
    <mergeCell ref="UWV14:UWZ14"/>
    <mergeCell ref="UXA14:UXE14"/>
    <mergeCell ref="UVH14:UVL14"/>
    <mergeCell ref="UVM14:UVQ14"/>
    <mergeCell ref="UVR14:UVV14"/>
    <mergeCell ref="UVW14:UWA14"/>
    <mergeCell ref="UWB14:UWF14"/>
    <mergeCell ref="UUI14:UUM14"/>
    <mergeCell ref="UUN14:UUR14"/>
    <mergeCell ref="UUS14:UUW14"/>
    <mergeCell ref="UUX14:UVB14"/>
    <mergeCell ref="UVC14:UVG14"/>
    <mergeCell ref="UTJ14:UTN14"/>
    <mergeCell ref="UTO14:UTS14"/>
    <mergeCell ref="UTT14:UTX14"/>
    <mergeCell ref="UTY14:UUC14"/>
    <mergeCell ref="UUD14:UUH14"/>
    <mergeCell ref="USK14:USO14"/>
    <mergeCell ref="USP14:UST14"/>
    <mergeCell ref="USU14:USY14"/>
    <mergeCell ref="USZ14:UTD14"/>
    <mergeCell ref="UTE14:UTI14"/>
    <mergeCell ref="URL14:URP14"/>
    <mergeCell ref="URQ14:URU14"/>
    <mergeCell ref="URV14:URZ14"/>
    <mergeCell ref="USA14:USE14"/>
    <mergeCell ref="USF14:USJ14"/>
    <mergeCell ref="VDY14:VEC14"/>
    <mergeCell ref="VED14:VEH14"/>
    <mergeCell ref="VEI14:VEM14"/>
    <mergeCell ref="VEN14:VER14"/>
    <mergeCell ref="VES14:VEW14"/>
    <mergeCell ref="VCZ14:VDD14"/>
    <mergeCell ref="VDE14:VDI14"/>
    <mergeCell ref="VDJ14:VDN14"/>
    <mergeCell ref="VDO14:VDS14"/>
    <mergeCell ref="VDT14:VDX14"/>
    <mergeCell ref="VCA14:VCE14"/>
    <mergeCell ref="VCF14:VCJ14"/>
    <mergeCell ref="VCK14:VCO14"/>
    <mergeCell ref="VCP14:VCT14"/>
    <mergeCell ref="VCU14:VCY14"/>
    <mergeCell ref="VBB14:VBF14"/>
    <mergeCell ref="VBG14:VBK14"/>
    <mergeCell ref="VBL14:VBP14"/>
    <mergeCell ref="VBQ14:VBU14"/>
    <mergeCell ref="VBV14:VBZ14"/>
    <mergeCell ref="VAC14:VAG14"/>
    <mergeCell ref="VAH14:VAL14"/>
    <mergeCell ref="VAM14:VAQ14"/>
    <mergeCell ref="VAR14:VAV14"/>
    <mergeCell ref="VAW14:VBA14"/>
    <mergeCell ref="UZD14:UZH14"/>
    <mergeCell ref="UZI14:UZM14"/>
    <mergeCell ref="UZN14:UZR14"/>
    <mergeCell ref="UZS14:UZW14"/>
    <mergeCell ref="UZX14:VAB14"/>
    <mergeCell ref="UYE14:UYI14"/>
    <mergeCell ref="UYJ14:UYN14"/>
    <mergeCell ref="UYO14:UYS14"/>
    <mergeCell ref="UYT14:UYX14"/>
    <mergeCell ref="UYY14:UZC14"/>
    <mergeCell ref="VKR14:VKV14"/>
    <mergeCell ref="VKW14:VLA14"/>
    <mergeCell ref="VLB14:VLF14"/>
    <mergeCell ref="VLG14:VLK14"/>
    <mergeCell ref="VLL14:VLP14"/>
    <mergeCell ref="VJS14:VJW14"/>
    <mergeCell ref="VJX14:VKB14"/>
    <mergeCell ref="VKC14:VKG14"/>
    <mergeCell ref="VKH14:VKL14"/>
    <mergeCell ref="VKM14:VKQ14"/>
    <mergeCell ref="VIT14:VIX14"/>
    <mergeCell ref="VIY14:VJC14"/>
    <mergeCell ref="VJD14:VJH14"/>
    <mergeCell ref="VJI14:VJM14"/>
    <mergeCell ref="VJN14:VJR14"/>
    <mergeCell ref="VHU14:VHY14"/>
    <mergeCell ref="VHZ14:VID14"/>
    <mergeCell ref="VIE14:VII14"/>
    <mergeCell ref="VIJ14:VIN14"/>
    <mergeCell ref="VIO14:VIS14"/>
    <mergeCell ref="VGV14:VGZ14"/>
    <mergeCell ref="VHA14:VHE14"/>
    <mergeCell ref="VHF14:VHJ14"/>
    <mergeCell ref="VHK14:VHO14"/>
    <mergeCell ref="VHP14:VHT14"/>
    <mergeCell ref="VFW14:VGA14"/>
    <mergeCell ref="VGB14:VGF14"/>
    <mergeCell ref="VGG14:VGK14"/>
    <mergeCell ref="VGL14:VGP14"/>
    <mergeCell ref="VGQ14:VGU14"/>
    <mergeCell ref="VEX14:VFB14"/>
    <mergeCell ref="VFC14:VFG14"/>
    <mergeCell ref="VFH14:VFL14"/>
    <mergeCell ref="VFM14:VFQ14"/>
    <mergeCell ref="VFR14:VFV14"/>
    <mergeCell ref="VRK14:VRO14"/>
    <mergeCell ref="VRP14:VRT14"/>
    <mergeCell ref="VRU14:VRY14"/>
    <mergeCell ref="VRZ14:VSD14"/>
    <mergeCell ref="VSE14:VSI14"/>
    <mergeCell ref="VQL14:VQP14"/>
    <mergeCell ref="VQQ14:VQU14"/>
    <mergeCell ref="VQV14:VQZ14"/>
    <mergeCell ref="VRA14:VRE14"/>
    <mergeCell ref="VRF14:VRJ14"/>
    <mergeCell ref="VPM14:VPQ14"/>
    <mergeCell ref="VPR14:VPV14"/>
    <mergeCell ref="VPW14:VQA14"/>
    <mergeCell ref="VQB14:VQF14"/>
    <mergeCell ref="VQG14:VQK14"/>
    <mergeCell ref="VON14:VOR14"/>
    <mergeCell ref="VOS14:VOW14"/>
    <mergeCell ref="VOX14:VPB14"/>
    <mergeCell ref="VPC14:VPG14"/>
    <mergeCell ref="VPH14:VPL14"/>
    <mergeCell ref="VNO14:VNS14"/>
    <mergeCell ref="VNT14:VNX14"/>
    <mergeCell ref="VNY14:VOC14"/>
    <mergeCell ref="VOD14:VOH14"/>
    <mergeCell ref="VOI14:VOM14"/>
    <mergeCell ref="VMP14:VMT14"/>
    <mergeCell ref="VMU14:VMY14"/>
    <mergeCell ref="VMZ14:VND14"/>
    <mergeCell ref="VNE14:VNI14"/>
    <mergeCell ref="VNJ14:VNN14"/>
    <mergeCell ref="VLQ14:VLU14"/>
    <mergeCell ref="VLV14:VLZ14"/>
    <mergeCell ref="VMA14:VME14"/>
    <mergeCell ref="VMF14:VMJ14"/>
    <mergeCell ref="VMK14:VMO14"/>
    <mergeCell ref="VYD14:VYH14"/>
    <mergeCell ref="VYI14:VYM14"/>
    <mergeCell ref="VYN14:VYR14"/>
    <mergeCell ref="VYS14:VYW14"/>
    <mergeCell ref="VYX14:VZB14"/>
    <mergeCell ref="VXE14:VXI14"/>
    <mergeCell ref="VXJ14:VXN14"/>
    <mergeCell ref="VXO14:VXS14"/>
    <mergeCell ref="VXT14:VXX14"/>
    <mergeCell ref="VXY14:VYC14"/>
    <mergeCell ref="VWF14:VWJ14"/>
    <mergeCell ref="VWK14:VWO14"/>
    <mergeCell ref="VWP14:VWT14"/>
    <mergeCell ref="VWU14:VWY14"/>
    <mergeCell ref="VWZ14:VXD14"/>
    <mergeCell ref="VVG14:VVK14"/>
    <mergeCell ref="VVL14:VVP14"/>
    <mergeCell ref="VVQ14:VVU14"/>
    <mergeCell ref="VVV14:VVZ14"/>
    <mergeCell ref="VWA14:VWE14"/>
    <mergeCell ref="VUH14:VUL14"/>
    <mergeCell ref="VUM14:VUQ14"/>
    <mergeCell ref="VUR14:VUV14"/>
    <mergeCell ref="VUW14:VVA14"/>
    <mergeCell ref="VVB14:VVF14"/>
    <mergeCell ref="VTI14:VTM14"/>
    <mergeCell ref="VTN14:VTR14"/>
    <mergeCell ref="VTS14:VTW14"/>
    <mergeCell ref="VTX14:VUB14"/>
    <mergeCell ref="VUC14:VUG14"/>
    <mergeCell ref="VSJ14:VSN14"/>
    <mergeCell ref="VSO14:VSS14"/>
    <mergeCell ref="VST14:VSX14"/>
    <mergeCell ref="VSY14:VTC14"/>
    <mergeCell ref="VTD14:VTH14"/>
    <mergeCell ref="WEW14:WFA14"/>
    <mergeCell ref="WFB14:WFF14"/>
    <mergeCell ref="WFG14:WFK14"/>
    <mergeCell ref="WFL14:WFP14"/>
    <mergeCell ref="WFQ14:WFU14"/>
    <mergeCell ref="WDX14:WEB14"/>
    <mergeCell ref="WEC14:WEG14"/>
    <mergeCell ref="WEH14:WEL14"/>
    <mergeCell ref="WEM14:WEQ14"/>
    <mergeCell ref="WER14:WEV14"/>
    <mergeCell ref="WCY14:WDC14"/>
    <mergeCell ref="WDD14:WDH14"/>
    <mergeCell ref="WDI14:WDM14"/>
    <mergeCell ref="WDN14:WDR14"/>
    <mergeCell ref="WDS14:WDW14"/>
    <mergeCell ref="WBZ14:WCD14"/>
    <mergeCell ref="WCE14:WCI14"/>
    <mergeCell ref="WCJ14:WCN14"/>
    <mergeCell ref="WCO14:WCS14"/>
    <mergeCell ref="WCT14:WCX14"/>
    <mergeCell ref="WBA14:WBE14"/>
    <mergeCell ref="WBF14:WBJ14"/>
    <mergeCell ref="WBK14:WBO14"/>
    <mergeCell ref="WBP14:WBT14"/>
    <mergeCell ref="WBU14:WBY14"/>
    <mergeCell ref="WAB14:WAF14"/>
    <mergeCell ref="WAG14:WAK14"/>
    <mergeCell ref="WAL14:WAP14"/>
    <mergeCell ref="WAQ14:WAU14"/>
    <mergeCell ref="WAV14:WAZ14"/>
    <mergeCell ref="VZC14:VZG14"/>
    <mergeCell ref="VZH14:VZL14"/>
    <mergeCell ref="VZM14:VZQ14"/>
    <mergeCell ref="VZR14:VZV14"/>
    <mergeCell ref="VZW14:WAA14"/>
    <mergeCell ref="WLP14:WLT14"/>
    <mergeCell ref="WLU14:WLY14"/>
    <mergeCell ref="WLZ14:WMD14"/>
    <mergeCell ref="WME14:WMI14"/>
    <mergeCell ref="WMJ14:WMN14"/>
    <mergeCell ref="WKQ14:WKU14"/>
    <mergeCell ref="WKV14:WKZ14"/>
    <mergeCell ref="WLA14:WLE14"/>
    <mergeCell ref="WLF14:WLJ14"/>
    <mergeCell ref="WLK14:WLO14"/>
    <mergeCell ref="WJR14:WJV14"/>
    <mergeCell ref="WJW14:WKA14"/>
    <mergeCell ref="WKB14:WKF14"/>
    <mergeCell ref="WKG14:WKK14"/>
    <mergeCell ref="WKL14:WKP14"/>
    <mergeCell ref="WIS14:WIW14"/>
    <mergeCell ref="WIX14:WJB14"/>
    <mergeCell ref="WJC14:WJG14"/>
    <mergeCell ref="WJH14:WJL14"/>
    <mergeCell ref="WJM14:WJQ14"/>
    <mergeCell ref="WHT14:WHX14"/>
    <mergeCell ref="WHY14:WIC14"/>
    <mergeCell ref="WID14:WIH14"/>
    <mergeCell ref="WII14:WIM14"/>
    <mergeCell ref="WIN14:WIR14"/>
    <mergeCell ref="WGU14:WGY14"/>
    <mergeCell ref="WGZ14:WHD14"/>
    <mergeCell ref="WHE14:WHI14"/>
    <mergeCell ref="WHJ14:WHN14"/>
    <mergeCell ref="WHO14:WHS14"/>
    <mergeCell ref="WFV14:WFZ14"/>
    <mergeCell ref="WGA14:WGE14"/>
    <mergeCell ref="WGF14:WGJ14"/>
    <mergeCell ref="WGK14:WGO14"/>
    <mergeCell ref="WGP14:WGT14"/>
    <mergeCell ref="WSS14:WSW14"/>
    <mergeCell ref="WSX14:WTB14"/>
    <mergeCell ref="WTC14:WTG14"/>
    <mergeCell ref="WRJ14:WRN14"/>
    <mergeCell ref="WRO14:WRS14"/>
    <mergeCell ref="WRT14:WRX14"/>
    <mergeCell ref="WRY14:WSC14"/>
    <mergeCell ref="WSD14:WSH14"/>
    <mergeCell ref="WQK14:WQO14"/>
    <mergeCell ref="WQP14:WQT14"/>
    <mergeCell ref="WQU14:WQY14"/>
    <mergeCell ref="WQZ14:WRD14"/>
    <mergeCell ref="WRE14:WRI14"/>
    <mergeCell ref="WPL14:WPP14"/>
    <mergeCell ref="WPQ14:WPU14"/>
    <mergeCell ref="WPV14:WPZ14"/>
    <mergeCell ref="WQA14:WQE14"/>
    <mergeCell ref="WQF14:WQJ14"/>
    <mergeCell ref="WOM14:WOQ14"/>
    <mergeCell ref="WOR14:WOV14"/>
    <mergeCell ref="WOW14:WPA14"/>
    <mergeCell ref="WPB14:WPF14"/>
    <mergeCell ref="WPG14:WPK14"/>
    <mergeCell ref="WNN14:WNR14"/>
    <mergeCell ref="WNS14:WNW14"/>
    <mergeCell ref="WNX14:WOB14"/>
    <mergeCell ref="WOC14:WOG14"/>
    <mergeCell ref="WOH14:WOL14"/>
    <mergeCell ref="WMO14:WMS14"/>
    <mergeCell ref="WMT14:WMX14"/>
    <mergeCell ref="WMY14:WNC14"/>
    <mergeCell ref="WND14:WNH14"/>
    <mergeCell ref="WNI14:WNM14"/>
    <mergeCell ref="WXD14:WXH14"/>
    <mergeCell ref="WXI14:WXM14"/>
    <mergeCell ref="WXN14:WXR14"/>
    <mergeCell ref="WXS14:WXW14"/>
    <mergeCell ref="WXX14:WYB14"/>
    <mergeCell ref="WWE14:WWI14"/>
    <mergeCell ref="WWJ14:WWN14"/>
    <mergeCell ref="WWO14:WWS14"/>
    <mergeCell ref="WWT14:WWX14"/>
    <mergeCell ref="WWY14:WXC14"/>
    <mergeCell ref="WVF14:WVJ14"/>
    <mergeCell ref="WVK14:WVO14"/>
    <mergeCell ref="WVP14:WVT14"/>
    <mergeCell ref="WVU14:WVY14"/>
    <mergeCell ref="WVZ14:WWD14"/>
    <mergeCell ref="WUG14:WUK14"/>
    <mergeCell ref="WUL14:WUP14"/>
    <mergeCell ref="WUQ14:WUU14"/>
    <mergeCell ref="WUV14:WUZ14"/>
    <mergeCell ref="WVA14:WVE14"/>
    <mergeCell ref="WTH14:WTL14"/>
    <mergeCell ref="WTM14:WTQ14"/>
    <mergeCell ref="WTR14:WTV14"/>
    <mergeCell ref="WTW14:WUA14"/>
    <mergeCell ref="WUB14:WUF14"/>
    <mergeCell ref="WSI14:WSM14"/>
    <mergeCell ref="XEV14:XEZ14"/>
    <mergeCell ref="XFA14:XFD14"/>
    <mergeCell ref="XDW14:XEA14"/>
    <mergeCell ref="XEB14:XEF14"/>
    <mergeCell ref="XEG14:XEK14"/>
    <mergeCell ref="XEL14:XEP14"/>
    <mergeCell ref="XEQ14:XEU14"/>
    <mergeCell ref="XCX14:XDB14"/>
    <mergeCell ref="XDC14:XDG14"/>
    <mergeCell ref="XDH14:XDL14"/>
    <mergeCell ref="XDM14:XDQ14"/>
    <mergeCell ref="XDR14:XDV14"/>
    <mergeCell ref="XBY14:XCC14"/>
    <mergeCell ref="XCD14:XCH14"/>
    <mergeCell ref="XCI14:XCM14"/>
    <mergeCell ref="XCN14:XCR14"/>
    <mergeCell ref="XCS14:XCW14"/>
    <mergeCell ref="XAZ14:XBD14"/>
    <mergeCell ref="XBE14:XBI14"/>
    <mergeCell ref="XBJ14:XBN14"/>
    <mergeCell ref="XBO14:XBS14"/>
    <mergeCell ref="XBT14:XBX14"/>
    <mergeCell ref="XAA14:XAE14"/>
    <mergeCell ref="XAF14:XAJ14"/>
    <mergeCell ref="XAK14:XAO14"/>
    <mergeCell ref="XAP14:XAT14"/>
    <mergeCell ref="XAU14:XAY14"/>
    <mergeCell ref="WZB14:WZF14"/>
    <mergeCell ref="WZG14:WZK14"/>
    <mergeCell ref="WZL14:WZP14"/>
    <mergeCell ref="WZQ14:WZU14"/>
    <mergeCell ref="WZV14:WZZ14"/>
    <mergeCell ref="WYC14:WYG14"/>
    <mergeCell ref="WYH14:WYL14"/>
    <mergeCell ref="WYM14:WYQ14"/>
    <mergeCell ref="WYR14:WYV14"/>
    <mergeCell ref="WYW14:WZA14"/>
    <mergeCell ref="WSN14:WSR14"/>
  </mergeCells>
  <printOptions gridLines="1" headings="1" horizontalCentered="1" verticalCentered="1"/>
  <pageMargins left="0.25" right="0.25" top="0.5" bottom="0.5" header="0.3" footer="0.3"/>
  <pageSetup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210"/>
  <sheetViews>
    <sheetView zoomScale="90" zoomScaleNormal="90" workbookViewId="0" topLeftCell="A1">
      <selection pane="topLeft" activeCell="A1" sqref="A1"/>
    </sheetView>
  </sheetViews>
  <sheetFormatPr defaultColWidth="9.453125" defaultRowHeight="14"/>
  <cols>
    <col min="1" max="1" width="39" style="8" customWidth="1"/>
    <col min="2" max="7" width="18.5454545454545" style="8" customWidth="1"/>
    <col min="8" max="8" width="26.4545454545455" style="10" bestFit="1" customWidth="1"/>
    <col min="9" max="9" width="29" style="8" bestFit="1" customWidth="1"/>
    <col min="10" max="10" width="15.5454545454545" style="8" bestFit="1" customWidth="1"/>
    <col min="11" max="16384" width="9.45454545454546" style="8"/>
  </cols>
  <sheetData>
    <row r="1" spans="1:8" s="29" customFormat="1" ht="45.75" customHeight="1">
      <c r="A1" s="1374" t="s">
        <v>260</v>
      </c>
      <c r="B1" s="1374"/>
      <c r="C1" s="1374"/>
      <c r="D1" s="1374"/>
      <c r="E1" s="1374"/>
      <c r="F1" s="1374"/>
      <c r="G1" s="1374"/>
      <c r="H1" s="13"/>
    </row>
    <row r="2" spans="1:8" s="29" customFormat="1" ht="19.5" customHeight="1" thickBot="1">
      <c r="A2" s="1441"/>
      <c r="B2" s="1442"/>
      <c r="C2" s="1442"/>
      <c r="D2" s="1442"/>
      <c r="E2" s="1442"/>
      <c r="F2" s="504"/>
      <c r="G2" s="504"/>
      <c r="H2" s="768"/>
    </row>
    <row r="3" spans="1:8" s="30" customFormat="1" ht="14">
      <c r="A3" s="505"/>
      <c r="B3" s="506"/>
      <c r="C3" s="1443" t="s">
        <v>261</v>
      </c>
      <c r="D3" s="1444"/>
      <c r="E3" s="1444"/>
      <c r="F3" s="1445"/>
      <c r="G3" s="506"/>
      <c r="H3" s="768"/>
    </row>
    <row r="4" spans="1:10" ht="28.5" thickBot="1">
      <c r="A4" s="507" t="s">
        <v>262</v>
      </c>
      <c r="B4" s="1334" t="s">
        <v>263</v>
      </c>
      <c r="C4" s="1334" t="s">
        <v>264</v>
      </c>
      <c r="D4" s="508" t="s">
        <v>265</v>
      </c>
      <c r="E4" s="509" t="s">
        <v>266</v>
      </c>
      <c r="F4" s="403" t="s">
        <v>267</v>
      </c>
      <c r="G4" s="403" t="s">
        <v>268</v>
      </c>
      <c r="H4" s="768"/>
      <c r="I4" s="30"/>
      <c r="J4" s="30"/>
    </row>
    <row r="5" spans="1:8" ht="14.5" thickBot="1">
      <c r="A5" s="510" t="s">
        <v>269</v>
      </c>
      <c r="B5" s="511"/>
      <c r="C5" s="511"/>
      <c r="D5" s="511"/>
      <c r="E5" s="511"/>
      <c r="F5" s="511"/>
      <c r="G5" s="511"/>
      <c r="H5" s="768"/>
    </row>
    <row r="6" spans="1:9" ht="15.5" thickBot="1">
      <c r="A6" s="512" t="s">
        <v>270</v>
      </c>
      <c r="B6" s="370"/>
      <c r="C6" s="1241">
        <v>2532</v>
      </c>
      <c r="D6" s="1241">
        <v>444.04088800000011</v>
      </c>
      <c r="E6" s="1242">
        <v>0.0587690544</v>
      </c>
      <c r="F6" s="1241">
        <v>-6.2643799999999974</v>
      </c>
      <c r="G6" s="1241">
        <v>5337952.5799999991</v>
      </c>
      <c r="H6" s="768"/>
      <c r="I6" s="31"/>
    </row>
    <row r="7" spans="1:9" ht="15.5">
      <c r="A7" s="513"/>
      <c r="B7" s="514" t="s">
        <v>271</v>
      </c>
      <c r="C7" s="1243">
        <v>1408</v>
      </c>
      <c r="D7" s="1244">
        <v>255.38281800000007</v>
      </c>
      <c r="E7" s="1245">
        <v>0.035441641600000004</v>
      </c>
      <c r="F7" s="1244">
        <v>-15.860268999999997</v>
      </c>
      <c r="G7" s="1131">
        <v>3665392.2999999989</v>
      </c>
      <c r="H7" s="768"/>
      <c r="I7" s="31"/>
    </row>
    <row r="8" spans="1:9" ht="15.5">
      <c r="A8" s="515"/>
      <c r="B8" s="516" t="s">
        <v>272</v>
      </c>
      <c r="C8" s="1246">
        <v>228</v>
      </c>
      <c r="D8" s="1131">
        <v>25.591750000000005</v>
      </c>
      <c r="E8" s="1247">
        <v>0.0032782099999999997</v>
      </c>
      <c r="F8" s="1131">
        <v>1.1154349999999997</v>
      </c>
      <c r="G8" s="1131">
        <v>278225.27</v>
      </c>
      <c r="H8" s="768"/>
      <c r="I8" s="31"/>
    </row>
    <row r="9" spans="1:9" ht="16" thickBot="1">
      <c r="A9" s="517"/>
      <c r="B9" s="518" t="s">
        <v>273</v>
      </c>
      <c r="C9" s="1248">
        <v>896</v>
      </c>
      <c r="D9" s="1249">
        <v>163.06631999999999</v>
      </c>
      <c r="E9" s="1250">
        <v>0.020049202799999999</v>
      </c>
      <c r="F9" s="1249">
        <v>8.4804539999999999</v>
      </c>
      <c r="G9" s="1131">
        <v>1394335.0100000002</v>
      </c>
      <c r="H9" s="768"/>
      <c r="I9" s="31"/>
    </row>
    <row r="10" spans="1:10" ht="15.5" thickBot="1">
      <c r="A10" s="512" t="s">
        <v>274</v>
      </c>
      <c r="B10" s="519"/>
      <c r="C10" s="1241">
        <v>12712</v>
      </c>
      <c r="D10" s="1241">
        <v>1165.3819700000001</v>
      </c>
      <c r="E10" s="1242">
        <v>0.15410005520000003</v>
      </c>
      <c r="F10" s="1241">
        <v>28.324687000000004</v>
      </c>
      <c r="G10" s="1241">
        <v>8389902.0700000003</v>
      </c>
      <c r="H10" s="768"/>
      <c r="I10" s="31"/>
      <c r="J10" s="32"/>
    </row>
    <row r="11" spans="1:10" ht="15.5">
      <c r="A11" s="513"/>
      <c r="B11" s="514" t="s">
        <v>275</v>
      </c>
      <c r="C11" s="1243">
        <v>2399</v>
      </c>
      <c r="D11" s="1244">
        <v>323.49389000000002</v>
      </c>
      <c r="E11" s="1245">
        <v>0.042985070399999992</v>
      </c>
      <c r="F11" s="1244">
        <v>8.6203020000000041</v>
      </c>
      <c r="G11" s="1131">
        <v>2384010.85</v>
      </c>
      <c r="H11" s="768"/>
      <c r="I11" s="31"/>
      <c r="J11" s="32"/>
    </row>
    <row r="12" spans="1:10" ht="15.5">
      <c r="A12" s="515"/>
      <c r="B12" s="516" t="s">
        <v>272</v>
      </c>
      <c r="C12" s="1246">
        <v>10253</v>
      </c>
      <c r="D12" s="1131">
        <v>834.47373000000005</v>
      </c>
      <c r="E12" s="1247">
        <v>0.11014881920000001</v>
      </c>
      <c r="F12" s="1131">
        <v>19.703869999999998</v>
      </c>
      <c r="G12" s="1131">
        <v>5981364.6200000001</v>
      </c>
      <c r="H12" s="768"/>
      <c r="I12" s="31"/>
      <c r="J12" s="32"/>
    </row>
    <row r="13" spans="1:10" ht="15.5">
      <c r="A13" s="515"/>
      <c r="B13" s="516" t="s">
        <v>276</v>
      </c>
      <c r="C13" s="1246">
        <v>60</v>
      </c>
      <c r="D13" s="1131">
        <v>7.4143500000000007</v>
      </c>
      <c r="E13" s="1247">
        <v>0.00096616559999999983</v>
      </c>
      <c r="F13" s="1131">
        <v>0.00051500000000000482</v>
      </c>
      <c r="G13" s="1131">
        <v>24526.60</v>
      </c>
      <c r="H13" s="768"/>
      <c r="I13" s="31"/>
      <c r="J13" s="32"/>
    </row>
    <row r="14" spans="1:10" ht="16" thickBot="1">
      <c r="A14" s="510" t="s">
        <v>277</v>
      </c>
      <c r="B14" s="511"/>
      <c r="C14" s="1240"/>
      <c r="D14" s="1251"/>
      <c r="E14" s="1252"/>
      <c r="F14" s="1240"/>
      <c r="G14" s="1253"/>
      <c r="H14" s="768"/>
      <c r="J14" s="32"/>
    </row>
    <row r="15" spans="1:10" ht="15.5" thickBot="1">
      <c r="A15" s="512" t="s">
        <v>270</v>
      </c>
      <c r="B15" s="519"/>
      <c r="C15" s="1241">
        <v>279</v>
      </c>
      <c r="D15" s="1241">
        <v>63.702115999999997</v>
      </c>
      <c r="E15" s="1242">
        <v>0.0085340976000000002</v>
      </c>
      <c r="F15" s="1241">
        <v>0</v>
      </c>
      <c r="G15" s="1241">
        <v>225577.20000000004</v>
      </c>
      <c r="H15" s="768"/>
      <c r="I15" s="31"/>
      <c r="J15" s="32"/>
    </row>
    <row r="16" spans="1:10" ht="15.5">
      <c r="A16" s="513"/>
      <c r="B16" s="514" t="s">
        <v>271</v>
      </c>
      <c r="C16" s="1244">
        <v>211</v>
      </c>
      <c r="D16" s="1244">
        <v>50.560879999999997</v>
      </c>
      <c r="E16" s="1245">
        <v>0.0068056292000000015</v>
      </c>
      <c r="F16" s="1254">
        <v>0</v>
      </c>
      <c r="G16" s="1255">
        <v>174525.51000000004</v>
      </c>
      <c r="H16" s="768"/>
      <c r="I16" s="31"/>
      <c r="J16" s="32"/>
    </row>
    <row r="17" spans="1:10" ht="15.5">
      <c r="A17" s="515"/>
      <c r="B17" s="516" t="s">
        <v>272</v>
      </c>
      <c r="C17" s="1131">
        <v>53</v>
      </c>
      <c r="D17" s="1131">
        <v>9.1085860000000025</v>
      </c>
      <c r="E17" s="1247">
        <v>0.0011907104000000001</v>
      </c>
      <c r="F17" s="1256">
        <v>0</v>
      </c>
      <c r="G17" s="1255">
        <v>40207.870000000003</v>
      </c>
      <c r="H17" s="768"/>
      <c r="I17" s="31"/>
      <c r="J17" s="32"/>
    </row>
    <row r="18" spans="1:10" ht="16" thickBot="1">
      <c r="A18" s="517"/>
      <c r="B18" s="518" t="s">
        <v>273</v>
      </c>
      <c r="C18" s="1249">
        <v>15</v>
      </c>
      <c r="D18" s="1249">
        <v>4.0326499999999994</v>
      </c>
      <c r="E18" s="1250">
        <v>0.00053775800000000005</v>
      </c>
      <c r="F18" s="1256">
        <v>0</v>
      </c>
      <c r="G18" s="1255">
        <v>10843.820000000002</v>
      </c>
      <c r="H18" s="8"/>
      <c r="I18" s="31"/>
      <c r="J18" s="32"/>
    </row>
    <row r="19" spans="1:10" ht="15.5" thickBot="1">
      <c r="A19" s="512" t="s">
        <v>274</v>
      </c>
      <c r="B19" s="519"/>
      <c r="C19" s="1241">
        <v>748</v>
      </c>
      <c r="D19" s="1241">
        <v>109.52839</v>
      </c>
      <c r="E19" s="1242">
        <v>0.014733998799999998</v>
      </c>
      <c r="F19" s="1241">
        <v>0</v>
      </c>
      <c r="G19" s="1241">
        <v>415585.46000000014</v>
      </c>
      <c r="H19" s="8"/>
      <c r="I19" s="31"/>
      <c r="J19" s="32"/>
    </row>
    <row r="20" spans="1:10" ht="15.5">
      <c r="A20" s="513"/>
      <c r="B20" s="514" t="s">
        <v>275</v>
      </c>
      <c r="C20" s="1244">
        <v>203</v>
      </c>
      <c r="D20" s="1244">
        <v>47.483719999999991</v>
      </c>
      <c r="E20" s="1245">
        <v>0.0063536364000000003</v>
      </c>
      <c r="F20" s="1254">
        <v>0</v>
      </c>
      <c r="G20" s="1255">
        <v>148725.75</v>
      </c>
      <c r="H20" s="768"/>
      <c r="I20" s="31"/>
      <c r="J20" s="32"/>
    </row>
    <row r="21" spans="1:10" ht="15.5">
      <c r="A21" s="515"/>
      <c r="B21" s="516" t="s">
        <v>272</v>
      </c>
      <c r="C21" s="1131">
        <v>537</v>
      </c>
      <c r="D21" s="1131">
        <v>60.768440000000005</v>
      </c>
      <c r="E21" s="1247">
        <v>0.0082048147999999998</v>
      </c>
      <c r="F21" s="1256">
        <v>0</v>
      </c>
      <c r="G21" s="1255">
        <v>264076.76000000013</v>
      </c>
      <c r="H21" s="768"/>
      <c r="I21" s="31"/>
      <c r="J21" s="32"/>
    </row>
    <row r="22" spans="1:10" ht="15.5">
      <c r="A22" s="515"/>
      <c r="B22" s="516" t="s">
        <v>276</v>
      </c>
      <c r="C22" s="1131">
        <v>8</v>
      </c>
      <c r="D22" s="1131">
        <v>1.27623</v>
      </c>
      <c r="E22" s="1247">
        <v>0.00017554760000000003</v>
      </c>
      <c r="F22" s="1256">
        <v>0</v>
      </c>
      <c r="G22" s="1255">
        <v>2782.95</v>
      </c>
      <c r="H22" s="768"/>
      <c r="I22" s="31"/>
      <c r="J22" s="32"/>
    </row>
    <row r="23" spans="1:10" ht="16" thickBot="1">
      <c r="A23" s="510" t="s">
        <v>278</v>
      </c>
      <c r="B23" s="511"/>
      <c r="C23" s="1240"/>
      <c r="D23" s="1251"/>
      <c r="E23" s="1257"/>
      <c r="F23" s="1240"/>
      <c r="G23" s="1240"/>
      <c r="H23" s="8"/>
      <c r="I23" s="31"/>
      <c r="J23" s="32"/>
    </row>
    <row r="24" spans="1:10" ht="15.5" thickBot="1">
      <c r="A24" s="512" t="s">
        <v>270</v>
      </c>
      <c r="B24" s="519"/>
      <c r="C24" s="1241">
        <v>0</v>
      </c>
      <c r="D24" s="1241"/>
      <c r="E24" s="1242"/>
      <c r="F24" s="1241"/>
      <c r="G24" s="1241"/>
      <c r="H24" s="768"/>
      <c r="J24" s="32"/>
    </row>
    <row r="25" spans="1:10" ht="15.5">
      <c r="A25" s="513"/>
      <c r="B25" s="514" t="s">
        <v>271</v>
      </c>
      <c r="C25" s="1243">
        <v>0</v>
      </c>
      <c r="D25" s="1244">
        <v>0</v>
      </c>
      <c r="E25" s="1258">
        <v>0</v>
      </c>
      <c r="F25" s="1259">
        <v>0</v>
      </c>
      <c r="G25" s="1260">
        <v>0</v>
      </c>
      <c r="H25" s="768"/>
      <c r="J25" s="32"/>
    </row>
    <row r="26" spans="1:10" ht="15.5">
      <c r="A26" s="515"/>
      <c r="B26" s="516" t="s">
        <v>272</v>
      </c>
      <c r="C26" s="1246">
        <v>0</v>
      </c>
      <c r="D26" s="1131">
        <v>0</v>
      </c>
      <c r="E26" s="1261">
        <v>0</v>
      </c>
      <c r="F26" s="1262">
        <v>0</v>
      </c>
      <c r="G26" s="1263">
        <v>0</v>
      </c>
      <c r="H26" s="768"/>
      <c r="J26" s="32"/>
    </row>
    <row r="27" spans="1:8" ht="16" thickBot="1">
      <c r="A27" s="517"/>
      <c r="B27" s="518" t="s">
        <v>273</v>
      </c>
      <c r="C27" s="1248">
        <v>0</v>
      </c>
      <c r="D27" s="1249">
        <v>0</v>
      </c>
      <c r="E27" s="1264">
        <v>0</v>
      </c>
      <c r="F27" s="1265">
        <v>0</v>
      </c>
      <c r="G27" s="1266">
        <v>0</v>
      </c>
      <c r="H27" s="8"/>
    </row>
    <row r="28" spans="1:8" ht="15.5" thickBot="1">
      <c r="A28" s="512" t="s">
        <v>274</v>
      </c>
      <c r="B28" s="519"/>
      <c r="C28" s="1241">
        <v>0</v>
      </c>
      <c r="D28" s="1241"/>
      <c r="E28" s="1242"/>
      <c r="F28" s="1241"/>
      <c r="G28" s="1241"/>
      <c r="H28" s="8"/>
    </row>
    <row r="29" spans="1:8" ht="15.5">
      <c r="A29" s="513"/>
      <c r="B29" s="514" t="s">
        <v>275</v>
      </c>
      <c r="C29" s="1243">
        <v>0</v>
      </c>
      <c r="D29" s="1244">
        <v>0</v>
      </c>
      <c r="E29" s="1258">
        <v>0</v>
      </c>
      <c r="F29" s="1259">
        <v>0</v>
      </c>
      <c r="G29" s="1260">
        <v>0</v>
      </c>
      <c r="H29" s="8"/>
    </row>
    <row r="30" spans="1:8" ht="15.5">
      <c r="A30" s="515"/>
      <c r="B30" s="516" t="s">
        <v>272</v>
      </c>
      <c r="C30" s="1246">
        <v>0</v>
      </c>
      <c r="D30" s="1131">
        <v>0</v>
      </c>
      <c r="E30" s="1261">
        <v>0</v>
      </c>
      <c r="F30" s="1262">
        <v>0</v>
      </c>
      <c r="G30" s="1263">
        <v>0</v>
      </c>
      <c r="H30" s="8"/>
    </row>
    <row r="31" spans="1:8" ht="15.5">
      <c r="A31" s="515"/>
      <c r="B31" s="516" t="s">
        <v>276</v>
      </c>
      <c r="C31" s="1248">
        <v>0</v>
      </c>
      <c r="D31" s="1249">
        <v>0</v>
      </c>
      <c r="E31" s="1264">
        <v>0</v>
      </c>
      <c r="F31" s="1265">
        <v>0</v>
      </c>
      <c r="G31" s="1266">
        <v>0</v>
      </c>
      <c r="H31" s="8"/>
    </row>
    <row r="32" spans="1:8" ht="15.5">
      <c r="A32" s="517"/>
      <c r="B32" s="518"/>
      <c r="C32" s="1248"/>
      <c r="D32" s="1249"/>
      <c r="E32" s="1250"/>
      <c r="F32" s="1267"/>
      <c r="G32" s="1267"/>
      <c r="H32" s="8"/>
    </row>
    <row r="33" spans="1:8" ht="16" thickBot="1">
      <c r="A33" s="510" t="s">
        <v>279</v>
      </c>
      <c r="B33" s="511"/>
      <c r="C33" s="1240"/>
      <c r="D33" s="1251"/>
      <c r="E33" s="1240"/>
      <c r="F33" s="1240"/>
      <c r="G33" s="1240"/>
      <c r="H33" s="8"/>
    </row>
    <row r="34" spans="1:8" ht="16" thickBot="1">
      <c r="A34" s="512" t="s">
        <v>280</v>
      </c>
      <c r="B34" s="518"/>
      <c r="C34" s="1246">
        <v>5</v>
      </c>
      <c r="D34" s="1249">
        <v>28.505875199999998</v>
      </c>
      <c r="E34" s="1268">
        <v>0.0027073499999999999</v>
      </c>
      <c r="F34" s="1249">
        <v>-0.066415600000000005</v>
      </c>
      <c r="G34" s="1269">
        <v>53869.89</v>
      </c>
      <c r="H34" s="8"/>
    </row>
    <row r="35" spans="1:9" ht="16" thickBot="1">
      <c r="A35" s="520"/>
      <c r="B35" s="521"/>
      <c r="C35" s="1249"/>
      <c r="D35" s="1249"/>
      <c r="E35" s="1250"/>
      <c r="F35" s="1267"/>
      <c r="G35" s="1267"/>
      <c r="H35" s="8"/>
      <c r="I35" s="3"/>
    </row>
    <row r="36" spans="1:8" ht="15.5" thickBot="1">
      <c r="A36" s="512" t="s">
        <v>281</v>
      </c>
      <c r="B36" s="522"/>
      <c r="C36" s="1270">
        <f>C34+C19+C15+C10+C6</f>
        <v>16276</v>
      </c>
      <c r="D36" s="1270">
        <f>D34+D19+D15+D10+D6</f>
        <v>1811.1592392000002</v>
      </c>
      <c r="E36" s="1271">
        <f>E34+E19+E15+E10+E6</f>
        <v>0.23884455600000001</v>
      </c>
      <c r="F36" s="1270">
        <f>F34+F19+F15+F10+F6</f>
        <v>21.99389140000001</v>
      </c>
      <c r="G36" s="1270">
        <f>G34+G19+G15+G10+G6</f>
        <v>14422887.199999999</v>
      </c>
      <c r="H36" s="8"/>
    </row>
    <row r="37" spans="1:8" ht="15" customHeight="1">
      <c r="A37" s="186"/>
      <c r="B37" s="186"/>
      <c r="C37" s="186"/>
      <c r="D37" s="186"/>
      <c r="E37" s="186"/>
      <c r="F37" s="186"/>
      <c r="G37" s="186"/>
      <c r="H37" s="9"/>
    </row>
    <row r="38" spans="1:8" ht="14.5" thickBot="1">
      <c r="A38" s="186"/>
      <c r="B38" s="186"/>
      <c r="C38" s="186"/>
      <c r="D38" s="186"/>
      <c r="E38" s="186"/>
      <c r="F38" s="186"/>
      <c r="G38" s="186"/>
      <c r="H38" s="8"/>
    </row>
    <row r="39" spans="1:8" ht="14">
      <c r="A39" s="1446" t="s">
        <v>282</v>
      </c>
      <c r="B39" s="1447"/>
      <c r="C39" s="1447"/>
      <c r="D39" s="1447"/>
      <c r="E39" s="1448"/>
      <c r="F39" s="186"/>
      <c r="G39" s="186"/>
      <c r="H39" s="8"/>
    </row>
    <row r="40" spans="1:8" ht="51" customHeight="1">
      <c r="A40" s="385" t="s">
        <v>283</v>
      </c>
      <c r="B40" s="386" t="s">
        <v>284</v>
      </c>
      <c r="C40" s="386" t="s">
        <v>285</v>
      </c>
      <c r="D40" s="386" t="s">
        <v>286</v>
      </c>
      <c r="E40" s="387" t="s">
        <v>287</v>
      </c>
      <c r="F40" s="186"/>
      <c r="G40" s="186"/>
      <c r="H40" s="8"/>
    </row>
    <row r="41" spans="1:8" ht="15.5">
      <c r="A41" s="523">
        <v>2002</v>
      </c>
      <c r="B41" s="1131">
        <v>14089</v>
      </c>
      <c r="C41" s="1272"/>
      <c r="D41" s="1272"/>
      <c r="E41" s="1273"/>
      <c r="F41" s="186"/>
      <c r="G41" s="186"/>
      <c r="H41" s="8"/>
    </row>
    <row r="42" spans="1:8" ht="15.5">
      <c r="A42" s="523">
        <v>2003</v>
      </c>
      <c r="B42" s="1131">
        <v>15706</v>
      </c>
      <c r="C42" s="1272"/>
      <c r="D42" s="1274"/>
      <c r="E42" s="1273"/>
      <c r="F42" s="186"/>
      <c r="G42" s="186"/>
      <c r="H42" s="8"/>
    </row>
    <row r="43" spans="1:8" ht="15.5">
      <c r="A43" s="523">
        <v>2004</v>
      </c>
      <c r="B43" s="1131">
        <v>14897</v>
      </c>
      <c r="C43" s="1272"/>
      <c r="D43" s="1274"/>
      <c r="E43" s="1273"/>
      <c r="F43" s="186"/>
      <c r="G43" s="186"/>
      <c r="H43" s="8"/>
    </row>
    <row r="44" spans="1:8" ht="15.5">
      <c r="A44" s="523">
        <v>2005</v>
      </c>
      <c r="B44" s="1131">
        <v>11254</v>
      </c>
      <c r="C44" s="1272"/>
      <c r="D44" s="1274"/>
      <c r="E44" s="1273"/>
      <c r="F44" s="186"/>
      <c r="G44" s="186"/>
      <c r="H44" s="8"/>
    </row>
    <row r="45" spans="1:8" ht="15.5">
      <c r="A45" s="523">
        <v>2006</v>
      </c>
      <c r="B45" s="1131">
        <v>13771</v>
      </c>
      <c r="C45" s="1272"/>
      <c r="D45" s="1272"/>
      <c r="E45" s="1273"/>
      <c r="F45" s="186"/>
      <c r="G45" s="186"/>
      <c r="H45" s="8"/>
    </row>
    <row r="46" spans="1:8" ht="15.5">
      <c r="A46" s="523">
        <v>2007</v>
      </c>
      <c r="B46" s="1131">
        <v>13074</v>
      </c>
      <c r="C46" s="1272"/>
      <c r="D46" s="1272"/>
      <c r="E46" s="1273"/>
      <c r="F46" s="186"/>
      <c r="G46" s="186"/>
      <c r="H46" s="8"/>
    </row>
    <row r="47" spans="1:8" ht="15.5">
      <c r="A47" s="523">
        <v>2008</v>
      </c>
      <c r="B47" s="1131">
        <v>20804</v>
      </c>
      <c r="C47" s="1272"/>
      <c r="D47" s="1272"/>
      <c r="E47" s="1273"/>
      <c r="F47" s="186"/>
      <c r="G47" s="186"/>
      <c r="H47" s="8"/>
    </row>
    <row r="48" spans="1:8" ht="15.5">
      <c r="A48" s="523">
        <v>2009</v>
      </c>
      <c r="B48" s="1131">
        <v>20927</v>
      </c>
      <c r="C48" s="1131">
        <v>6685</v>
      </c>
      <c r="D48" s="1275">
        <v>20384</v>
      </c>
      <c r="E48" s="1276">
        <f t="shared" si="0" ref="E48:E58">B48/D48</f>
        <v>1.0266385400313971</v>
      </c>
      <c r="F48" s="186"/>
      <c r="G48" s="186"/>
      <c r="H48" s="8"/>
    </row>
    <row r="49" spans="1:8" ht="15.5">
      <c r="A49" s="523">
        <v>2010</v>
      </c>
      <c r="B49" s="1131">
        <v>21593</v>
      </c>
      <c r="C49" s="1131">
        <v>8690</v>
      </c>
      <c r="D49" s="1275">
        <v>20384</v>
      </c>
      <c r="E49" s="1276">
        <f t="shared" si="0"/>
        <v>1.059311224489796</v>
      </c>
      <c r="F49" s="186"/>
      <c r="G49" s="186"/>
      <c r="H49" s="8"/>
    </row>
    <row r="50" spans="1:8" ht="15.5">
      <c r="A50" s="523">
        <v>2011</v>
      </c>
      <c r="B50" s="1131">
        <v>22575</v>
      </c>
      <c r="C50" s="1131">
        <v>8423</v>
      </c>
      <c r="D50" s="1275">
        <v>20384</v>
      </c>
      <c r="E50" s="1276">
        <f t="shared" si="0"/>
        <v>1.1074862637362637</v>
      </c>
      <c r="F50" s="186"/>
      <c r="G50" s="186"/>
      <c r="H50" s="8"/>
    </row>
    <row r="51" spans="1:8" ht="15.5">
      <c r="A51" s="523">
        <v>2012</v>
      </c>
      <c r="B51" s="1131">
        <v>22415</v>
      </c>
      <c r="C51" s="1131">
        <v>7871</v>
      </c>
      <c r="D51" s="1262">
        <v>20316</v>
      </c>
      <c r="E51" s="1277">
        <f t="shared" si="0"/>
        <v>1.1033175822012207</v>
      </c>
      <c r="F51" s="186"/>
      <c r="G51" s="186"/>
      <c r="H51" s="8"/>
    </row>
    <row r="52" spans="1:8" ht="15.5">
      <c r="A52" s="523">
        <v>2013</v>
      </c>
      <c r="B52" s="1131">
        <v>17568</v>
      </c>
      <c r="C52" s="1131">
        <v>13411</v>
      </c>
      <c r="D52" s="1262">
        <v>20316</v>
      </c>
      <c r="E52" s="1277">
        <f t="shared" si="0"/>
        <v>0.86473715298287068</v>
      </c>
      <c r="F52" s="186"/>
      <c r="G52" s="186"/>
      <c r="H52" s="8"/>
    </row>
    <row r="53" spans="1:8" ht="15.5">
      <c r="A53" s="523">
        <v>2014</v>
      </c>
      <c r="B53" s="1131">
        <v>22039</v>
      </c>
      <c r="C53" s="1131">
        <v>15738</v>
      </c>
      <c r="D53" s="1262">
        <v>20316</v>
      </c>
      <c r="E53" s="1277">
        <f t="shared" si="0"/>
        <v>1.0848100019688916</v>
      </c>
      <c r="F53" s="186"/>
      <c r="G53" s="186"/>
      <c r="H53" s="8"/>
    </row>
    <row r="54" spans="1:8" ht="15.5">
      <c r="A54" s="523">
        <v>2015</v>
      </c>
      <c r="B54" s="1131">
        <v>20209</v>
      </c>
      <c r="C54" s="1131">
        <v>17308</v>
      </c>
      <c r="D54" s="1262">
        <v>20316</v>
      </c>
      <c r="E54" s="1277">
        <f t="shared" si="0"/>
        <v>0.99473321519984248</v>
      </c>
      <c r="F54" s="186"/>
      <c r="G54" s="186"/>
      <c r="H54" s="8"/>
    </row>
    <row r="55" spans="1:8" ht="15.5">
      <c r="A55" s="523">
        <v>2016</v>
      </c>
      <c r="B55" s="1131">
        <v>19792</v>
      </c>
      <c r="C55" s="1131">
        <v>22570</v>
      </c>
      <c r="D55" s="1262">
        <v>20316</v>
      </c>
      <c r="E55" s="1277">
        <f t="shared" si="0"/>
        <v>0.97420752116558373</v>
      </c>
      <c r="F55" s="186"/>
      <c r="G55" s="186"/>
      <c r="H55" s="8"/>
    </row>
    <row r="56" spans="1:8" ht="15.5">
      <c r="A56" s="523">
        <v>2017</v>
      </c>
      <c r="B56" s="1131">
        <v>13212</v>
      </c>
      <c r="C56" s="1131">
        <v>30306</v>
      </c>
      <c r="D56" s="1262">
        <v>11563</v>
      </c>
      <c r="E56" s="1277">
        <f t="shared" si="0"/>
        <v>1.1426100492951656</v>
      </c>
      <c r="F56" s="524" t="s">
        <v>179</v>
      </c>
      <c r="G56" s="186"/>
      <c r="H56" s="8"/>
    </row>
    <row r="57" spans="1:8" ht="15.5">
      <c r="A57" s="523">
        <v>2018</v>
      </c>
      <c r="B57" s="1131">
        <v>7785</v>
      </c>
      <c r="C57" s="1131">
        <v>50716</v>
      </c>
      <c r="D57" s="1262">
        <v>11667</v>
      </c>
      <c r="E57" s="1277">
        <f t="shared" si="0"/>
        <v>0.66726664952429926</v>
      </c>
      <c r="F57" s="186"/>
      <c r="G57" s="186"/>
      <c r="H57" s="8"/>
    </row>
    <row r="58" spans="1:8" ht="15.5">
      <c r="A58" s="523">
        <v>2019</v>
      </c>
      <c r="B58" s="1131">
        <v>10072</v>
      </c>
      <c r="C58" s="1131">
        <v>31415</v>
      </c>
      <c r="D58" s="1262">
        <v>11910</v>
      </c>
      <c r="E58" s="1277">
        <f t="shared" si="0"/>
        <v>0.84567590260285475</v>
      </c>
      <c r="F58" s="525"/>
      <c r="G58" s="186"/>
      <c r="H58" s="8"/>
    </row>
    <row r="59" spans="1:8" ht="15.5">
      <c r="A59" s="523">
        <v>2020</v>
      </c>
      <c r="B59" s="1131"/>
      <c r="C59" s="1246"/>
      <c r="D59" s="1262"/>
      <c r="E59" s="1277"/>
      <c r="F59" s="186"/>
      <c r="G59" s="186"/>
      <c r="H59" s="8"/>
    </row>
    <row r="60" spans="1:8" ht="16" thickBot="1">
      <c r="A60" s="526" t="s">
        <v>288</v>
      </c>
      <c r="B60" s="1279">
        <f>SUM(B41:B59)</f>
        <v>301782</v>
      </c>
      <c r="C60" s="1279">
        <f t="shared" si="1" ref="C60:D60">SUM(C41:C59)</f>
        <v>213133</v>
      </c>
      <c r="D60" s="1279">
        <f t="shared" si="1"/>
        <v>197872</v>
      </c>
      <c r="E60" s="1273"/>
      <c r="F60" s="524"/>
      <c r="G60" s="186"/>
      <c r="H60" s="8"/>
    </row>
    <row r="61" spans="1:8" ht="14">
      <c r="A61" s="185"/>
      <c r="B61" s="527"/>
      <c r="C61" s="528"/>
      <c r="D61" s="529"/>
      <c r="E61" s="530"/>
      <c r="F61" s="186"/>
      <c r="G61" s="186"/>
      <c r="H61" s="8"/>
    </row>
    <row r="62" spans="1:8" ht="14.25" customHeight="1">
      <c r="A62" s="1436" t="s">
        <v>289</v>
      </c>
      <c r="B62" s="1436"/>
      <c r="C62" s="1436"/>
      <c r="D62" s="1436"/>
      <c r="E62" s="1436"/>
      <c r="F62" s="1436"/>
      <c r="G62" s="1436"/>
      <c r="H62" s="8"/>
    </row>
    <row r="63" spans="1:8" ht="29.15" customHeight="1">
      <c r="A63" s="1436" t="s">
        <v>290</v>
      </c>
      <c r="B63" s="1436"/>
      <c r="C63" s="1436"/>
      <c r="D63" s="1436"/>
      <c r="E63" s="1436"/>
      <c r="F63" s="1436"/>
      <c r="G63" s="1436"/>
      <c r="H63" s="8"/>
    </row>
    <row r="64" spans="1:8" ht="15" customHeight="1">
      <c r="A64" s="1449" t="s">
        <v>291</v>
      </c>
      <c r="B64" s="1449"/>
      <c r="C64" s="1449"/>
      <c r="D64" s="1449"/>
      <c r="E64" s="1449"/>
      <c r="F64" s="1449"/>
      <c r="G64" s="1449"/>
      <c r="H64" s="8"/>
    </row>
    <row r="65" spans="1:8" ht="45.75" customHeight="1">
      <c r="A65" s="1436" t="s">
        <v>292</v>
      </c>
      <c r="B65" s="1436"/>
      <c r="C65" s="1436"/>
      <c r="D65" s="1436"/>
      <c r="E65" s="1436"/>
      <c r="F65" s="1436"/>
      <c r="G65" s="1436"/>
      <c r="H65" s="8"/>
    </row>
    <row r="66" spans="1:8" ht="13.5" customHeight="1">
      <c r="A66" s="1437" t="s">
        <v>293</v>
      </c>
      <c r="B66" s="1437"/>
      <c r="C66" s="1437"/>
      <c r="D66" s="1437"/>
      <c r="E66" s="1437"/>
      <c r="F66" s="1437"/>
      <c r="G66" s="1437"/>
      <c r="H66" s="33"/>
    </row>
    <row r="67" spans="1:8" ht="15" customHeight="1">
      <c r="A67" s="1450" t="s">
        <v>294</v>
      </c>
      <c r="B67" s="1450"/>
      <c r="C67" s="1450"/>
      <c r="D67" s="1450"/>
      <c r="E67" s="1450"/>
      <c r="F67" s="1450"/>
      <c r="G67" s="606"/>
      <c r="H67" s="1346"/>
    </row>
    <row r="68" spans="1:8" ht="11.25" customHeight="1">
      <c r="A68" s="186"/>
      <c r="B68" s="186"/>
      <c r="C68" s="186"/>
      <c r="D68" s="186"/>
      <c r="E68" s="186"/>
      <c r="F68" s="186"/>
      <c r="G68" s="186"/>
      <c r="H68" s="8"/>
    </row>
    <row r="69" spans="1:8" ht="14">
      <c r="A69" s="1438" t="s">
        <v>283</v>
      </c>
      <c r="B69" s="1439" t="s">
        <v>295</v>
      </c>
      <c r="C69" s="1439" t="s">
        <v>296</v>
      </c>
      <c r="D69" s="1439" t="s">
        <v>297</v>
      </c>
      <c r="E69" s="186"/>
      <c r="F69" s="186"/>
      <c r="G69" s="186"/>
      <c r="H69" s="8"/>
    </row>
    <row r="70" spans="1:8" ht="14">
      <c r="A70" s="1438"/>
      <c r="B70" s="1439"/>
      <c r="C70" s="1440"/>
      <c r="D70" s="1440"/>
      <c r="E70" s="186"/>
      <c r="F70" s="186"/>
      <c r="G70" s="186"/>
      <c r="H70" s="8"/>
    </row>
    <row r="71" spans="1:8" ht="53.25" customHeight="1">
      <c r="A71" s="1438"/>
      <c r="B71" s="1439"/>
      <c r="C71" s="1440"/>
      <c r="D71" s="1440"/>
      <c r="E71" s="186"/>
      <c r="F71" s="186"/>
      <c r="G71" s="186"/>
      <c r="H71" s="8"/>
    </row>
    <row r="72" spans="1:8" ht="24" customHeight="1">
      <c r="A72" s="531">
        <v>2019</v>
      </c>
      <c r="B72" s="977" t="s">
        <v>298</v>
      </c>
      <c r="C72" s="1280">
        <v>17165</v>
      </c>
      <c r="D72" s="1131">
        <v>45</v>
      </c>
      <c r="E72" s="186"/>
      <c r="F72" s="186"/>
      <c r="G72" s="186"/>
      <c r="H72" s="8"/>
    </row>
    <row r="73" spans="1:8" ht="14">
      <c r="A73" s="186"/>
      <c r="B73" s="186"/>
      <c r="C73" s="186"/>
      <c r="D73" s="186"/>
      <c r="E73" s="186"/>
      <c r="F73" s="186"/>
      <c r="G73" s="186"/>
      <c r="H73" s="8"/>
    </row>
    <row r="74" spans="1:8" ht="14">
      <c r="A74" s="186"/>
      <c r="B74" s="186"/>
      <c r="C74" s="186"/>
      <c r="D74" s="186"/>
      <c r="E74" s="186"/>
      <c r="F74" s="186"/>
      <c r="G74" s="186"/>
      <c r="H74" s="8"/>
    </row>
    <row r="75" ht="14">
      <c r="H75" s="9"/>
    </row>
    <row r="76" ht="14">
      <c r="H76" s="9"/>
    </row>
    <row r="77" ht="14">
      <c r="H77" s="9"/>
    </row>
    <row r="78" ht="14">
      <c r="H78" s="9"/>
    </row>
    <row r="79" ht="14">
      <c r="H79" s="9"/>
    </row>
    <row r="80" ht="14">
      <c r="H80" s="9"/>
    </row>
    <row r="81" ht="14">
      <c r="H81" s="9"/>
    </row>
    <row r="82" ht="14">
      <c r="H82" s="9"/>
    </row>
    <row r="83" ht="14">
      <c r="H83" s="9"/>
    </row>
    <row r="84" ht="14">
      <c r="H84" s="9"/>
    </row>
    <row r="85" ht="14">
      <c r="H85" s="9"/>
    </row>
    <row r="86" ht="14">
      <c r="H86" s="9"/>
    </row>
    <row r="87" ht="14">
      <c r="H87" s="9"/>
    </row>
    <row r="88" ht="14">
      <c r="H88" s="9"/>
    </row>
    <row r="89" ht="14">
      <c r="H89" s="9"/>
    </row>
    <row r="90" ht="14">
      <c r="H90" s="9"/>
    </row>
    <row r="91" ht="14">
      <c r="H91" s="9"/>
    </row>
    <row r="92" ht="14">
      <c r="H92" s="9"/>
    </row>
    <row r="93" ht="14">
      <c r="H93" s="9"/>
    </row>
    <row r="94" ht="14">
      <c r="H94" s="9"/>
    </row>
    <row r="95" ht="14">
      <c r="H95" s="9"/>
    </row>
    <row r="96" ht="14">
      <c r="H96" s="9"/>
    </row>
    <row r="97" ht="14">
      <c r="H97" s="9"/>
    </row>
    <row r="98" ht="14">
      <c r="H98" s="9"/>
    </row>
    <row r="99" ht="14">
      <c r="H99" s="9"/>
    </row>
    <row r="100" ht="14">
      <c r="H100" s="9"/>
    </row>
    <row r="101" ht="14">
      <c r="H101" s="9"/>
    </row>
    <row r="102" ht="14">
      <c r="H102" s="9"/>
    </row>
    <row r="103" ht="14">
      <c r="H103" s="9"/>
    </row>
    <row r="104" ht="14">
      <c r="H104" s="9"/>
    </row>
    <row r="105" ht="14">
      <c r="H105" s="9"/>
    </row>
    <row r="106" ht="14">
      <c r="H106" s="9"/>
    </row>
    <row r="107" ht="14">
      <c r="H107" s="9"/>
    </row>
    <row r="108" ht="14">
      <c r="H108" s="9"/>
    </row>
    <row r="109" ht="14">
      <c r="H109" s="9"/>
    </row>
    <row r="110" ht="14">
      <c r="H110" s="9"/>
    </row>
    <row r="111" ht="14">
      <c r="H111" s="9"/>
    </row>
    <row r="112" ht="14">
      <c r="H112" s="9"/>
    </row>
    <row r="113" ht="14">
      <c r="H113" s="9"/>
    </row>
    <row r="114" ht="14">
      <c r="H114" s="9"/>
    </row>
    <row r="115" ht="14">
      <c r="H115" s="9"/>
    </row>
    <row r="116" ht="14">
      <c r="H116" s="9"/>
    </row>
    <row r="117" ht="14">
      <c r="H117" s="9"/>
    </row>
    <row r="118" ht="14">
      <c r="H118" s="9"/>
    </row>
    <row r="119" ht="14">
      <c r="H119" s="9"/>
    </row>
    <row r="120" ht="14">
      <c r="H120" s="9"/>
    </row>
    <row r="121" ht="14">
      <c r="H121" s="9"/>
    </row>
    <row r="122" ht="14">
      <c r="H122" s="9"/>
    </row>
    <row r="123" ht="14">
      <c r="H123" s="9"/>
    </row>
    <row r="124" ht="14">
      <c r="H124" s="9"/>
    </row>
    <row r="125" ht="14">
      <c r="H125" s="9"/>
    </row>
    <row r="126" ht="14">
      <c r="H126" s="9"/>
    </row>
    <row r="127" ht="14">
      <c r="H127" s="9"/>
    </row>
    <row r="128" ht="14">
      <c r="H128" s="9"/>
    </row>
    <row r="129" ht="14">
      <c r="H129" s="9"/>
    </row>
    <row r="130" ht="14">
      <c r="H130" s="9"/>
    </row>
    <row r="131" ht="14">
      <c r="H131" s="9"/>
    </row>
    <row r="132" ht="14">
      <c r="H132" s="9"/>
    </row>
    <row r="133" ht="14">
      <c r="H133" s="9"/>
    </row>
    <row r="134" ht="14">
      <c r="H134" s="9"/>
    </row>
    <row r="135" ht="14">
      <c r="H135" s="9"/>
    </row>
    <row r="136" ht="14">
      <c r="H136" s="9"/>
    </row>
    <row r="137" ht="14">
      <c r="H137" s="9"/>
    </row>
    <row r="138" ht="14">
      <c r="H138" s="9"/>
    </row>
    <row r="139" ht="14">
      <c r="H139" s="9"/>
    </row>
    <row r="140" ht="14">
      <c r="H140" s="9"/>
    </row>
    <row r="141" ht="14">
      <c r="H141" s="9"/>
    </row>
    <row r="142" ht="14">
      <c r="H142" s="9"/>
    </row>
    <row r="143" ht="14">
      <c r="H143" s="9"/>
    </row>
    <row r="144" ht="14">
      <c r="H144" s="9"/>
    </row>
    <row r="145" ht="14">
      <c r="H145" s="9"/>
    </row>
    <row r="146" ht="14">
      <c r="H146" s="9"/>
    </row>
    <row r="147" ht="14">
      <c r="H147" s="9"/>
    </row>
    <row r="148" ht="14">
      <c r="H148" s="9"/>
    </row>
    <row r="149" ht="14">
      <c r="H149" s="9"/>
    </row>
    <row r="150" ht="14">
      <c r="H150" s="9"/>
    </row>
    <row r="151" ht="14">
      <c r="H151" s="9"/>
    </row>
    <row r="152" ht="14">
      <c r="H152" s="9"/>
    </row>
    <row r="153" ht="14">
      <c r="H153" s="9"/>
    </row>
    <row r="154" ht="14">
      <c r="H154" s="9"/>
    </row>
    <row r="155" ht="14">
      <c r="H155" s="9"/>
    </row>
    <row r="156" ht="14">
      <c r="H156" s="9"/>
    </row>
    <row r="157" ht="14">
      <c r="H157" s="9"/>
    </row>
    <row r="158" ht="14">
      <c r="H158" s="9"/>
    </row>
    <row r="159" ht="14">
      <c r="H159" s="9"/>
    </row>
    <row r="160" ht="14">
      <c r="H160" s="9"/>
    </row>
    <row r="161" ht="14">
      <c r="H161" s="9"/>
    </row>
    <row r="162" ht="14">
      <c r="H162" s="9"/>
    </row>
    <row r="163" ht="14">
      <c r="H163" s="9"/>
    </row>
    <row r="164" ht="14">
      <c r="H164" s="9"/>
    </row>
    <row r="165" ht="14">
      <c r="H165" s="9"/>
    </row>
    <row r="166" ht="14">
      <c r="H166" s="9"/>
    </row>
    <row r="167" ht="14">
      <c r="H167" s="9"/>
    </row>
    <row r="168" ht="14">
      <c r="H168" s="9"/>
    </row>
    <row r="169" ht="14">
      <c r="H169" s="9"/>
    </row>
    <row r="170" ht="14">
      <c r="H170" s="9"/>
    </row>
    <row r="171" ht="14">
      <c r="H171" s="9"/>
    </row>
    <row r="172" ht="14">
      <c r="H172" s="9"/>
    </row>
    <row r="173" ht="14">
      <c r="H173" s="9"/>
    </row>
    <row r="174" ht="14">
      <c r="H174" s="9"/>
    </row>
    <row r="175" ht="14">
      <c r="H175" s="9"/>
    </row>
    <row r="176" ht="14">
      <c r="H176" s="9"/>
    </row>
    <row r="177" ht="14">
      <c r="H177" s="9"/>
    </row>
    <row r="178" ht="14">
      <c r="H178" s="9"/>
    </row>
    <row r="179" ht="14">
      <c r="H179" s="9"/>
    </row>
    <row r="180" ht="14">
      <c r="H180" s="9"/>
    </row>
    <row r="181" ht="14">
      <c r="H181" s="9"/>
    </row>
    <row r="182" ht="14">
      <c r="H182" s="9"/>
    </row>
    <row r="183" ht="14">
      <c r="H183" s="9"/>
    </row>
    <row r="184" ht="14">
      <c r="H184" s="9"/>
    </row>
    <row r="185" ht="14">
      <c r="H185" s="9"/>
    </row>
    <row r="186" ht="14">
      <c r="H186" s="9"/>
    </row>
    <row r="187" ht="14">
      <c r="H187" s="9"/>
    </row>
    <row r="188" ht="14">
      <c r="H188" s="9"/>
    </row>
    <row r="189" ht="14">
      <c r="H189" s="9"/>
    </row>
    <row r="190" ht="14">
      <c r="H190" s="9"/>
    </row>
    <row r="191" ht="14">
      <c r="H191" s="9"/>
    </row>
    <row r="192" ht="14">
      <c r="H192" s="9"/>
    </row>
    <row r="193" ht="14">
      <c r="H193" s="9"/>
    </row>
    <row r="194" ht="14">
      <c r="H194" s="9"/>
    </row>
    <row r="195" ht="14">
      <c r="H195" s="9"/>
    </row>
    <row r="196" ht="14">
      <c r="H196" s="9"/>
    </row>
    <row r="197" ht="14">
      <c r="H197" s="9"/>
    </row>
    <row r="198" ht="14">
      <c r="H198" s="9"/>
    </row>
    <row r="199" ht="14">
      <c r="H199" s="9"/>
    </row>
    <row r="200" ht="14">
      <c r="H200" s="9"/>
    </row>
    <row r="201" ht="14">
      <c r="H201" s="9"/>
    </row>
    <row r="202" ht="14">
      <c r="H202" s="9"/>
    </row>
    <row r="203" ht="14">
      <c r="H203" s="9"/>
    </row>
    <row r="204" ht="14">
      <c r="H204" s="9"/>
    </row>
    <row r="205" ht="14">
      <c r="H205" s="9"/>
    </row>
    <row r="206" ht="14">
      <c r="H206" s="9"/>
    </row>
    <row r="207" ht="14">
      <c r="H207" s="9"/>
    </row>
    <row r="208" ht="14">
      <c r="H208" s="9"/>
    </row>
    <row r="209" ht="14">
      <c r="H209" s="9"/>
    </row>
    <row r="210" ht="14">
      <c r="H210" s="9"/>
    </row>
  </sheetData>
  <mergeCells count="14">
    <mergeCell ref="A65:G65"/>
    <mergeCell ref="A1:G1"/>
    <mergeCell ref="A66:G66"/>
    <mergeCell ref="A69:A71"/>
    <mergeCell ref="B69:B71"/>
    <mergeCell ref="C69:C71"/>
    <mergeCell ref="D69:D71"/>
    <mergeCell ref="A2:E2"/>
    <mergeCell ref="C3:F3"/>
    <mergeCell ref="A39:E39"/>
    <mergeCell ref="A62:G62"/>
    <mergeCell ref="A63:G63"/>
    <mergeCell ref="A64:G64"/>
    <mergeCell ref="A67:F67"/>
  </mergeCells>
  <printOptions gridLines="1" headings="1" horizontalCentered="1" verticalCentered="1"/>
  <pageMargins left="0.25" right="0.25" top="0.5" bottom="0.5" header="0.3" footer="0.3"/>
  <pageSetup orientation="portrait" scale="1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G25"/>
  <sheetViews>
    <sheetView zoomScale="110" zoomScaleNormal="110" workbookViewId="0" topLeftCell="A1">
      <pane xSplit="1" ySplit="3" topLeftCell="B4" activePane="bottomRight" state="frozen"/>
      <selection pane="topLeft" activeCell="A1" sqref="A1"/>
      <selection pane="bottomLeft" activeCell="A4" sqref="A4"/>
      <selection pane="topRight" activeCell="B1" sqref="B1"/>
      <selection pane="bottomRight" activeCell="A15" sqref="A15"/>
    </sheetView>
  </sheetViews>
  <sheetFormatPr defaultColWidth="40.54296875" defaultRowHeight="57" customHeight="1"/>
  <cols>
    <col min="1" max="1" width="41.4545454545455" style="8" customWidth="1"/>
    <col min="2" max="2" width="17.0909090909091" style="8" customWidth="1"/>
    <col min="3" max="3" width="13.2727272727273" style="8" customWidth="1"/>
    <col min="4" max="4" width="17.8181818181818" style="8" customWidth="1"/>
    <col min="5" max="5" width="18.4545454545455" style="8" customWidth="1"/>
    <col min="6" max="6" width="13.8181818181818" style="8" customWidth="1"/>
    <col min="7" max="7" width="24" style="8" customWidth="1"/>
    <col min="8" max="8" width="13.7272727272727" style="8" bestFit="1" customWidth="1"/>
    <col min="9" max="16384" width="40.5454545454545" style="8"/>
  </cols>
  <sheetData>
    <row r="1" spans="1:7" s="29" customFormat="1" ht="57" customHeight="1">
      <c r="A1" s="1455" t="s">
        <v>299</v>
      </c>
      <c r="B1" s="1374"/>
      <c r="C1" s="1374"/>
      <c r="D1" s="1374"/>
      <c r="E1" s="1374"/>
      <c r="F1" s="1374"/>
      <c r="G1" s="1374"/>
    </row>
    <row r="2" spans="1:7" ht="14.15" customHeight="1">
      <c r="A2" s="1454" t="s">
        <v>300</v>
      </c>
      <c r="B2" s="1454" t="s">
        <v>301</v>
      </c>
      <c r="C2" s="1454" t="s">
        <v>302</v>
      </c>
      <c r="D2" s="1456"/>
      <c r="E2" s="1456"/>
      <c r="F2" s="1456"/>
      <c r="G2" s="1453" t="s">
        <v>303</v>
      </c>
    </row>
    <row r="3" spans="1:7" ht="15">
      <c r="A3" s="1454"/>
      <c r="B3" s="1454"/>
      <c r="C3" s="1336" t="s">
        <v>304</v>
      </c>
      <c r="D3" s="1336" t="s">
        <v>305</v>
      </c>
      <c r="E3" s="1336" t="s">
        <v>306</v>
      </c>
      <c r="F3" s="1336" t="s">
        <v>307</v>
      </c>
      <c r="G3" s="1454"/>
    </row>
    <row r="4" spans="1:7" ht="15.5">
      <c r="A4" s="1229" t="s">
        <v>308</v>
      </c>
      <c r="B4" s="1230" t="s">
        <v>309</v>
      </c>
      <c r="C4" s="1154" t="s">
        <v>310</v>
      </c>
      <c r="D4" s="1154"/>
      <c r="E4" s="1154" t="s">
        <v>310</v>
      </c>
      <c r="F4" s="1230"/>
      <c r="G4" s="1173">
        <v>2380397</v>
      </c>
    </row>
    <row r="5" spans="1:7" ht="15.5">
      <c r="A5" s="1227" t="s">
        <v>311</v>
      </c>
      <c r="B5" s="1230" t="s">
        <v>309</v>
      </c>
      <c r="C5" s="1154"/>
      <c r="D5" s="1154" t="s">
        <v>310</v>
      </c>
      <c r="E5" s="1154" t="s">
        <v>310</v>
      </c>
      <c r="F5" s="1230" t="s">
        <v>310</v>
      </c>
      <c r="G5" s="1173">
        <v>831177</v>
      </c>
    </row>
    <row r="6" spans="1:7" ht="15.5">
      <c r="A6" s="1229" t="s">
        <v>312</v>
      </c>
      <c r="B6" s="1230" t="s">
        <v>309</v>
      </c>
      <c r="C6" s="1154"/>
      <c r="D6" s="1154" t="s">
        <v>310</v>
      </c>
      <c r="E6" s="1154"/>
      <c r="F6" s="1230"/>
      <c r="G6" s="1173">
        <v>839460</v>
      </c>
    </row>
    <row r="7" spans="1:7" ht="15.5">
      <c r="A7" s="1227" t="s">
        <v>313</v>
      </c>
      <c r="B7" s="1230" t="s">
        <v>309</v>
      </c>
      <c r="C7" s="1154" t="s">
        <v>310</v>
      </c>
      <c r="D7" s="1154"/>
      <c r="E7" s="1154" t="s">
        <v>310</v>
      </c>
      <c r="F7" s="1230"/>
      <c r="G7" s="1173">
        <v>720500</v>
      </c>
    </row>
    <row r="8" spans="1:7" ht="15.5">
      <c r="A8" s="1229" t="s">
        <v>314</v>
      </c>
      <c r="B8" s="1230" t="s">
        <v>309</v>
      </c>
      <c r="C8" s="1231" t="s">
        <v>310</v>
      </c>
      <c r="D8" s="1231"/>
      <c r="E8" s="1231"/>
      <c r="F8" s="1232"/>
      <c r="G8" s="1173">
        <v>750965</v>
      </c>
    </row>
    <row r="9" spans="1:7" ht="15.5">
      <c r="A9" s="1229" t="s">
        <v>315</v>
      </c>
      <c r="B9" s="1230" t="s">
        <v>309</v>
      </c>
      <c r="C9" s="1231"/>
      <c r="D9" s="1231" t="s">
        <v>310</v>
      </c>
      <c r="E9" s="1231" t="s">
        <v>310</v>
      </c>
      <c r="F9" s="1232" t="s">
        <v>310</v>
      </c>
      <c r="G9" s="1173">
        <v>1435149</v>
      </c>
    </row>
    <row r="10" spans="1:7" ht="15.5">
      <c r="A10" s="1229" t="s">
        <v>316</v>
      </c>
      <c r="B10" s="1230" t="s">
        <v>309</v>
      </c>
      <c r="C10" s="1231" t="s">
        <v>310</v>
      </c>
      <c r="D10" s="1231"/>
      <c r="E10" s="1231"/>
      <c r="F10" s="1232"/>
      <c r="G10" s="1173">
        <v>1139737</v>
      </c>
    </row>
    <row r="11" spans="1:7" ht="15.5">
      <c r="A11" s="1229" t="s">
        <v>317</v>
      </c>
      <c r="B11" s="1230" t="s">
        <v>309</v>
      </c>
      <c r="C11" s="1231" t="s">
        <v>310</v>
      </c>
      <c r="D11" s="1231"/>
      <c r="E11" s="1231"/>
      <c r="F11" s="1232"/>
      <c r="G11" s="1173">
        <v>401731</v>
      </c>
    </row>
    <row r="12" spans="1:7" ht="15.5">
      <c r="A12" s="1365" t="s">
        <v>318</v>
      </c>
      <c r="B12" s="1230" t="s">
        <v>319</v>
      </c>
      <c r="C12" s="1233" t="s">
        <v>310</v>
      </c>
      <c r="D12" s="1154"/>
      <c r="E12" s="1154" t="s">
        <v>310</v>
      </c>
      <c r="F12" s="1230"/>
      <c r="G12" s="1173">
        <v>83305</v>
      </c>
    </row>
    <row r="13" spans="1:7" ht="15.5">
      <c r="A13" s="1227" t="s">
        <v>320</v>
      </c>
      <c r="B13" s="1230" t="s">
        <v>309</v>
      </c>
      <c r="C13" s="1234" t="s">
        <v>310</v>
      </c>
      <c r="D13" s="1234"/>
      <c r="E13" s="1234" t="s">
        <v>310</v>
      </c>
      <c r="F13" s="1235"/>
      <c r="G13" s="1173">
        <v>4659255</v>
      </c>
    </row>
    <row r="14" spans="1:7" ht="18" customHeight="1">
      <c r="A14" s="1365" t="s">
        <v>321</v>
      </c>
      <c r="B14" s="1230" t="s">
        <v>322</v>
      </c>
      <c r="C14" s="1234" t="s">
        <v>310</v>
      </c>
      <c r="D14" s="1234"/>
      <c r="E14" s="1234"/>
      <c r="F14" s="1235"/>
      <c r="G14" s="1173">
        <v>1127341</v>
      </c>
    </row>
    <row r="15" spans="1:7" ht="15.5">
      <c r="A15" s="1236" t="s">
        <v>323</v>
      </c>
      <c r="B15" s="1237"/>
      <c r="C15" s="1237"/>
      <c r="D15" s="1237"/>
      <c r="E15" s="1237"/>
      <c r="F15" s="1237"/>
      <c r="G15" s="1238">
        <f>SUM(G4:G14)</f>
        <v>14369017</v>
      </c>
    </row>
    <row r="16" spans="1:7" ht="15.5">
      <c r="A16" s="894"/>
      <c r="B16" s="894"/>
      <c r="C16" s="894"/>
      <c r="D16" s="894"/>
      <c r="E16" s="894"/>
      <c r="F16" s="894"/>
      <c r="G16" s="1239"/>
    </row>
    <row r="17" spans="1:7" ht="14.15" customHeight="1">
      <c r="A17" s="1452" t="s">
        <v>324</v>
      </c>
      <c r="B17" s="1452"/>
      <c r="C17" s="1452"/>
      <c r="D17" s="1452"/>
      <c r="E17" s="1452"/>
      <c r="F17" s="1452"/>
      <c r="G17" s="1452"/>
    </row>
    <row r="18" spans="1:7" ht="13.5" customHeight="1">
      <c r="A18" s="1451" t="s">
        <v>325</v>
      </c>
      <c r="B18" s="1451"/>
      <c r="C18" s="1451"/>
      <c r="D18" s="1451"/>
      <c r="E18" s="1451"/>
      <c r="F18" s="1451"/>
      <c r="G18" s="1451"/>
    </row>
    <row r="19" spans="1:7" ht="13.5" customHeight="1">
      <c r="A19" s="1451" t="s">
        <v>326</v>
      </c>
      <c r="B19" s="1451"/>
      <c r="C19" s="1451"/>
      <c r="D19" s="1451"/>
      <c r="E19" s="1451"/>
      <c r="F19" s="1451"/>
      <c r="G19" s="1451"/>
    </row>
    <row r="20" spans="1:7" ht="13.5" customHeight="1">
      <c r="A20" s="1451" t="s">
        <v>327</v>
      </c>
      <c r="B20" s="1451"/>
      <c r="C20" s="1451"/>
      <c r="D20" s="1451"/>
      <c r="E20" s="1451"/>
      <c r="F20" s="1451"/>
      <c r="G20" s="1451"/>
    </row>
    <row r="21" spans="1:7" ht="13.5" customHeight="1">
      <c r="A21" s="1451" t="s">
        <v>81</v>
      </c>
      <c r="B21" s="1451"/>
      <c r="C21" s="1451"/>
      <c r="D21" s="1451"/>
      <c r="E21" s="1451"/>
      <c r="F21" s="1451"/>
      <c r="G21" s="1451"/>
    </row>
    <row r="22" spans="1:7" ht="13.5" customHeight="1">
      <c r="A22" s="1451"/>
      <c r="B22" s="1451"/>
      <c r="C22" s="1451"/>
      <c r="D22" s="1451"/>
      <c r="E22" s="1451"/>
      <c r="F22" s="1451"/>
      <c r="G22" s="1451"/>
    </row>
    <row r="23" spans="1:7" ht="13.5" customHeight="1">
      <c r="A23" s="1457"/>
      <c r="B23" s="1457"/>
      <c r="C23" s="1457"/>
      <c r="D23" s="1457"/>
      <c r="E23" s="1457"/>
      <c r="F23" s="1457"/>
      <c r="G23" s="1457"/>
    </row>
    <row r="24" spans="1:7" ht="13.5" customHeight="1">
      <c r="A24" s="1457"/>
      <c r="B24" s="1457"/>
      <c r="C24" s="1457"/>
      <c r="D24" s="1457"/>
      <c r="E24" s="1457"/>
      <c r="F24" s="1457"/>
      <c r="G24" s="1457"/>
    </row>
    <row r="25" spans="1:7" ht="57" customHeight="1">
      <c r="A25" s="768"/>
      <c r="B25" s="768"/>
      <c r="C25" s="768"/>
      <c r="D25" s="768"/>
      <c r="E25" s="768"/>
      <c r="F25" s="768"/>
      <c r="G25" s="768"/>
    </row>
  </sheetData>
  <mergeCells count="13">
    <mergeCell ref="A24:G24"/>
    <mergeCell ref="A19:G19"/>
    <mergeCell ref="A20:G20"/>
    <mergeCell ref="A21:G21"/>
    <mergeCell ref="A22:G22"/>
    <mergeCell ref="A23:G23"/>
    <mergeCell ref="A18:G18"/>
    <mergeCell ref="A17:G17"/>
    <mergeCell ref="G2:G3"/>
    <mergeCell ref="A1:G1"/>
    <mergeCell ref="A2:A3"/>
    <mergeCell ref="B2:B3"/>
    <mergeCell ref="C2:F2"/>
  </mergeCells>
  <printOptions gridLines="1" headings="1" horizontalCentered="1" verticalCentered="1"/>
  <pageMargins left="0.25" right="0.25" top="0.5" bottom="0.5" header="0.3" footer="0.3"/>
  <pageSetup orientation="landscape" r:id="rId1"/>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FDB20EDABF2C458B4F0CE3F6E17889" ma:contentTypeVersion="10" ma:contentTypeDescription="Create a new document." ma:contentTypeScope="" ma:versionID="2bd3c868821a06ddaa265719edbc05ff">
  <xsd:schema xmlns:xsd="http://www.w3.org/2001/XMLSchema" xmlns:xs="http://www.w3.org/2001/XMLSchema" xmlns:p="http://schemas.microsoft.com/office/2006/metadata/properties" xmlns:ns3="2fcfc0ca-97ef-4ff6-a46b-03ed630e56d2" xmlns:ns4="086ea19e-959b-4979-945f-2621d9bcb262" targetNamespace="http://schemas.microsoft.com/office/2006/metadata/properties" ma:root="true" ma:fieldsID="d7e8a52ecae9b19befc4e5b409c4dd59" ns3:_="" ns4:_="">
    <xsd:import namespace="2fcfc0ca-97ef-4ff6-a46b-03ed630e56d2"/>
    <xsd:import namespace="086ea19e-959b-4979-945f-2621d9bcb262"/>
    <xsd:element name="properties">
      <xsd:complexType>
        <xsd:sequence>
          <xsd:element name="documentManagement">
            <xsd:complexType>
              <xsd:all>
                <xsd:element ref="ns3:MediaServiceMetadata" minOccurs="0"/>
                <xsd:element ref="ns3:MediaServiceFastMetadata" minOccurs="0"/>
                <xsd:element ref="ns4:SharedWithUsers" minOccurs="0"/>
                <xsd:element ref="ns3:MediaServiceAutoTags" minOccurs="0"/>
                <xsd:element ref="ns3:MediaServiceOCR" minOccurs="0"/>
                <xsd:element ref="ns3:MediaServiceAutoKeyPoints" minOccurs="0"/>
                <xsd:element ref="ns3:MediaServiceKeyPoints" minOccurs="0"/>
                <xsd:element ref="ns3:MediaServiceDateTake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cfc0ca-97ef-4ff6-a46b-03ed630e56d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6ea19e-959b-4979-945f-2621d9bcb262"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89B244-8B8D-4874-8487-7C297B540192}">
  <ds:schemaRefs>
    <ds:schemaRef ds:uri="http://purl.org/dc/elements/1.1/"/>
    <ds:schemaRef ds:uri="http://schemas.microsoft.com/office/2006/documentManagement/types"/>
    <ds:schemaRef ds:uri="086ea19e-959b-4979-945f-2621d9bcb262"/>
    <ds:schemaRef ds:uri="http://purl.org/dc/terms/"/>
    <ds:schemaRef ds:uri="http://purl.org/dc/dcmitype/"/>
    <ds:schemaRef ds:uri="http://schemas.openxmlformats.org/package/2006/metadata/core-properties"/>
    <ds:schemaRef ds:uri="2fcfc0ca-97ef-4ff6-a46b-03ed630e56d2"/>
    <ds:schemaRef ds:uri="http://schemas.microsoft.com/office/infopath/2007/PartnerControl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0E690712-F3EF-41EE-AA5C-CD7C4BD9B0BE}">
  <ds:schemaRefs>
    <ds:schemaRef ds:uri="http://schemas.microsoft.com/sharepoint/v3/contenttype/forms"/>
  </ds:schemaRefs>
</ds:datastoreItem>
</file>

<file path=customXml/itemProps3.xml><?xml version="1.0" encoding="utf-8"?>
<ds:datastoreItem xmlns:ds="http://schemas.openxmlformats.org/officeDocument/2006/customXml" ds:itemID="{E42BE694-DEA5-48FB-AC96-58B55C05E4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cfc0ca-97ef-4ff6-a46b-03ed630e56d2"/>
    <ds:schemaRef ds:uri="086ea19e-959b-4979-945f-2621d9bcb2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ntentType/>
  <cp:contentStatus/>
</cp:coreProperties>
</file>