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redith/Dropbox/PfE/OriginalData/t_and_d_capacity_values/"/>
    </mc:Choice>
  </mc:AlternateContent>
  <xr:revisionPtr revIDLastSave="0" documentId="13_ncr:1_{4DC4330D-4BE4-E148-ACC8-10AE008B7260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31" i="1" l="1"/>
  <c r="G31" i="1"/>
  <c r="I21" i="1"/>
  <c r="G21" i="1"/>
  <c r="H27" i="1"/>
  <c r="H26" i="1"/>
  <c r="H25" i="1"/>
  <c r="H24" i="1"/>
  <c r="H23" i="1"/>
  <c r="H17" i="1"/>
  <c r="H16" i="1"/>
  <c r="H15" i="1"/>
  <c r="H14" i="1"/>
  <c r="H13" i="1"/>
  <c r="H31" i="1"/>
  <c r="H21" i="1"/>
  <c r="H30" i="1"/>
  <c r="H20" i="1"/>
  <c r="H29" i="1"/>
  <c r="H19" i="1"/>
  <c r="H28" i="1"/>
  <c r="H18" i="1"/>
  <c r="H22" i="1"/>
  <c r="H12" i="1"/>
  <c r="H11" i="1"/>
  <c r="H10" i="1"/>
  <c r="H9" i="1"/>
  <c r="H8" i="1"/>
  <c r="H7" i="1"/>
  <c r="H6" i="1"/>
  <c r="H5" i="1"/>
  <c r="H4" i="1"/>
  <c r="H3" i="1"/>
  <c r="I11" i="1" s="1"/>
  <c r="H2" i="1"/>
  <c r="F27" i="1"/>
  <c r="F26" i="1"/>
  <c r="F25" i="1"/>
  <c r="F24" i="1"/>
  <c r="F23" i="1"/>
  <c r="F17" i="1"/>
  <c r="F16" i="1"/>
  <c r="F15" i="1"/>
  <c r="F14" i="1"/>
  <c r="F13" i="1"/>
  <c r="F31" i="1"/>
  <c r="F21" i="1"/>
  <c r="F30" i="1"/>
  <c r="F20" i="1"/>
  <c r="F29" i="1"/>
  <c r="F19" i="1"/>
  <c r="F28" i="1"/>
  <c r="F18" i="1"/>
  <c r="F22" i="1"/>
  <c r="F12" i="1"/>
  <c r="F11" i="1"/>
  <c r="F10" i="1"/>
  <c r="F9" i="1"/>
  <c r="F8" i="1"/>
  <c r="F7" i="1"/>
  <c r="F6" i="1"/>
  <c r="F5" i="1"/>
  <c r="F4" i="1"/>
  <c r="F3" i="1"/>
  <c r="F2" i="1"/>
  <c r="G11" i="1" l="1"/>
</calcChain>
</file>

<file path=xl/sharedStrings.xml><?xml version="1.0" encoding="utf-8"?>
<sst xmlns="http://schemas.openxmlformats.org/spreadsheetml/2006/main" count="36" uniqueCount="9">
  <si>
    <t>iou</t>
  </si>
  <si>
    <t>year</t>
  </si>
  <si>
    <t>transmission.dollars.per.kw.year</t>
  </si>
  <si>
    <t>distribution.dollars.per.kw.year</t>
  </si>
  <si>
    <t>pge</t>
  </si>
  <si>
    <t>sce</t>
  </si>
  <si>
    <t>sdge</t>
  </si>
  <si>
    <t>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</si>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</sst>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6" workbookViewId="0">
      <selection activeCell="J31" sqref="J31"/>
    </sheetView>
  </sheetViews>
  <sheetFormatPr baseColWidth="10" defaultColWidth="8.83203125" defaultRowHeight="15" x14ac:dyDescent="0.2"/>
  <cols>
    <col min="2" max="2" width="22.5" customWidth="1"/>
    <col min="3" max="3" width="24.5" customWidth="1"/>
    <col min="4" max="4" width="14.6640625" customWidth="1"/>
    <col min="5" max="5" width="11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H1" s="1" t="s">
        <v>8</v>
      </c>
    </row>
    <row r="2" spans="1:9" x14ac:dyDescent="0.2">
      <c r="A2" t="s">
        <v>4</v>
      </c>
      <c r="B2">
        <v>2010</v>
      </c>
      <c r="C2">
        <v>19.121824456773972</v>
      </c>
      <c r="D2">
        <v>58.607087322945077</v>
      </c>
      <c r="E2">
        <v>0.85</v>
      </c>
      <c r="F2">
        <f>C2/E2</f>
        <v>22.496264066792907</v>
      </c>
      <c r="H2">
        <f>D2/E2</f>
        <v>68.949514497582442</v>
      </c>
    </row>
    <row r="3" spans="1:9" x14ac:dyDescent="0.2">
      <c r="A3" t="s">
        <v>4</v>
      </c>
      <c r="B3">
        <v>2011</v>
      </c>
      <c r="C3">
        <v>19.5029649193023</v>
      </c>
      <c r="D3">
        <v>59.798369357980206</v>
      </c>
      <c r="E3">
        <v>0.88</v>
      </c>
      <c r="F3">
        <f>C3/E3</f>
        <v>22.162460135570797</v>
      </c>
      <c r="H3">
        <f>D3/E3</f>
        <v>67.952692452250233</v>
      </c>
    </row>
    <row r="4" spans="1:9" x14ac:dyDescent="0.2">
      <c r="A4" t="s">
        <v>4</v>
      </c>
      <c r="B4">
        <v>2012</v>
      </c>
      <c r="C4">
        <v>19.894270336547638</v>
      </c>
      <c r="D4">
        <v>61.066929603675803</v>
      </c>
      <c r="E4">
        <v>0.9</v>
      </c>
      <c r="F4">
        <f>C4/E4</f>
        <v>22.104744818386266</v>
      </c>
      <c r="H4">
        <f>D4/E4</f>
        <v>67.852144004084224</v>
      </c>
    </row>
    <row r="5" spans="1:9" x14ac:dyDescent="0.2">
      <c r="A5" t="s">
        <v>4</v>
      </c>
      <c r="B5">
        <v>2013</v>
      </c>
      <c r="C5">
        <v>20.29231252305685</v>
      </c>
      <c r="D5">
        <v>62.274870792915102</v>
      </c>
      <c r="E5">
        <v>0.91</v>
      </c>
      <c r="F5">
        <f>C5/E5</f>
        <v>22.299244530831704</v>
      </c>
      <c r="H5">
        <f>D5/E5</f>
        <v>68.433923948258354</v>
      </c>
    </row>
    <row r="6" spans="1:9" x14ac:dyDescent="0.2">
      <c r="A6" t="s">
        <v>4</v>
      </c>
      <c r="B6">
        <v>2014</v>
      </c>
      <c r="C6">
        <v>35.242648149778283</v>
      </c>
      <c r="D6">
        <v>45.976745606960613</v>
      </c>
      <c r="E6">
        <v>0.93</v>
      </c>
      <c r="F6">
        <f>C6/E6</f>
        <v>37.89532059115944</v>
      </c>
      <c r="H6">
        <f>D6/E6</f>
        <v>49.437360867699581</v>
      </c>
    </row>
    <row r="7" spans="1:9" x14ac:dyDescent="0.2">
      <c r="A7" t="s">
        <v>4</v>
      </c>
      <c r="B7">
        <v>2015</v>
      </c>
      <c r="C7">
        <v>35.948019546308643</v>
      </c>
      <c r="D7">
        <v>46.915777004012732</v>
      </c>
      <c r="E7">
        <v>0.93</v>
      </c>
      <c r="F7">
        <f>C7/E7</f>
        <v>38.653784458396387</v>
      </c>
      <c r="H7">
        <f>D7/E7</f>
        <v>50.447072047325513</v>
      </c>
    </row>
    <row r="8" spans="1:9" x14ac:dyDescent="0.2">
      <c r="A8" t="s">
        <v>4</v>
      </c>
      <c r="B8">
        <v>2016</v>
      </c>
      <c r="C8">
        <v>36.666979937234807</v>
      </c>
      <c r="D8">
        <v>47.854092544092971</v>
      </c>
      <c r="E8">
        <v>0.94</v>
      </c>
      <c r="F8">
        <f>C8/E8</f>
        <v>39.007425465143413</v>
      </c>
      <c r="H8">
        <f>D8/E8</f>
        <v>50.908609089460612</v>
      </c>
    </row>
    <row r="9" spans="1:9" x14ac:dyDescent="0.2">
      <c r="A9" t="s">
        <v>4</v>
      </c>
      <c r="B9">
        <v>2017</v>
      </c>
      <c r="C9">
        <v>37.400319535979513</v>
      </c>
      <c r="D9">
        <v>48.811174394974842</v>
      </c>
      <c r="E9">
        <v>0.96</v>
      </c>
      <c r="F9">
        <f>C9/E9</f>
        <v>38.95866618331199</v>
      </c>
      <c r="H9">
        <f>D9/E9</f>
        <v>50.844973328098796</v>
      </c>
    </row>
    <row r="10" spans="1:9" x14ac:dyDescent="0.2">
      <c r="A10" t="s">
        <v>4</v>
      </c>
      <c r="B10">
        <v>2018</v>
      </c>
      <c r="C10">
        <v>38.59911366328825</v>
      </c>
      <c r="D10">
        <v>50.375721167240982</v>
      </c>
      <c r="E10">
        <v>0.98</v>
      </c>
      <c r="F10">
        <f>C10/E10</f>
        <v>39.386850676824743</v>
      </c>
      <c r="H10">
        <f>D10/E10</f>
        <v>51.403797109429576</v>
      </c>
    </row>
    <row r="11" spans="1:9" x14ac:dyDescent="0.2">
      <c r="A11" t="s">
        <v>4</v>
      </c>
      <c r="B11">
        <v>2019</v>
      </c>
      <c r="C11">
        <v>8.1282280537002087</v>
      </c>
      <c r="D11">
        <v>38.342582815901608</v>
      </c>
      <c r="E11">
        <v>1</v>
      </c>
      <c r="F11">
        <f>C11/E11</f>
        <v>8.1282280537002087</v>
      </c>
      <c r="G11">
        <f>AVERAGE(F2:F11)</f>
        <v>29.109298898011779</v>
      </c>
      <c r="H11">
        <f>D11/E11</f>
        <v>38.342582815901608</v>
      </c>
      <c r="I11">
        <f>AVERAGE(H2:H11)</f>
        <v>56.457267016009084</v>
      </c>
    </row>
    <row r="12" spans="1:9" x14ac:dyDescent="0.2">
      <c r="A12" t="s">
        <v>5</v>
      </c>
      <c r="B12">
        <v>2010</v>
      </c>
      <c r="C12">
        <v>22.93</v>
      </c>
      <c r="D12">
        <v>29.51</v>
      </c>
      <c r="E12">
        <v>0.85</v>
      </c>
      <c r="F12">
        <f>C12/E12</f>
        <v>26.976470588235294</v>
      </c>
      <c r="H12">
        <f>D12/E12</f>
        <v>34.71764705882353</v>
      </c>
    </row>
    <row r="13" spans="1:9" x14ac:dyDescent="0.2">
      <c r="A13" t="s">
        <v>5</v>
      </c>
      <c r="B13">
        <v>2011</v>
      </c>
      <c r="C13">
        <v>23.3886</v>
      </c>
      <c r="D13">
        <v>30.100200000000001</v>
      </c>
      <c r="E13" s="2">
        <v>0.85</v>
      </c>
      <c r="F13">
        <f>C13/E13</f>
        <v>27.516000000000002</v>
      </c>
      <c r="H13">
        <f>D13/E13</f>
        <v>35.411999999999999</v>
      </c>
    </row>
    <row r="14" spans="1:9" x14ac:dyDescent="0.2">
      <c r="A14" t="s">
        <v>5</v>
      </c>
      <c r="B14">
        <v>2012</v>
      </c>
      <c r="C14">
        <v>23.856372</v>
      </c>
      <c r="D14">
        <v>30.702203999999998</v>
      </c>
      <c r="E14" s="2">
        <v>0.88</v>
      </c>
      <c r="F14">
        <f>C14/E14</f>
        <v>27.109513636363637</v>
      </c>
      <c r="H14">
        <f>D14/E14</f>
        <v>34.888868181818182</v>
      </c>
    </row>
    <row r="15" spans="1:9" x14ac:dyDescent="0.2">
      <c r="A15" t="s">
        <v>5</v>
      </c>
      <c r="B15">
        <v>2013</v>
      </c>
      <c r="C15">
        <v>24.333499440000001</v>
      </c>
      <c r="D15">
        <v>31.316248080000008</v>
      </c>
      <c r="E15" s="2">
        <v>0.9</v>
      </c>
      <c r="F15">
        <f>C15/E15</f>
        <v>27.037221599999999</v>
      </c>
      <c r="H15">
        <f>D15/E15</f>
        <v>34.795831200000009</v>
      </c>
    </row>
    <row r="16" spans="1:9" x14ac:dyDescent="0.2">
      <c r="A16" t="s">
        <v>5</v>
      </c>
      <c r="B16">
        <v>2014</v>
      </c>
      <c r="C16">
        <v>24.8201694288</v>
      </c>
      <c r="D16">
        <v>31.942573041599999</v>
      </c>
      <c r="E16" s="2">
        <v>0.91</v>
      </c>
      <c r="F16">
        <f>C16/E16</f>
        <v>27.27491146021978</v>
      </c>
      <c r="H16">
        <f>D16/E16</f>
        <v>35.101728617142854</v>
      </c>
    </row>
    <row r="17" spans="1:9" x14ac:dyDescent="0.2">
      <c r="A17" t="s">
        <v>5</v>
      </c>
      <c r="B17">
        <v>2015</v>
      </c>
      <c r="C17">
        <v>29.92</v>
      </c>
      <c r="D17">
        <v>99.9</v>
      </c>
      <c r="E17" s="2">
        <v>0.93</v>
      </c>
      <c r="F17">
        <f>C17/E17</f>
        <v>32.172043010752688</v>
      </c>
      <c r="H17">
        <f>D17/E17</f>
        <v>107.41935483870968</v>
      </c>
    </row>
    <row r="18" spans="1:9" x14ac:dyDescent="0.2">
      <c r="A18" t="s">
        <v>5</v>
      </c>
      <c r="B18">
        <v>2016</v>
      </c>
      <c r="C18">
        <v>30.5184</v>
      </c>
      <c r="D18">
        <v>101.898</v>
      </c>
      <c r="E18">
        <v>0.9</v>
      </c>
      <c r="F18">
        <f>C18/E18</f>
        <v>33.909333333333329</v>
      </c>
      <c r="H18">
        <f>D18/E18</f>
        <v>113.22</v>
      </c>
    </row>
    <row r="19" spans="1:9" x14ac:dyDescent="0.2">
      <c r="A19" t="s">
        <v>5</v>
      </c>
      <c r="B19">
        <v>2017</v>
      </c>
      <c r="C19">
        <v>31.128768000000001</v>
      </c>
      <c r="D19">
        <v>103.93595999999999</v>
      </c>
      <c r="E19">
        <v>0.93</v>
      </c>
      <c r="F19">
        <f>C19/E19</f>
        <v>33.471793548387097</v>
      </c>
      <c r="H19">
        <f>D19/E19</f>
        <v>111.75909677419354</v>
      </c>
    </row>
    <row r="20" spans="1:9" x14ac:dyDescent="0.2">
      <c r="A20" t="s">
        <v>5</v>
      </c>
      <c r="B20">
        <v>2018</v>
      </c>
      <c r="C20">
        <v>32.032327076639987</v>
      </c>
      <c r="D20">
        <v>106.95285678330001</v>
      </c>
      <c r="E20">
        <v>0.94</v>
      </c>
      <c r="F20">
        <f>C20/E20</f>
        <v>34.07694369855318</v>
      </c>
      <c r="H20">
        <f>D20/E20</f>
        <v>113.77963487585107</v>
      </c>
    </row>
    <row r="21" spans="1:9" x14ac:dyDescent="0.2">
      <c r="A21" t="s">
        <v>5</v>
      </c>
      <c r="B21">
        <v>2019</v>
      </c>
      <c r="C21">
        <v>40.880000000000003</v>
      </c>
      <c r="D21">
        <v>130.71379999999999</v>
      </c>
      <c r="E21">
        <v>0.98</v>
      </c>
      <c r="F21">
        <f>C21/E21</f>
        <v>41.714285714285715</v>
      </c>
      <c r="G21">
        <f>AVERAGE(F12:F21)</f>
        <v>31.125851659013072</v>
      </c>
      <c r="H21">
        <f>D21/E21</f>
        <v>133.38142857142856</v>
      </c>
      <c r="I21">
        <f>AVERAGE(H12:H21)</f>
        <v>75.447559011796741</v>
      </c>
    </row>
    <row r="22" spans="1:9" x14ac:dyDescent="0.2">
      <c r="A22" t="s">
        <v>6</v>
      </c>
      <c r="B22">
        <v>2010</v>
      </c>
      <c r="C22">
        <v>20.66</v>
      </c>
      <c r="D22">
        <v>51.21</v>
      </c>
      <c r="E22">
        <v>0.88</v>
      </c>
      <c r="F22">
        <f>C22/E22</f>
        <v>23.477272727272727</v>
      </c>
      <c r="H22">
        <f>D22/E22</f>
        <v>58.19318181818182</v>
      </c>
    </row>
    <row r="23" spans="1:9" x14ac:dyDescent="0.2">
      <c r="A23" t="s">
        <v>6</v>
      </c>
      <c r="B23">
        <v>2011</v>
      </c>
      <c r="C23">
        <v>21.0732</v>
      </c>
      <c r="D23">
        <v>52.234200000000001</v>
      </c>
      <c r="E23" s="2">
        <v>0.93</v>
      </c>
      <c r="F23">
        <f>C23/E23</f>
        <v>22.659354838709675</v>
      </c>
      <c r="H23">
        <f>D23/E23</f>
        <v>56.165806451612902</v>
      </c>
    </row>
    <row r="24" spans="1:9" x14ac:dyDescent="0.2">
      <c r="A24" t="s">
        <v>6</v>
      </c>
      <c r="B24">
        <v>2012</v>
      </c>
      <c r="C24">
        <v>21.494664</v>
      </c>
      <c r="D24">
        <v>53.278883999999998</v>
      </c>
      <c r="E24" s="2">
        <v>0.94</v>
      </c>
      <c r="F24">
        <f>C24/E24</f>
        <v>22.866663829787235</v>
      </c>
      <c r="H24">
        <f>D24/E24</f>
        <v>56.679663829787238</v>
      </c>
    </row>
    <row r="25" spans="1:9" x14ac:dyDescent="0.2">
      <c r="A25" t="s">
        <v>6</v>
      </c>
      <c r="B25">
        <v>2013</v>
      </c>
      <c r="C25">
        <v>21.924557279999998</v>
      </c>
      <c r="D25">
        <v>54.344461680000009</v>
      </c>
      <c r="E25" s="2">
        <v>0.96</v>
      </c>
      <c r="F25">
        <f>C25/E25</f>
        <v>22.8380805</v>
      </c>
      <c r="H25">
        <f>D25/E25</f>
        <v>56.608814250000009</v>
      </c>
    </row>
    <row r="26" spans="1:9" x14ac:dyDescent="0.2">
      <c r="A26" t="s">
        <v>6</v>
      </c>
      <c r="B26">
        <v>2014</v>
      </c>
      <c r="C26">
        <v>22.363048425599999</v>
      </c>
      <c r="D26">
        <v>55.431350913599999</v>
      </c>
      <c r="E26" s="2">
        <v>0.98</v>
      </c>
      <c r="F26">
        <f>C26/E26</f>
        <v>22.81943716897959</v>
      </c>
      <c r="H26">
        <f>D26/E26</f>
        <v>56.562602973061225</v>
      </c>
    </row>
    <row r="27" spans="1:9" x14ac:dyDescent="0.2">
      <c r="A27" t="s">
        <v>6</v>
      </c>
      <c r="B27">
        <v>2015</v>
      </c>
      <c r="C27">
        <v>22.810309394112</v>
      </c>
      <c r="D27">
        <v>56.539977931872002</v>
      </c>
      <c r="E27" s="2">
        <v>1</v>
      </c>
      <c r="F27">
        <f>C27/E27</f>
        <v>22.810309394112</v>
      </c>
      <c r="H27">
        <f>D27/E27</f>
        <v>56.539977931872002</v>
      </c>
    </row>
    <row r="28" spans="1:9" x14ac:dyDescent="0.2">
      <c r="A28" t="s">
        <v>6</v>
      </c>
      <c r="B28">
        <v>2016</v>
      </c>
      <c r="C28">
        <v>0</v>
      </c>
      <c r="D28">
        <v>100.03</v>
      </c>
      <c r="E28">
        <v>0.91</v>
      </c>
      <c r="F28">
        <f>C28/E28</f>
        <v>0</v>
      </c>
      <c r="H28">
        <f>D28/E28</f>
        <v>109.92307692307692</v>
      </c>
    </row>
    <row r="29" spans="1:9" x14ac:dyDescent="0.2">
      <c r="A29" t="s">
        <v>6</v>
      </c>
      <c r="B29">
        <v>2017</v>
      </c>
      <c r="C29">
        <v>0</v>
      </c>
      <c r="D29">
        <v>102.03060000000001</v>
      </c>
      <c r="E29">
        <v>0.93</v>
      </c>
      <c r="F29">
        <f>C29/E29</f>
        <v>0</v>
      </c>
      <c r="H29">
        <f>D29/E29</f>
        <v>109.71032258064517</v>
      </c>
    </row>
    <row r="30" spans="1:9" x14ac:dyDescent="0.2">
      <c r="A30" t="s">
        <v>6</v>
      </c>
      <c r="B30">
        <v>2018</v>
      </c>
      <c r="C30">
        <v>0</v>
      </c>
      <c r="D30">
        <v>104.68429587</v>
      </c>
      <c r="E30">
        <v>0.96</v>
      </c>
      <c r="F30">
        <f>C30/E30</f>
        <v>0</v>
      </c>
      <c r="H30">
        <f>D30/E30</f>
        <v>109.04614153125</v>
      </c>
    </row>
    <row r="31" spans="1:9" x14ac:dyDescent="0.2">
      <c r="A31" t="s">
        <v>6</v>
      </c>
      <c r="B31">
        <v>2019</v>
      </c>
      <c r="C31">
        <v>0</v>
      </c>
      <c r="D31">
        <v>106.77828867944</v>
      </c>
      <c r="E31">
        <v>1</v>
      </c>
      <c r="F31">
        <f>C31/E31</f>
        <v>0</v>
      </c>
      <c r="G31">
        <f>AVERAGE(F22:F31)</f>
        <v>13.747111845886124</v>
      </c>
      <c r="H31">
        <f>D31/E31</f>
        <v>106.77828867944</v>
      </c>
      <c r="I31">
        <f>AVERAGE(H22:H31)</f>
        <v>77.620787696892734</v>
      </c>
    </row>
  </sheetData>
  <sortState xmlns:xlrd2="http://schemas.microsoft.com/office/spreadsheetml/2017/richdata2" ref="A1:H31">
    <sortCondition ref="A1:A31"/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2021-02-16T19:07:13Z</dcterms:created>
  <dcterms:modified xsi:type="dcterms:W3CDTF">2021-02-19T23:44:15Z</dcterms:modified>
</cp:coreProperties>
</file>