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Dev\"/>
    </mc:Choice>
  </mc:AlternateContent>
  <bookViews>
    <workbookView xWindow="0" yWindow="0" windowWidth="16380" windowHeight="7230" activeTab="5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Sheet1" sheetId="8" r:id="rId8"/>
  </sheets>
  <definedNames>
    <definedName name="_xlnm._FilterDatabase" localSheetId="3" hidden="1">Returns!$A$3:$D$12</definedName>
    <definedName name="ConPolicy">DropDowns!$A$12:$A$14</definedName>
  </definedNames>
  <calcPr calcId="152511" iterateDelta="1E-4"/>
</workbook>
</file>

<file path=xl/calcChain.xml><?xml version="1.0" encoding="utf-8"?>
<calcChain xmlns="http://schemas.openxmlformats.org/spreadsheetml/2006/main"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<sst xmlns="http://schemas.openxmlformats.org/spreadsheetml/2006/main" count="204" uniqueCount="181">
  <si>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</si>
  <si>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</si>
  <si>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</si>
  <si>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</si>
  <si>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</si>
  <si>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</si>
  <si>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</si>
  <si>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</si>
  <si>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</si>
  <si>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</si>
  <si>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</si>
  <si>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</si>
  <si>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</si>
  <si>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</si>
  <si>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</si>
  <si>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</si>
  <si>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</si>
  <si>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</si>
  <si>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</si>
  <si>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</si>
  <si>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</si>
  <si>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</si>
  <si>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</si>
  <si>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</si>
  <si>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</si>
  <si>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</si>
  <si>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</si>
  <si>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</si>
  <si>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</si>
  <si>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</si>
  <si>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</si>
  <si>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</si>
  <si>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</si>
  <si>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</si>
  <si>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</si>
  <si>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</si>
  <si>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</si>
  <si>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</si>
  <si>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</si>
  <si>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</si>
  <si>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</si>
  <si>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</si>
  <si>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</si>
  <si>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</si>
  <si>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</si>
  <si>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</si>
  <si>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</si>
  <si>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</si>
  <si>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</si>
  <si>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</si>
  <si>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</si>
  <si>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</si>
  <si>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</si>
  <si>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</si>
  <si>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</si>
  <si>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</si>
  <si>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</si>
  <si>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</si>
  <si>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</si>
  <si>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</si>
  <si>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</si>
  <si>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</si>
  <si>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</si>
  <si>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</si>
  <si>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</si>
  <si>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</si>
  <si>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</si>
  <si>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</si>
  <si>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</si>
  <si>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</si>
  <si>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</si>
  <si>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</si>
  <si>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</si>
  <si>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</si>
  <si>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</si>
  <si>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</si>
  <si>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</si>
  <si>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</si>
  <si>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</si>
  <si>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</si>
  <si>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</si>
  <si>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</si>
  <si>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</si>
  <si>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</si>
  <si>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</si>
  <si>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</si>
  <si>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</si>
  <si>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</si>
  <si>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</si>
  <si>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</si>
  <si>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</si>
  <si>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</si>
  <si>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</si>
  <si>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</si>
  <si>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</si>
  <si>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</si>
  <si>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</si>
  <si>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</si>
  <si>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</si>
  <si>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</si>
  <si>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</si>
  <si>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</si>
  <si>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</si>
  <si>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</si>
  <si>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</si>
  <si>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</si>
  <si>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</si>
  <si>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</si>
  <si>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</si>
  <si>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</si>
  <si>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</si>
  <si>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</si>
  <si>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</si>
  <si>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</si>
  <si>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</si>
  <si>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</si>
  <si>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</si>
  <si>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</si>
  <si>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</si>
  <si>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</si>
  <si>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</si>
  <si>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</si>
  <si>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</si>
  <si>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</si>
  <si>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</si>
  <si>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</si>
  <si>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</si>
  <si>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</si>
  <si>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</si>
  <si>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</si>
  <si>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</si>
  <si>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</si>
  <si>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</si>
  <si>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</si>
  <si>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</si>
  <si>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</si>
  <si>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</si>
  <si>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</si>
  <si>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</si>
  <si>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</si>
  <si>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</si>
  <si>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</si>
  <si>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</si>
  <si>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</si>
  <si>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</si>
  <si>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</si>
  <si>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</si>
  <si>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</si>
  <si>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</si>
  <si>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</si>
  <si>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</si>
  <si>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</si>
  <si>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</si>
  <si>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</si>
  <si>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</si>
  <si>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</si>
  <si>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</si>
  <si>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</si>
  <si>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</si>
  <si>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cp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</si>
  <si>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</si>
  <si>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</si>
  <si>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</si>
  <si>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</si>
  <si>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</si>
  <si>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</si>
  <si>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</si>
  <si>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</si>
  <si>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</si>
  <si>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</si>
  <si>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</si>
  <si>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DF100-1</t>
  </si>
  <si>
    <t>youngplan</t>
  </si>
  <si>
    <t>oldplan</t>
  </si>
  <si>
    <t>highabratio</t>
  </si>
  <si>
    <t>underfundedTeachers</t>
  </si>
  <si>
    <t>100% initial Funding; Full smoothing, average plan, no workforce growth</t>
  </si>
  <si>
    <t>Rf</t>
  </si>
  <si>
    <t>S</t>
  </si>
  <si>
    <t>NomReturn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</si>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</sst>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1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"/>
  <sheetViews>
    <sheetView zoomScaleNormal="100" workbookViewId="0">
      <pane xSplit="1" ySplit="5" topLeftCell="G6" activePane="bottomRight" state="frozen"/>
      <selection pane="topRight" activeCell="U1" sqref="U1"/>
      <selection pane="bottomLeft" activeCell="A6" sqref="A6"/>
      <selection pane="bottomRight" activeCell="I28" sqref="I28"/>
    </sheetView>
  </sheetViews>
  <sheetFormatPr defaultRowHeight="15" x14ac:dyDescent="0.25"/>
  <cols>
    <col min="1" max="1" width="14.85546875" customWidth="1"/>
    <col min="2" max="2" width="83.85546875" customWidth="1"/>
    <col min="3" max="3" width="18.85546875" customWidth="1"/>
    <col min="4" max="4" width="16" customWidth="1"/>
    <col min="5" max="5" width="17.7109375" customWidth="1"/>
    <col min="6" max="7" width="16" customWidth="1"/>
    <col min="8" max="8" width="24.42578125"/>
    <col min="9" max="9" width="13.42578125" customWidth="1"/>
    <col min="10" max="11" width="13.140625" customWidth="1"/>
    <col min="12" max="15" width="9.28515625" customWidth="1"/>
    <col min="16" max="16" width="16"/>
    <col min="17" max="21" width="12.7109375"/>
    <col min="22" max="22" width="11.140625" customWidth="1"/>
    <col min="23" max="27" width="12.7109375"/>
    <col min="28" max="28" width="12.7109375" customWidth="1"/>
    <col min="29" max="30" width="11.7109375" customWidth="1"/>
    <col min="31" max="31" width="13.140625" customWidth="1"/>
    <col min="32" max="32" width="11.85546875" customWidth="1"/>
    <col min="37" max="40" width="12.7109375"/>
    <col min="43" max="43" width="9" customWidth="1"/>
    <col min="44" max="1030" width="8.5703125"/>
  </cols>
  <sheetData>
    <row r="1" spans="1:43" x14ac:dyDescent="0.25">
      <c r="AK1" s="1" t="s">
        <v>22</v>
      </c>
      <c r="AL1" s="1"/>
      <c r="AM1" s="1"/>
      <c r="AN1" s="1"/>
      <c r="AO1" s="1"/>
      <c r="AP1" s="1"/>
      <c r="AQ1" s="1"/>
    </row>
    <row r="2" spans="1:43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AB2" s="4" t="s">
        <v>38</v>
      </c>
      <c r="AC2" s="6" t="s">
        <v>162</v>
      </c>
      <c r="AD2" s="6"/>
      <c r="AE2" s="4" t="s">
        <v>41</v>
      </c>
      <c r="AF2" s="6"/>
      <c r="AG2" s="6"/>
      <c r="AI2" s="6"/>
      <c r="AJ2" s="4" t="s">
        <v>42</v>
      </c>
      <c r="AL2" s="4" t="s">
        <v>39</v>
      </c>
      <c r="AM2" s="4" t="s">
        <v>40</v>
      </c>
      <c r="AP2" s="4" t="s">
        <v>160</v>
      </c>
      <c r="AQ2" s="4" t="s">
        <v>166</v>
      </c>
    </row>
    <row r="3" spans="1:43" ht="50.25" customHeight="1" x14ac:dyDescent="0.25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AB3" s="4" t="s">
        <v>51</v>
      </c>
      <c r="AC3" s="4" t="s">
        <v>163</v>
      </c>
      <c r="AD3" s="4"/>
      <c r="AG3" s="4" t="s">
        <v>55</v>
      </c>
      <c r="AH3" s="4" t="s">
        <v>56</v>
      </c>
      <c r="AI3" s="4" t="s">
        <v>54</v>
      </c>
      <c r="AJ3" s="4" t="s">
        <v>57</v>
      </c>
      <c r="AL3" s="4" t="s">
        <v>52</v>
      </c>
      <c r="AM3" s="4" t="s">
        <v>53</v>
      </c>
    </row>
    <row r="4" spans="1:43" s="8" customFormat="1" ht="42.75" customHeight="1" x14ac:dyDescent="0.25">
      <c r="A4" s="28" t="s">
        <v>58</v>
      </c>
      <c r="B4" s="28"/>
      <c r="C4" s="28"/>
      <c r="D4" s="29" t="s">
        <v>59</v>
      </c>
      <c r="E4" s="29"/>
      <c r="F4" s="30" t="s">
        <v>60</v>
      </c>
      <c r="G4" s="30"/>
      <c r="H4" s="31" t="s">
        <v>61</v>
      </c>
      <c r="I4" s="31"/>
      <c r="J4" s="32" t="s">
        <v>62</v>
      </c>
      <c r="K4" s="32"/>
      <c r="L4" s="31" t="s">
        <v>63</v>
      </c>
      <c r="M4" s="31"/>
      <c r="N4" s="31"/>
      <c r="O4" s="31"/>
      <c r="P4" s="31"/>
      <c r="Q4" s="31"/>
      <c r="R4" s="31"/>
      <c r="S4" s="32" t="s">
        <v>64</v>
      </c>
      <c r="T4" s="32"/>
      <c r="U4" s="32"/>
      <c r="V4" s="33" t="s">
        <v>65</v>
      </c>
      <c r="W4" s="33"/>
      <c r="X4" s="33"/>
      <c r="Y4" s="7" t="s">
        <v>66</v>
      </c>
      <c r="Z4" s="28" t="s">
        <v>67</v>
      </c>
      <c r="AA4" s="28"/>
      <c r="AB4" s="28"/>
      <c r="AC4" s="33" t="s">
        <v>69</v>
      </c>
      <c r="AD4" s="33"/>
      <c r="AE4" s="33"/>
      <c r="AF4" s="22" t="s">
        <v>70</v>
      </c>
      <c r="AG4" s="22"/>
      <c r="AH4" s="22"/>
      <c r="AI4" s="22"/>
      <c r="AJ4" s="22"/>
      <c r="AK4" s="34" t="s">
        <v>68</v>
      </c>
      <c r="AL4" s="34"/>
      <c r="AM4" s="34"/>
      <c r="AN4" s="34"/>
      <c r="AO4" s="16"/>
      <c r="AP4" s="23"/>
      <c r="AQ4" s="21"/>
    </row>
    <row r="5" spans="1:43" s="10" customFormat="1" ht="30" x14ac:dyDescent="0.25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  <c r="T5" s="9" t="s">
        <v>90</v>
      </c>
      <c r="U5" s="9" t="s">
        <v>91</v>
      </c>
      <c r="V5" s="9" t="s">
        <v>153</v>
      </c>
      <c r="W5" s="9" t="s">
        <v>92</v>
      </c>
      <c r="X5" s="9" t="s">
        <v>93</v>
      </c>
      <c r="Y5" s="9" t="s">
        <v>94</v>
      </c>
      <c r="Z5" s="9" t="s">
        <v>95</v>
      </c>
      <c r="AA5" s="9" t="s">
        <v>96</v>
      </c>
      <c r="AB5" s="9" t="s">
        <v>97</v>
      </c>
      <c r="AC5" s="9" t="s">
        <v>106</v>
      </c>
      <c r="AD5" s="9" t="s">
        <v>164</v>
      </c>
      <c r="AE5" s="9" t="s">
        <v>102</v>
      </c>
      <c r="AF5" s="9" t="s">
        <v>104</v>
      </c>
      <c r="AG5" s="9" t="s">
        <v>105</v>
      </c>
      <c r="AH5" s="9" t="s">
        <v>107</v>
      </c>
      <c r="AI5" s="9" t="s">
        <v>103</v>
      </c>
      <c r="AJ5" s="9" t="s">
        <v>108</v>
      </c>
      <c r="AK5" s="9" t="s">
        <v>98</v>
      </c>
      <c r="AL5" s="9" t="s">
        <v>99</v>
      </c>
      <c r="AM5" s="9" t="s">
        <v>100</v>
      </c>
      <c r="AN5" s="9" t="s">
        <v>101</v>
      </c>
      <c r="AO5" s="9" t="s">
        <v>157</v>
      </c>
      <c r="AP5" s="9" t="s">
        <v>161</v>
      </c>
      <c r="AQ5" s="9" t="s">
        <v>165</v>
      </c>
    </row>
    <row r="6" spans="1:43" x14ac:dyDescent="0.25">
      <c r="A6" t="s">
        <v>171</v>
      </c>
      <c r="B6" s="20" t="s">
        <v>176</v>
      </c>
      <c r="C6" s="11" t="b">
        <v>1</v>
      </c>
      <c r="D6" t="s">
        <v>109</v>
      </c>
      <c r="E6" t="s">
        <v>109</v>
      </c>
      <c r="F6" t="s">
        <v>109</v>
      </c>
      <c r="G6" t="s">
        <v>109</v>
      </c>
      <c r="H6" t="s">
        <v>147</v>
      </c>
      <c r="I6" t="s">
        <v>169</v>
      </c>
      <c r="J6" s="12">
        <v>0</v>
      </c>
      <c r="K6" s="19" t="b">
        <v>1</v>
      </c>
      <c r="L6" s="12">
        <v>1.7999999999999999E-2</v>
      </c>
      <c r="M6">
        <v>3</v>
      </c>
      <c r="N6">
        <v>65</v>
      </c>
      <c r="O6">
        <v>55</v>
      </c>
      <c r="P6" s="12">
        <v>0.01</v>
      </c>
      <c r="Q6">
        <v>10</v>
      </c>
      <c r="R6">
        <v>10</v>
      </c>
      <c r="S6" s="12">
        <v>0.03</v>
      </c>
      <c r="T6" s="12">
        <v>0.01</v>
      </c>
      <c r="U6" s="12">
        <v>7.4999999999999997E-2</v>
      </c>
      <c r="V6" s="12" t="s">
        <v>156</v>
      </c>
      <c r="W6" s="12">
        <v>7.4999999999999997E-2</v>
      </c>
      <c r="X6" s="12">
        <v>0</v>
      </c>
      <c r="Y6" t="s">
        <v>112</v>
      </c>
      <c r="Z6" s="2" t="s">
        <v>158</v>
      </c>
      <c r="AA6" s="2" t="s">
        <v>159</v>
      </c>
      <c r="AB6">
        <v>30</v>
      </c>
      <c r="AC6" s="2" t="s">
        <v>167</v>
      </c>
      <c r="AD6" s="18">
        <v>1</v>
      </c>
      <c r="AE6">
        <v>200</v>
      </c>
      <c r="AF6" t="s">
        <v>115</v>
      </c>
      <c r="AG6">
        <v>5</v>
      </c>
      <c r="AH6">
        <v>200</v>
      </c>
      <c r="AI6" s="2" t="s">
        <v>114</v>
      </c>
      <c r="AJ6">
        <v>1</v>
      </c>
      <c r="AK6" s="2" t="s">
        <v>113</v>
      </c>
      <c r="AL6" s="13">
        <v>0.25</v>
      </c>
      <c r="AM6" s="13">
        <v>0.14499999999999999</v>
      </c>
      <c r="AN6" s="13">
        <v>0.05</v>
      </c>
      <c r="AO6" s="19" t="b">
        <v>0</v>
      </c>
      <c r="AP6" s="19" t="b">
        <v>1</v>
      </c>
      <c r="AQ6" s="19" t="b">
        <v>0</v>
      </c>
    </row>
    <row r="10" spans="1:43" x14ac:dyDescent="0.25">
      <c r="C10" s="27"/>
      <c r="D10" s="27"/>
    </row>
    <row r="11" spans="1:43" x14ac:dyDescent="0.25">
      <c r="C11" s="27"/>
      <c r="D11" s="27"/>
    </row>
    <row r="12" spans="1:43" x14ac:dyDescent="0.25">
      <c r="C12" s="27"/>
      <c r="D12" s="27"/>
    </row>
    <row r="13" spans="1:43" x14ac:dyDescent="0.25">
      <c r="C13" s="27"/>
      <c r="D13" s="27"/>
    </row>
    <row r="14" spans="1:43" x14ac:dyDescent="0.25">
      <c r="B14" s="26"/>
      <c r="C14" s="27"/>
      <c r="D14" s="27"/>
    </row>
  </sheetData>
  <mergeCells count="11">
    <mergeCell ref="AC4:AE4"/>
    <mergeCell ref="L4:R4"/>
    <mergeCell ref="S4:U4"/>
    <mergeCell ref="Z4:AB4"/>
    <mergeCell ref="AK4:AN4"/>
    <mergeCell ref="V4:X4"/>
    <mergeCell ref="A4:C4"/>
    <mergeCell ref="D4:E4"/>
    <mergeCell ref="F4:G4"/>
    <mergeCell ref="H4:I4"/>
    <mergeCell ref="J4:K4"/>
  </mergeCells>
  <dataValidations count="20">
    <dataValidation type="list" allowBlank="1" showInputMessage="1" showErrorMessage="1" sqref="AI6">
      <formula1>"MA,EAA"</formula1>
      <formula2>0</formula2>
    </dataValidation>
    <dataValidation type="list" allowBlank="1" showInputMessage="1" showErrorMessage="1" sqref="AA6">
      <formula1>"cd,cp,sl"</formula1>
      <formula2>0</formula2>
    </dataValidation>
    <dataValidation type="list" allowBlank="1" showInputMessage="1" showErrorMessage="1" sqref="Z6">
      <formula1>"open,closed"</formula1>
      <formula2>0</formula2>
    </dataValidation>
    <dataValidation type="list" allowBlank="1" showInputMessage="1" showErrorMessage="1" sqref="AK6">
      <formula1>ConPolicy</formula1>
      <formula2>0</formula2>
    </dataValidation>
    <dataValidation type="list" allowBlank="1" showInputMessage="1" showErrorMessage="1" sqref="K6 C6">
      <formula1>"TRUE,FALSE"</formula1>
      <formula2>0</formula2>
    </dataValidation>
    <dataValidation type="whole" allowBlank="1" showInputMessage="1" showErrorMessage="1" prompt="Integer 55 to 65, please" sqref="N6">
      <formula1>55</formula1>
      <formula2>65</formula2>
    </dataValidation>
    <dataValidation type="decimal" allowBlank="1" showInputMessage="1" showErrorMessage="1" prompt="Decimal, 0-10% please" sqref="P6 T6">
      <formula1>0</formula1>
      <formula2>0.1</formula2>
    </dataValidation>
    <dataValidation type="whole" allowBlank="1" showInputMessage="1" showErrorMessage="1" prompt="Integer, 0-15" sqref="Q6:R6">
      <formula1>0</formula1>
      <formula2>15</formula2>
    </dataValidation>
    <dataValidation type="decimal" allowBlank="1" showInputMessage="1" showErrorMessage="1" prompt="Decimal, 0-20% please" sqref="S6 W6 U6">
      <formula1>0</formula1>
      <formula2>0.2</formula2>
    </dataValidation>
    <dataValidation type="whole" allowBlank="1" showInputMessage="1" showErrorMessage="1" prompt="Integer, 0 to 30, please" sqref="AB6">
      <formula1>0</formula1>
      <formula2>30</formula2>
    </dataValidation>
    <dataValidation type="decimal" allowBlank="1" showInputMessage="1" showErrorMessage="1" prompt="Decimal, 0-75%" sqref="AL6:AM6">
      <formula1>0</formula1>
      <formula2>0.75</formula2>
    </dataValidation>
    <dataValidation type="decimal" allowBlank="1" showInputMessage="1" showErrorMessage="1" prompt="Decimal, 0-30%" sqref="AN6">
      <formula1>0</formula1>
      <formula2>0.3</formula2>
    </dataValidation>
    <dataValidation type="decimal" allowBlank="1" showInputMessage="1" showErrorMessage="1" prompt="Decimal, 0-75% please" sqref="X6">
      <formula1>0</formula1>
      <formula2>0.75</formula2>
    </dataValidation>
    <dataValidation type="whole" allowBlank="1" showInputMessage="1" showErrorMessage="1" prompt="Integer, 1 to 30" sqref="AG6">
      <formula1>1</formula1>
      <formula2>30</formula2>
    </dataValidation>
    <dataValidation type="decimal" operator="greaterThanOrEqual" allowBlank="1" showInputMessage="1" showErrorMessage="1" sqref="AH6">
      <formula1>0</formula1>
      <formula2>0</formula2>
    </dataValidation>
    <dataValidation type="decimal" operator="lessThanOrEqual" allowBlank="1" showInputMessage="1" showErrorMessage="1" sqref="AJ6">
      <formula1>1</formula1>
      <formula2>0</formula2>
    </dataValidation>
    <dataValidation allowBlank="1" showInputMessage="1" showErrorMessage="1" prompt="Decimal, 0-20% please" sqref="V6"/>
    <dataValidation type="list" allowBlank="1" showInputMessage="1" showErrorMessage="1" sqref="AO6:AQ6">
      <formula1>"TRUE, FALSE"</formula1>
    </dataValidation>
    <dataValidation type="list" allowBlank="1" showInputMessage="1" showErrorMessage="1" sqref="AC6">
      <formula1>"MA,AL,AL_pct"</formula1>
    </dataValidation>
    <dataValidation type="decimal" allowBlank="1" showInputMessage="1" showErrorMessage="1" sqref="AD6">
      <formula1>0</formula1>
      <formula2>1.5</formula2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DropDowns!$A$33:$A$37</xm:f>
          </x14:formula1>
          <xm:sqref>H6</xm:sqref>
        </x14:dataValidation>
        <x14:dataValidation type="list" allowBlank="1" showInputMessage="1" showErrorMessage="1">
          <x14:formula1>
            <xm:f>DropDowns!$A$40:$A$42</xm:f>
          </x14:formula1>
          <xm:sqref>I6</xm:sqref>
        </x14:dataValidation>
        <x14:dataValidation type="list" allowBlank="1" showInputMessage="1" showErrorMessage="1">
          <x14:formula1>
            <xm:f>DropDowns!$A$20:$A$25</xm:f>
          </x14:formula1>
          <xm:sqref>D6:G6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workbookViewId="0">
      <selection activeCell="D15" sqref="A4:D15"/>
    </sheetView>
  </sheetViews>
  <sheetFormatPr defaultRowHeight="15" x14ac:dyDescent="0.25"/>
  <cols>
    <col min="1" max="1" width="11.285156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B4" s="12"/>
      <c r="C4" s="12"/>
    </row>
    <row r="5" spans="1:4" x14ac:dyDescent="0.25">
      <c r="B5" s="12"/>
      <c r="C5" s="12"/>
    </row>
    <row r="6" spans="1:4" x14ac:dyDescent="0.25">
      <c r="B6" s="12"/>
      <c r="C6" s="12"/>
    </row>
    <row r="7" spans="1:4" x14ac:dyDescent="0.25">
      <c r="B7" s="12"/>
      <c r="C7" s="12"/>
    </row>
    <row r="8" spans="1:4" x14ac:dyDescent="0.25">
      <c r="B8" s="12"/>
      <c r="C8" s="12"/>
    </row>
    <row r="9" spans="1:4" x14ac:dyDescent="0.25">
      <c r="B9" s="12"/>
      <c r="C9" s="12"/>
    </row>
    <row r="10" spans="1:4" x14ac:dyDescent="0.25">
      <c r="B10" s="12"/>
      <c r="C10" s="12"/>
    </row>
    <row r="11" spans="1:4" x14ac:dyDescent="0.25">
      <c r="B11" s="12"/>
      <c r="C11" s="12"/>
    </row>
    <row r="12" spans="1:4" x14ac:dyDescent="0.25">
      <c r="B12" s="12"/>
      <c r="C12" s="12"/>
    </row>
    <row r="13" spans="1:4" x14ac:dyDescent="0.25">
      <c r="B13" s="12"/>
      <c r="C13" s="12"/>
    </row>
    <row r="14" spans="1:4" x14ac:dyDescent="0.25">
      <c r="B14" s="12"/>
      <c r="C14" s="12"/>
    </row>
    <row r="15" spans="1:4" x14ac:dyDescent="0.25">
      <c r="B15" s="12"/>
      <c r="C15" s="12"/>
    </row>
    <row r="16" spans="1:4" x14ac:dyDescent="0.25">
      <c r="B16" s="12"/>
      <c r="C16" s="12"/>
    </row>
    <row r="17" spans="2:3" x14ac:dyDescent="0.25">
      <c r="B17" s="12"/>
      <c r="C17" s="12"/>
    </row>
    <row r="18" spans="2:3" x14ac:dyDescent="0.25">
      <c r="B18" s="12"/>
      <c r="C18" s="12"/>
    </row>
  </sheetData>
  <dataValidations count="3">
    <dataValidation type="decimal" allowBlank="1" showInputMessage="1" showErrorMessage="1" prompt="Decimal, 0-20% please" sqref="B16:B18">
      <formula1>0</formula1>
      <formula2>0.2</formula2>
    </dataValidation>
    <dataValidation type="decimal" allowBlank="1" showInputMessage="1" showErrorMessage="1" prompt="Decimal, 0-75% please" sqref="C4:C18">
      <formula1>0</formula1>
      <formula2>0.75</formula2>
    </dataValidation>
    <dataValidation type="decimal" allowBlank="1" showInputMessage="1" showErrorMessage="1" prompt="Decimal, 0-20% please" sqref="B4:B15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7"/>
      <c r="C3" s="17"/>
      <c r="D3" s="18"/>
    </row>
    <row r="4" spans="1:4" x14ac:dyDescent="0.25">
      <c r="B4" s="17"/>
      <c r="C4" s="17"/>
      <c r="D4" s="18"/>
    </row>
    <row r="5" spans="1:4" x14ac:dyDescent="0.25">
      <c r="B5" s="17"/>
      <c r="C5" s="17"/>
      <c r="D5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zoomScaleNormal="100" workbookViewId="0">
      <selection activeCell="A3" sqref="A3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30</v>
      </c>
      <c r="B3">
        <v>1000</v>
      </c>
      <c r="C3">
        <v>6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7" zoomScaleNormal="100" workbookViewId="0">
      <selection activeCell="C25" sqref="C25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4" customFormat="1" x14ac:dyDescent="0.25">
      <c r="A4" s="14" t="s">
        <v>127</v>
      </c>
      <c r="C4" s="14" t="s">
        <v>128</v>
      </c>
    </row>
    <row r="6" spans="1:3" s="15" customFormat="1" x14ac:dyDescent="0.25">
      <c r="A6" s="15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5" customFormat="1" x14ac:dyDescent="0.25">
      <c r="A11" s="15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5" customFormat="1" x14ac:dyDescent="0.25">
      <c r="A16" s="15" t="s">
        <v>74</v>
      </c>
    </row>
    <row r="17" spans="1:3" s="15" customFormat="1" x14ac:dyDescent="0.25">
      <c r="A17" s="15" t="s">
        <v>75</v>
      </c>
    </row>
    <row r="18" spans="1:3" s="15" customFormat="1" x14ac:dyDescent="0.25">
      <c r="A18" s="15" t="s">
        <v>77</v>
      </c>
    </row>
    <row r="19" spans="1:3" s="15" customFormat="1" x14ac:dyDescent="0.25">
      <c r="A19" s="15" t="s">
        <v>76</v>
      </c>
    </row>
    <row r="20" spans="1:3" x14ac:dyDescent="0.25">
      <c r="A20" t="s">
        <v>109</v>
      </c>
      <c r="C20" t="s">
        <v>138</v>
      </c>
    </row>
    <row r="21" spans="1:3" x14ac:dyDescent="0.25">
      <c r="A21" t="s">
        <v>139</v>
      </c>
      <c r="C21" t="s">
        <v>140</v>
      </c>
    </row>
    <row r="22" spans="1:3" x14ac:dyDescent="0.25">
      <c r="A22" s="24" t="s">
        <v>172</v>
      </c>
    </row>
    <row r="23" spans="1:3" x14ac:dyDescent="0.25">
      <c r="A23" t="s">
        <v>173</v>
      </c>
    </row>
    <row r="24" spans="1:3" x14ac:dyDescent="0.25">
      <c r="A24" t="s">
        <v>174</v>
      </c>
    </row>
    <row r="25" spans="1:3" x14ac:dyDescent="0.25">
      <c r="A25" t="s">
        <v>175</v>
      </c>
    </row>
    <row r="28" spans="1:3" s="15" customFormat="1" x14ac:dyDescent="0.25">
      <c r="A28" s="15" t="s">
        <v>104</v>
      </c>
    </row>
    <row r="29" spans="1:3" x14ac:dyDescent="0.25">
      <c r="A29" t="s">
        <v>115</v>
      </c>
      <c r="C29" t="s">
        <v>141</v>
      </c>
    </row>
    <row r="30" spans="1:3" x14ac:dyDescent="0.25">
      <c r="A30" t="s">
        <v>142</v>
      </c>
      <c r="C30" t="s">
        <v>143</v>
      </c>
    </row>
    <row r="32" spans="1:3" s="15" customFormat="1" x14ac:dyDescent="0.25">
      <c r="A32" s="15" t="s">
        <v>78</v>
      </c>
    </row>
    <row r="33" spans="1:3" x14ac:dyDescent="0.25">
      <c r="A33" t="s">
        <v>110</v>
      </c>
      <c r="C33" t="s">
        <v>144</v>
      </c>
    </row>
    <row r="34" spans="1:3" x14ac:dyDescent="0.25">
      <c r="A34" t="s">
        <v>145</v>
      </c>
      <c r="C34" t="s">
        <v>146</v>
      </c>
    </row>
    <row r="35" spans="1:3" x14ac:dyDescent="0.25">
      <c r="A35" t="s">
        <v>147</v>
      </c>
      <c r="C35" t="s">
        <v>148</v>
      </c>
    </row>
    <row r="36" spans="1:3" x14ac:dyDescent="0.25">
      <c r="A36" t="s">
        <v>149</v>
      </c>
      <c r="C36" t="s">
        <v>150</v>
      </c>
    </row>
    <row r="37" spans="1:3" x14ac:dyDescent="0.25">
      <c r="A37" t="s">
        <v>168</v>
      </c>
    </row>
    <row r="39" spans="1:3" s="15" customFormat="1" x14ac:dyDescent="0.25">
      <c r="A39" s="15" t="s">
        <v>79</v>
      </c>
    </row>
    <row r="40" spans="1:3" x14ac:dyDescent="0.25">
      <c r="A40" t="s">
        <v>111</v>
      </c>
      <c r="C40" t="s">
        <v>151</v>
      </c>
    </row>
    <row r="41" spans="1:3" x14ac:dyDescent="0.25">
      <c r="A41" t="s">
        <v>169</v>
      </c>
    </row>
    <row r="42" spans="1:3" x14ac:dyDescent="0.25">
      <c r="A42" t="s">
        <v>170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workbookViewId="0">
      <selection activeCell="A6" sqref="A6:B10"/>
    </sheetView>
  </sheetViews>
  <sheetFormatPr defaultRowHeight="15" x14ac:dyDescent="0.25"/>
  <cols>
    <col min="1" max="1" width="12.28515625" customWidth="1"/>
  </cols>
  <sheetData>
    <row r="2" spans="1:5" x14ac:dyDescent="0.25">
      <c r="A2" t="s">
        <v>177</v>
      </c>
      <c r="B2">
        <v>2.7E-2</v>
      </c>
    </row>
    <row r="3" spans="1:5" x14ac:dyDescent="0.25">
      <c r="A3" t="s">
        <v>178</v>
      </c>
      <c r="B3">
        <v>0.4</v>
      </c>
    </row>
    <row r="5" spans="1:5" x14ac:dyDescent="0.25">
      <c r="A5" t="s">
        <v>179</v>
      </c>
      <c r="B5" t="s">
        <v>180</v>
      </c>
    </row>
    <row r="6" spans="1:5" x14ac:dyDescent="0.25">
      <c r="A6" s="25">
        <v>0.105</v>
      </c>
      <c r="B6" s="25">
        <f t="shared" ref="B6:B7" si="0">(A6-$B$2)/$B$3</f>
        <v>0.19499999999999998</v>
      </c>
    </row>
    <row r="7" spans="1:5" x14ac:dyDescent="0.25">
      <c r="A7" s="25">
        <v>0.09</v>
      </c>
      <c r="B7" s="25">
        <f t="shared" si="0"/>
        <v>0.1575</v>
      </c>
    </row>
    <row r="8" spans="1:5" x14ac:dyDescent="0.25">
      <c r="A8" s="25">
        <v>7.4999999999999997E-2</v>
      </c>
      <c r="B8" s="25">
        <f>(A8-$B$2)/$B$3</f>
        <v>0.12</v>
      </c>
    </row>
    <row r="9" spans="1:5" x14ac:dyDescent="0.25">
      <c r="A9" s="25">
        <v>0.06</v>
      </c>
      <c r="B9" s="25">
        <f t="shared" ref="B9:B10" si="1">(A9-$B$2)/$B$3</f>
        <v>8.2500000000000004E-2</v>
      </c>
    </row>
    <row r="10" spans="1:5" x14ac:dyDescent="0.25">
      <c r="A10" s="25">
        <v>4.4999999999999998E-2</v>
      </c>
      <c r="B10" s="25">
        <f t="shared" si="1"/>
        <v>4.4999999999999991E-2</v>
      </c>
    </row>
    <row r="13" spans="1:5" x14ac:dyDescent="0.25">
      <c r="E13">
        <f>0.075 - 0.4*0.12</f>
        <v>2.6999999999999996E-2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Sheet1</vt:lpstr>
      <vt:lpstr>ConPolicy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2015-09-27T21:22:48Z</dcterms:modified>
  <dc:language>en-US</dc:language>
</cp:coreProperties>
</file>