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Git\PenSim-Projects\Model_Main\IO_M2.1_new\M2.1b_outputs\"/>
    </mc:Choice>
  </mc:AlternateContent>
  <bookViews>
    <workbookView xWindow="0" yWindow="0" windowWidth="28800" windowHeight="12030" tabRatio="715"/>
  </bookViews>
  <sheets>
    <sheet name="Table1" sheetId="15" r:id="rId1"/>
    <sheet name="Table1 ERP" sheetId="14" r:id="rId2"/>
    <sheet name="risks_tab New" sheetId="5" r:id="rId3"/>
    <sheet name="risks1" sheetId="10" r:id="rId4"/>
    <sheet name="risks" sheetId="9" r:id="rId5"/>
    <sheet name="risks_raw" sheetId="2" r:id="rId6"/>
    <sheet name="Return &amp; SD" sheetId="3" r:id="rId7"/>
    <sheet name="Table_policyOld" sheetId="6" r:id="rId8"/>
    <sheet name="Table_Policy" sheetId="8" r:id="rId9"/>
    <sheet name="Table_TradeOff" sheetId="12" r:id="rId10"/>
    <sheet name="Table_Policy_results" sheetId="11" r:id="rId11"/>
    <sheet name="Table_TradeOff_results" sheetId="13" r:id="rId12"/>
  </sheets>
  <calcPr calcId="171027"/>
</workbook>
</file>

<file path=xl/calcChain.xml><?xml version="1.0" encoding="utf-8"?>
<calcChain xmlns="http://schemas.openxmlformats.org/spreadsheetml/2006/main">
  <c r="D7" i="14" l="1"/>
  <c r="R9" i="12" l="1"/>
  <c r="R8" i="12"/>
  <c r="R7" i="12"/>
  <c r="R6" i="12"/>
  <c r="R5" i="12"/>
  <c r="E9" i="12"/>
  <c r="E8" i="12"/>
  <c r="E7" i="12"/>
  <c r="E6" i="12"/>
  <c r="E5" i="12"/>
  <c r="J9" i="12"/>
  <c r="J8" i="12"/>
  <c r="J7" i="12"/>
  <c r="J6" i="12"/>
  <c r="J5" i="12"/>
  <c r="O7" i="8" l="1"/>
  <c r="O8" i="8"/>
  <c r="O9" i="8"/>
  <c r="O10" i="8"/>
  <c r="O11" i="8"/>
  <c r="O6" i="8"/>
  <c r="J7" i="8"/>
  <c r="J8" i="8"/>
  <c r="J9" i="8"/>
  <c r="J10" i="8"/>
  <c r="J11" i="8"/>
  <c r="J6" i="8"/>
  <c r="E7" i="8"/>
  <c r="E8" i="8"/>
  <c r="E9" i="8"/>
  <c r="E10" i="8"/>
  <c r="E11" i="8"/>
  <c r="E6" i="8"/>
  <c r="X13" i="3" l="1"/>
  <c r="W13" i="3"/>
  <c r="X12" i="3"/>
  <c r="W12" i="3"/>
  <c r="X11" i="3"/>
  <c r="W11" i="3"/>
  <c r="X10" i="3"/>
  <c r="W10" i="3"/>
  <c r="Y10" i="3" s="1"/>
  <c r="X9" i="3"/>
  <c r="W9" i="3"/>
  <c r="X8" i="3"/>
  <c r="W8" i="3"/>
  <c r="X7" i="3"/>
  <c r="W7" i="3"/>
  <c r="Y7" i="3" s="1"/>
  <c r="X6" i="3"/>
  <c r="W6" i="3"/>
  <c r="Q13" i="3"/>
  <c r="P13" i="3"/>
  <c r="K13" i="3"/>
  <c r="J13" i="3" s="1"/>
  <c r="I13" i="3" s="1"/>
  <c r="Q12" i="3"/>
  <c r="P12" i="3"/>
  <c r="K12" i="3"/>
  <c r="J12" i="3" s="1"/>
  <c r="I12" i="3" s="1"/>
  <c r="Q11" i="3"/>
  <c r="P11" i="3"/>
  <c r="K11" i="3"/>
  <c r="J11" i="3" s="1"/>
  <c r="I11" i="3" s="1"/>
  <c r="Q10" i="3"/>
  <c r="P10" i="3"/>
  <c r="K10" i="3"/>
  <c r="J10" i="3" s="1"/>
  <c r="I10" i="3" s="1"/>
  <c r="A10" i="3"/>
  <c r="C10" i="3" s="1"/>
  <c r="D10" i="3" s="1"/>
  <c r="Q9" i="3"/>
  <c r="P9" i="3"/>
  <c r="K9" i="3"/>
  <c r="J9" i="3" s="1"/>
  <c r="I9" i="3" s="1"/>
  <c r="A9" i="3"/>
  <c r="C9" i="3" s="1"/>
  <c r="D9" i="3" s="1"/>
  <c r="Q8" i="3"/>
  <c r="P8" i="3"/>
  <c r="R8" i="3" s="1"/>
  <c r="K8" i="3"/>
  <c r="J8" i="3" s="1"/>
  <c r="I8" i="3" s="1"/>
  <c r="A8" i="3"/>
  <c r="C8" i="3" s="1"/>
  <c r="D8" i="3" s="1"/>
  <c r="Q7" i="3"/>
  <c r="P7" i="3"/>
  <c r="K7" i="3"/>
  <c r="J7" i="3" s="1"/>
  <c r="I7" i="3" s="1"/>
  <c r="A7" i="3"/>
  <c r="C7" i="3" s="1"/>
  <c r="D7" i="3" s="1"/>
  <c r="Q6" i="3"/>
  <c r="P6" i="3"/>
  <c r="K6" i="3"/>
  <c r="J6" i="3" s="1"/>
  <c r="I6" i="3" s="1"/>
  <c r="A6" i="3"/>
  <c r="C6" i="3" s="1"/>
  <c r="D6" i="3" s="1"/>
  <c r="Y8" i="3" l="1"/>
  <c r="Y12" i="3"/>
  <c r="R9" i="3"/>
  <c r="R7" i="3"/>
  <c r="Y11" i="3"/>
  <c r="Y9" i="3"/>
  <c r="Y13" i="3"/>
  <c r="Y6" i="3"/>
  <c r="R13" i="3"/>
  <c r="R12" i="3"/>
  <c r="R10" i="3"/>
  <c r="R11" i="3"/>
  <c r="R6" i="3"/>
</calcChain>
</file>

<file path=xl/sharedStrings.xml><?xml version="1.0" encoding="utf-8"?>
<sst xmlns="http://schemas.openxmlformats.org/spreadsheetml/2006/main" count="670" uniqueCount="257">
  <si>
    <t>runname</t>
  </si>
  <si>
    <t>NC_PR_y1</t>
  </si>
  <si>
    <t>FR40_y30</t>
  </si>
  <si>
    <t>BF075-1</t>
  </si>
  <si>
    <t>BF075-2</t>
  </si>
  <si>
    <t>I1F075-1</t>
  </si>
  <si>
    <t>I1F075-2</t>
  </si>
  <si>
    <t>I1F075-3</t>
  </si>
  <si>
    <t>I1F075-4</t>
  </si>
  <si>
    <t>I1F075-5</t>
  </si>
  <si>
    <t>I2F075-1</t>
  </si>
  <si>
    <t>I2F075-2</t>
  </si>
  <si>
    <t>I2F075-3</t>
  </si>
  <si>
    <t>I2F075-4</t>
  </si>
  <si>
    <t>I2F075-5</t>
  </si>
  <si>
    <t>I3F075-1</t>
  </si>
  <si>
    <t>I3F075-2</t>
  </si>
  <si>
    <t>I3F075-3</t>
  </si>
  <si>
    <t>I3F075-4</t>
  </si>
  <si>
    <t>I3F075-5</t>
  </si>
  <si>
    <t>I4F075-1</t>
  </si>
  <si>
    <t>I4F075-2</t>
  </si>
  <si>
    <t>I4F075-3</t>
  </si>
  <si>
    <t>I4F075-4</t>
  </si>
  <si>
    <t>I4F075-5</t>
  </si>
  <si>
    <t>I5F075-1</t>
  </si>
  <si>
    <t>I5F075-2</t>
  </si>
  <si>
    <t>I5F075-3</t>
  </si>
  <si>
    <t>I5F075-4</t>
  </si>
  <si>
    <t>I5F075-5</t>
  </si>
  <si>
    <t>R_f</t>
  </si>
  <si>
    <t>ir.mean</t>
  </si>
  <si>
    <t>ir.sd</t>
  </si>
  <si>
    <t>DR</t>
  </si>
  <si>
    <t>MA_PR_
med_y1</t>
  </si>
  <si>
    <t>MA_PR_
med_y30</t>
  </si>
  <si>
    <t>MA_PR_
q25_y30</t>
  </si>
  <si>
    <t>MA_PR_
q10_y30</t>
  </si>
  <si>
    <t>ExF_MA_
med_y1</t>
  </si>
  <si>
    <t>ExF_MA_
med_y30</t>
  </si>
  <si>
    <t>ExF_MA_
q25_y30</t>
  </si>
  <si>
    <t>ExF_MA_
q10_y30</t>
  </si>
  <si>
    <t>MA_B_
med_y1</t>
  </si>
  <si>
    <t>MA_B_
med_y30</t>
  </si>
  <si>
    <t>MA_B_
q25_y30</t>
  </si>
  <si>
    <t>MA_B_
q10_y30</t>
  </si>
  <si>
    <t>ERC_PR.
5yMaxChg_
med</t>
  </si>
  <si>
    <t>ERC_PR.
5yMaxChg
_q75</t>
  </si>
  <si>
    <t>ERC_PR.
5yMaxChg
_q90</t>
  </si>
  <si>
    <t>MA_PR_med_y1</t>
  </si>
  <si>
    <t>MA_PR_med_y30</t>
  </si>
  <si>
    <t>MA_PR_q25_y30</t>
  </si>
  <si>
    <t>MA_PR_q10_y30</t>
  </si>
  <si>
    <t>ExF_MA_med_y1</t>
  </si>
  <si>
    <t>ExF_MA_med_y30</t>
  </si>
  <si>
    <t>ExF_MA_q25_y30</t>
  </si>
  <si>
    <t>ExF_MA_q10_y30</t>
  </si>
  <si>
    <t>ERC_PR.5yMaxChg_med</t>
  </si>
  <si>
    <t>ERC_PR.5yMaxChg_q75</t>
  </si>
  <si>
    <t>ERC_PR.5yMaxChg_q90</t>
  </si>
  <si>
    <t>MA_B_med_y1</t>
  </si>
  <si>
    <t>MA_B_med_y30</t>
  </si>
  <si>
    <t>MA_B_q25_y30</t>
  </si>
  <si>
    <t>MA_B_q10_y30</t>
  </si>
  <si>
    <t>PV.ERC_PR_med</t>
  </si>
  <si>
    <t>PV.ERC_PR_q75</t>
  </si>
  <si>
    <t>PV.ERC_PR_q90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</si>
  <si>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</si>
  <si>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</si>
  <si>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</si>
  <si>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</si>
  <si>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</si>
  <si>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</si>
  <si>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</si>
  <si>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</si>
  <si>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</si>
  <si>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</si>
  <si>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</si>
  <si>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</si>
  <si>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</si>
  <si>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</si>
  <si>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</si>
  <si>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</si>
  <si>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</si>
  <si>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</si>
  <si>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</si>
  <si>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</si>
  <si>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</si>
  <si>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</si>
  <si>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</si>
  <si>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</si>
  <si>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</si>
  <si>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</si>
  <si>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</si>
  <si>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Within interest rate regime (4) (5)</t>
  </si>
  <si>
    <t>Across interest Rate regime: return fixed (1)</t>
  </si>
  <si>
    <t>Across interest Rate regime: portfolio ERP fixed (2) (3)</t>
  </si>
  <si>
    <t>Sharpe Ratio</t>
  </si>
  <si>
    <t>Risk free rate</t>
  </si>
  <si>
    <t>Exp arith Return</t>
  </si>
  <si>
    <t>Risk premium</t>
  </si>
  <si>
    <t>SD</t>
  </si>
  <si>
    <t>Geo Mean</t>
  </si>
  <si>
    <t>exp arith return</t>
  </si>
  <si>
    <t>Risk Free rate</t>
  </si>
  <si>
    <t>ERC_PR.max_med</t>
  </si>
  <si>
    <t>ERC_PR.max_q75</t>
  </si>
  <si>
    <t>ERC_PR.max_q90</t>
  </si>
  <si>
    <t>ERC_PR.final_med</t>
  </si>
  <si>
    <t>ERC_PR.final_q75</t>
  </si>
  <si>
    <t>ERC_PR.final_q90</t>
  </si>
  <si>
    <t>ERC_PR.pctChg_med</t>
  </si>
  <si>
    <t>ERC_PR.pctChg_q75</t>
  </si>
  <si>
    <t>ERC_PR.pctChg_q90</t>
  </si>
  <si>
    <t>FR_MA.min_med</t>
  </si>
  <si>
    <t>FR_MA.min_q25</t>
  </si>
  <si>
    <t>FR_MA.min_q10</t>
  </si>
  <si>
    <t>FR_MA.final_med</t>
  </si>
  <si>
    <t>FR_MA.final_q25</t>
  </si>
  <si>
    <t>FR_MA.final_q10</t>
  </si>
  <si>
    <t>I1F075-6</t>
  </si>
  <si>
    <t>I1F075-7</t>
  </si>
  <si>
    <t>I1F075-8</t>
  </si>
  <si>
    <t>I2F075-6</t>
  </si>
  <si>
    <t>I2F075-7</t>
  </si>
  <si>
    <t>I2F075-8</t>
  </si>
  <si>
    <t>I3F075-6</t>
  </si>
  <si>
    <t>I3F075-7</t>
  </si>
  <si>
    <t>I3F075-8</t>
  </si>
  <si>
    <t>ERC_PR.
10yMaxChg_
med</t>
  </si>
  <si>
    <t>ERC_PR.
10yMaxChg
_q75</t>
  </si>
  <si>
    <t>ERC_PR.
10yMaxChg
_q90</t>
  </si>
  <si>
    <t>Discout rate</t>
  </si>
  <si>
    <t>Standaredeviation of return</t>
  </si>
  <si>
    <t>Mean return</t>
  </si>
  <si>
    <t>Note: It is assumed that all portfolios have the same Sharpe ratio of 4.6, and the Sharpe ratio does no change across risk-free rate regimes</t>
  </si>
  <si>
    <t>Mean and standard deviation of investment return of portfolio
 under different risk-free rates for the three simulated polices (%)</t>
  </si>
  <si>
    <t xml:space="preserve">Across interest Rate regime: portfolio ERP fixed (6) </t>
  </si>
  <si>
    <t>Policy 1</t>
  </si>
  <si>
    <t>Policy 2</t>
  </si>
  <si>
    <t>Policy 3</t>
  </si>
  <si>
    <t>I6F075-1</t>
  </si>
  <si>
    <t>I6F075-2</t>
  </si>
  <si>
    <t>I6F075-3</t>
  </si>
  <si>
    <t>I6F075-4</t>
  </si>
  <si>
    <t>I6F075-6</t>
  </si>
  <si>
    <t>I6F075-7</t>
  </si>
  <si>
    <t>I6F075-8</t>
  </si>
  <si>
    <t>I7F075-1</t>
  </si>
  <si>
    <t>I7F075-2</t>
  </si>
  <si>
    <t>I7F075-3</t>
  </si>
  <si>
    <t>I7F075-4</t>
  </si>
  <si>
    <t>I7F075-5</t>
  </si>
  <si>
    <t>I7F075-6</t>
  </si>
  <si>
    <t>I7F075-7</t>
  </si>
  <si>
    <t>I7F075-8</t>
  </si>
  <si>
    <t>Benchmark: No policy change</t>
  </si>
  <si>
    <t>Policy 1: Investing in Riskier assets to justify high discount rate</t>
  </si>
  <si>
    <t>Policy 2: Lowering discount rate to accommodate lower expected return</t>
  </si>
  <si>
    <t>Risk Premium</t>
  </si>
  <si>
    <t>Standard deviation of return</t>
  </si>
  <si>
    <t>Discount rate</t>
  </si>
  <si>
    <t>Cost Measures</t>
  </si>
  <si>
    <t>FR40_7.5_y30</t>
  </si>
  <si>
    <t>FR_MA_7.5.min_med</t>
  </si>
  <si>
    <t>FR_MA_7.5.min_q25</t>
  </si>
  <si>
    <t>FR_MA_7.5.min_q10</t>
  </si>
  <si>
    <t>FR_MA_7.5.final_med</t>
  </si>
  <si>
    <t>FR_MA_7.5.final_q25</t>
  </si>
  <si>
    <t>FR_MA_7.5.final_q10</t>
  </si>
  <si>
    <t>PV.ERC_PR_L10_med</t>
  </si>
  <si>
    <t>PV.ERC_PR_L10_q75</t>
  </si>
  <si>
    <t>PV.ERC_PR_L10_q90</t>
  </si>
  <si>
    <t>FR_MA_7.5.y1</t>
  </si>
  <si>
    <t>FR_MA.y1</t>
  </si>
  <si>
    <t>ERC_PR.10yMaxChg_med</t>
  </si>
  <si>
    <t>ERC_PR.10yMaxChg_q75</t>
  </si>
  <si>
    <t>ERC_PR.10yMaxChg_q90</t>
  </si>
  <si>
    <t>ERC_PR.y1</t>
  </si>
  <si>
    <t>I6F075-6a</t>
  </si>
  <si>
    <t>PV.ERC_
PR_L10_med</t>
  </si>
  <si>
    <t>PV.ERC_
PR_L10_q75</t>
  </si>
  <si>
    <t>PV.ERC_
PR_L10_q90</t>
  </si>
  <si>
    <t>FR_MA_
7.5.y1</t>
  </si>
  <si>
    <t>28</t>
  </si>
  <si>
    <t>29</t>
  </si>
  <si>
    <t>30</t>
  </si>
  <si>
    <t>31</t>
  </si>
  <si>
    <t>32</t>
  </si>
  <si>
    <t>33</t>
  </si>
  <si>
    <t>34</t>
  </si>
  <si>
    <t>35</t>
  </si>
  <si>
    <t>36</t>
  </si>
  <si>
    <t>37</t>
  </si>
  <si>
    <t>38</t>
  </si>
  <si>
    <t>39</t>
  </si>
  <si>
    <t>40</t>
  </si>
  <si>
    <t>41</t>
  </si>
  <si>
    <t>42</t>
  </si>
  <si>
    <t>43</t>
  </si>
  <si>
    <t>44</t>
  </si>
  <si>
    <t>45</t>
  </si>
  <si>
    <t>46</t>
  </si>
  <si>
    <t>47</t>
  </si>
  <si>
    <t>48</t>
  </si>
  <si>
    <t>49</t>
  </si>
  <si>
    <t>50</t>
  </si>
  <si>
    <t>51</t>
  </si>
  <si>
    <t>I1F075-6a</t>
  </si>
  <si>
    <t>Risk-free
rate</t>
  </si>
  <si>
    <t>Discount
rate</t>
  </si>
  <si>
    <t>St.Dev
of return</t>
  </si>
  <si>
    <t>Mean 
return</t>
  </si>
  <si>
    <t>Ext. cashflow:
Median 
in year 1</t>
  </si>
  <si>
    <t>Ext. cashflow:
Median 
in year 30</t>
  </si>
  <si>
    <t>Normal Cost in 
year 1</t>
  </si>
  <si>
    <t>PV ERC as % of PV payroll
median</t>
  </si>
  <si>
    <t>PV ERC as % of PV payroll
75th p'tile</t>
  </si>
  <si>
    <t>External Cashflow</t>
  </si>
  <si>
    <t xml:space="preserve">Return scenario and discount rate </t>
  </si>
  <si>
    <t>PV ERC as % of PV payroll in last 10 years:
75th p'tile</t>
  </si>
  <si>
    <t>PV ERC as % of PV payroll in last 10 years: median</t>
  </si>
  <si>
    <t>Asset value as % of payroll in year 1</t>
  </si>
  <si>
    <t>Asset value as % of payroll in year 30: Median</t>
  </si>
  <si>
    <t>Asset value as % of payroll in year 30: 25th p'tile</t>
  </si>
  <si>
    <t>Probability of Funded ratio below 40%</t>
  </si>
  <si>
    <t>Probability of Funded ratio below 40%
(7.5% discount rate)</t>
  </si>
  <si>
    <t>Funded ratio in year 1 
(7.5 discount rate)</t>
  </si>
  <si>
    <t>Lowest Funded ratio in 30 years(7.5 discount rate): Median</t>
  </si>
  <si>
    <t>Lowest Funded ratio in 30 years(7.5 discount rate): 25th p'tile</t>
  </si>
  <si>
    <t>Funded ratio in year 30(7.5% discount rate): Median</t>
  </si>
  <si>
    <t>Funded ratio in year 30(7.5% discount rate): 25th p'tile</t>
  </si>
  <si>
    <t>ERC as % of payroll in year 1</t>
  </si>
  <si>
    <t>Highest ERC as % of payroll in 30 years: Median</t>
  </si>
  <si>
    <t>Highest ERC as % of payroll in 30 years: 75th p'tile</t>
  </si>
  <si>
    <t>Max 5-year increase of ERC as % of payroll: 75th p'tile</t>
  </si>
  <si>
    <t>Max 5-year increase of ERC as % of payroll: Median</t>
  </si>
  <si>
    <t>Funded Status</t>
  </si>
  <si>
    <t>Contribution Volatility</t>
  </si>
  <si>
    <t>Funding Policy</t>
  </si>
  <si>
    <t>Common</t>
  </si>
  <si>
    <t>Less Backloaded</t>
  </si>
  <si>
    <t>Benchmark: 
No Policy Change</t>
  </si>
  <si>
    <t>Policy 1: 
Investing in Riskier assets to justify high discount rate</t>
  </si>
  <si>
    <t>Policy</t>
  </si>
  <si>
    <t>Note: It is assumed that all portfolios have the same Sharpe ratio of 4.6.</t>
  </si>
  <si>
    <t>Mean and standard deviation of investment return for portfolios with different risk level under the same risk-free rate (%)</t>
  </si>
  <si>
    <t>Discount rate equal to geometric mean return</t>
  </si>
  <si>
    <t>Discount rate fixed at 7.5%</t>
  </si>
  <si>
    <t>Expected Compound Return</t>
  </si>
  <si>
    <t>Return volatility (Standard deviation)</t>
  </si>
  <si>
    <t>The "good old days"
(High risk-free rate)</t>
  </si>
  <si>
    <t>Invest in riskier assets, 
justfifying high expected return</t>
  </si>
  <si>
    <t>Maintain allocation and lower expected return</t>
  </si>
  <si>
    <t>Note: 
1. All values are percentage (%).
2. These are simulated scenarios that are intended to reflect main features of investment practices in certian return environments, they are not directly based on historical data. 
3. It is assumed that all portfolios have the same Sharpe ratio of 0.46, and the Sharpe ratio does no change across risk-free rate regimes</t>
  </si>
  <si>
    <t>Risk-free rate</t>
  </si>
  <si>
    <t>Assumed return
(Discount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</si>
</sst>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00%"/>
  </numFmts>
  <fonts count="16" x14ac:knownFonts="1">
    <font>
      <sz val="11"/>
      <color indexed="8"/>
      <name val="Calibri"/>
      <family val="2"/>
      <scheme val="minor"/>
    </font>
    <font>
      <sz val="11"/>
      <color theme="1"/>
      <name val="Calibri"/>
      <family val="2"/>
      <scheme val="minor"/>
    </font>
    <font>
      <sz val="11"/>
      <color indexed="8"/>
      <name val="Calibri"/>
      <family val="2"/>
      <scheme val="minor"/>
    </font>
    <font>
      <sz val="11"/>
      <color theme="0"/>
      <name val="Calibri"/>
      <family val="2"/>
      <scheme val="minor"/>
    </font>
    <font>
      <b/>
      <sz val="11"/>
      <color rgb="FF000000"/>
      <name val="Calibri"/>
      <family val="2"/>
    </font>
    <font>
      <sz val="11"/>
      <color rgb="FF000000"/>
      <name val="Courier New"/>
      <family val="3"/>
    </font>
    <font>
      <sz val="11"/>
      <color theme="0"/>
      <name val="Calibri"/>
      <family val="2"/>
      <charset val="1"/>
    </font>
    <font>
      <b/>
      <sz val="11"/>
      <color indexed="8"/>
      <name val="Calibri"/>
      <family val="2"/>
      <scheme val="minor"/>
    </font>
    <font>
      <sz val="10"/>
      <color indexed="8"/>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sz val="10"/>
      <color rgb="FFFF0000"/>
      <name val="Calibri"/>
      <family val="2"/>
      <scheme val="minor"/>
    </font>
    <font>
      <b/>
      <sz val="10"/>
      <color theme="1"/>
      <name val="Calibri"/>
      <family val="2"/>
      <scheme val="minor"/>
    </font>
    <font>
      <sz val="10"/>
      <color theme="0"/>
      <name val="Calibri"/>
      <family val="2"/>
      <scheme val="minor"/>
    </font>
    <font>
      <b/>
      <sz val="10"/>
      <color indexed="8"/>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0"/>
        <bgColor indexed="64"/>
      </patternFill>
    </fill>
    <fill>
      <patternFill patternType="solid">
        <fgColor theme="5"/>
        <bgColor indexed="64"/>
      </patternFill>
    </fill>
    <fill>
      <patternFill patternType="solid">
        <fgColor theme="5" tint="0.79998168889431442"/>
        <bgColor indexed="64"/>
      </patternFill>
    </fill>
  </fills>
  <borders count="6">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right/>
      <top style="thin">
        <color indexed="64"/>
      </top>
      <bottom style="hair">
        <color indexed="64"/>
      </bottom>
      <diagonal/>
    </border>
  </borders>
  <cellStyleXfs count="2">
    <xf numFmtId="0" fontId="0" fillId="0" borderId="0"/>
    <xf numFmtId="9" fontId="2" fillId="0" borderId="0" applyFont="0" applyFill="0" applyBorder="0" applyAlignment="0" applyProtection="0"/>
  </cellStyleXfs>
  <cellXfs count="228">
    <xf numFmtId="0" fontId="0" fillId="0" borderId="0" xfId="0"/>
    <xf numFmtId="164" fontId="0" fillId="0" borderId="0" xfId="1" applyNumberFormat="1" applyFont="1"/>
    <xf numFmtId="165" fontId="0" fillId="0" borderId="0" xfId="0" applyNumberFormat="1"/>
    <xf numFmtId="165" fontId="0" fillId="2" borderId="0" xfId="0" applyNumberFormat="1" applyFill="1" applyAlignment="1">
      <alignment horizontal="center" vertical="center" wrapText="1"/>
    </xf>
    <xf numFmtId="10" fontId="0" fillId="3" borderId="0" xfId="1" applyNumberFormat="1" applyFont="1" applyFill="1" applyAlignment="1">
      <alignment horizontal="center" vertical="center" wrapText="1"/>
    </xf>
    <xf numFmtId="165" fontId="0" fillId="4" borderId="0" xfId="0" applyNumberFormat="1" applyFill="1" applyAlignment="1">
      <alignment horizontal="center" vertical="center" wrapText="1"/>
    </xf>
    <xf numFmtId="0" fontId="0" fillId="0" borderId="0" xfId="0" applyAlignment="1">
      <alignment horizontal="center" vertical="center" wrapText="1"/>
    </xf>
    <xf numFmtId="0" fontId="3" fillId="6" borderId="0" xfId="0" applyFont="1" applyFill="1" applyAlignment="1">
      <alignment horizontal="center" vertical="center" wrapText="1"/>
    </xf>
    <xf numFmtId="164" fontId="3" fillId="6" borderId="0" xfId="1" applyNumberFormat="1" applyFont="1" applyFill="1" applyAlignment="1">
      <alignment horizontal="center" vertical="center" wrapText="1"/>
    </xf>
    <xf numFmtId="2" fontId="0" fillId="7" borderId="0" xfId="0" applyNumberFormat="1" applyFill="1" applyAlignment="1">
      <alignment horizontal="center" vertical="center" wrapText="1"/>
    </xf>
    <xf numFmtId="165" fontId="0" fillId="0" borderId="0" xfId="0" applyNumberFormat="1" applyAlignment="1">
      <alignment horizontal="center"/>
    </xf>
    <xf numFmtId="164" fontId="0" fillId="0" borderId="0" xfId="1" applyNumberFormat="1" applyFont="1" applyAlignment="1">
      <alignment horizontal="center"/>
    </xf>
    <xf numFmtId="0" fontId="4" fillId="0" borderId="0" xfId="0" applyFont="1"/>
    <xf numFmtId="0" fontId="0" fillId="2" borderId="0" xfId="0" applyFill="1"/>
    <xf numFmtId="0" fontId="0" fillId="0" borderId="0" xfId="0" applyFill="1"/>
    <xf numFmtId="164" fontId="2" fillId="2" borderId="0" xfId="1" applyNumberFormat="1" applyFill="1"/>
    <xf numFmtId="164" fontId="2" fillId="0" borderId="0" xfId="1" applyNumberFormat="1" applyFill="1"/>
    <xf numFmtId="166" fontId="2" fillId="0" borderId="0" xfId="1" applyNumberFormat="1" applyFill="1"/>
    <xf numFmtId="10" fontId="2" fillId="2" borderId="0" xfId="1" applyNumberFormat="1" applyFill="1"/>
    <xf numFmtId="10" fontId="2" fillId="0" borderId="0" xfId="1" applyNumberFormat="1"/>
    <xf numFmtId="10" fontId="0" fillId="0" borderId="0" xfId="0" applyNumberFormat="1"/>
    <xf numFmtId="164" fontId="0" fillId="0" borderId="0" xfId="0" applyNumberFormat="1"/>
    <xf numFmtId="164" fontId="2" fillId="0" borderId="0" xfId="1" applyNumberFormat="1"/>
    <xf numFmtId="10" fontId="0" fillId="2" borderId="0" xfId="0" applyNumberFormat="1" applyFill="1"/>
    <xf numFmtId="0" fontId="5" fillId="0" borderId="0" xfId="0" applyFont="1" applyAlignment="1">
      <alignment vertical="center"/>
    </xf>
    <xf numFmtId="0" fontId="6" fillId="0" borderId="0" xfId="0" applyFont="1" applyFill="1"/>
    <xf numFmtId="164" fontId="6" fillId="0" borderId="0" xfId="1" applyNumberFormat="1" applyFont="1" applyFill="1"/>
    <xf numFmtId="164" fontId="6" fillId="0" borderId="0" xfId="0" applyNumberFormat="1" applyFont="1" applyFill="1"/>
    <xf numFmtId="10" fontId="6" fillId="0" borderId="0" xfId="0" applyNumberFormat="1" applyFont="1" applyFill="1"/>
    <xf numFmtId="165" fontId="0" fillId="11" borderId="0" xfId="0" applyNumberFormat="1" applyFill="1" applyAlignment="1">
      <alignment horizontal="center" vertical="center" wrapText="1"/>
    </xf>
    <xf numFmtId="165" fontId="0" fillId="5" borderId="0" xfId="0" applyNumberFormat="1" applyFill="1" applyAlignment="1">
      <alignment horizontal="center" vertical="center" wrapText="1"/>
    </xf>
    <xf numFmtId="10" fontId="0" fillId="0" borderId="0" xfId="0" applyNumberFormat="1" applyFill="1" applyAlignment="1">
      <alignment horizontal="center" vertical="center"/>
    </xf>
    <xf numFmtId="164" fontId="2" fillId="0" borderId="0" xfId="1" applyNumberFormat="1" applyFill="1" applyAlignment="1">
      <alignment horizontal="center" vertical="center"/>
    </xf>
    <xf numFmtId="164" fontId="0" fillId="0" borderId="0" xfId="1" applyNumberFormat="1" applyFont="1" applyFill="1" applyAlignment="1">
      <alignment horizontal="center" vertical="center"/>
    </xf>
    <xf numFmtId="164" fontId="0" fillId="0" borderId="0" xfId="0" applyNumberFormat="1" applyFill="1" applyAlignment="1">
      <alignment horizontal="center" vertical="center"/>
    </xf>
    <xf numFmtId="164" fontId="2" fillId="0" borderId="0" xfId="1"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xf>
    <xf numFmtId="164" fontId="0" fillId="0" borderId="0" xfId="1" applyNumberFormat="1" applyFont="1" applyAlignment="1">
      <alignment horizontal="center" vertical="center"/>
    </xf>
    <xf numFmtId="0" fontId="0" fillId="0" borderId="0" xfId="0" applyFill="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2" fontId="0" fillId="6" borderId="0" xfId="0" applyNumberFormat="1" applyFill="1" applyAlignment="1">
      <alignment horizontal="center" vertical="center" wrapText="1"/>
    </xf>
    <xf numFmtId="10" fontId="0" fillId="0" borderId="0" xfId="1" applyNumberFormat="1" applyFont="1" applyFill="1" applyAlignment="1">
      <alignment horizontal="center" vertical="center" wrapText="1"/>
    </xf>
    <xf numFmtId="2" fontId="0" fillId="0" borderId="0" xfId="0" applyNumberFormat="1" applyAlignment="1">
      <alignment horizontal="center" vertical="center"/>
    </xf>
    <xf numFmtId="0" fontId="0" fillId="13" borderId="0" xfId="0" applyFill="1"/>
    <xf numFmtId="164" fontId="0" fillId="13" borderId="0" xfId="1" applyNumberFormat="1" applyFont="1" applyFill="1"/>
    <xf numFmtId="164" fontId="7" fillId="13" borderId="0" xfId="1" applyNumberFormat="1" applyFont="1" applyFill="1" applyAlignment="1">
      <alignment horizontal="center" vertical="center" wrapText="1"/>
    </xf>
    <xf numFmtId="0" fontId="7" fillId="13" borderId="0" xfId="0" applyFont="1" applyFill="1" applyAlignment="1">
      <alignment horizontal="center" vertical="center" wrapText="1"/>
    </xf>
    <xf numFmtId="165" fontId="0" fillId="13" borderId="0" xfId="1" applyNumberFormat="1" applyFont="1" applyFill="1" applyAlignment="1">
      <alignment horizontal="center" vertical="center"/>
    </xf>
    <xf numFmtId="165" fontId="0" fillId="13" borderId="0" xfId="0" applyNumberFormat="1" applyFill="1" applyAlignment="1">
      <alignment horizontal="center" vertical="center"/>
    </xf>
    <xf numFmtId="164" fontId="7" fillId="13" borderId="1" xfId="1" applyNumberFormat="1" applyFont="1" applyFill="1" applyBorder="1" applyAlignment="1">
      <alignment horizontal="center" vertical="center" wrapText="1"/>
    </xf>
    <xf numFmtId="165" fontId="0" fillId="13" borderId="2" xfId="1" applyNumberFormat="1" applyFont="1" applyFill="1" applyBorder="1" applyAlignment="1">
      <alignment horizontal="center" vertical="center"/>
    </xf>
    <xf numFmtId="165" fontId="0" fillId="13" borderId="2" xfId="0" applyNumberFormat="1" applyFill="1" applyBorder="1" applyAlignment="1">
      <alignment horizontal="center" vertical="center"/>
    </xf>
    <xf numFmtId="164" fontId="0" fillId="13" borderId="0" xfId="1" applyNumberFormat="1" applyFont="1" applyFill="1" applyBorder="1"/>
    <xf numFmtId="0" fontId="0" fillId="13" borderId="0" xfId="0" applyFill="1" applyBorder="1"/>
    <xf numFmtId="1" fontId="0" fillId="13" borderId="0" xfId="1" applyNumberFormat="1" applyFont="1" applyFill="1" applyAlignment="1">
      <alignment horizontal="center" vertical="center"/>
    </xf>
    <xf numFmtId="1" fontId="0" fillId="13" borderId="2" xfId="1" applyNumberFormat="1" applyFont="1" applyFill="1" applyBorder="1" applyAlignment="1">
      <alignment horizontal="center" vertical="center"/>
    </xf>
    <xf numFmtId="165" fontId="0" fillId="12" borderId="0" xfId="0" applyNumberFormat="1" applyFill="1" applyAlignment="1">
      <alignment horizontal="center" vertical="center" wrapText="1"/>
    </xf>
    <xf numFmtId="165" fontId="0" fillId="8" borderId="0" xfId="0" applyNumberFormat="1" applyFill="1" applyAlignment="1">
      <alignment horizontal="center" vertical="center" wrapText="1"/>
    </xf>
    <xf numFmtId="165" fontId="0" fillId="9" borderId="0" xfId="0" applyNumberFormat="1" applyFill="1" applyAlignment="1">
      <alignment horizontal="center" vertical="center" wrapText="1"/>
    </xf>
    <xf numFmtId="2" fontId="0" fillId="10" borderId="0" xfId="0" applyNumberFormat="1" applyFill="1" applyAlignment="1">
      <alignment horizontal="center" vertical="center" wrapText="1"/>
    </xf>
    <xf numFmtId="164" fontId="7" fillId="2" borderId="0" xfId="1" applyNumberFormat="1" applyFont="1" applyFill="1"/>
    <xf numFmtId="164" fontId="7" fillId="0" borderId="0" xfId="1" applyNumberFormat="1" applyFont="1" applyFill="1"/>
    <xf numFmtId="164" fontId="7" fillId="0" borderId="0" xfId="0" applyNumberFormat="1" applyFont="1"/>
    <xf numFmtId="164" fontId="7" fillId="0" borderId="0" xfId="1" applyNumberFormat="1" applyFont="1"/>
    <xf numFmtId="10" fontId="7" fillId="2" borderId="0" xfId="0" applyNumberFormat="1" applyFont="1" applyFill="1"/>
    <xf numFmtId="0" fontId="7" fillId="0" borderId="0" xfId="0" applyFont="1"/>
    <xf numFmtId="10" fontId="7" fillId="0" borderId="0" xfId="0" applyNumberFormat="1" applyFont="1"/>
    <xf numFmtId="10" fontId="7" fillId="0" borderId="0" xfId="1" applyNumberFormat="1" applyFont="1"/>
    <xf numFmtId="10" fontId="2" fillId="0" borderId="0" xfId="1" applyNumberFormat="1" applyFill="1"/>
    <xf numFmtId="10" fontId="0" fillId="0" borderId="0" xfId="0" applyNumberFormat="1" applyBorder="1"/>
    <xf numFmtId="10" fontId="2" fillId="0" borderId="0" xfId="1" applyNumberFormat="1" applyBorder="1"/>
    <xf numFmtId="10" fontId="0" fillId="0" borderId="0" xfId="1" applyNumberFormat="1" applyFont="1" applyAlignment="1">
      <alignment horizontal="center" vertical="center"/>
    </xf>
    <xf numFmtId="10" fontId="7" fillId="0" borderId="0" xfId="0" applyNumberFormat="1" applyFont="1" applyAlignment="1">
      <alignment horizontal="center" vertical="center"/>
    </xf>
    <xf numFmtId="10" fontId="7" fillId="0" borderId="0" xfId="1" applyNumberFormat="1" applyFont="1" applyAlignment="1">
      <alignment horizontal="center" vertical="center"/>
    </xf>
    <xf numFmtId="10" fontId="2" fillId="0" borderId="0" xfId="1" applyNumberFormat="1" applyAlignment="1">
      <alignment horizontal="center" vertical="center"/>
    </xf>
    <xf numFmtId="10" fontId="0" fillId="0" borderId="0" xfId="0" applyNumberFormat="1" applyBorder="1" applyAlignment="1">
      <alignment horizontal="center" vertical="center"/>
    </xf>
    <xf numFmtId="10" fontId="2" fillId="0" borderId="0" xfId="1" applyNumberFormat="1" applyBorder="1" applyAlignment="1">
      <alignment horizontal="center" vertical="center"/>
    </xf>
    <xf numFmtId="165" fontId="0" fillId="0" borderId="0" xfId="1" applyNumberFormat="1" applyFont="1" applyFill="1" applyBorder="1" applyAlignment="1">
      <alignment horizontal="center" vertical="center"/>
    </xf>
    <xf numFmtId="165" fontId="0" fillId="0" borderId="0" xfId="1" applyNumberFormat="1" applyFont="1" applyFill="1" applyAlignment="1">
      <alignment horizontal="center" vertical="center"/>
    </xf>
    <xf numFmtId="165" fontId="0" fillId="14" borderId="0" xfId="0" applyNumberFormat="1" applyFill="1" applyAlignment="1">
      <alignment horizontal="center" vertical="center" wrapText="1"/>
    </xf>
    <xf numFmtId="164" fontId="0" fillId="13" borderId="0" xfId="1" applyNumberFormat="1" applyFont="1" applyFill="1" applyBorder="1" applyAlignment="1">
      <alignment vertical="center"/>
    </xf>
    <xf numFmtId="0" fontId="0" fillId="13" borderId="0" xfId="0" applyFill="1" applyBorder="1" applyAlignment="1">
      <alignment vertical="center"/>
    </xf>
    <xf numFmtId="10" fontId="0" fillId="0" borderId="0" xfId="0" applyNumberFormat="1" applyFont="1"/>
    <xf numFmtId="2" fontId="0" fillId="13" borderId="0" xfId="0" applyNumberFormat="1" applyFill="1"/>
    <xf numFmtId="2" fontId="0" fillId="13" borderId="0" xfId="0" applyNumberFormat="1" applyFont="1" applyFill="1"/>
    <xf numFmtId="2" fontId="2" fillId="13" borderId="0" xfId="1" applyNumberFormat="1" applyFont="1" applyFill="1"/>
    <xf numFmtId="165" fontId="0" fillId="13" borderId="0" xfId="0" applyNumberFormat="1" applyFont="1" applyFill="1"/>
    <xf numFmtId="2" fontId="0" fillId="13" borderId="2" xfId="0" applyNumberFormat="1" applyFont="1" applyFill="1" applyBorder="1"/>
    <xf numFmtId="2" fontId="2" fillId="13" borderId="2" xfId="1" applyNumberFormat="1" applyFont="1" applyFill="1" applyBorder="1"/>
    <xf numFmtId="165" fontId="0" fillId="13" borderId="2" xfId="0" applyNumberFormat="1" applyFont="1" applyFill="1" applyBorder="1"/>
    <xf numFmtId="2" fontId="0" fillId="13" borderId="0" xfId="1" applyNumberFormat="1" applyFont="1" applyFill="1" applyAlignment="1">
      <alignment horizontal="center" vertical="center"/>
    </xf>
    <xf numFmtId="2" fontId="0" fillId="13" borderId="0" xfId="0" applyNumberFormat="1" applyFill="1" applyAlignment="1">
      <alignment horizontal="center" vertical="center"/>
    </xf>
    <xf numFmtId="2" fontId="0" fillId="13" borderId="2" xfId="1" applyNumberFormat="1" applyFont="1" applyFill="1" applyBorder="1" applyAlignment="1">
      <alignment horizontal="center" vertical="center"/>
    </xf>
    <xf numFmtId="10" fontId="0" fillId="0" borderId="0" xfId="0" applyNumberFormat="1" applyFont="1" applyAlignment="1">
      <alignment horizontal="center" vertical="center"/>
    </xf>
    <xf numFmtId="2" fontId="7" fillId="0" borderId="0" xfId="0" applyNumberFormat="1" applyFont="1" applyAlignment="1">
      <alignment vertical="center"/>
    </xf>
    <xf numFmtId="0" fontId="0" fillId="11" borderId="0" xfId="0" applyFill="1" applyAlignment="1">
      <alignment horizontal="center" vertical="center" wrapText="1"/>
    </xf>
    <xf numFmtId="10" fontId="2" fillId="0" borderId="0" xfId="1" applyNumberFormat="1" applyFill="1" applyAlignment="1">
      <alignment horizontal="center" vertical="center"/>
    </xf>
    <xf numFmtId="0" fontId="9" fillId="0" borderId="0" xfId="0" applyFont="1" applyAlignment="1">
      <alignment horizontal="center" vertical="center"/>
    </xf>
    <xf numFmtId="164" fontId="9" fillId="0" borderId="0" xfId="1" applyNumberFormat="1" applyFont="1" applyFill="1" applyAlignment="1">
      <alignment horizontal="center" vertical="center"/>
    </xf>
    <xf numFmtId="10" fontId="9" fillId="0" borderId="0" xfId="0" applyNumberFormat="1" applyFont="1" applyFill="1" applyAlignment="1">
      <alignment horizontal="center" vertical="center"/>
    </xf>
    <xf numFmtId="10" fontId="9" fillId="0" borderId="0" xfId="0" applyNumberFormat="1" applyFont="1" applyAlignment="1">
      <alignment horizontal="center" vertical="center"/>
    </xf>
    <xf numFmtId="2" fontId="9" fillId="0" borderId="0" xfId="0" applyNumberFormat="1" applyFont="1" applyAlignment="1">
      <alignment horizontal="center" vertical="center"/>
    </xf>
    <xf numFmtId="165" fontId="9" fillId="0" borderId="0" xfId="0" applyNumberFormat="1" applyFont="1" applyAlignment="1">
      <alignment horizontal="center" vertical="center"/>
    </xf>
    <xf numFmtId="10" fontId="9" fillId="0" borderId="0" xfId="1" applyNumberFormat="1" applyFont="1" applyAlignment="1">
      <alignment horizontal="center" vertical="center"/>
    </xf>
    <xf numFmtId="165" fontId="9" fillId="0" borderId="0" xfId="1" applyNumberFormat="1" applyFont="1" applyFill="1" applyBorder="1" applyAlignment="1">
      <alignment horizontal="center" vertical="center"/>
    </xf>
    <xf numFmtId="10" fontId="10" fillId="0" borderId="0" xfId="0" applyNumberFormat="1" applyFont="1" applyAlignment="1">
      <alignment horizontal="center" vertical="center"/>
    </xf>
    <xf numFmtId="10" fontId="10" fillId="0" borderId="0" xfId="1" applyNumberFormat="1" applyFont="1" applyAlignment="1">
      <alignment horizontal="center" vertical="center"/>
    </xf>
    <xf numFmtId="0" fontId="0" fillId="0" borderId="0" xfId="0"/>
    <xf numFmtId="165" fontId="0" fillId="0" borderId="0" xfId="0" applyNumberFormat="1"/>
    <xf numFmtId="165" fontId="0" fillId="11" borderId="0" xfId="0" applyNumberFormat="1" applyFill="1" applyAlignment="1">
      <alignment horizontal="center" vertical="center" wrapText="1"/>
    </xf>
    <xf numFmtId="165" fontId="0" fillId="0" borderId="0" xfId="0" applyNumberFormat="1" applyAlignment="1">
      <alignment horizontal="center" vertical="center"/>
    </xf>
    <xf numFmtId="165" fontId="0" fillId="0" borderId="0" xfId="0" applyNumberFormat="1" applyAlignment="1">
      <alignment horizontal="center" vertical="center" wrapText="1"/>
    </xf>
    <xf numFmtId="0" fontId="0" fillId="0" borderId="0" xfId="0"/>
    <xf numFmtId="165" fontId="0" fillId="0" borderId="0" xfId="0" applyNumberFormat="1"/>
    <xf numFmtId="0" fontId="0" fillId="0" borderId="0" xfId="0" applyAlignment="1">
      <alignment horizontal="center"/>
    </xf>
    <xf numFmtId="2" fontId="0" fillId="0" borderId="0" xfId="0" applyNumberFormat="1" applyAlignment="1">
      <alignment horizontal="center"/>
    </xf>
    <xf numFmtId="10" fontId="0" fillId="0" borderId="0" xfId="1" applyNumberFormat="1" applyFont="1" applyAlignment="1">
      <alignment horizontal="center"/>
    </xf>
    <xf numFmtId="10" fontId="0" fillId="0" borderId="0" xfId="0" applyNumberFormat="1" applyFill="1" applyAlignment="1">
      <alignment horizontal="center" vertical="center"/>
    </xf>
    <xf numFmtId="164" fontId="2" fillId="0" borderId="0" xfId="1" applyNumberFormat="1" applyFill="1" applyAlignment="1">
      <alignment horizontal="center" vertical="center"/>
    </xf>
    <xf numFmtId="164" fontId="2" fillId="0" borderId="0" xfId="1"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vertical="center"/>
    </xf>
    <xf numFmtId="10" fontId="0" fillId="0" borderId="0" xfId="0" applyNumberFormat="1" applyBorder="1"/>
    <xf numFmtId="10" fontId="2" fillId="0" borderId="0" xfId="1" applyNumberFormat="1" applyBorder="1"/>
    <xf numFmtId="10" fontId="0" fillId="0" borderId="0" xfId="1" applyNumberFormat="1" applyFont="1" applyAlignment="1">
      <alignment horizontal="center" vertical="center"/>
    </xf>
    <xf numFmtId="10" fontId="7" fillId="0" borderId="0" xfId="0" applyNumberFormat="1" applyFont="1" applyAlignment="1">
      <alignment horizontal="center" vertical="center"/>
    </xf>
    <xf numFmtId="10" fontId="7" fillId="0" borderId="0" xfId="1" applyNumberFormat="1" applyFont="1" applyAlignment="1">
      <alignment horizontal="center" vertical="center"/>
    </xf>
    <xf numFmtId="10" fontId="2" fillId="0" borderId="0" xfId="1" applyNumberFormat="1" applyAlignment="1">
      <alignment horizontal="center" vertical="center"/>
    </xf>
    <xf numFmtId="165" fontId="0" fillId="0" borderId="0" xfId="1" applyNumberFormat="1" applyFont="1" applyFill="1" applyBorder="1" applyAlignment="1">
      <alignment horizontal="center" vertical="center"/>
    </xf>
    <xf numFmtId="165" fontId="0" fillId="0" borderId="0" xfId="1" applyNumberFormat="1" applyFont="1" applyFill="1" applyAlignment="1">
      <alignment horizontal="center" vertical="center"/>
    </xf>
    <xf numFmtId="165" fontId="0" fillId="10" borderId="0" xfId="0" applyNumberFormat="1" applyFill="1" applyAlignment="1">
      <alignment horizontal="center" vertical="center" wrapText="1"/>
    </xf>
    <xf numFmtId="165" fontId="0" fillId="15" borderId="0" xfId="0" applyNumberFormat="1" applyFill="1" applyAlignment="1">
      <alignment horizontal="center" vertical="center" wrapText="1"/>
    </xf>
    <xf numFmtId="165" fontId="9" fillId="0" borderId="0" xfId="0" applyNumberFormat="1" applyFont="1" applyAlignment="1">
      <alignment horizontal="center" vertical="center"/>
    </xf>
    <xf numFmtId="165" fontId="9" fillId="0" borderId="0" xfId="1" applyNumberFormat="1" applyFont="1" applyFill="1" applyAlignment="1">
      <alignment horizontal="center" vertical="center"/>
    </xf>
    <xf numFmtId="10" fontId="10" fillId="0" borderId="0" xfId="0" applyNumberFormat="1" applyFont="1" applyAlignment="1">
      <alignment horizontal="center" vertical="center"/>
    </xf>
    <xf numFmtId="10" fontId="10" fillId="0" borderId="0" xfId="1" applyNumberFormat="1" applyFont="1" applyAlignment="1">
      <alignment horizontal="center" vertical="center"/>
    </xf>
    <xf numFmtId="165" fontId="0" fillId="0" borderId="0" xfId="0" applyNumberFormat="1" applyAlignment="1">
      <alignment horizontal="center" vertical="center" wrapText="1"/>
    </xf>
    <xf numFmtId="1" fontId="0" fillId="0" borderId="0" xfId="0" applyNumberFormat="1" applyAlignment="1">
      <alignment horizontal="center" vertical="center"/>
    </xf>
    <xf numFmtId="0" fontId="9" fillId="0" borderId="0" xfId="0" applyFont="1" applyAlignment="1">
      <alignment horizontal="center"/>
    </xf>
    <xf numFmtId="1" fontId="0" fillId="0" borderId="0" xfId="0" applyNumberFormat="1" applyAlignment="1">
      <alignment horizontal="center"/>
    </xf>
    <xf numFmtId="0" fontId="3" fillId="0" borderId="0" xfId="0" applyFont="1" applyFill="1" applyAlignment="1">
      <alignment horizontal="center" vertical="center" wrapText="1"/>
    </xf>
    <xf numFmtId="10" fontId="0" fillId="0" borderId="0" xfId="0" applyNumberFormat="1" applyFont="1" applyFill="1" applyAlignment="1">
      <alignment horizontal="center" vertical="center"/>
    </xf>
    <xf numFmtId="10" fontId="0" fillId="0" borderId="0" xfId="0" applyNumberFormat="1" applyFont="1" applyFill="1"/>
    <xf numFmtId="10" fontId="7" fillId="0" borderId="0" xfId="0" applyNumberFormat="1" applyFont="1" applyFill="1" applyAlignment="1">
      <alignment horizontal="center" vertical="center"/>
    </xf>
    <xf numFmtId="10" fontId="10" fillId="0" borderId="0" xfId="0" applyNumberFormat="1" applyFont="1" applyFill="1" applyAlignment="1">
      <alignment horizontal="center" vertical="center"/>
    </xf>
    <xf numFmtId="164" fontId="9" fillId="0" borderId="0" xfId="0" applyNumberFormat="1" applyFont="1" applyAlignment="1">
      <alignment horizontal="center" vertical="center"/>
    </xf>
    <xf numFmtId="164" fontId="0" fillId="0" borderId="0" xfId="0" applyNumberFormat="1" applyFont="1" applyAlignment="1">
      <alignment horizontal="center" vertical="center"/>
    </xf>
    <xf numFmtId="164" fontId="0" fillId="0" borderId="0" xfId="0" applyNumberFormat="1" applyFont="1"/>
    <xf numFmtId="164" fontId="9" fillId="0" borderId="0" xfId="0" applyNumberFormat="1" applyFont="1" applyFill="1" applyAlignment="1">
      <alignment horizontal="center" vertical="center"/>
    </xf>
    <xf numFmtId="164" fontId="7" fillId="0" borderId="0" xfId="0" applyNumberFormat="1" applyFont="1" applyAlignment="1">
      <alignment horizontal="center" vertical="center"/>
    </xf>
    <xf numFmtId="164" fontId="10" fillId="0" borderId="0" xfId="0" applyNumberFormat="1" applyFont="1" applyAlignment="1">
      <alignment horizontal="center" vertical="center"/>
    </xf>
    <xf numFmtId="165" fontId="8" fillId="12" borderId="0" xfId="0" applyNumberFormat="1" applyFont="1" applyFill="1" applyAlignment="1">
      <alignment horizontal="center" vertical="center" wrapText="1"/>
    </xf>
    <xf numFmtId="165" fontId="8" fillId="2" borderId="0" xfId="0" applyNumberFormat="1" applyFont="1" applyFill="1" applyAlignment="1">
      <alignment horizontal="center" vertical="center" wrapText="1"/>
    </xf>
    <xf numFmtId="2" fontId="8" fillId="6"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165" fontId="8" fillId="10" borderId="0" xfId="0" applyNumberFormat="1" applyFont="1" applyFill="1" applyAlignment="1">
      <alignment horizontal="center" vertical="center" wrapText="1"/>
    </xf>
    <xf numFmtId="165" fontId="8" fillId="15" borderId="0" xfId="0" applyNumberFormat="1" applyFont="1" applyFill="1" applyAlignment="1">
      <alignment horizontal="center" vertical="center" wrapText="1"/>
    </xf>
    <xf numFmtId="165" fontId="8" fillId="0" borderId="0" xfId="0" applyNumberFormat="1" applyFont="1" applyAlignment="1">
      <alignment horizontal="center" vertical="center"/>
    </xf>
    <xf numFmtId="165" fontId="8" fillId="4" borderId="0" xfId="0" applyNumberFormat="1" applyFont="1" applyFill="1" applyAlignment="1">
      <alignment horizontal="center" vertical="center" wrapText="1"/>
    </xf>
    <xf numFmtId="165" fontId="8" fillId="14" borderId="0" xfId="0" applyNumberFormat="1" applyFont="1" applyFill="1" applyAlignment="1">
      <alignment horizontal="center" vertical="center" wrapText="1"/>
    </xf>
    <xf numFmtId="165" fontId="8" fillId="11" borderId="0" xfId="0" applyNumberFormat="1" applyFont="1" applyFill="1" applyAlignment="1">
      <alignment horizontal="center" vertical="center" wrapText="1"/>
    </xf>
    <xf numFmtId="165" fontId="12" fillId="0" borderId="0" xfId="0" applyNumberFormat="1" applyFont="1" applyAlignment="1">
      <alignment horizontal="center" vertical="center"/>
    </xf>
    <xf numFmtId="0" fontId="8" fillId="0" borderId="0" xfId="0" applyFont="1"/>
    <xf numFmtId="165" fontId="0" fillId="0" borderId="0" xfId="0" applyNumberFormat="1" applyFont="1" applyAlignment="1">
      <alignment horizontal="center" vertical="center"/>
    </xf>
    <xf numFmtId="2" fontId="0" fillId="0" borderId="0" xfId="0" applyNumberFormat="1" applyFont="1" applyAlignme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wrapText="1"/>
    </xf>
    <xf numFmtId="0" fontId="1" fillId="6" borderId="0" xfId="0" applyFont="1" applyFill="1" applyAlignment="1">
      <alignment horizontal="center" vertical="center" wrapText="1"/>
    </xf>
    <xf numFmtId="164" fontId="1" fillId="6" borderId="0" xfId="1" applyNumberFormat="1" applyFont="1" applyFill="1" applyAlignment="1">
      <alignment horizontal="center" vertical="center" wrapText="1"/>
    </xf>
    <xf numFmtId="164" fontId="9" fillId="0" borderId="0" xfId="1" applyNumberFormat="1" applyFont="1" applyAlignment="1">
      <alignment horizontal="center" vertical="center"/>
    </xf>
    <xf numFmtId="165" fontId="0" fillId="0" borderId="0" xfId="0" applyNumberFormat="1" applyFont="1" applyAlignment="1">
      <alignment horizontal="center"/>
    </xf>
    <xf numFmtId="1" fontId="9" fillId="0" borderId="0" xfId="0" applyNumberFormat="1" applyFont="1" applyAlignment="1">
      <alignment horizontal="center" vertical="center"/>
    </xf>
    <xf numFmtId="10" fontId="0" fillId="0" borderId="0" xfId="0" applyNumberFormat="1" applyAlignment="1">
      <alignment horizontal="center" vertical="center"/>
    </xf>
    <xf numFmtId="165" fontId="0" fillId="0" borderId="0" xfId="0" applyNumberFormat="1" applyAlignment="1">
      <alignment horizontal="center" vertical="center"/>
    </xf>
    <xf numFmtId="164" fontId="7" fillId="13" borderId="2" xfId="1" applyNumberFormat="1" applyFont="1" applyFill="1" applyBorder="1" applyAlignment="1">
      <alignment vertical="center" wrapText="1"/>
    </xf>
    <xf numFmtId="164" fontId="8" fillId="13" borderId="4" xfId="1" applyNumberFormat="1" applyFont="1" applyFill="1" applyBorder="1" applyAlignment="1">
      <alignment wrapText="1"/>
    </xf>
    <xf numFmtId="165" fontId="2" fillId="0" borderId="0" xfId="1" applyNumberFormat="1" applyFill="1" applyAlignment="1">
      <alignment horizontal="center" vertical="center"/>
    </xf>
    <xf numFmtId="165" fontId="2" fillId="0" borderId="0" xfId="1" applyNumberFormat="1" applyAlignment="1">
      <alignment horizontal="center" vertical="center"/>
    </xf>
    <xf numFmtId="165" fontId="0" fillId="0" borderId="0" xfId="0" applyNumberFormat="1" applyFill="1" applyAlignment="1">
      <alignment horizontal="center" vertical="center"/>
    </xf>
    <xf numFmtId="165" fontId="2" fillId="13" borderId="0" xfId="1" applyNumberFormat="1" applyFill="1" applyAlignment="1">
      <alignment horizontal="center" vertical="center"/>
    </xf>
    <xf numFmtId="0" fontId="8" fillId="0" borderId="0" xfId="0" applyFont="1" applyAlignment="1">
      <alignment horizontal="center" vertical="center" wrapText="1"/>
    </xf>
    <xf numFmtId="0" fontId="14" fillId="0" borderId="0" xfId="0" applyFont="1" applyFill="1" applyAlignment="1">
      <alignment horizontal="center" vertical="center" wrapText="1"/>
    </xf>
    <xf numFmtId="10" fontId="8" fillId="3" borderId="0" xfId="1" applyNumberFormat="1" applyFont="1" applyFill="1" applyAlignment="1">
      <alignment horizontal="center" vertical="center" wrapText="1"/>
    </xf>
    <xf numFmtId="10" fontId="8" fillId="0" borderId="0" xfId="1" applyNumberFormat="1" applyFont="1" applyFill="1" applyAlignment="1">
      <alignment horizontal="center" vertical="center" wrapText="1"/>
    </xf>
    <xf numFmtId="2" fontId="8" fillId="7" borderId="0" xfId="0" applyNumberFormat="1" applyFont="1" applyFill="1" applyAlignment="1">
      <alignment horizontal="center" vertical="center" wrapText="1"/>
    </xf>
    <xf numFmtId="165" fontId="8" fillId="5" borderId="0" xfId="0" applyNumberFormat="1" applyFont="1" applyFill="1" applyAlignment="1">
      <alignment horizontal="center" vertical="center" wrapText="1"/>
    </xf>
    <xf numFmtId="165" fontId="8" fillId="8" borderId="0" xfId="0" applyNumberFormat="1" applyFont="1" applyFill="1" applyAlignment="1">
      <alignment horizontal="center" vertical="center" wrapText="1"/>
    </xf>
    <xf numFmtId="165" fontId="8" fillId="9" borderId="0" xfId="0" applyNumberFormat="1" applyFont="1" applyFill="1" applyAlignment="1">
      <alignment horizontal="center" vertical="center" wrapText="1"/>
    </xf>
    <xf numFmtId="2" fontId="8" fillId="10" borderId="0" xfId="0" applyNumberFormat="1" applyFont="1" applyFill="1" applyAlignment="1">
      <alignment horizontal="center" vertical="center" wrapText="1"/>
    </xf>
    <xf numFmtId="10" fontId="0" fillId="0" borderId="0" xfId="1" applyNumberFormat="1" applyFont="1" applyFill="1" applyAlignment="1">
      <alignment horizontal="center" vertical="center"/>
    </xf>
    <xf numFmtId="0" fontId="0" fillId="13" borderId="3" xfId="0" applyFill="1" applyBorder="1"/>
    <xf numFmtId="165" fontId="0" fillId="13" borderId="0" xfId="0" applyNumberFormat="1" applyFont="1" applyFill="1" applyAlignment="1">
      <alignment horizontal="center" vertical="center"/>
    </xf>
    <xf numFmtId="165" fontId="2" fillId="13" borderId="5" xfId="1" applyNumberFormat="1" applyFont="1" applyFill="1" applyBorder="1" applyAlignment="1">
      <alignment horizontal="center" vertical="center"/>
    </xf>
    <xf numFmtId="165" fontId="0" fillId="13" borderId="5" xfId="0" applyNumberFormat="1" applyFont="1" applyFill="1" applyBorder="1" applyAlignment="1">
      <alignment horizontal="center" vertical="center"/>
    </xf>
    <xf numFmtId="165" fontId="2" fillId="13" borderId="0" xfId="1" applyNumberFormat="1" applyFont="1" applyFill="1" applyAlignment="1">
      <alignment horizontal="center" vertical="center"/>
    </xf>
    <xf numFmtId="165" fontId="2" fillId="13" borderId="2" xfId="1" applyNumberFormat="1" applyFont="1" applyFill="1" applyBorder="1" applyAlignment="1">
      <alignment horizontal="center" vertical="center"/>
    </xf>
    <xf numFmtId="0" fontId="15" fillId="13" borderId="5" xfId="0" applyFont="1" applyFill="1" applyBorder="1" applyAlignment="1">
      <alignment horizontal="center" vertical="center" wrapText="1"/>
    </xf>
    <xf numFmtId="0" fontId="15" fillId="13" borderId="0" xfId="0" applyFont="1" applyFill="1" applyAlignment="1">
      <alignment horizontal="center" vertical="center" wrapText="1"/>
    </xf>
    <xf numFmtId="165" fontId="10" fillId="13" borderId="2" xfId="0" applyNumberFormat="1" applyFont="1" applyFill="1" applyBorder="1" applyAlignment="1">
      <alignment horizontal="center" vertical="center"/>
    </xf>
    <xf numFmtId="165" fontId="10" fillId="13" borderId="0" xfId="1" applyNumberFormat="1" applyFont="1" applyFill="1" applyAlignment="1">
      <alignment horizontal="center" vertical="center"/>
    </xf>
    <xf numFmtId="165" fontId="10" fillId="13" borderId="0" xfId="0" applyNumberFormat="1" applyFont="1" applyFill="1" applyAlignment="1">
      <alignment horizontal="center" vertical="center"/>
    </xf>
    <xf numFmtId="0" fontId="7" fillId="13" borderId="0" xfId="0" applyFont="1" applyFill="1"/>
    <xf numFmtId="164" fontId="8" fillId="13" borderId="4" xfId="1" applyNumberFormat="1" applyFont="1" applyFill="1" applyBorder="1" applyAlignment="1">
      <alignment horizontal="left" vertical="top" wrapText="1"/>
    </xf>
    <xf numFmtId="164" fontId="7" fillId="13" borderId="2" xfId="1" applyNumberFormat="1" applyFont="1" applyFill="1" applyBorder="1" applyAlignment="1">
      <alignment horizontal="center" vertical="center" wrapText="1"/>
    </xf>
    <xf numFmtId="164" fontId="0" fillId="13" borderId="2" xfId="1" applyNumberFormat="1" applyFont="1" applyFill="1" applyBorder="1" applyAlignment="1">
      <alignment horizontal="center" vertical="center"/>
    </xf>
    <xf numFmtId="164" fontId="8" fillId="13" borderId="4" xfId="1" applyNumberFormat="1" applyFont="1" applyFill="1" applyBorder="1" applyAlignment="1">
      <alignment horizontal="left" wrapText="1"/>
    </xf>
    <xf numFmtId="164" fontId="7" fillId="13" borderId="3" xfId="1" applyNumberFormat="1" applyFont="1" applyFill="1" applyBorder="1" applyAlignment="1">
      <alignment horizontal="center"/>
    </xf>
    <xf numFmtId="164" fontId="0" fillId="13" borderId="3" xfId="1" applyNumberFormat="1" applyFont="1" applyFill="1" applyBorder="1" applyAlignment="1">
      <alignment horizontal="center"/>
    </xf>
    <xf numFmtId="0" fontId="7" fillId="13" borderId="3" xfId="0" applyFont="1" applyFill="1" applyBorder="1" applyAlignment="1">
      <alignment horizontal="center"/>
    </xf>
    <xf numFmtId="0" fontId="0" fillId="13" borderId="3" xfId="0" applyFill="1" applyBorder="1" applyAlignment="1">
      <alignment horizontal="center"/>
    </xf>
    <xf numFmtId="164" fontId="7" fillId="13" borderId="3" xfId="1" applyNumberFormat="1" applyFont="1" applyFill="1" applyBorder="1" applyAlignment="1">
      <alignment horizontal="center" vertical="center"/>
    </xf>
    <xf numFmtId="164" fontId="7" fillId="13" borderId="3" xfId="1" applyNumberFormat="1" applyFont="1" applyFill="1" applyBorder="1" applyAlignment="1">
      <alignment horizontal="center" vertical="center" wrapText="1"/>
    </xf>
    <xf numFmtId="0" fontId="7" fillId="13" borderId="3" xfId="0" applyFont="1" applyFill="1" applyBorder="1" applyAlignment="1">
      <alignment horizontal="center" vertical="center" wrapText="1"/>
    </xf>
    <xf numFmtId="165" fontId="7" fillId="0" borderId="0" xfId="0" applyNumberFormat="1" applyFont="1" applyAlignment="1">
      <alignment horizontal="center" vertical="center"/>
    </xf>
    <xf numFmtId="165" fontId="0" fillId="0" borderId="0" xfId="0" applyNumberFormat="1" applyAlignment="1">
      <alignment horizontal="center" vertical="center"/>
    </xf>
    <xf numFmtId="165" fontId="0" fillId="0" borderId="0" xfId="0" applyNumberFormat="1" applyFont="1"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wrapText="1"/>
    </xf>
    <xf numFmtId="2" fontId="7" fillId="0" borderId="0" xfId="0" applyNumberFormat="1" applyFont="1" applyAlignment="1">
      <alignment horizontal="center" vertical="center"/>
    </xf>
    <xf numFmtId="10" fontId="7" fillId="0" borderId="0" xfId="0" applyNumberFormat="1" applyFont="1" applyAlignment="1">
      <alignment horizontal="center" vertical="center"/>
    </xf>
    <xf numFmtId="10" fontId="0" fillId="0" borderId="0" xfId="0" applyNumberFormat="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11</xdr:col>
      <xdr:colOff>422243</xdr:colOff>
      <xdr:row>20</xdr:row>
      <xdr:rowOff>94138</xdr:rowOff>
    </xdr:from>
    <xdr:ext cx="2454307" cy="1534637"/>
    <mc:AlternateContent xmlns:mc="http://schemas.openxmlformats.org/markup-compatibility/2006" xmlns:a14="http://schemas.microsoft.com/office/drawing/2010/main">
      <mc:Choice Requires="a14">
        <xdr:sp macro="" textlink="">
          <xdr:nvSpPr>
            <xdr:cNvPr id="3" name="TextBox 2"/>
            <xdr:cNvSpPr txBox="1"/>
          </xdr:nvSpPr>
          <xdr:spPr>
            <a:xfrm>
              <a:off x="7127843" y="3904138"/>
              <a:ext cx="2454307" cy="15346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m:t>
                        </m:r>
                      </m:e>
                      <m:sub>
                        <m:r>
                          <a:rPr lang="en-US" sz="1100" b="0" i="1">
                            <a:latin typeface="Cambria Math" panose="02040503050406030204" pitchFamily="18" charset="0"/>
                          </a:rPr>
                          <m:t>??</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m:t>
                        </m:r>
                      </m:e>
                      <m:sub>
                        <m:r>
                          <a:rPr lang="en-US" sz="1100" b="0" i="1">
                            <a:latin typeface="Cambria Math" panose="02040503050406030204" pitchFamily="18" charset="0"/>
                          </a:rPr>
                          <m:t>?? </m:t>
                        </m:r>
                      </m:sub>
                    </m:sSub>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m:t>
                        </m:r>
                      </m:e>
                      <m:sup>
                        <m:r>
                          <a:rPr lang="en-US" sz="1100" b="0" i="1">
                            <a:latin typeface="Cambria Math" panose="02040503050406030204" pitchFamily="18" charset="0"/>
                          </a:rPr>
                          <m:t>2</m:t>
                        </m:r>
                      </m:sup>
                    </m:sSup>
                    <m:r>
                      <a:rPr lang="en-US" sz="1100" b="0" i="0">
                        <a:latin typeface="Cambria Math" panose="02040503050406030204" pitchFamily="18" charset="0"/>
                      </a:rPr>
                      <m:t> </m:t>
                    </m:r>
                  </m:oMath>
                </m:oMathPara>
              </a14:m>
              <a:endParaRPr lang="en-US" sz="1100" b="0"/>
            </a:p>
            <a:p>
              <a:pPr algn="ct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num>
                    <m:den>
                      <m:r>
                        <a:rPr lang="en-US" sz="1100" b="0" i="1">
                          <a:solidFill>
                            <a:schemeClr val="tx1"/>
                          </a:solidFill>
                          <a:effectLst/>
                          <a:latin typeface="Cambria Math" panose="02040503050406030204" pitchFamily="18" charset="0"/>
                          <a:ea typeface="+mn-ea"/>
                          <a:cs typeface="+mn-cs"/>
                        </a:rPr>
                        <m:t>????</m:t>
                      </m:r>
                    </m:den>
                  </m:f>
                </m:oMath>
              </a14:m>
              <a:r>
                <a:rPr lang="en-US" sz="1100"/>
                <a:t> = S</a:t>
              </a:r>
            </a:p>
            <a:p>
              <a:pPr algn="ctr"/>
              <a:endParaRPr lang="en-US" sz="1100"/>
            </a:p>
            <a:p>
              <a:pPr algn="l"/>
              <a:r>
                <a:rPr lang="en-US" sz="1100"/>
                <a:t>Solve for sd</a:t>
              </a:r>
              <a:r>
                <a:rPr lang="en-US" sz="1100" baseline="0"/>
                <a:t> and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oMath>
              </a14:m>
              <a:r>
                <a:rPr lang="en-US" sz="1100"/>
                <a:t>:</a:t>
              </a:r>
            </a:p>
            <a:p>
              <a:pPr algn="ctr"/>
              <a:endParaRPr lang="en-US" sz="1100"/>
            </a:p>
            <a:p>
              <a:pPr algn="ctr"/>
              <a:r>
                <a:rPr lang="en-US" sz="1100"/>
                <a:t>sd = </a:t>
              </a:r>
              <a14:m>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2?? − </m:t>
                      </m:r>
                      <m:rad>
                        <m:radPr>
                          <m:degHide m:val="on"/>
                          <m:ctrlPr>
                            <a:rPr lang="en-US" sz="1100" b="0" i="1">
                              <a:latin typeface="Cambria Math" panose="02040503050406030204" pitchFamily="18" charset="0"/>
                            </a:rPr>
                          </m:ctrlPr>
                        </m:radPr>
                        <m:deg/>
                        <m:e>
                          <m:r>
                            <a:rPr lang="en-US" sz="1100" b="0" i="1">
                              <a:latin typeface="Cambria Math" panose="02040503050406030204" pitchFamily="18" charset="0"/>
                            </a:rPr>
                            <m:t>4</m:t>
                          </m:r>
                          <m:sSup>
                            <m:sSupPr>
                              <m:ctrlPr>
                                <a:rPr lang="en-US" sz="1100" b="0" i="1">
                                  <a:latin typeface="Cambria Math" panose="02040503050406030204" pitchFamily="18" charset="0"/>
                                </a:rPr>
                              </m:ctrlPr>
                            </m:sSupPr>
                            <m:e>
                              <m:r>
                                <a:rPr lang="en-US" sz="1100" b="0" i="1">
                                  <a:latin typeface="Cambria Math" panose="02040503050406030204" pitchFamily="18" charset="0"/>
                                </a:rPr>
                                <m:t>??</m:t>
                              </m:r>
                            </m:e>
                            <m:sup>
                              <m:r>
                                <a:rPr lang="en-US" sz="1100" b="0" i="1">
                                  <a:latin typeface="Cambria Math" panose="02040503050406030204" pitchFamily="18" charset="0"/>
                                </a:rPr>
                                <m:t>2</m:t>
                              </m:r>
                            </m:sup>
                          </m:sSup>
                          <m:r>
                            <a:rPr lang="en-US" sz="1100" b="0" i="1">
                              <a:latin typeface="Cambria Math" panose="02040503050406030204" pitchFamily="18" charset="0"/>
                            </a:rPr>
                            <m:t> −8(</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m:t>
                              </m:r>
                            </m:sub>
                          </m:sSub>
                          <m:r>
                            <a:rPr lang="en-US" sz="1100" b="0" i="1">
                              <a:solidFill>
                                <a:schemeClr val="tx1"/>
                              </a:solidFill>
                              <a:effectLst/>
                              <a:latin typeface="Cambria Math" panose="02040503050406030204" pitchFamily="18" charset="0"/>
                              <a:ea typeface="+mn-ea"/>
                              <a:cs typeface="+mn-cs"/>
                            </a:rPr>
                            <m:t> − </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m:t>
                              </m:r>
                            </m:sub>
                          </m:sSub>
                          <m:r>
                            <a:rPr lang="en-US" sz="1100" b="0" i="1">
                              <a:latin typeface="Cambria Math" panose="02040503050406030204" pitchFamily="18" charset="0"/>
                            </a:rPr>
                            <m:t>)</m:t>
                          </m:r>
                        </m:e>
                      </m:rad>
                      <m:r>
                        <a:rPr lang="en-US" sz="1100" b="0" i="1">
                          <a:latin typeface="Cambria Math" panose="02040503050406030204" pitchFamily="18" charset="0"/>
                        </a:rPr>
                        <m:t> </m:t>
                      </m:r>
                    </m:num>
                    <m:den>
                      <m:r>
                        <a:rPr lang="en-US" sz="1100" b="0" i="1">
                          <a:latin typeface="Cambria Math" panose="02040503050406030204" pitchFamily="18" charset="0"/>
                        </a:rPr>
                        <m:t>2</m:t>
                      </m:r>
                    </m:den>
                  </m:f>
                </m:oMath>
              </a14:m>
              <a:endParaRPr lang="en-US" sz="1100"/>
            </a:p>
            <a:p>
              <a:pPr algn="ct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oMath>
              </a14:m>
              <a:r>
                <a:rPr lang="en-US" sz="1100"/>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r>
                    <a:rPr lang="en-US" sz="1100" b="0" i="1">
                      <a:solidFill>
                        <a:schemeClr val="tx1"/>
                      </a:solidFill>
                      <a:effectLst/>
                      <a:latin typeface="Cambria Math" panose="02040503050406030204" pitchFamily="18" charset="0"/>
                      <a:ea typeface="+mn-ea"/>
                      <a:cs typeface="+mn-cs"/>
                    </a:rPr>
                    <m:t>+ </m:t>
                  </m:r>
                  <m:f>
                    <m:fPr>
                      <m:type m:val="skw"/>
                      <m:ctrlPr>
                        <a:rPr lang="en-US" sz="1100" b="0" i="1">
                          <a:solidFill>
                            <a:schemeClr val="tx1"/>
                          </a:solidFill>
                          <a:effectLst/>
                          <a:latin typeface="Cambria Math" panose="02040503050406030204" pitchFamily="18" charset="0"/>
                          <a:ea typeface="+mn-ea"/>
                          <a:cs typeface="+mn-cs"/>
                        </a:rPr>
                      </m:ctrlPr>
                    </m:fPr>
                    <m:num>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2</m:t>
                      </m:r>
                    </m:den>
                  </m:f>
                </m:oMath>
              </a14:m>
              <a:endParaRPr lang="en-US" sz="1100"/>
            </a:p>
            <a:p>
              <a:endParaRPr lang="en-US" sz="1100"/>
            </a:p>
          </xdr:txBody>
        </xdr:sp>
      </mc:Choice>
      <mc:Fallback xmlns="">
        <xdr:sp macro="" textlink="">
          <xdr:nvSpPr>
            <xdr:cNvPr id="3" name="TextBox 2"/>
            <xdr:cNvSpPr txBox="1"/>
          </xdr:nvSpPr>
          <xdr:spPr>
            <a:xfrm>
              <a:off x="7127843" y="3904138"/>
              <a:ext cx="2454307" cy="15346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1100" i="0">
                  <a:latin typeface="Cambria Math" panose="02040503050406030204" pitchFamily="18" charset="0"/>
                </a:rPr>
                <a:t>〖</a:t>
              </a:r>
              <a:r>
                <a:rPr lang="en-US" sz="1100" b="0" i="0">
                  <a:latin typeface="Cambria Math" panose="02040503050406030204" pitchFamily="18" charset="0"/>
                </a:rPr>
                <a:t>??〗_(??)=〖??〗_(?? )− 〖????〗^2  </a:t>
              </a:r>
              <a:endParaRPr lang="en-US" sz="1100" b="0"/>
            </a:p>
            <a:p>
              <a:pPr algn="ctr"/>
              <a:r>
                <a:rPr lang="en-US" sz="1100" b="0" i="0">
                  <a:solidFill>
                    <a:schemeClr val="tx1"/>
                  </a:solidFill>
                  <a:effectLst/>
                  <a:latin typeface="Cambria Math" panose="02040503050406030204" pitchFamily="18" charset="0"/>
                  <a:ea typeface="+mn-ea"/>
                  <a:cs typeface="+mn-cs"/>
                </a:rPr>
                <a:t>(〖??〗_(?? )−〖??〗_(??  ))/(????)</a:t>
              </a:r>
              <a:r>
                <a:rPr lang="en-US" sz="1100"/>
                <a:t> = S</a:t>
              </a:r>
            </a:p>
            <a:p>
              <a:pPr algn="ctr"/>
              <a:endParaRPr lang="en-US" sz="1100"/>
            </a:p>
            <a:p>
              <a:pPr algn="l"/>
              <a:r>
                <a:rPr lang="en-US" sz="1100"/>
                <a:t>Solve for sd</a:t>
              </a:r>
              <a:r>
                <a:rPr lang="en-US" sz="1100" baseline="0"/>
                <a:t> and </a:t>
              </a:r>
              <a:r>
                <a:rPr lang="en-US" sz="1100" b="0" i="0">
                  <a:solidFill>
                    <a:schemeClr val="tx1"/>
                  </a:solidFill>
                  <a:effectLst/>
                  <a:latin typeface="Cambria Math" panose="02040503050406030204" pitchFamily="18" charset="0"/>
                  <a:ea typeface="+mn-ea"/>
                  <a:cs typeface="+mn-cs"/>
                </a:rPr>
                <a:t>〖??〗_(?? )</a:t>
              </a:r>
              <a:r>
                <a:rPr lang="en-US" sz="1100"/>
                <a:t>:</a:t>
              </a:r>
            </a:p>
            <a:p>
              <a:pPr algn="ctr"/>
              <a:endParaRPr lang="en-US" sz="1100"/>
            </a:p>
            <a:p>
              <a:pPr algn="ctr"/>
              <a:r>
                <a:rPr lang="en-US" sz="1100"/>
                <a:t>sd = </a:t>
              </a:r>
              <a:r>
                <a:rPr lang="en-US" sz="1100" i="0">
                  <a:latin typeface="Cambria Math" panose="02040503050406030204" pitchFamily="18" charset="0"/>
                </a:rPr>
                <a:t>(</a:t>
              </a:r>
              <a:r>
                <a:rPr lang="en-US" sz="1100" b="0" i="0">
                  <a:latin typeface="Cambria Math" panose="02040503050406030204" pitchFamily="18" charset="0"/>
                </a:rPr>
                <a:t>2?? − √(4〖??〗^2  −8(</a:t>
              </a:r>
              <a:r>
                <a:rPr lang="en-US" sz="1100" b="0" i="0">
                  <a:solidFill>
                    <a:schemeClr val="tx1"/>
                  </a:solidFill>
                  <a:effectLst/>
                  <a:latin typeface="Cambria Math" panose="02040503050406030204" pitchFamily="18" charset="0"/>
                  <a:ea typeface="+mn-ea"/>
                  <a:cs typeface="+mn-cs"/>
                </a:rPr>
                <a:t>〖??〗_(??)  − 〖??〗_(??)</a:t>
              </a:r>
              <a:r>
                <a:rPr lang="en-US" sz="1100" b="0" i="0">
                  <a:latin typeface="Cambria Math" panose="02040503050406030204" pitchFamily="18" charset="0"/>
                </a:rPr>
                <a:t>))  )/2</a:t>
              </a:r>
              <a:endParaRPr lang="en-US" sz="1100"/>
            </a:p>
            <a:p>
              <a:pPr algn="ctr"/>
              <a:r>
                <a:rPr lang="en-US" sz="1100" b="0" i="0">
                  <a:solidFill>
                    <a:schemeClr val="tx1"/>
                  </a:solidFill>
                  <a:effectLst/>
                  <a:latin typeface="Cambria Math" panose="02040503050406030204" pitchFamily="18" charset="0"/>
                  <a:ea typeface="+mn-ea"/>
                  <a:cs typeface="+mn-cs"/>
                </a:rPr>
                <a:t>〖??〗_(?? )</a:t>
              </a:r>
              <a:r>
                <a:rPr lang="en-US" sz="1100"/>
                <a:t>= </a:t>
              </a:r>
              <a:r>
                <a:rPr lang="en-US" sz="1100" b="0" i="0">
                  <a:solidFill>
                    <a:schemeClr val="tx1"/>
                  </a:solidFill>
                  <a:effectLst/>
                  <a:latin typeface="Cambria Math" panose="02040503050406030204" pitchFamily="18" charset="0"/>
                  <a:ea typeface="+mn-ea"/>
                  <a:cs typeface="+mn-cs"/>
                </a:rPr>
                <a:t>〖??〗_(?? )+  〖????〗^2⁄2</a:t>
              </a:r>
              <a:endParaRPr lang="en-US" sz="1100"/>
            </a:p>
            <a:p>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abSelected="1" workbookViewId="0">
      <selection activeCell="F24" sqref="F24"/>
    </sheetView>
  </sheetViews>
  <sheetFormatPr defaultRowHeight="15" x14ac:dyDescent="0.25"/>
  <cols>
    <col min="1" max="2" width="9" style="114"/>
    <col min="3" max="3" width="20.875" style="114" customWidth="1"/>
    <col min="4" max="4" width="9" style="114" customWidth="1"/>
    <col min="5" max="7" width="11.75" style="114" customWidth="1"/>
    <col min="8" max="16384" width="9" style="114"/>
  </cols>
  <sheetData>
    <row r="2" spans="1:10" x14ac:dyDescent="0.25">
      <c r="A2" s="45"/>
      <c r="B2" s="45"/>
      <c r="C2" s="45"/>
      <c r="D2" s="45"/>
      <c r="E2" s="45"/>
      <c r="F2" s="45"/>
      <c r="G2" s="45"/>
      <c r="H2" s="45"/>
      <c r="I2" s="45"/>
      <c r="J2" s="45"/>
    </row>
    <row r="3" spans="1:10" x14ac:dyDescent="0.25">
      <c r="A3" s="45"/>
      <c r="B3" s="45"/>
      <c r="C3" s="45"/>
      <c r="D3" s="45"/>
      <c r="E3" s="45"/>
      <c r="F3" s="45"/>
      <c r="G3" s="45"/>
      <c r="H3" s="45"/>
      <c r="I3" s="45"/>
      <c r="J3" s="45"/>
    </row>
    <row r="4" spans="1:10" x14ac:dyDescent="0.25">
      <c r="A4" s="45"/>
      <c r="B4" s="206"/>
      <c r="C4" s="45"/>
      <c r="D4" s="45"/>
      <c r="E4" s="45"/>
      <c r="F4" s="45"/>
      <c r="G4" s="45"/>
      <c r="H4" s="45"/>
      <c r="I4" s="45"/>
      <c r="J4" s="45"/>
    </row>
    <row r="5" spans="1:10" ht="15.75" customHeight="1" thickBot="1" x14ac:dyDescent="0.3">
      <c r="A5" s="45"/>
      <c r="B5" s="45"/>
      <c r="C5" s="208"/>
      <c r="D5" s="208"/>
      <c r="E5" s="208"/>
      <c r="F5" s="208"/>
      <c r="G5" s="208"/>
      <c r="H5" s="45"/>
      <c r="I5" s="45"/>
      <c r="J5" s="45"/>
    </row>
    <row r="6" spans="1:10" ht="60" x14ac:dyDescent="0.25">
      <c r="A6" s="45"/>
      <c r="B6" s="45"/>
      <c r="C6" s="195"/>
      <c r="D6" s="51" t="s">
        <v>255</v>
      </c>
      <c r="E6" s="51" t="s">
        <v>249</v>
      </c>
      <c r="F6" s="51" t="s">
        <v>250</v>
      </c>
      <c r="G6" s="51" t="s">
        <v>256</v>
      </c>
      <c r="H6" s="45"/>
      <c r="I6" s="45"/>
      <c r="J6" s="45"/>
    </row>
    <row r="7" spans="1:10" ht="42" customHeight="1" x14ac:dyDescent="0.25">
      <c r="A7" s="45"/>
      <c r="B7" s="45"/>
      <c r="C7" s="201" t="s">
        <v>251</v>
      </c>
      <c r="D7" s="197">
        <v>6.7</v>
      </c>
      <c r="E7" s="198">
        <v>7.5157231635036972</v>
      </c>
      <c r="F7" s="197">
        <v>1.7733112250080365</v>
      </c>
      <c r="G7" s="198">
        <v>7.5</v>
      </c>
      <c r="H7" s="45"/>
      <c r="I7" s="45"/>
      <c r="J7" s="45"/>
    </row>
    <row r="8" spans="1:10" ht="42" customHeight="1" x14ac:dyDescent="0.25">
      <c r="A8" s="45"/>
      <c r="B8" s="45"/>
      <c r="C8" s="202" t="s">
        <v>252</v>
      </c>
      <c r="D8" s="199">
        <v>2.7</v>
      </c>
      <c r="E8" s="196">
        <v>8.2199999999999989</v>
      </c>
      <c r="F8" s="204">
        <v>12</v>
      </c>
      <c r="G8" s="196">
        <v>7.5</v>
      </c>
      <c r="H8" s="45"/>
      <c r="I8" s="45"/>
      <c r="J8" s="45"/>
    </row>
    <row r="9" spans="1:10" ht="42" customHeight="1" thickBot="1" x14ac:dyDescent="0.3">
      <c r="A9" s="45"/>
      <c r="B9" s="45"/>
      <c r="C9" s="202" t="s">
        <v>253</v>
      </c>
      <c r="D9" s="200">
        <v>1.7000000000000002</v>
      </c>
      <c r="E9" s="203">
        <v>3.5157231635036963</v>
      </c>
      <c r="F9" s="200">
        <v>1.7733112250080365</v>
      </c>
      <c r="G9" s="205">
        <v>3.4999999999999991</v>
      </c>
      <c r="H9" s="45"/>
      <c r="I9" s="45"/>
      <c r="J9" s="45"/>
    </row>
    <row r="10" spans="1:10" ht="103.5" customHeight="1" x14ac:dyDescent="0.25">
      <c r="A10" s="45"/>
      <c r="B10" s="45"/>
      <c r="C10" s="207" t="s">
        <v>254</v>
      </c>
      <c r="D10" s="207"/>
      <c r="E10" s="207"/>
      <c r="F10" s="207"/>
      <c r="G10" s="207"/>
      <c r="H10" s="45"/>
      <c r="I10" s="45"/>
      <c r="J10" s="45"/>
    </row>
    <row r="11" spans="1:10" x14ac:dyDescent="0.25">
      <c r="A11" s="45"/>
      <c r="B11" s="45"/>
      <c r="C11" s="45"/>
      <c r="D11" s="45"/>
      <c r="E11" s="45"/>
      <c r="F11" s="45"/>
      <c r="G11" s="45"/>
      <c r="H11" s="45"/>
      <c r="I11" s="45"/>
      <c r="J11" s="45"/>
    </row>
    <row r="12" spans="1:10" x14ac:dyDescent="0.25">
      <c r="A12" s="45"/>
      <c r="B12" s="45"/>
      <c r="C12" s="45"/>
      <c r="D12" s="45"/>
      <c r="E12" s="45"/>
      <c r="F12" s="45"/>
      <c r="G12" s="45"/>
      <c r="H12" s="45"/>
      <c r="I12" s="45"/>
      <c r="J12" s="45"/>
    </row>
    <row r="13" spans="1:10" x14ac:dyDescent="0.25">
      <c r="A13" s="45"/>
      <c r="B13" s="45"/>
      <c r="C13" s="45"/>
      <c r="D13" s="45"/>
      <c r="E13" s="45"/>
      <c r="F13" s="45"/>
      <c r="G13" s="45"/>
      <c r="H13" s="45"/>
      <c r="I13" s="45"/>
      <c r="J13" s="45"/>
    </row>
    <row r="14" spans="1:10" x14ac:dyDescent="0.25">
      <c r="A14" s="45"/>
      <c r="B14" s="45"/>
      <c r="C14" s="45"/>
      <c r="D14" s="45"/>
      <c r="E14" s="45"/>
      <c r="F14" s="45"/>
      <c r="G14" s="45"/>
      <c r="H14" s="45"/>
      <c r="I14" s="45"/>
      <c r="J14" s="45"/>
    </row>
    <row r="15" spans="1:10" x14ac:dyDescent="0.25">
      <c r="A15" s="45"/>
      <c r="B15" s="45"/>
      <c r="C15" s="45"/>
      <c r="D15" s="45"/>
      <c r="E15" s="45"/>
      <c r="F15" s="45"/>
      <c r="G15" s="45"/>
      <c r="H15" s="45"/>
      <c r="I15" s="45"/>
      <c r="J15" s="45"/>
    </row>
    <row r="16" spans="1:10" x14ac:dyDescent="0.25">
      <c r="A16" s="45"/>
      <c r="B16" s="45"/>
      <c r="C16" s="45"/>
      <c r="D16" s="45"/>
      <c r="E16" s="45"/>
      <c r="F16" s="45"/>
      <c r="G16" s="45"/>
      <c r="H16" s="45"/>
      <c r="I16" s="45"/>
      <c r="J16" s="45"/>
    </row>
    <row r="17" spans="1:10" x14ac:dyDescent="0.25">
      <c r="A17" s="45"/>
      <c r="B17" s="45"/>
      <c r="C17" s="45"/>
      <c r="D17" s="45"/>
      <c r="E17" s="45"/>
      <c r="F17" s="45"/>
      <c r="G17" s="45"/>
      <c r="H17" s="45"/>
      <c r="I17" s="45"/>
      <c r="J17" s="45"/>
    </row>
    <row r="18" spans="1:10" x14ac:dyDescent="0.25">
      <c r="B18" s="45"/>
      <c r="C18" s="45"/>
      <c r="D18" s="45"/>
      <c r="E18" s="45"/>
      <c r="F18" s="45"/>
      <c r="G18" s="45"/>
      <c r="H18" s="45"/>
      <c r="I18" s="45"/>
      <c r="J18" s="45"/>
    </row>
    <row r="19" spans="1:10" x14ac:dyDescent="0.25">
      <c r="B19" s="45"/>
      <c r="C19" s="45"/>
      <c r="D19" s="45"/>
      <c r="E19" s="45"/>
      <c r="F19" s="45"/>
      <c r="G19" s="45"/>
      <c r="H19" s="45"/>
      <c r="I19" s="45"/>
      <c r="J19" s="45"/>
    </row>
  </sheetData>
  <mergeCells count="2">
    <mergeCell ref="C5:G5"/>
    <mergeCell ref="C10:G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V22"/>
  <sheetViews>
    <sheetView zoomScale="160" zoomScaleNormal="160" workbookViewId="0">
      <selection activeCell="N25" sqref="N25"/>
    </sheetView>
  </sheetViews>
  <sheetFormatPr defaultRowHeight="15" x14ac:dyDescent="0.25"/>
  <cols>
    <col min="4" max="4" width="3.125" customWidth="1"/>
    <col min="6" max="8" width="10.625" customWidth="1"/>
    <col min="9" max="9" width="3.75" customWidth="1"/>
    <col min="10" max="13" width="10.625" customWidth="1"/>
    <col min="17" max="17" width="2.875" customWidth="1"/>
    <col min="18" max="21" width="14.25" customWidth="1"/>
  </cols>
  <sheetData>
    <row r="1" spans="3:22" s="114" customFormat="1" x14ac:dyDescent="0.25"/>
    <row r="2" spans="3:22" x14ac:dyDescent="0.25">
      <c r="O2" s="45"/>
      <c r="P2" s="45"/>
      <c r="Q2" s="45"/>
      <c r="R2" s="45"/>
      <c r="S2" s="45"/>
      <c r="T2" s="45"/>
      <c r="U2" s="45"/>
      <c r="V2" s="45"/>
    </row>
    <row r="3" spans="3:22" ht="32.25" customHeight="1" thickBot="1" x14ac:dyDescent="0.3">
      <c r="C3" s="179" t="s">
        <v>136</v>
      </c>
      <c r="D3" s="179"/>
      <c r="E3" s="179"/>
      <c r="F3" s="179"/>
      <c r="G3" s="179"/>
      <c r="H3" s="179"/>
      <c r="I3" s="179"/>
      <c r="J3" s="179"/>
      <c r="K3" s="179"/>
      <c r="L3" s="179"/>
      <c r="M3" s="179"/>
      <c r="O3" s="45"/>
      <c r="P3" s="208" t="s">
        <v>246</v>
      </c>
      <c r="Q3" s="208"/>
      <c r="R3" s="208"/>
      <c r="S3" s="208"/>
      <c r="T3" s="208"/>
      <c r="U3" s="208"/>
      <c r="V3" s="45"/>
    </row>
    <row r="4" spans="3:22" ht="45" x14ac:dyDescent="0.25">
      <c r="C4" s="51" t="s">
        <v>98</v>
      </c>
      <c r="D4" s="51"/>
      <c r="E4" s="51" t="s">
        <v>159</v>
      </c>
      <c r="F4" s="51" t="s">
        <v>134</v>
      </c>
      <c r="G4" s="51" t="s">
        <v>160</v>
      </c>
      <c r="H4" s="51" t="s">
        <v>161</v>
      </c>
      <c r="I4" s="47"/>
      <c r="J4" s="51" t="s">
        <v>159</v>
      </c>
      <c r="K4" s="51" t="s">
        <v>134</v>
      </c>
      <c r="L4" s="51" t="s">
        <v>160</v>
      </c>
      <c r="M4" s="51" t="s">
        <v>161</v>
      </c>
      <c r="O4" s="45"/>
      <c r="P4" s="51" t="s">
        <v>98</v>
      </c>
      <c r="Q4" s="51"/>
      <c r="R4" s="51" t="s">
        <v>159</v>
      </c>
      <c r="S4" s="51" t="s">
        <v>134</v>
      </c>
      <c r="T4" s="51" t="s">
        <v>160</v>
      </c>
      <c r="U4" s="51" t="s">
        <v>161</v>
      </c>
      <c r="V4" s="45"/>
    </row>
    <row r="5" spans="3:22" x14ac:dyDescent="0.25">
      <c r="C5" s="49">
        <v>2.7</v>
      </c>
      <c r="D5" s="49"/>
      <c r="E5" s="92">
        <f>F5-C5</f>
        <v>1.7999999999999998</v>
      </c>
      <c r="F5" s="115">
        <v>4.5</v>
      </c>
      <c r="G5" s="115">
        <v>3.9130434782608692</v>
      </c>
      <c r="H5" s="115">
        <v>7.5</v>
      </c>
      <c r="I5" s="115"/>
      <c r="J5" s="92">
        <f>K5-C5</f>
        <v>1.7999999999999998</v>
      </c>
      <c r="K5" s="181">
        <v>4.5</v>
      </c>
      <c r="L5" s="182">
        <v>3.9130434782608692</v>
      </c>
      <c r="M5" s="183">
        <v>4.4234404536862009</v>
      </c>
      <c r="O5" s="45"/>
      <c r="P5" s="49">
        <v>2.7</v>
      </c>
      <c r="Q5" s="49"/>
      <c r="R5" s="92">
        <f>S5-P5</f>
        <v>1.7999999999999998</v>
      </c>
      <c r="S5" s="184">
        <v>4.5</v>
      </c>
      <c r="T5" s="184">
        <v>3.9130434782608692</v>
      </c>
      <c r="U5" s="50">
        <v>4.4234404536862009</v>
      </c>
      <c r="V5" s="45"/>
    </row>
    <row r="6" spans="3:22" x14ac:dyDescent="0.25">
      <c r="C6" s="49">
        <v>2.7</v>
      </c>
      <c r="D6" s="49"/>
      <c r="E6" s="92">
        <f t="shared" ref="E6:E9" si="0">F6-C6</f>
        <v>3.3</v>
      </c>
      <c r="F6" s="115">
        <v>6</v>
      </c>
      <c r="G6" s="115">
        <v>7.1739130434782608</v>
      </c>
      <c r="H6" s="115">
        <v>7.5</v>
      </c>
      <c r="I6" s="115"/>
      <c r="J6" s="92">
        <f t="shared" ref="J6:J9" si="1">K6-C6</f>
        <v>3.3</v>
      </c>
      <c r="K6" s="181">
        <v>6</v>
      </c>
      <c r="L6" s="182">
        <v>7.1739130434782608</v>
      </c>
      <c r="M6" s="183">
        <v>5.7426748582230625</v>
      </c>
      <c r="O6" s="45"/>
      <c r="P6" s="49">
        <v>2.7</v>
      </c>
      <c r="Q6" s="49"/>
      <c r="R6" s="92">
        <f>S6-P6</f>
        <v>3.3</v>
      </c>
      <c r="S6" s="184">
        <v>6</v>
      </c>
      <c r="T6" s="184">
        <v>7.1739130434782608</v>
      </c>
      <c r="U6" s="50">
        <v>5.7426748582230625</v>
      </c>
      <c r="V6" s="45"/>
    </row>
    <row r="7" spans="3:22" x14ac:dyDescent="0.25">
      <c r="C7" s="49">
        <v>2.7</v>
      </c>
      <c r="D7" s="49"/>
      <c r="E7" s="92">
        <f t="shared" si="0"/>
        <v>5.5199999999999987</v>
      </c>
      <c r="F7" s="115">
        <v>8.2199999999999989</v>
      </c>
      <c r="G7" s="115">
        <v>12</v>
      </c>
      <c r="H7" s="115">
        <v>7.5</v>
      </c>
      <c r="I7" s="115"/>
      <c r="J7" s="92">
        <f t="shared" si="1"/>
        <v>5.5199999999999987</v>
      </c>
      <c r="K7" s="181">
        <v>8.2199999999999989</v>
      </c>
      <c r="L7" s="182">
        <v>12</v>
      </c>
      <c r="M7" s="183">
        <v>7.5</v>
      </c>
      <c r="O7" s="45"/>
      <c r="P7" s="49">
        <v>2.7</v>
      </c>
      <c r="Q7" s="49"/>
      <c r="R7" s="92">
        <f>S7-P7</f>
        <v>5.5199999999999987</v>
      </c>
      <c r="S7" s="184">
        <v>8.2199999999999989</v>
      </c>
      <c r="T7" s="184">
        <v>12</v>
      </c>
      <c r="U7" s="50">
        <v>7.5</v>
      </c>
      <c r="V7" s="45"/>
    </row>
    <row r="8" spans="3:22" x14ac:dyDescent="0.25">
      <c r="C8" s="49">
        <v>2.7</v>
      </c>
      <c r="D8" s="49"/>
      <c r="E8" s="92">
        <f t="shared" si="0"/>
        <v>6.3</v>
      </c>
      <c r="F8" s="115">
        <v>9</v>
      </c>
      <c r="G8" s="115">
        <v>13.695652173913043</v>
      </c>
      <c r="H8" s="115">
        <v>7.5</v>
      </c>
      <c r="I8" s="115"/>
      <c r="J8" s="92">
        <f t="shared" si="1"/>
        <v>6.3</v>
      </c>
      <c r="K8" s="181">
        <v>9</v>
      </c>
      <c r="L8" s="182">
        <v>13.695652173913043</v>
      </c>
      <c r="M8" s="183">
        <v>8.0621455576559544</v>
      </c>
      <c r="O8" s="45"/>
      <c r="P8" s="49">
        <v>2.7</v>
      </c>
      <c r="Q8" s="49"/>
      <c r="R8" s="92">
        <f>S8-P8</f>
        <v>6.3</v>
      </c>
      <c r="S8" s="184">
        <v>9</v>
      </c>
      <c r="T8" s="184">
        <v>13.695652173913043</v>
      </c>
      <c r="U8" s="50">
        <v>8.0621455576559544</v>
      </c>
      <c r="V8" s="45"/>
    </row>
    <row r="9" spans="3:22" ht="15.75" thickBot="1" x14ac:dyDescent="0.3">
      <c r="C9" s="49">
        <v>2.7</v>
      </c>
      <c r="D9" s="49"/>
      <c r="E9" s="92">
        <f t="shared" si="0"/>
        <v>7.8</v>
      </c>
      <c r="F9" s="115">
        <v>10.5</v>
      </c>
      <c r="G9" s="115">
        <v>16.956521739130434</v>
      </c>
      <c r="H9" s="115">
        <v>7.5</v>
      </c>
      <c r="I9" s="115"/>
      <c r="J9" s="92">
        <f t="shared" si="1"/>
        <v>7.8</v>
      </c>
      <c r="K9" s="181">
        <v>10.5</v>
      </c>
      <c r="L9" s="182">
        <v>16.956521739130434</v>
      </c>
      <c r="M9" s="183">
        <v>9.0623818525519848</v>
      </c>
      <c r="O9" s="45"/>
      <c r="P9" s="49">
        <v>2.7</v>
      </c>
      <c r="Q9" s="49"/>
      <c r="R9" s="92">
        <f>S9-P9</f>
        <v>7.8</v>
      </c>
      <c r="S9" s="184">
        <v>10.5</v>
      </c>
      <c r="T9" s="184">
        <v>16.956521739130434</v>
      </c>
      <c r="U9" s="50">
        <v>9.0623818525519848</v>
      </c>
      <c r="V9" s="45"/>
    </row>
    <row r="10" spans="3:22" ht="24" customHeight="1" x14ac:dyDescent="0.25">
      <c r="C10" s="180" t="s">
        <v>135</v>
      </c>
      <c r="D10" s="180"/>
      <c r="E10" s="180"/>
      <c r="F10" s="180"/>
      <c r="G10" s="180"/>
      <c r="H10" s="180"/>
      <c r="I10" s="180"/>
      <c r="J10" s="180"/>
      <c r="K10" s="180"/>
      <c r="L10" s="180"/>
      <c r="M10" s="180"/>
      <c r="O10" s="45"/>
      <c r="P10" s="207" t="s">
        <v>245</v>
      </c>
      <c r="Q10" s="207"/>
      <c r="R10" s="207"/>
      <c r="S10" s="207"/>
      <c r="T10" s="207"/>
      <c r="U10" s="207"/>
      <c r="V10" s="45"/>
    </row>
    <row r="12" spans="3:22" x14ac:dyDescent="0.25">
      <c r="N12" s="123"/>
      <c r="O12" s="120"/>
      <c r="P12" s="120"/>
      <c r="Q12" s="121"/>
    </row>
    <row r="13" spans="3:22" x14ac:dyDescent="0.25">
      <c r="N13" s="123"/>
      <c r="O13" s="120"/>
      <c r="P13" s="120"/>
      <c r="Q13" s="121"/>
    </row>
    <row r="14" spans="3:22" x14ac:dyDescent="0.25">
      <c r="N14" s="123"/>
      <c r="O14" s="120"/>
      <c r="P14" s="120"/>
      <c r="Q14" s="121"/>
    </row>
    <row r="15" spans="3:22" ht="15" customHeight="1" x14ac:dyDescent="0.25">
      <c r="N15" s="123"/>
      <c r="O15" s="120"/>
      <c r="P15" s="120"/>
      <c r="Q15" s="121"/>
    </row>
    <row r="16" spans="3:22" x14ac:dyDescent="0.25">
      <c r="N16" s="123"/>
      <c r="O16" s="120"/>
      <c r="P16" s="120"/>
      <c r="Q16" s="121"/>
    </row>
    <row r="17" spans="14:17" x14ac:dyDescent="0.25">
      <c r="N17" s="123"/>
      <c r="O17" s="123"/>
      <c r="P17" s="33"/>
      <c r="Q17" s="38"/>
    </row>
    <row r="18" spans="14:17" x14ac:dyDescent="0.25">
      <c r="N18" s="123"/>
      <c r="O18" s="120"/>
      <c r="P18" s="120"/>
      <c r="Q18" s="121"/>
    </row>
    <row r="19" spans="14:17" x14ac:dyDescent="0.25">
      <c r="N19" s="123"/>
      <c r="O19" s="120"/>
      <c r="P19" s="120"/>
      <c r="Q19" s="121"/>
    </row>
    <row r="20" spans="14:17" x14ac:dyDescent="0.25">
      <c r="N20" s="123"/>
      <c r="O20" s="120"/>
      <c r="P20" s="120"/>
      <c r="Q20" s="121"/>
    </row>
    <row r="21" spans="14:17" x14ac:dyDescent="0.25">
      <c r="N21" s="123"/>
      <c r="O21" s="120"/>
      <c r="P21" s="120"/>
      <c r="Q21" s="121"/>
    </row>
    <row r="22" spans="14:17" x14ac:dyDescent="0.25">
      <c r="N22" s="123"/>
      <c r="O22" s="120"/>
      <c r="P22" s="120"/>
      <c r="Q22" s="121"/>
    </row>
  </sheetData>
  <mergeCells count="2">
    <mergeCell ref="P3:U3"/>
    <mergeCell ref="P10:U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E18"/>
  <sheetViews>
    <sheetView zoomScaleNormal="100" workbookViewId="0">
      <selection activeCell="D19" sqref="D19:D20"/>
    </sheetView>
  </sheetViews>
  <sheetFormatPr defaultRowHeight="15" x14ac:dyDescent="0.25"/>
  <cols>
    <col min="1" max="1" width="9.125" style="114"/>
    <col min="2" max="2" width="14.625" customWidth="1"/>
    <col min="7" max="7" width="15.75" style="114" customWidth="1"/>
    <col min="8" max="8" width="3.375" style="14" customWidth="1"/>
    <col min="9" max="9" width="14.875" customWidth="1"/>
    <col min="10" max="10" width="13.75" customWidth="1"/>
    <col min="11" max="12" width="0" hidden="1" customWidth="1"/>
    <col min="13" max="13" width="2.875" customWidth="1"/>
    <col min="15" max="15" width="12.875" customWidth="1"/>
    <col min="16" max="16" width="12" customWidth="1"/>
    <col min="17" max="17" width="0.625" customWidth="1"/>
    <col min="18" max="18" width="12.625" customWidth="1"/>
    <col min="19" max="19" width="12.25" customWidth="1"/>
    <col min="20" max="20" width="0" hidden="1" customWidth="1"/>
    <col min="21" max="21" width="3.125" customWidth="1"/>
    <col min="22" max="22" width="9.75" customWidth="1"/>
    <col min="25" max="29" width="0" hidden="1" customWidth="1"/>
    <col min="30" max="30" width="11.375" customWidth="1"/>
    <col min="31" max="31" width="12" customWidth="1"/>
    <col min="32" max="32" width="11.375" customWidth="1"/>
    <col min="33" max="33" width="13.125" customWidth="1"/>
    <col min="34" max="34" width="12.25" customWidth="1"/>
    <col min="35" max="35" width="0" hidden="1" customWidth="1"/>
    <col min="36" max="36" width="12" customWidth="1"/>
    <col min="37" max="37" width="12.625" customWidth="1"/>
    <col min="38" max="45" width="0" hidden="1" customWidth="1"/>
    <col min="46" max="46" width="2.875" customWidth="1"/>
    <col min="47" max="48" width="13.75" style="166" customWidth="1"/>
    <col min="49" max="52" width="0" style="166" hidden="1" customWidth="1"/>
    <col min="53" max="53" width="9.125" style="166"/>
    <col min="54" max="55" width="10.25" style="166" customWidth="1"/>
    <col min="56" max="56" width="0" hidden="1" customWidth="1"/>
  </cols>
  <sheetData>
    <row r="2" spans="2:57" s="123" customFormat="1" x14ac:dyDescent="0.25">
      <c r="C2" s="226" t="s">
        <v>219</v>
      </c>
      <c r="D2" s="226"/>
      <c r="E2" s="226"/>
      <c r="F2" s="226"/>
      <c r="G2" s="169"/>
      <c r="H2" s="39"/>
      <c r="I2" s="224" t="s">
        <v>218</v>
      </c>
      <c r="J2" s="225"/>
      <c r="K2" s="122"/>
      <c r="L2" s="122"/>
      <c r="M2" s="122"/>
      <c r="N2" s="223" t="s">
        <v>162</v>
      </c>
      <c r="O2" s="223"/>
      <c r="P2" s="223"/>
      <c r="Q2" s="223"/>
      <c r="R2" s="223"/>
      <c r="S2" s="223"/>
      <c r="T2" s="124"/>
      <c r="U2" s="122"/>
      <c r="V2" s="218" t="s">
        <v>237</v>
      </c>
      <c r="W2" s="219"/>
      <c r="X2" s="219"/>
      <c r="Y2" s="219"/>
      <c r="Z2" s="219"/>
      <c r="AA2" s="219"/>
      <c r="AB2" s="219"/>
      <c r="AC2" s="219"/>
      <c r="AD2" s="219"/>
      <c r="AE2" s="219"/>
      <c r="AF2" s="219"/>
      <c r="AG2" s="219"/>
      <c r="AH2" s="219"/>
      <c r="AI2" s="219"/>
      <c r="AJ2" s="219"/>
      <c r="AK2" s="219"/>
      <c r="AL2" s="124"/>
      <c r="AM2" s="124"/>
      <c r="AN2" s="124"/>
      <c r="AO2" s="124"/>
      <c r="AP2" s="124"/>
      <c r="AQ2" s="124"/>
      <c r="AR2" s="124"/>
      <c r="AS2" s="124"/>
      <c r="AT2" s="122"/>
      <c r="AU2" s="218" t="s">
        <v>238</v>
      </c>
      <c r="AV2" s="220"/>
      <c r="AW2" s="220"/>
      <c r="AX2" s="220"/>
      <c r="AY2" s="220"/>
      <c r="AZ2" s="220"/>
      <c r="BA2" s="220"/>
      <c r="BB2" s="220"/>
      <c r="BC2" s="220"/>
      <c r="BD2" s="96"/>
    </row>
    <row r="3" spans="2:57" s="6" customFormat="1" ht="67.5" customHeight="1" x14ac:dyDescent="0.25">
      <c r="B3" s="171" t="s">
        <v>244</v>
      </c>
      <c r="C3" s="172" t="s">
        <v>209</v>
      </c>
      <c r="D3" s="173" t="s">
        <v>212</v>
      </c>
      <c r="E3" s="173" t="s">
        <v>211</v>
      </c>
      <c r="F3" s="172" t="s">
        <v>210</v>
      </c>
      <c r="G3" s="172" t="s">
        <v>239</v>
      </c>
      <c r="H3" s="144"/>
      <c r="I3" s="4" t="s">
        <v>213</v>
      </c>
      <c r="J3" s="4" t="s">
        <v>214</v>
      </c>
      <c r="K3" s="4" t="s">
        <v>40</v>
      </c>
      <c r="L3" s="4" t="s">
        <v>41</v>
      </c>
      <c r="M3" s="43"/>
      <c r="N3" s="9" t="s">
        <v>215</v>
      </c>
      <c r="O3" s="58" t="s">
        <v>216</v>
      </c>
      <c r="P3" s="58" t="s">
        <v>217</v>
      </c>
      <c r="Q3" s="58" t="s">
        <v>66</v>
      </c>
      <c r="R3" s="155" t="s">
        <v>221</v>
      </c>
      <c r="S3" s="155" t="s">
        <v>220</v>
      </c>
      <c r="T3" s="111" t="s">
        <v>182</v>
      </c>
      <c r="U3" s="43"/>
      <c r="V3" s="156" t="s">
        <v>222</v>
      </c>
      <c r="W3" s="156" t="s">
        <v>223</v>
      </c>
      <c r="X3" s="156" t="s">
        <v>224</v>
      </c>
      <c r="Y3" s="3" t="s">
        <v>37</v>
      </c>
      <c r="Z3" s="30" t="s">
        <v>42</v>
      </c>
      <c r="AA3" s="30" t="s">
        <v>43</v>
      </c>
      <c r="AB3" s="30" t="s">
        <v>44</v>
      </c>
      <c r="AC3" s="30" t="s">
        <v>45</v>
      </c>
      <c r="AD3" s="42" t="s">
        <v>225</v>
      </c>
      <c r="AE3" s="157" t="s">
        <v>226</v>
      </c>
      <c r="AF3" s="158" t="s">
        <v>227</v>
      </c>
      <c r="AG3" s="159" t="s">
        <v>228</v>
      </c>
      <c r="AH3" s="159" t="s">
        <v>229</v>
      </c>
      <c r="AI3" s="159" t="s">
        <v>166</v>
      </c>
      <c r="AJ3" s="160" t="s">
        <v>230</v>
      </c>
      <c r="AK3" s="160" t="s">
        <v>231</v>
      </c>
      <c r="AL3" s="135" t="s">
        <v>169</v>
      </c>
      <c r="AM3" s="124" t="s">
        <v>174</v>
      </c>
      <c r="AN3" s="59" t="s">
        <v>114</v>
      </c>
      <c r="AO3" s="59" t="s">
        <v>115</v>
      </c>
      <c r="AP3" s="59" t="s">
        <v>116</v>
      </c>
      <c r="AQ3" s="60" t="s">
        <v>117</v>
      </c>
      <c r="AR3" s="60" t="s">
        <v>118</v>
      </c>
      <c r="AS3" s="60" t="s">
        <v>119</v>
      </c>
      <c r="AT3" s="43"/>
      <c r="AU3" s="162" t="s">
        <v>236</v>
      </c>
      <c r="AV3" s="162" t="s">
        <v>235</v>
      </c>
      <c r="AW3" s="162" t="s">
        <v>48</v>
      </c>
      <c r="AX3" s="163" t="s">
        <v>129</v>
      </c>
      <c r="AY3" s="163" t="s">
        <v>130</v>
      </c>
      <c r="AZ3" s="163" t="s">
        <v>131</v>
      </c>
      <c r="BA3" s="158" t="s">
        <v>232</v>
      </c>
      <c r="BB3" s="164" t="s">
        <v>233</v>
      </c>
      <c r="BC3" s="164" t="s">
        <v>234</v>
      </c>
      <c r="BD3" s="111" t="s">
        <v>107</v>
      </c>
    </row>
    <row r="4" spans="2:57" s="99" customFormat="1" ht="19.5" customHeight="1" x14ac:dyDescent="0.25">
      <c r="B4" s="221" t="s">
        <v>242</v>
      </c>
      <c r="C4" s="106">
        <v>6.7</v>
      </c>
      <c r="D4" s="138">
        <v>7.5157231635036972E-2</v>
      </c>
      <c r="E4" s="139">
        <v>1.7733112250080365E-2</v>
      </c>
      <c r="F4" s="149">
        <v>7.4999999999999997E-2</v>
      </c>
      <c r="G4" s="149" t="s">
        <v>240</v>
      </c>
      <c r="H4" s="101"/>
      <c r="I4" s="174">
        <v>-1.2576684659205256E-2</v>
      </c>
      <c r="J4" s="174">
        <v>-3.9836305333657028E-2</v>
      </c>
      <c r="K4" s="105">
        <v>-4.05643270178392E-2</v>
      </c>
      <c r="L4" s="105">
        <v>-4.1123187076142119E-2</v>
      </c>
      <c r="M4" s="105"/>
      <c r="N4" s="103">
        <v>11.452098883327499</v>
      </c>
      <c r="O4" s="136">
        <v>12.900472903021745</v>
      </c>
      <c r="P4" s="136">
        <v>13.514944743353404</v>
      </c>
      <c r="Q4" s="136">
        <v>14.015761903777999</v>
      </c>
      <c r="R4" s="124">
        <v>12.064256305812178</v>
      </c>
      <c r="S4" s="124">
        <v>13.258315126063138</v>
      </c>
      <c r="T4" s="124">
        <v>14.276790864132554</v>
      </c>
      <c r="U4" s="105"/>
      <c r="V4" s="103">
        <v>4.0565251273774665</v>
      </c>
      <c r="W4" s="103">
        <v>5.2077381169166213</v>
      </c>
      <c r="X4" s="103">
        <v>4.9220500723181573</v>
      </c>
      <c r="Y4" s="103">
        <v>4.6892310171379021</v>
      </c>
      <c r="Z4" s="103">
        <v>17.227354256329505</v>
      </c>
      <c r="AA4" s="103">
        <v>13.925880026598923</v>
      </c>
      <c r="AB4" s="103">
        <v>13.161928893728325</v>
      </c>
      <c r="AC4" s="103">
        <v>12.539353380605943</v>
      </c>
      <c r="AD4" s="136">
        <v>0</v>
      </c>
      <c r="AE4" s="99">
        <v>0</v>
      </c>
      <c r="AF4" s="141">
        <v>74.999999959498766</v>
      </c>
      <c r="AG4" s="136">
        <v>74.944108588633043</v>
      </c>
      <c r="AH4" s="136">
        <v>73.66129828821127</v>
      </c>
      <c r="AI4" s="136">
        <v>72.182974806581186</v>
      </c>
      <c r="AJ4" s="136">
        <v>84.769960790188691</v>
      </c>
      <c r="AK4" s="136">
        <v>80.115406369768138</v>
      </c>
      <c r="AL4" s="136">
        <v>76.32853502513646</v>
      </c>
      <c r="AM4" s="124">
        <v>74.999999959498879</v>
      </c>
      <c r="AN4" s="136">
        <v>74.944108588633014</v>
      </c>
      <c r="AO4" s="136">
        <v>73.661298288211285</v>
      </c>
      <c r="AP4" s="136">
        <v>72.182974806581242</v>
      </c>
      <c r="AQ4" s="136">
        <v>84.769960790188762</v>
      </c>
      <c r="AR4" s="136">
        <v>80.115406369768195</v>
      </c>
      <c r="AS4" s="136">
        <v>76.328535025136532</v>
      </c>
      <c r="AT4" s="102"/>
      <c r="AU4" s="165">
        <v>0.79361067989538636</v>
      </c>
      <c r="AV4" s="165">
        <v>1.1238531815502588</v>
      </c>
      <c r="AW4" s="165">
        <v>1.4191149793696418</v>
      </c>
      <c r="AX4" s="165">
        <v>0.97667815093016142</v>
      </c>
      <c r="AY4" s="165">
        <v>1.4627188826649151</v>
      </c>
      <c r="AZ4" s="165">
        <v>2.0611004461929219</v>
      </c>
      <c r="BA4" s="161">
        <v>13.445236385890011</v>
      </c>
      <c r="BB4" s="165">
        <v>13.852409986021765</v>
      </c>
      <c r="BC4" s="165">
        <v>14.519717304951254</v>
      </c>
      <c r="BD4" s="136">
        <v>15.229889536151411</v>
      </c>
      <c r="BE4" s="136"/>
    </row>
    <row r="5" spans="2:57" s="123" customFormat="1" ht="19.5" customHeight="1" x14ac:dyDescent="0.25">
      <c r="B5" s="221"/>
      <c r="C5" s="132">
        <v>3.6999999999999997</v>
      </c>
      <c r="D5" s="122">
        <v>4.5157231635036967E-2</v>
      </c>
      <c r="E5" s="131">
        <v>1.7733112250080365E-2</v>
      </c>
      <c r="F5" s="150">
        <v>7.4999999999999997E-2</v>
      </c>
      <c r="G5" s="149" t="s">
        <v>240</v>
      </c>
      <c r="H5" s="145"/>
      <c r="I5" s="38">
        <v>-1.2576684659205256E-2</v>
      </c>
      <c r="J5" s="38">
        <v>-3.0887730791022333E-2</v>
      </c>
      <c r="K5" s="128">
        <v>-3.2039637569701629E-2</v>
      </c>
      <c r="L5" s="128">
        <v>-3.2904806051697107E-2</v>
      </c>
      <c r="M5" s="128"/>
      <c r="N5" s="125">
        <v>11.452098883327499</v>
      </c>
      <c r="O5" s="124">
        <v>18.492148515274813</v>
      </c>
      <c r="P5" s="124">
        <v>18.901095968074824</v>
      </c>
      <c r="Q5" s="124">
        <v>19.23200690291306</v>
      </c>
      <c r="R5" s="124">
        <v>23.554057225182074</v>
      </c>
      <c r="S5" s="124">
        <v>24.222055790292941</v>
      </c>
      <c r="T5" s="124">
        <v>24.770112632370793</v>
      </c>
      <c r="U5" s="128"/>
      <c r="V5" s="125">
        <v>4.0565251273774665</v>
      </c>
      <c r="W5" s="125">
        <v>2.5966777763899929</v>
      </c>
      <c r="X5" s="125">
        <v>2.4656834387872721</v>
      </c>
      <c r="Y5" s="125">
        <v>2.3536444940565371</v>
      </c>
      <c r="Z5" s="125">
        <v>17.227354256329505</v>
      </c>
      <c r="AA5" s="125">
        <v>6.9437099888488252</v>
      </c>
      <c r="AB5" s="125">
        <v>6.5934213628340901</v>
      </c>
      <c r="AC5" s="125">
        <v>6.2938208707204923</v>
      </c>
      <c r="AD5" s="124">
        <v>24.2</v>
      </c>
      <c r="AE5" s="123">
        <v>24.2</v>
      </c>
      <c r="AF5" s="141">
        <v>74.999999959498766</v>
      </c>
      <c r="AG5" s="124">
        <v>42.197980168258042</v>
      </c>
      <c r="AH5" s="124">
        <v>40.069519875885035</v>
      </c>
      <c r="AI5" s="124">
        <v>38.257311045787809</v>
      </c>
      <c r="AJ5" s="124">
        <v>42.267922915383103</v>
      </c>
      <c r="AK5" s="124">
        <v>40.132954647069695</v>
      </c>
      <c r="AL5" s="124">
        <v>38.308540538511714</v>
      </c>
      <c r="AM5" s="124">
        <v>74.999999959498879</v>
      </c>
      <c r="AN5" s="124">
        <v>42.19798016825807</v>
      </c>
      <c r="AO5" s="124">
        <v>40.069519875885071</v>
      </c>
      <c r="AP5" s="124">
        <v>38.25731104578783</v>
      </c>
      <c r="AQ5" s="124">
        <v>42.267922915383139</v>
      </c>
      <c r="AR5" s="124">
        <v>40.132954647069724</v>
      </c>
      <c r="AS5" s="124">
        <v>38.30854053851175</v>
      </c>
      <c r="AT5" s="122"/>
      <c r="AU5" s="167">
        <v>2.8058637505540549</v>
      </c>
      <c r="AV5" s="167">
        <v>3.1038348062065606</v>
      </c>
      <c r="AW5" s="167">
        <v>3.3688327885412255</v>
      </c>
      <c r="AX5" s="167">
        <v>5.4743501945297037</v>
      </c>
      <c r="AY5" s="167">
        <v>5.9968002672489744</v>
      </c>
      <c r="AZ5" s="167">
        <v>6.4768339739712095</v>
      </c>
      <c r="BA5" s="167">
        <v>13.445236385890011</v>
      </c>
      <c r="BB5" s="167">
        <v>24.418245296158435</v>
      </c>
      <c r="BC5" s="167">
        <v>25.057183026358466</v>
      </c>
      <c r="BD5" s="124">
        <v>25.679911006822891</v>
      </c>
      <c r="BE5" s="124"/>
    </row>
    <row r="6" spans="2:57" s="123" customFormat="1" ht="19.5" customHeight="1" x14ac:dyDescent="0.25">
      <c r="B6" s="221"/>
      <c r="C6" s="132">
        <v>2.7</v>
      </c>
      <c r="D6" s="129">
        <v>3.5157231635036965E-2</v>
      </c>
      <c r="E6" s="130">
        <v>1.7733112250080365E-2</v>
      </c>
      <c r="F6" s="150">
        <v>7.4999999999999997E-2</v>
      </c>
      <c r="G6" s="149" t="s">
        <v>240</v>
      </c>
      <c r="H6" s="145"/>
      <c r="I6" s="38">
        <v>-1.2576684659205256E-2</v>
      </c>
      <c r="J6" s="38">
        <v>-2.6147506869910728E-2</v>
      </c>
      <c r="K6" s="128">
        <v>-2.7466502597216141E-2</v>
      </c>
      <c r="L6" s="128">
        <v>-2.8506418998256833E-2</v>
      </c>
      <c r="M6" s="128"/>
      <c r="N6" s="125">
        <v>11.452098883327499</v>
      </c>
      <c r="O6" s="124">
        <v>19.892492144854813</v>
      </c>
      <c r="P6" s="124">
        <v>20.261380637236385</v>
      </c>
      <c r="Q6" s="124">
        <v>20.545267247231216</v>
      </c>
      <c r="R6" s="124">
        <v>26.079301072433665</v>
      </c>
      <c r="S6" s="124">
        <v>26.626490435258248</v>
      </c>
      <c r="T6" s="124">
        <v>27.077840471335733</v>
      </c>
      <c r="U6" s="128"/>
      <c r="V6" s="125">
        <v>4.0565251273774665</v>
      </c>
      <c r="W6" s="125">
        <v>2.0863352154567116</v>
      </c>
      <c r="X6" s="125">
        <v>1.9860165139958699</v>
      </c>
      <c r="Y6" s="125">
        <v>1.8991588773866293</v>
      </c>
      <c r="Z6" s="125">
        <v>17.227354256329505</v>
      </c>
      <c r="AA6" s="125">
        <v>5.5790159284969585</v>
      </c>
      <c r="AB6" s="125">
        <v>5.3107562407776712</v>
      </c>
      <c r="AC6" s="125">
        <v>5.0784924441621904</v>
      </c>
      <c r="AD6" s="124">
        <v>98.7</v>
      </c>
      <c r="AE6" s="123">
        <v>98.7</v>
      </c>
      <c r="AF6" s="141">
        <v>74.999999959498766</v>
      </c>
      <c r="AG6" s="124">
        <v>33.957137242162879</v>
      </c>
      <c r="AH6" s="124">
        <v>32.314015275902271</v>
      </c>
      <c r="AI6" s="124">
        <v>30.888039965898027</v>
      </c>
      <c r="AJ6" s="124">
        <v>33.960723530807869</v>
      </c>
      <c r="AK6" s="124">
        <v>32.325385673981202</v>
      </c>
      <c r="AL6" s="124">
        <v>30.912274025562901</v>
      </c>
      <c r="AM6" s="124">
        <v>74.999999959498879</v>
      </c>
      <c r="AN6" s="124">
        <v>33.957137242162901</v>
      </c>
      <c r="AO6" s="124">
        <v>32.3140152759023</v>
      </c>
      <c r="AP6" s="124">
        <v>30.888039965898052</v>
      </c>
      <c r="AQ6" s="124">
        <v>33.960723530807897</v>
      </c>
      <c r="AR6" s="124">
        <v>32.325385673981224</v>
      </c>
      <c r="AS6" s="124">
        <v>30.912274025562922</v>
      </c>
      <c r="AT6" s="122"/>
      <c r="AU6" s="167">
        <v>3.4528710940121243</v>
      </c>
      <c r="AV6" s="167">
        <v>3.729288954294653</v>
      </c>
      <c r="AW6" s="167">
        <v>4.0284806081095414</v>
      </c>
      <c r="AX6" s="167">
        <v>6.8846934470183463</v>
      </c>
      <c r="AY6" s="167">
        <v>7.3836363444812285</v>
      </c>
      <c r="AZ6" s="167">
        <v>7.8084154499323351</v>
      </c>
      <c r="BA6" s="167">
        <v>13.445236385890011</v>
      </c>
      <c r="BB6" s="167">
        <v>26.958051952225439</v>
      </c>
      <c r="BC6" s="167">
        <v>27.469115528105664</v>
      </c>
      <c r="BD6" s="124">
        <v>27.958614831255446</v>
      </c>
      <c r="BE6" s="124"/>
    </row>
    <row r="7" spans="2:57" s="123" customFormat="1" ht="19.5" customHeight="1" x14ac:dyDescent="0.25">
      <c r="B7" s="170"/>
      <c r="C7" s="132"/>
      <c r="D7" s="126"/>
      <c r="E7" s="127"/>
      <c r="F7" s="151"/>
      <c r="G7" s="151"/>
      <c r="H7" s="146"/>
      <c r="I7" s="38"/>
      <c r="J7" s="38"/>
      <c r="K7" s="128"/>
      <c r="L7" s="128"/>
      <c r="M7" s="128"/>
      <c r="N7" s="125"/>
      <c r="O7" s="124"/>
      <c r="P7" s="124"/>
      <c r="Q7" s="124"/>
      <c r="R7" s="124"/>
      <c r="S7" s="124"/>
      <c r="T7" s="124"/>
      <c r="U7" s="128"/>
      <c r="V7" s="125"/>
      <c r="W7" s="125"/>
      <c r="X7" s="125"/>
      <c r="Y7" s="125"/>
      <c r="Z7" s="125"/>
      <c r="AA7" s="125"/>
      <c r="AB7" s="125"/>
      <c r="AC7" s="125"/>
      <c r="AD7" s="124"/>
      <c r="AF7" s="141"/>
      <c r="AG7" s="124"/>
      <c r="AH7" s="124"/>
      <c r="AI7" s="124"/>
      <c r="AJ7" s="124"/>
      <c r="AK7" s="124"/>
      <c r="AL7" s="124"/>
      <c r="AM7" s="124"/>
      <c r="AN7" s="124"/>
      <c r="AO7" s="124"/>
      <c r="AP7" s="124"/>
      <c r="AQ7" s="124"/>
      <c r="AR7" s="124"/>
      <c r="AS7" s="124"/>
      <c r="AT7" s="122"/>
      <c r="AU7" s="167"/>
      <c r="AV7" s="167"/>
      <c r="AW7" s="167"/>
      <c r="AX7" s="167"/>
      <c r="AY7" s="167"/>
      <c r="AZ7" s="167"/>
      <c r="BA7" s="167"/>
      <c r="BB7" s="167"/>
      <c r="BC7" s="167"/>
      <c r="BD7" s="124"/>
      <c r="BE7" s="124"/>
    </row>
    <row r="8" spans="2:57" s="123" customFormat="1" ht="19.5" customHeight="1" x14ac:dyDescent="0.25">
      <c r="B8" s="222" t="s">
        <v>243</v>
      </c>
      <c r="C8" s="120">
        <v>6.7000000000000004E-2</v>
      </c>
      <c r="D8" s="120">
        <v>7.5157231635036972E-2</v>
      </c>
      <c r="E8" s="131">
        <v>1.7733112250080396E-2</v>
      </c>
      <c r="F8" s="34">
        <v>7.4999999999999997E-2</v>
      </c>
      <c r="G8" s="149" t="s">
        <v>240</v>
      </c>
      <c r="H8" s="119"/>
      <c r="I8" s="40">
        <v>-1.2576684659205256E-2</v>
      </c>
      <c r="J8" s="40">
        <v>-3.9836305333657028E-2</v>
      </c>
      <c r="K8" s="122">
        <v>-4.05643270178392E-2</v>
      </c>
      <c r="L8" s="122">
        <v>-4.1123187076142119E-2</v>
      </c>
      <c r="M8" s="122"/>
      <c r="N8" s="125">
        <v>11.452098883327499</v>
      </c>
      <c r="O8" s="124">
        <v>12.900472903021745</v>
      </c>
      <c r="P8" s="124">
        <v>13.514944743353402</v>
      </c>
      <c r="Q8" s="124">
        <v>14.015761903777992</v>
      </c>
      <c r="R8" s="124">
        <v>12.064256305812176</v>
      </c>
      <c r="S8" s="124">
        <v>13.258315126063135</v>
      </c>
      <c r="T8" s="124">
        <v>14.27679086413255</v>
      </c>
      <c r="U8" s="122"/>
      <c r="V8" s="125">
        <v>4.0565251273774665</v>
      </c>
      <c r="W8" s="125">
        <v>5.2077381169166213</v>
      </c>
      <c r="X8" s="125">
        <v>4.9220500723181582</v>
      </c>
      <c r="Y8" s="125">
        <v>4.6892310171379021</v>
      </c>
      <c r="Z8" s="124">
        <v>17.227354256329505</v>
      </c>
      <c r="AA8" s="124">
        <v>13.925880026598925</v>
      </c>
      <c r="AB8" s="124">
        <v>13.161928893728327</v>
      </c>
      <c r="AC8" s="124">
        <v>12.539353380605943</v>
      </c>
      <c r="AD8" s="125">
        <v>0</v>
      </c>
      <c r="AE8" s="123">
        <v>0</v>
      </c>
      <c r="AF8" s="141">
        <v>74.999999959498766</v>
      </c>
      <c r="AG8" s="124">
        <v>74.944108588633043</v>
      </c>
      <c r="AH8" s="124">
        <v>73.661298288211228</v>
      </c>
      <c r="AI8" s="124">
        <v>72.182974806581143</v>
      </c>
      <c r="AJ8" s="124">
        <v>84.769960790188719</v>
      </c>
      <c r="AK8" s="124">
        <v>80.115406369768166</v>
      </c>
      <c r="AL8" s="124">
        <v>76.32853502513646</v>
      </c>
      <c r="AM8" s="124">
        <v>74.999999959498879</v>
      </c>
      <c r="AN8" s="124">
        <v>74.944108588633014</v>
      </c>
      <c r="AO8" s="124">
        <v>73.661298288211242</v>
      </c>
      <c r="AP8" s="124">
        <v>72.1829748065812</v>
      </c>
      <c r="AQ8" s="124">
        <v>84.769960790188776</v>
      </c>
      <c r="AR8" s="124">
        <v>80.115406369768223</v>
      </c>
      <c r="AS8" s="124">
        <v>76.328535025136532</v>
      </c>
      <c r="AT8" s="122"/>
      <c r="AU8" s="167">
        <v>0.79361067989538547</v>
      </c>
      <c r="AV8" s="167">
        <v>1.1238531815502681</v>
      </c>
      <c r="AW8" s="167">
        <v>1.4191149793696396</v>
      </c>
      <c r="AX8" s="167">
        <v>0.97667815093016586</v>
      </c>
      <c r="AY8" s="167">
        <v>1.4627188826649147</v>
      </c>
      <c r="AZ8" s="167">
        <v>2.0611004461929219</v>
      </c>
      <c r="BA8" s="167">
        <v>13.445236385890011</v>
      </c>
      <c r="BB8" s="167">
        <v>13.852409986021765</v>
      </c>
      <c r="BC8" s="167">
        <v>14.519717304951257</v>
      </c>
      <c r="BD8" s="124">
        <v>15.229889536151411</v>
      </c>
    </row>
    <row r="9" spans="2:57" s="123" customFormat="1" ht="19.5" customHeight="1" x14ac:dyDescent="0.25">
      <c r="B9" s="222"/>
      <c r="C9" s="120">
        <v>3.6999999999999998E-2</v>
      </c>
      <c r="D9" s="120">
        <v>7.9210035716397884E-2</v>
      </c>
      <c r="E9" s="98">
        <v>9.1760947209560628E-2</v>
      </c>
      <c r="F9" s="34">
        <v>7.4999999999999997E-2</v>
      </c>
      <c r="G9" s="149" t="s">
        <v>240</v>
      </c>
      <c r="H9" s="119"/>
      <c r="I9" s="40">
        <v>-1.2576684659205256E-2</v>
      </c>
      <c r="J9" s="40">
        <v>-3.8499859000925937E-2</v>
      </c>
      <c r="K9" s="122">
        <v>-4.2228986424846918E-2</v>
      </c>
      <c r="L9" s="122">
        <v>-4.5069639185854313E-2</v>
      </c>
      <c r="M9" s="122"/>
      <c r="N9" s="125">
        <v>11.452098883327499</v>
      </c>
      <c r="O9" s="124">
        <v>12.616378669526902</v>
      </c>
      <c r="P9" s="124">
        <v>15.661593540423526</v>
      </c>
      <c r="Q9" s="124">
        <v>17.806124662512847</v>
      </c>
      <c r="R9" s="124">
        <v>11.523644452925446</v>
      </c>
      <c r="S9" s="124">
        <v>17.395061900918829</v>
      </c>
      <c r="T9" s="124">
        <v>21.487311978524875</v>
      </c>
      <c r="U9" s="122"/>
      <c r="V9" s="125">
        <v>4.0565251273774665</v>
      </c>
      <c r="W9" s="125">
        <v>5.2561645316585217</v>
      </c>
      <c r="X9" s="125">
        <v>3.9531540295274961</v>
      </c>
      <c r="Y9" s="125">
        <v>3.0701891309111526</v>
      </c>
      <c r="Z9" s="124">
        <v>17.227354256329505</v>
      </c>
      <c r="AA9" s="124">
        <v>14.055375870413224</v>
      </c>
      <c r="AB9" s="124">
        <v>10.571028631996667</v>
      </c>
      <c r="AC9" s="124">
        <v>8.2099146570279178</v>
      </c>
      <c r="AD9" s="125">
        <v>7</v>
      </c>
      <c r="AE9" s="123">
        <v>7</v>
      </c>
      <c r="AF9" s="141">
        <v>74.999999959498766</v>
      </c>
      <c r="AG9" s="124">
        <v>61.499049083488622</v>
      </c>
      <c r="AH9" s="124">
        <v>51.661668794307985</v>
      </c>
      <c r="AI9" s="124">
        <v>43.148826192144782</v>
      </c>
      <c r="AJ9" s="124">
        <v>85.558231088486792</v>
      </c>
      <c r="AK9" s="124">
        <v>64.312449177075834</v>
      </c>
      <c r="AL9" s="124">
        <v>49.968231082434222</v>
      </c>
      <c r="AM9" s="124">
        <v>74.999999959498879</v>
      </c>
      <c r="AN9" s="124">
        <v>61.499049083488629</v>
      </c>
      <c r="AO9" s="124">
        <v>51.661668794307936</v>
      </c>
      <c r="AP9" s="124">
        <v>43.148826192144831</v>
      </c>
      <c r="AQ9" s="124">
        <v>85.558231088486878</v>
      </c>
      <c r="AR9" s="124">
        <v>64.312449177075877</v>
      </c>
      <c r="AS9" s="124">
        <v>49.968231082434258</v>
      </c>
      <c r="AT9" s="122"/>
      <c r="AU9" s="167">
        <v>4.7150827216239399</v>
      </c>
      <c r="AV9" s="167">
        <v>6.1730186888460938</v>
      </c>
      <c r="AW9" s="167">
        <v>7.8669042834355247</v>
      </c>
      <c r="AX9" s="167">
        <v>6.2317557901779796</v>
      </c>
      <c r="AY9" s="167">
        <v>8.5665328708027353</v>
      </c>
      <c r="AZ9" s="167">
        <v>11.244788533038117</v>
      </c>
      <c r="BA9" s="167">
        <v>13.445236385890011</v>
      </c>
      <c r="BB9" s="167">
        <v>17.428068911524022</v>
      </c>
      <c r="BC9" s="167">
        <v>21.153283639403121</v>
      </c>
      <c r="BD9" s="124">
        <v>24.010487307719238</v>
      </c>
    </row>
    <row r="10" spans="2:57" s="99" customFormat="1" ht="19.5" customHeight="1" x14ac:dyDescent="0.25">
      <c r="B10" s="222"/>
      <c r="C10" s="100">
        <v>2.7E-2</v>
      </c>
      <c r="D10" s="100">
        <v>8.2199999999999995E-2</v>
      </c>
      <c r="E10" s="100">
        <v>0.12</v>
      </c>
      <c r="F10" s="152">
        <v>7.4999999999999997E-2</v>
      </c>
      <c r="G10" s="149" t="s">
        <v>240</v>
      </c>
      <c r="H10" s="101"/>
      <c r="I10" s="149">
        <v>-1.2576684659205256E-2</v>
      </c>
      <c r="J10" s="149">
        <v>-3.6973288017618372E-2</v>
      </c>
      <c r="K10" s="102">
        <v>-4.1806367692605928E-2</v>
      </c>
      <c r="L10" s="102">
        <v>-4.6325127809474481E-2</v>
      </c>
      <c r="M10" s="102"/>
      <c r="N10" s="103">
        <v>11.452098883327499</v>
      </c>
      <c r="O10" s="136">
        <v>12.484441633859269</v>
      </c>
      <c r="P10" s="136">
        <v>16.293914657530792</v>
      </c>
      <c r="Q10" s="136">
        <v>18.83541908256521</v>
      </c>
      <c r="R10" s="124">
        <v>11.201898233725228</v>
      </c>
      <c r="S10" s="124">
        <v>18.879091579806968</v>
      </c>
      <c r="T10" s="124">
        <v>23.568805729734805</v>
      </c>
      <c r="U10" s="102"/>
      <c r="V10" s="103">
        <v>4.0565251273774665</v>
      </c>
      <c r="W10" s="103">
        <v>5.3185847317731225</v>
      </c>
      <c r="X10" s="103">
        <v>3.652012242471609</v>
      </c>
      <c r="Y10" s="103">
        <v>2.6258028383683802</v>
      </c>
      <c r="Z10" s="136">
        <v>17.227354256329505</v>
      </c>
      <c r="AA10" s="136">
        <v>14.222292139725727</v>
      </c>
      <c r="AB10" s="136">
        <v>9.7657530395252738</v>
      </c>
      <c r="AC10" s="136">
        <v>7.0215925762164124</v>
      </c>
      <c r="AD10" s="103">
        <v>16.899999999999999</v>
      </c>
      <c r="AE10" s="99">
        <v>16.899999999999999</v>
      </c>
      <c r="AF10" s="141">
        <v>74.999999959498766</v>
      </c>
      <c r="AG10" s="136">
        <v>56.613776684645536</v>
      </c>
      <c r="AH10" s="136">
        <v>44.842424167715038</v>
      </c>
      <c r="AI10" s="136">
        <v>35.255263016238217</v>
      </c>
      <c r="AJ10" s="136">
        <v>86.574287924955257</v>
      </c>
      <c r="AK10" s="136">
        <v>59.407539931405374</v>
      </c>
      <c r="AL10" s="136">
        <v>42.734462010005757</v>
      </c>
      <c r="AM10" s="124">
        <v>74.999999959498879</v>
      </c>
      <c r="AN10" s="136">
        <v>56.613776684645536</v>
      </c>
      <c r="AO10" s="136">
        <v>44.842424167715009</v>
      </c>
      <c r="AP10" s="136">
        <v>35.255263016238267</v>
      </c>
      <c r="AQ10" s="136">
        <v>86.574287924955314</v>
      </c>
      <c r="AR10" s="136">
        <v>59.40753993140541</v>
      </c>
      <c r="AS10" s="136">
        <v>42.734462010005785</v>
      </c>
      <c r="AT10" s="102"/>
      <c r="AU10" s="136">
        <v>5.9874847694289022</v>
      </c>
      <c r="AV10" s="136">
        <v>7.7781617949454152</v>
      </c>
      <c r="AW10" s="136">
        <v>10.189601010843205</v>
      </c>
      <c r="AX10" s="136">
        <v>7.8577389602241645</v>
      </c>
      <c r="AY10" s="136">
        <v>10.711884687306089</v>
      </c>
      <c r="AZ10" s="136">
        <v>13.96071253444059</v>
      </c>
      <c r="BA10" s="167">
        <v>13.445236385890011</v>
      </c>
      <c r="BB10" s="136">
        <v>18.707023622909489</v>
      </c>
      <c r="BC10" s="136">
        <v>23.099520332160388</v>
      </c>
      <c r="BD10" s="136">
        <v>26.486300293815628</v>
      </c>
    </row>
    <row r="11" spans="2:57" s="114" customFormat="1" ht="19.5" customHeight="1" x14ac:dyDescent="0.25">
      <c r="B11" s="222"/>
      <c r="C11" s="100">
        <v>2.7E-2</v>
      </c>
      <c r="D11" s="100">
        <v>8.2199999999999995E-2</v>
      </c>
      <c r="E11" s="100">
        <v>0.12</v>
      </c>
      <c r="F11" s="152">
        <v>7.4999999999999997E-2</v>
      </c>
      <c r="G11" s="152" t="s">
        <v>241</v>
      </c>
      <c r="H11" s="101"/>
      <c r="I11" s="38">
        <v>-2.0838936498288755E-3</v>
      </c>
      <c r="J11" s="38">
        <v>-3.0921407481325564E-2</v>
      </c>
      <c r="K11" s="128">
        <v>-4.0896116616868171E-2</v>
      </c>
      <c r="L11" s="128">
        <v>-4.9487495686573707E-2</v>
      </c>
      <c r="N11" s="125">
        <v>11.452098883327499</v>
      </c>
      <c r="O11" s="125">
        <v>15.15492251022027</v>
      </c>
      <c r="P11" s="125">
        <v>20.358976858968255</v>
      </c>
      <c r="Q11" s="125">
        <v>24.314072168762173</v>
      </c>
      <c r="R11" s="124">
        <v>6.8772822391875188</v>
      </c>
      <c r="S11" s="124">
        <v>19.163328871639941</v>
      </c>
      <c r="T11" s="125">
        <v>29.158926951610773</v>
      </c>
      <c r="U11" s="125"/>
      <c r="V11" s="125">
        <v>4.0565251273774665</v>
      </c>
      <c r="W11" s="125">
        <v>6.7757659614633088</v>
      </c>
      <c r="X11" s="125">
        <v>5.2086711390263396</v>
      </c>
      <c r="Y11" s="125">
        <v>4.1973100318224255</v>
      </c>
      <c r="Z11" s="125">
        <v>17.227354256329505</v>
      </c>
      <c r="AA11" s="125">
        <v>18.118903398990078</v>
      </c>
      <c r="AB11" s="125">
        <v>13.928374997288767</v>
      </c>
      <c r="AC11" s="125">
        <v>11.223919987014785</v>
      </c>
      <c r="AD11" s="125">
        <v>2.4</v>
      </c>
      <c r="AE11" s="125">
        <v>2.4</v>
      </c>
      <c r="AF11" s="141">
        <v>74.999999959498766</v>
      </c>
      <c r="AG11" s="124">
        <v>63.219579328949813</v>
      </c>
      <c r="AH11" s="124">
        <v>54.127438794680131</v>
      </c>
      <c r="AI11" s="124">
        <v>46.722170445870489</v>
      </c>
      <c r="AJ11" s="124">
        <v>110.39506699750633</v>
      </c>
      <c r="AK11" s="124">
        <v>84.746330336261892</v>
      </c>
      <c r="AL11" s="124">
        <v>68.309803297119345</v>
      </c>
      <c r="AM11" s="124">
        <v>74.999999959498879</v>
      </c>
      <c r="AN11" s="124">
        <v>63.219579328949763</v>
      </c>
      <c r="AO11" s="124">
        <v>54.127438794680103</v>
      </c>
      <c r="AP11" s="124">
        <v>46.722170445870439</v>
      </c>
      <c r="AQ11" s="124">
        <v>110.39506699750642</v>
      </c>
      <c r="AR11" s="124">
        <v>84.746330336261948</v>
      </c>
      <c r="AS11" s="124">
        <v>68.309803297119402</v>
      </c>
      <c r="AT11" s="124"/>
      <c r="AU11" s="167">
        <v>11.994548572530372</v>
      </c>
      <c r="AV11" s="167">
        <v>16.75473873290742</v>
      </c>
      <c r="AW11" s="167">
        <v>21.959739488858308</v>
      </c>
      <c r="AX11" s="167">
        <v>15.600938751101832</v>
      </c>
      <c r="AY11" s="167">
        <v>22.186978213984027</v>
      </c>
      <c r="AZ11" s="167">
        <v>29.231530056538485</v>
      </c>
      <c r="BA11" s="167">
        <v>17.701663424475573</v>
      </c>
      <c r="BB11" s="167">
        <v>28.903132004229775</v>
      </c>
      <c r="BC11" s="167">
        <v>36.561459754206858</v>
      </c>
      <c r="BD11" s="125">
        <v>44.366631175982967</v>
      </c>
      <c r="BE11" s="125"/>
    </row>
    <row r="12" spans="2:57" s="123" customFormat="1" ht="19.5" customHeight="1" x14ac:dyDescent="0.25">
      <c r="B12" s="170"/>
      <c r="C12" s="39"/>
      <c r="D12" s="40"/>
      <c r="F12" s="40"/>
      <c r="G12" s="40"/>
      <c r="H12" s="39"/>
      <c r="I12" s="40"/>
      <c r="J12" s="40"/>
      <c r="K12" s="122"/>
      <c r="L12" s="122"/>
      <c r="M12" s="122"/>
      <c r="N12" s="125"/>
      <c r="O12" s="124"/>
      <c r="P12" s="124"/>
      <c r="Q12" s="124"/>
      <c r="R12" s="124"/>
      <c r="S12" s="124"/>
      <c r="T12" s="124"/>
      <c r="U12" s="122"/>
      <c r="V12" s="124"/>
      <c r="W12" s="124"/>
      <c r="X12" s="124"/>
      <c r="Y12" s="124"/>
      <c r="Z12" s="124"/>
      <c r="AA12" s="124"/>
      <c r="AB12" s="124"/>
      <c r="AC12" s="124"/>
      <c r="AD12" s="125"/>
      <c r="AE12" s="116"/>
      <c r="AF12" s="141"/>
      <c r="AG12" s="124"/>
      <c r="AH12" s="124"/>
      <c r="AI12" s="124"/>
      <c r="AJ12" s="124"/>
      <c r="AK12" s="124"/>
      <c r="AL12" s="124"/>
      <c r="AM12" s="124"/>
      <c r="AN12" s="124"/>
      <c r="AO12" s="124"/>
      <c r="AP12" s="124"/>
      <c r="AQ12" s="124"/>
      <c r="AR12" s="124"/>
      <c r="AS12" s="124"/>
      <c r="AT12" s="122"/>
      <c r="AU12" s="167"/>
      <c r="AV12" s="167"/>
      <c r="AW12" s="167"/>
      <c r="AX12" s="167"/>
      <c r="AY12" s="167"/>
      <c r="AZ12" s="167"/>
      <c r="BA12" s="167"/>
      <c r="BB12" s="167"/>
      <c r="BC12" s="167"/>
      <c r="BD12" s="124"/>
    </row>
    <row r="13" spans="2:57" s="123" customFormat="1" ht="19.5" customHeight="1" x14ac:dyDescent="0.25">
      <c r="B13" s="222" t="s">
        <v>158</v>
      </c>
      <c r="C13" s="133">
        <v>6.7</v>
      </c>
      <c r="D13" s="129">
        <v>7.5157231635036972E-2</v>
      </c>
      <c r="E13" s="130">
        <v>1.7733112250080365E-2</v>
      </c>
      <c r="F13" s="153">
        <v>7.4999999999999997E-2</v>
      </c>
      <c r="G13" s="149" t="s">
        <v>240</v>
      </c>
      <c r="H13" s="147"/>
      <c r="I13" s="38">
        <v>-1.2576684659205256E-2</v>
      </c>
      <c r="J13" s="38">
        <v>-3.9836305333657028E-2</v>
      </c>
      <c r="K13" s="128">
        <v>-4.05643270178392E-2</v>
      </c>
      <c r="L13" s="128">
        <v>-4.1123187076142119E-2</v>
      </c>
      <c r="M13" s="128"/>
      <c r="N13" s="125">
        <v>11.452098883327499</v>
      </c>
      <c r="O13" s="124">
        <v>12.900472903021745</v>
      </c>
      <c r="P13" s="124">
        <v>13.514944743353404</v>
      </c>
      <c r="Q13" s="124">
        <v>14.015761903777999</v>
      </c>
      <c r="R13" s="124">
        <v>12.064256305812178</v>
      </c>
      <c r="S13" s="124">
        <v>13.258315126063138</v>
      </c>
      <c r="T13" s="124">
        <v>14.276790864132554</v>
      </c>
      <c r="U13" s="128"/>
      <c r="V13" s="125">
        <v>4.0565251273774665</v>
      </c>
      <c r="W13" s="125">
        <v>5.2077381169166213</v>
      </c>
      <c r="X13" s="125">
        <v>4.9220500723181573</v>
      </c>
      <c r="Y13" s="125">
        <v>4.6892310171379021</v>
      </c>
      <c r="Z13" s="125">
        <v>17.227354256329505</v>
      </c>
      <c r="AA13" s="125">
        <v>13.925880026598923</v>
      </c>
      <c r="AB13" s="125">
        <v>13.161928893728325</v>
      </c>
      <c r="AC13" s="125">
        <v>12.539353380605943</v>
      </c>
      <c r="AD13" s="123">
        <v>0</v>
      </c>
      <c r="AE13" s="116">
        <v>0</v>
      </c>
      <c r="AF13" s="141">
        <v>74.999999959498766</v>
      </c>
      <c r="AG13" s="124">
        <v>74.944108588633043</v>
      </c>
      <c r="AH13" s="124">
        <v>73.66129828821127</v>
      </c>
      <c r="AI13" s="124">
        <v>72.182974806581186</v>
      </c>
      <c r="AJ13" s="124">
        <v>84.769960790188691</v>
      </c>
      <c r="AK13" s="124">
        <v>80.115406369768138</v>
      </c>
      <c r="AL13" s="124">
        <v>76.32853502513646</v>
      </c>
      <c r="AM13" s="124">
        <v>74.999999959498879</v>
      </c>
      <c r="AN13" s="124">
        <v>74.944108588633014</v>
      </c>
      <c r="AO13" s="124">
        <v>73.661298288211285</v>
      </c>
      <c r="AP13" s="124">
        <v>72.182974806581242</v>
      </c>
      <c r="AQ13" s="124">
        <v>84.769960790188762</v>
      </c>
      <c r="AR13" s="124">
        <v>80.115406369768195</v>
      </c>
      <c r="AS13" s="124">
        <v>76.328535025136532</v>
      </c>
      <c r="AT13" s="122"/>
      <c r="AU13" s="168">
        <v>0.79361067989538636</v>
      </c>
      <c r="AV13" s="168">
        <v>1.1238531815502588</v>
      </c>
      <c r="AW13" s="168">
        <v>1.4191149793696418</v>
      </c>
      <c r="AX13" s="168">
        <v>0.97667815093016142</v>
      </c>
      <c r="AY13" s="168">
        <v>1.4627188826649151</v>
      </c>
      <c r="AZ13" s="168">
        <v>2.0611004461929219</v>
      </c>
      <c r="BA13" s="167">
        <v>13.445236385890011</v>
      </c>
      <c r="BB13" s="167">
        <v>13.852409986021765</v>
      </c>
      <c r="BC13" s="167">
        <v>14.519717304951254</v>
      </c>
      <c r="BD13" s="124">
        <v>15.229889536151411</v>
      </c>
      <c r="BE13" s="124"/>
    </row>
    <row r="14" spans="2:57" s="123" customFormat="1" ht="19.5" customHeight="1" x14ac:dyDescent="0.25">
      <c r="B14" s="222"/>
      <c r="C14" s="133">
        <v>3.6999999999999997</v>
      </c>
      <c r="D14" s="122">
        <v>4.5157231635036967E-2</v>
      </c>
      <c r="E14" s="131">
        <v>1.7733112250080365E-2</v>
      </c>
      <c r="F14" s="40">
        <v>4.4999999999999991E-2</v>
      </c>
      <c r="G14" s="149" t="s">
        <v>240</v>
      </c>
      <c r="H14" s="119"/>
      <c r="I14" s="38">
        <v>4.1133412723808806E-2</v>
      </c>
      <c r="J14" s="38">
        <v>-6.6488458748512483E-3</v>
      </c>
      <c r="K14" s="128">
        <v>-7.7868215652089831E-3</v>
      </c>
      <c r="L14" s="128">
        <v>-8.7767343792939361E-3</v>
      </c>
      <c r="M14" s="128"/>
      <c r="N14" s="125">
        <v>25.535547112444103</v>
      </c>
      <c r="O14" s="124">
        <v>32.252414058212175</v>
      </c>
      <c r="P14" s="124">
        <v>32.675847204484256</v>
      </c>
      <c r="Q14" s="124">
        <v>32.998816872277942</v>
      </c>
      <c r="R14" s="124">
        <v>28.978349246190426</v>
      </c>
      <c r="S14" s="124">
        <v>29.815041739453878</v>
      </c>
      <c r="T14" s="124">
        <v>30.583164987471932</v>
      </c>
      <c r="U14" s="128"/>
      <c r="V14" s="125">
        <v>4.0565251273774665</v>
      </c>
      <c r="W14" s="125">
        <v>6.8258073754235875</v>
      </c>
      <c r="X14" s="125">
        <v>6.5259194986333169</v>
      </c>
      <c r="Y14" s="125">
        <v>6.2776023387540167</v>
      </c>
      <c r="Z14" s="125">
        <v>17.227354256329505</v>
      </c>
      <c r="AA14" s="125">
        <v>18.252717871132699</v>
      </c>
      <c r="AB14" s="125">
        <v>17.450795328206247</v>
      </c>
      <c r="AC14" s="125">
        <v>16.78677672754122</v>
      </c>
      <c r="AD14" s="123">
        <v>0</v>
      </c>
      <c r="AE14" s="116">
        <v>0</v>
      </c>
      <c r="AF14" s="141">
        <v>74.999999959498766</v>
      </c>
      <c r="AG14" s="124">
        <v>74.999999959498766</v>
      </c>
      <c r="AH14" s="124">
        <v>74.999999959498766</v>
      </c>
      <c r="AI14" s="124">
        <v>74.999999959498766</v>
      </c>
      <c r="AJ14" s="124">
        <v>111.06069288551683</v>
      </c>
      <c r="AK14" s="124">
        <v>106.22130237869672</v>
      </c>
      <c r="AL14" s="124">
        <v>102.17870118132114</v>
      </c>
      <c r="AM14" s="124">
        <v>49.632931432141454</v>
      </c>
      <c r="AN14" s="124">
        <v>49.632931432141454</v>
      </c>
      <c r="AO14" s="124">
        <v>49.632931432141454</v>
      </c>
      <c r="AP14" s="124">
        <v>49.632931432141454</v>
      </c>
      <c r="AQ14" s="124">
        <v>76.768433910376473</v>
      </c>
      <c r="AR14" s="124">
        <v>73.423304138205111</v>
      </c>
      <c r="AS14" s="124">
        <v>70.628938690056472</v>
      </c>
      <c r="AT14" s="122"/>
      <c r="AU14" s="168">
        <v>2.8842682076440695E-2</v>
      </c>
      <c r="AV14" s="168">
        <v>0.1533650633013659</v>
      </c>
      <c r="AW14" s="168">
        <v>0.38111991920221694</v>
      </c>
      <c r="AX14" s="168">
        <v>2.8842682076440695E-2</v>
      </c>
      <c r="AY14" s="168">
        <v>0.1533650633013659</v>
      </c>
      <c r="AZ14" s="168">
        <v>0.38366090346408166</v>
      </c>
      <c r="BA14" s="167">
        <v>35.232872348698734</v>
      </c>
      <c r="BB14" s="167">
        <v>35.232872348698734</v>
      </c>
      <c r="BC14" s="167">
        <v>35.232872348698734</v>
      </c>
      <c r="BD14" s="124">
        <v>35.232872348698734</v>
      </c>
      <c r="BE14" s="124"/>
    </row>
    <row r="15" spans="2:57" s="99" customFormat="1" ht="19.5" customHeight="1" x14ac:dyDescent="0.25">
      <c r="B15" s="222"/>
      <c r="C15" s="137">
        <v>2.7</v>
      </c>
      <c r="D15" s="138">
        <v>3.5157231635036965E-2</v>
      </c>
      <c r="E15" s="139">
        <v>1.7733112250080365E-2</v>
      </c>
      <c r="F15" s="154">
        <v>3.4999999999999989E-2</v>
      </c>
      <c r="G15" s="149" t="s">
        <v>240</v>
      </c>
      <c r="H15" s="148"/>
      <c r="I15" s="174">
        <v>6.8259378342242785E-2</v>
      </c>
      <c r="J15" s="174">
        <v>4.8707432542764327E-3</v>
      </c>
      <c r="K15" s="105">
        <v>3.5160616904798092E-3</v>
      </c>
      <c r="L15" s="105">
        <v>2.4079503621167796E-3</v>
      </c>
      <c r="M15" s="105"/>
      <c r="N15" s="103">
        <v>34.10566602422368</v>
      </c>
      <c r="O15" s="136">
        <v>41.974563725162668</v>
      </c>
      <c r="P15" s="136">
        <v>42.36056400755735</v>
      </c>
      <c r="Q15" s="136">
        <v>42.654565568563477</v>
      </c>
      <c r="R15" s="124">
        <v>37.578516067771979</v>
      </c>
      <c r="S15" s="124">
        <v>38.36982198892381</v>
      </c>
      <c r="T15" s="124">
        <v>39.078040720169241</v>
      </c>
      <c r="U15" s="105"/>
      <c r="V15" s="103">
        <v>4.0565251273774665</v>
      </c>
      <c r="W15" s="103">
        <v>7.8688835815186007</v>
      </c>
      <c r="X15" s="103">
        <v>7.5399576689586123</v>
      </c>
      <c r="Y15" s="103">
        <v>7.2731550798217199</v>
      </c>
      <c r="Z15" s="103">
        <v>17.227354256329505</v>
      </c>
      <c r="AA15" s="103">
        <v>21.041981420598486</v>
      </c>
      <c r="AB15" s="103">
        <v>20.162409004875322</v>
      </c>
      <c r="AC15" s="103">
        <v>19.448958988055701</v>
      </c>
      <c r="AD15" s="99">
        <v>0</v>
      </c>
      <c r="AE15" s="142">
        <v>0</v>
      </c>
      <c r="AF15" s="141">
        <v>74.999999959498766</v>
      </c>
      <c r="AG15" s="136">
        <v>74.999999959498766</v>
      </c>
      <c r="AH15" s="136">
        <v>74.999999959498766</v>
      </c>
      <c r="AI15" s="136">
        <v>74.999999959498766</v>
      </c>
      <c r="AJ15" s="136">
        <v>128.0686508243956</v>
      </c>
      <c r="AK15" s="136">
        <v>122.7306030520501</v>
      </c>
      <c r="AL15" s="136">
        <v>118.38769175247788</v>
      </c>
      <c r="AM15" s="124">
        <v>42.376533885064774</v>
      </c>
      <c r="AN15" s="136">
        <v>42.376533885064774</v>
      </c>
      <c r="AO15" s="136">
        <v>42.376533885064774</v>
      </c>
      <c r="AP15" s="136">
        <v>42.376533885064774</v>
      </c>
      <c r="AQ15" s="136">
        <v>76.604730178530247</v>
      </c>
      <c r="AR15" s="136">
        <v>73.411757451415852</v>
      </c>
      <c r="AS15" s="136">
        <v>70.814029231812825</v>
      </c>
      <c r="AT15" s="102"/>
      <c r="AU15" s="103">
        <v>0</v>
      </c>
      <c r="AV15" s="103">
        <v>2.3649087862935403E-2</v>
      </c>
      <c r="AW15" s="103">
        <v>0.15642990240793395</v>
      </c>
      <c r="AX15" s="103">
        <v>0</v>
      </c>
      <c r="AY15" s="103">
        <v>2.3649087862935403E-2</v>
      </c>
      <c r="AZ15" s="103">
        <v>0.15718101430810241</v>
      </c>
      <c r="BA15" s="167">
        <v>46.236588462254211</v>
      </c>
      <c r="BB15" s="136">
        <v>46.236588462254211</v>
      </c>
      <c r="BC15" s="136">
        <v>46.236588462254211</v>
      </c>
      <c r="BD15" s="136">
        <v>46.236588462254218</v>
      </c>
      <c r="BE15" s="136"/>
    </row>
    <row r="16" spans="2:57" s="116" customFormat="1" ht="19.5" customHeight="1" x14ac:dyDescent="0.25">
      <c r="B16" s="222"/>
      <c r="C16" s="137">
        <v>2.7</v>
      </c>
      <c r="D16" s="138">
        <v>3.5157231635036965E-2</v>
      </c>
      <c r="E16" s="139">
        <v>1.7733112250080365E-2</v>
      </c>
      <c r="F16" s="154">
        <v>3.4999999999999989E-2</v>
      </c>
      <c r="G16" s="152" t="s">
        <v>241</v>
      </c>
      <c r="H16" s="148"/>
      <c r="I16" s="11">
        <v>0.1136557790576665</v>
      </c>
      <c r="J16" s="11">
        <v>-3.584596230012037E-3</v>
      </c>
      <c r="K16" s="118">
        <v>-6.5573354881781967E-3</v>
      </c>
      <c r="L16" s="118">
        <v>-9.0523927013428946E-3</v>
      </c>
      <c r="N16" s="117">
        <v>34.10566602422368</v>
      </c>
      <c r="O16" s="117">
        <v>53.990748042424087</v>
      </c>
      <c r="P16" s="117">
        <v>55.087873648165861</v>
      </c>
      <c r="Q16" s="117">
        <v>55.932954268269178</v>
      </c>
      <c r="R16" s="10">
        <v>28.759797600174224</v>
      </c>
      <c r="S16" s="10">
        <v>31.663728374858763</v>
      </c>
      <c r="T16" s="117">
        <v>34.211119622721291</v>
      </c>
      <c r="U16" s="117"/>
      <c r="V16" s="117">
        <v>4.0565251273774665</v>
      </c>
      <c r="W16" s="117">
        <v>10.270705872310574</v>
      </c>
      <c r="X16" s="117">
        <v>9.9562154253760013</v>
      </c>
      <c r="Y16" s="117">
        <v>9.6688448851725397</v>
      </c>
      <c r="Z16" s="117">
        <v>17.227354256329505</v>
      </c>
      <c r="AA16" s="117">
        <v>27.464633312046409</v>
      </c>
      <c r="AB16" s="117">
        <v>26.62366240774999</v>
      </c>
      <c r="AC16" s="117">
        <v>25.855212156180556</v>
      </c>
      <c r="AD16" s="143">
        <v>0</v>
      </c>
      <c r="AE16" s="143">
        <v>0</v>
      </c>
      <c r="AF16" s="141">
        <v>74.999999959498766</v>
      </c>
      <c r="AG16" s="124">
        <v>74.999999959498766</v>
      </c>
      <c r="AH16" s="124">
        <v>74.999999959498766</v>
      </c>
      <c r="AI16" s="124">
        <v>74.999999959498766</v>
      </c>
      <c r="AJ16" s="124">
        <v>167.19234418331953</v>
      </c>
      <c r="AK16" s="124">
        <v>162.05589284761402</v>
      </c>
      <c r="AL16" s="124">
        <v>157.36992945280511</v>
      </c>
      <c r="AM16" s="10">
        <v>42.376533885064774</v>
      </c>
      <c r="AN16" s="10">
        <v>42.376533885064774</v>
      </c>
      <c r="AO16" s="10">
        <v>42.376533885064774</v>
      </c>
      <c r="AP16" s="10">
        <v>42.376533885064774</v>
      </c>
      <c r="AQ16" s="10">
        <v>100.00670992966712</v>
      </c>
      <c r="AR16" s="10">
        <v>96.934322845755418</v>
      </c>
      <c r="AS16" s="10">
        <v>94.131396765289296</v>
      </c>
      <c r="AT16" s="10"/>
      <c r="AU16" s="175">
        <v>3.3705742693305787</v>
      </c>
      <c r="AV16" s="175">
        <v>4.0733808543578007</v>
      </c>
      <c r="AW16" s="175">
        <v>4.8986624527696625</v>
      </c>
      <c r="AX16" s="175">
        <v>5.6637927390746867</v>
      </c>
      <c r="AY16" s="175">
        <v>6.851364609144734</v>
      </c>
      <c r="AZ16" s="175">
        <v>8.0220931560946465</v>
      </c>
      <c r="BA16" s="175">
        <v>64.651752481715477</v>
      </c>
      <c r="BB16" s="175">
        <v>71.155525505257643</v>
      </c>
      <c r="BC16" s="175">
        <v>72.810666387736404</v>
      </c>
      <c r="BD16" s="117">
        <v>74.279370666816618</v>
      </c>
      <c r="BE16" s="117"/>
    </row>
    <row r="17" spans="7:7" x14ac:dyDescent="0.25">
      <c r="G17" s="149"/>
    </row>
    <row r="18" spans="7:7" x14ac:dyDescent="0.25">
      <c r="G18" s="149"/>
    </row>
  </sheetData>
  <mergeCells count="8">
    <mergeCell ref="V2:AK2"/>
    <mergeCell ref="AU2:BC2"/>
    <mergeCell ref="B4:B6"/>
    <mergeCell ref="B8:B11"/>
    <mergeCell ref="B13:B16"/>
    <mergeCell ref="N2:S2"/>
    <mergeCell ref="I2:J2"/>
    <mergeCell ref="C2:F2"/>
  </mergeCell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4"/>
  <sheetViews>
    <sheetView workbookViewId="0">
      <pane xSplit="6" ySplit="3" topLeftCell="G4" activePane="bottomRight" state="frozen"/>
      <selection pane="topRight" activeCell="G1" sqref="G1"/>
      <selection pane="bottomLeft" activeCell="A4" sqref="A4"/>
      <selection pane="bottomRight" activeCell="K36" sqref="K36"/>
    </sheetView>
  </sheetViews>
  <sheetFormatPr defaultRowHeight="15" x14ac:dyDescent="0.25"/>
  <cols>
    <col min="1" max="1" width="9.125" style="114"/>
    <col min="2" max="2" width="13.75" customWidth="1"/>
    <col min="7" max="7" width="1.75" style="114" customWidth="1"/>
    <col min="8" max="9" width="12" customWidth="1"/>
    <col min="10" max="10" width="1.75" customWidth="1"/>
    <col min="14" max="14" width="0" hidden="1" customWidth="1"/>
    <col min="15" max="16" width="11.375" customWidth="1"/>
    <col min="17" max="18" width="0" hidden="1" customWidth="1"/>
    <col min="19" max="19" width="2" customWidth="1"/>
    <col min="20" max="22" width="10.25" customWidth="1"/>
    <col min="23" max="27" width="0" hidden="1" customWidth="1"/>
    <col min="28" max="28" width="13.75" customWidth="1"/>
    <col min="29" max="32" width="13.375" customWidth="1"/>
    <col min="33" max="33" width="13.375" hidden="1" customWidth="1"/>
    <col min="34" max="35" width="13.375" customWidth="1"/>
    <col min="36" max="43" width="0" hidden="1" customWidth="1"/>
    <col min="44" max="44" width="2.625" customWidth="1"/>
    <col min="45" max="46" width="10.25" customWidth="1"/>
    <col min="47" max="50" width="10.25" hidden="1" customWidth="1"/>
    <col min="51" max="53" width="10.25" customWidth="1"/>
    <col min="54" max="54" width="0" hidden="1" customWidth="1"/>
    <col min="55" max="56" width="9.125" hidden="1" customWidth="1"/>
    <col min="57" max="57" width="9.125" style="114" hidden="1" customWidth="1"/>
    <col min="58" max="60" width="0" hidden="1" customWidth="1"/>
  </cols>
  <sheetData>
    <row r="1" spans="2:60" s="114" customFormat="1" x14ac:dyDescent="0.25"/>
    <row r="3" spans="2:60" s="185" customFormat="1" ht="67.5" customHeight="1" x14ac:dyDescent="0.25">
      <c r="B3" s="185" t="s">
        <v>244</v>
      </c>
      <c r="C3" s="172" t="s">
        <v>209</v>
      </c>
      <c r="D3" s="173" t="s">
        <v>212</v>
      </c>
      <c r="E3" s="173" t="s">
        <v>211</v>
      </c>
      <c r="F3" s="172" t="s">
        <v>210</v>
      </c>
      <c r="G3" s="186"/>
      <c r="H3" s="187" t="s">
        <v>213</v>
      </c>
      <c r="I3" s="187" t="s">
        <v>214</v>
      </c>
      <c r="J3" s="188"/>
      <c r="K3" s="189" t="s">
        <v>215</v>
      </c>
      <c r="L3" s="155" t="s">
        <v>216</v>
      </c>
      <c r="M3" s="155" t="s">
        <v>217</v>
      </c>
      <c r="N3" s="155" t="s">
        <v>66</v>
      </c>
      <c r="O3" s="155" t="s">
        <v>221</v>
      </c>
      <c r="P3" s="155" t="s">
        <v>220</v>
      </c>
      <c r="Q3" s="164" t="s">
        <v>182</v>
      </c>
      <c r="R3" s="190" t="s">
        <v>110</v>
      </c>
      <c r="S3" s="188"/>
      <c r="T3" s="156" t="s">
        <v>222</v>
      </c>
      <c r="U3" s="156" t="s">
        <v>223</v>
      </c>
      <c r="V3" s="156" t="s">
        <v>224</v>
      </c>
      <c r="W3" s="3" t="s">
        <v>37</v>
      </c>
      <c r="X3" s="30" t="s">
        <v>42</v>
      </c>
      <c r="Y3" s="30" t="s">
        <v>43</v>
      </c>
      <c r="Z3" s="30" t="s">
        <v>44</v>
      </c>
      <c r="AA3" s="30" t="s">
        <v>45</v>
      </c>
      <c r="AB3" s="157" t="s">
        <v>225</v>
      </c>
      <c r="AC3" s="157" t="s">
        <v>226</v>
      </c>
      <c r="AD3" s="158" t="s">
        <v>227</v>
      </c>
      <c r="AE3" s="159" t="s">
        <v>228</v>
      </c>
      <c r="AF3" s="159" t="s">
        <v>229</v>
      </c>
      <c r="AG3" s="159" t="s">
        <v>166</v>
      </c>
      <c r="AH3" s="160" t="s">
        <v>230</v>
      </c>
      <c r="AI3" s="160" t="s">
        <v>231</v>
      </c>
      <c r="AJ3" s="160" t="s">
        <v>169</v>
      </c>
      <c r="AK3" s="161" t="s">
        <v>174</v>
      </c>
      <c r="AL3" s="191" t="s">
        <v>114</v>
      </c>
      <c r="AM3" s="191" t="s">
        <v>115</v>
      </c>
      <c r="AN3" s="191" t="s">
        <v>116</v>
      </c>
      <c r="AO3" s="192" t="s">
        <v>117</v>
      </c>
      <c r="AP3" s="192" t="s">
        <v>118</v>
      </c>
      <c r="AQ3" s="192" t="s">
        <v>119</v>
      </c>
      <c r="AR3" s="188"/>
      <c r="AS3" s="162" t="s">
        <v>236</v>
      </c>
      <c r="AT3" s="162" t="s">
        <v>235</v>
      </c>
      <c r="AU3" s="162" t="s">
        <v>48</v>
      </c>
      <c r="AV3" s="163" t="s">
        <v>129</v>
      </c>
      <c r="AW3" s="163" t="s">
        <v>130</v>
      </c>
      <c r="AX3" s="163" t="s">
        <v>131</v>
      </c>
      <c r="AY3" s="158" t="s">
        <v>232</v>
      </c>
      <c r="AZ3" s="164" t="s">
        <v>233</v>
      </c>
      <c r="BA3" s="164" t="s">
        <v>234</v>
      </c>
      <c r="BB3" s="164" t="s">
        <v>107</v>
      </c>
      <c r="BC3" s="190" t="s">
        <v>108</v>
      </c>
      <c r="BD3" s="190" t="s">
        <v>109</v>
      </c>
      <c r="BE3" s="190"/>
      <c r="BF3" s="193" t="s">
        <v>111</v>
      </c>
      <c r="BG3" s="193" t="s">
        <v>112</v>
      </c>
      <c r="BH3" s="193" t="s">
        <v>113</v>
      </c>
    </row>
    <row r="4" spans="2:60" s="123" customFormat="1" x14ac:dyDescent="0.25">
      <c r="B4" s="227" t="s">
        <v>247</v>
      </c>
      <c r="C4" s="120">
        <v>2.7000000000000003E-2</v>
      </c>
      <c r="D4" s="120">
        <v>4.4999999999999998E-2</v>
      </c>
      <c r="E4" s="121">
        <v>3.9130434782608692E-2</v>
      </c>
      <c r="F4" s="177">
        <v>4.4234404536862004E-2</v>
      </c>
      <c r="G4" s="177"/>
      <c r="H4" s="177">
        <v>4.2983750943370119E-2</v>
      </c>
      <c r="I4" s="177">
        <v>-5.8635461049271372E-3</v>
      </c>
      <c r="J4" s="177"/>
      <c r="K4" s="125">
        <v>26.09738715272778</v>
      </c>
      <c r="L4" s="178">
        <v>32.895712407441401</v>
      </c>
      <c r="M4" s="178">
        <v>33.807835512207021</v>
      </c>
      <c r="N4" s="178">
        <v>34.471382464928915</v>
      </c>
      <c r="O4" s="178">
        <v>29.518183023517057</v>
      </c>
      <c r="P4" s="178">
        <v>31.287522900187959</v>
      </c>
      <c r="Q4" s="178">
        <v>32.838315728518907</v>
      </c>
      <c r="R4" s="178">
        <v>32.28743436801485</v>
      </c>
      <c r="S4" s="177"/>
      <c r="T4" s="178">
        <v>4.0565251273774665</v>
      </c>
      <c r="U4" s="178">
        <v>6.901268438752945</v>
      </c>
      <c r="V4" s="178">
        <v>6.2405970578855321</v>
      </c>
      <c r="W4" s="178">
        <v>5.7399730692937654</v>
      </c>
      <c r="X4" s="178">
        <v>17.227354256329505</v>
      </c>
      <c r="Y4" s="178">
        <v>18.454506381040797</v>
      </c>
      <c r="Z4" s="178">
        <v>16.6878218472927</v>
      </c>
      <c r="AA4" s="178">
        <v>15.3491159740231</v>
      </c>
      <c r="AB4" s="125">
        <v>0</v>
      </c>
      <c r="AC4" s="123">
        <v>0</v>
      </c>
      <c r="AD4" s="141">
        <v>74.999999959498766</v>
      </c>
      <c r="AE4" s="178">
        <v>74.999999959498766</v>
      </c>
      <c r="AF4" s="178">
        <v>74.738283852849179</v>
      </c>
      <c r="AG4" s="178">
        <v>72.725580629702392</v>
      </c>
      <c r="AH4" s="178">
        <v>112.33672696699092</v>
      </c>
      <c r="AI4" s="178">
        <v>101.55189253782058</v>
      </c>
      <c r="AJ4" s="178">
        <v>93.428893644234165</v>
      </c>
      <c r="AK4" s="178">
        <v>49.054416631143404</v>
      </c>
      <c r="AL4" s="178">
        <v>49.054416631143404</v>
      </c>
      <c r="AM4" s="178">
        <v>49.054416631143404</v>
      </c>
      <c r="AN4" s="178">
        <v>47.957950584129293</v>
      </c>
      <c r="AO4" s="178">
        <v>76.826976657108958</v>
      </c>
      <c r="AP4" s="178">
        <v>69.451239039400704</v>
      </c>
      <c r="AQ4" s="178">
        <v>63.895928116316213</v>
      </c>
      <c r="AR4" s="177"/>
      <c r="AS4" s="178">
        <v>0.77885476518318697</v>
      </c>
      <c r="AT4" s="178">
        <v>1.2987369573275993</v>
      </c>
      <c r="AU4" s="178">
        <v>1.8983818435924351</v>
      </c>
      <c r="AV4" s="178">
        <v>0.84194670247944003</v>
      </c>
      <c r="AW4" s="178">
        <v>1.4504207266386153</v>
      </c>
      <c r="AX4" s="178">
        <v>2.3315736090385419</v>
      </c>
      <c r="AY4" s="178">
        <v>35.983466696878473</v>
      </c>
      <c r="AZ4" s="178">
        <v>35.983466696878473</v>
      </c>
      <c r="BA4" s="178">
        <v>35.983466696878473</v>
      </c>
      <c r="BB4" s="178">
        <v>36.191252402351154</v>
      </c>
      <c r="BC4" s="178">
        <v>28.314030063790369</v>
      </c>
      <c r="BD4" s="178">
        <v>30.426052880069573</v>
      </c>
      <c r="BE4" s="178"/>
      <c r="BF4" s="125">
        <v>-0.79688643200478415</v>
      </c>
      <c r="BG4" s="125">
        <v>-0.56643591369094082</v>
      </c>
      <c r="BH4" s="125">
        <v>-0.40127175332006826</v>
      </c>
    </row>
    <row r="5" spans="2:60" s="123" customFormat="1" x14ac:dyDescent="0.25">
      <c r="B5" s="227"/>
      <c r="C5" s="120">
        <v>2.7000000000000003E-2</v>
      </c>
      <c r="D5" s="120">
        <v>0.06</v>
      </c>
      <c r="E5" s="121">
        <v>7.1739130434782611E-2</v>
      </c>
      <c r="F5" s="177">
        <v>5.7426748582230625E-2</v>
      </c>
      <c r="G5" s="177"/>
      <c r="H5" s="177">
        <v>1.5113069321209618E-2</v>
      </c>
      <c r="I5" s="177">
        <v>-2.0869106749953775E-2</v>
      </c>
      <c r="J5" s="177"/>
      <c r="K5" s="125">
        <v>18.09990005630306</v>
      </c>
      <c r="L5" s="178">
        <v>22.808495333672148</v>
      </c>
      <c r="M5" s="178">
        <v>24.724068589356655</v>
      </c>
      <c r="N5" s="178">
        <v>26.149032049683342</v>
      </c>
      <c r="O5" s="178">
        <v>20.533786824544901</v>
      </c>
      <c r="P5" s="178">
        <v>24.351717928813812</v>
      </c>
      <c r="Q5" s="178">
        <v>27.114614041558141</v>
      </c>
      <c r="R5" s="178">
        <v>27.280084982631358</v>
      </c>
      <c r="S5" s="177"/>
      <c r="T5" s="178">
        <v>4.0565251273774665</v>
      </c>
      <c r="U5" s="178">
        <v>5.9860725391788403</v>
      </c>
      <c r="V5" s="178">
        <v>4.9015612030232649</v>
      </c>
      <c r="W5" s="178">
        <v>4.1058487217247626</v>
      </c>
      <c r="X5" s="178">
        <v>17.227354256329505</v>
      </c>
      <c r="Y5" s="178">
        <v>16.00720430628704</v>
      </c>
      <c r="Z5" s="178">
        <v>13.107140129532503</v>
      </c>
      <c r="AA5" s="178">
        <v>10.979345624229868</v>
      </c>
      <c r="AB5" s="125">
        <v>3</v>
      </c>
      <c r="AC5" s="123">
        <v>0.2</v>
      </c>
      <c r="AD5" s="141">
        <v>74.999999959498766</v>
      </c>
      <c r="AE5" s="178">
        <v>69.165722124921771</v>
      </c>
      <c r="AF5" s="178">
        <v>62.470684312153544</v>
      </c>
      <c r="AG5" s="178">
        <v>56.481785432463397</v>
      </c>
      <c r="AH5" s="178">
        <v>97.439449342713544</v>
      </c>
      <c r="AI5" s="178">
        <v>79.759030712177676</v>
      </c>
      <c r="AJ5" s="178">
        <v>66.82117751505713</v>
      </c>
      <c r="AK5" s="178">
        <v>59.528261350333395</v>
      </c>
      <c r="AL5" s="178">
        <v>55.439913512029307</v>
      </c>
      <c r="AM5" s="178">
        <v>50.591146868706076</v>
      </c>
      <c r="AN5" s="178">
        <v>45.586120224321689</v>
      </c>
      <c r="AO5" s="178">
        <v>79.359182705528042</v>
      </c>
      <c r="AP5" s="178">
        <v>64.95943412447923</v>
      </c>
      <c r="AQ5" s="178">
        <v>54.422249620527914</v>
      </c>
      <c r="AR5" s="177"/>
      <c r="AS5" s="178">
        <v>2.9377529849154209</v>
      </c>
      <c r="AT5" s="178">
        <v>3.9304591605274952</v>
      </c>
      <c r="AU5" s="178">
        <v>5.075149314135909</v>
      </c>
      <c r="AV5" s="178">
        <v>3.6447825000547738</v>
      </c>
      <c r="AW5" s="178">
        <v>5.1210197456299973</v>
      </c>
      <c r="AX5" s="178">
        <v>6.9697783077351358</v>
      </c>
      <c r="AY5" s="178">
        <v>24.677654665135325</v>
      </c>
      <c r="AZ5" s="178">
        <v>25.838319770139126</v>
      </c>
      <c r="BA5" s="178">
        <v>27.923551326385518</v>
      </c>
      <c r="BB5" s="178">
        <v>29.63898191928908</v>
      </c>
      <c r="BC5" s="178">
        <v>19.863854552511938</v>
      </c>
      <c r="BD5" s="178">
        <v>23.847360007879487</v>
      </c>
      <c r="BE5" s="178"/>
      <c r="BF5" s="125">
        <v>-0.71841410868843103</v>
      </c>
      <c r="BG5" s="125">
        <v>-9.9329966320604868E-2</v>
      </c>
      <c r="BH5" s="125">
        <v>0.35532172660891259</v>
      </c>
    </row>
    <row r="6" spans="2:60" s="123" customFormat="1" x14ac:dyDescent="0.25">
      <c r="B6" s="227"/>
      <c r="C6" s="120">
        <v>2.7000000000000003E-2</v>
      </c>
      <c r="D6" s="98">
        <v>8.2199999999999995E-2</v>
      </c>
      <c r="E6" s="121">
        <v>0.12</v>
      </c>
      <c r="F6" s="177">
        <v>7.4999999999999997E-2</v>
      </c>
      <c r="G6" s="177"/>
      <c r="H6" s="177">
        <v>-1.2576684659205256E-2</v>
      </c>
      <c r="I6" s="177">
        <v>-3.6973288017618372E-2</v>
      </c>
      <c r="J6" s="177"/>
      <c r="K6" s="125">
        <v>11.452098883327499</v>
      </c>
      <c r="L6" s="178">
        <v>12.484441633859269</v>
      </c>
      <c r="M6" s="178">
        <v>16.293914657530792</v>
      </c>
      <c r="N6" s="178">
        <v>18.83541908256521</v>
      </c>
      <c r="O6" s="178">
        <v>11.201898233725228</v>
      </c>
      <c r="P6" s="178">
        <v>18.879091579806968</v>
      </c>
      <c r="Q6" s="178">
        <v>23.568805729734805</v>
      </c>
      <c r="R6" s="178">
        <v>24.42382733768352</v>
      </c>
      <c r="S6" s="177"/>
      <c r="T6" s="178">
        <v>4.0565251273774665</v>
      </c>
      <c r="U6" s="178">
        <v>5.3185847317731225</v>
      </c>
      <c r="V6" s="178">
        <v>3.652012242471609</v>
      </c>
      <c r="W6" s="178">
        <v>2.6258028383683802</v>
      </c>
      <c r="X6" s="178">
        <v>17.227354256329505</v>
      </c>
      <c r="Y6" s="178">
        <v>14.222292139725727</v>
      </c>
      <c r="Z6" s="178">
        <v>9.7657530395252738</v>
      </c>
      <c r="AA6" s="178">
        <v>7.0215925762164124</v>
      </c>
      <c r="AB6" s="125">
        <v>16.899999999999999</v>
      </c>
      <c r="AC6" s="123">
        <v>16.899999999999999</v>
      </c>
      <c r="AD6" s="141">
        <v>74.999999959498766</v>
      </c>
      <c r="AE6" s="178">
        <v>56.613776684645536</v>
      </c>
      <c r="AF6" s="178">
        <v>44.842424167715038</v>
      </c>
      <c r="AG6" s="178">
        <v>35.255263016238217</v>
      </c>
      <c r="AH6" s="178">
        <v>86.574287924955257</v>
      </c>
      <c r="AI6" s="178">
        <v>59.407539931405374</v>
      </c>
      <c r="AJ6" s="178">
        <v>42.734462010005757</v>
      </c>
      <c r="AK6" s="178">
        <v>74.999999959498879</v>
      </c>
      <c r="AL6" s="178">
        <v>56.613776684645536</v>
      </c>
      <c r="AM6" s="178">
        <v>44.842424167715009</v>
      </c>
      <c r="AN6" s="178">
        <v>35.255263016238267</v>
      </c>
      <c r="AO6" s="178">
        <v>86.574287924955314</v>
      </c>
      <c r="AP6" s="178">
        <v>59.40753993140541</v>
      </c>
      <c r="AQ6" s="178">
        <v>42.734462010005785</v>
      </c>
      <c r="AR6" s="177"/>
      <c r="AS6" s="178">
        <v>5.9874847694289022</v>
      </c>
      <c r="AT6" s="178">
        <v>7.7781617949454152</v>
      </c>
      <c r="AU6" s="178">
        <v>10.189601010843205</v>
      </c>
      <c r="AV6" s="178">
        <v>7.8577389602241645</v>
      </c>
      <c r="AW6" s="178">
        <v>10.711884687306089</v>
      </c>
      <c r="AX6" s="178">
        <v>13.96071253444059</v>
      </c>
      <c r="AY6" s="178">
        <v>13.445236385890011</v>
      </c>
      <c r="AZ6" s="178">
        <v>18.707023622909489</v>
      </c>
      <c r="BA6" s="178">
        <v>23.099520332160388</v>
      </c>
      <c r="BB6" s="178">
        <v>26.486300293815628</v>
      </c>
      <c r="BC6" s="178">
        <v>11.239172169869592</v>
      </c>
      <c r="BD6" s="178">
        <v>18.954921197217566</v>
      </c>
      <c r="BE6" s="178"/>
      <c r="BF6" s="125">
        <v>-0.60326170481438957</v>
      </c>
      <c r="BG6" s="125">
        <v>1.1344120869219876</v>
      </c>
      <c r="BH6" s="125">
        <v>2.1177414201968792</v>
      </c>
    </row>
    <row r="7" spans="2:60" s="123" customFormat="1" x14ac:dyDescent="0.25">
      <c r="B7" s="227"/>
      <c r="C7" s="120">
        <v>2.7000000000000003E-2</v>
      </c>
      <c r="D7" s="120">
        <v>0.09</v>
      </c>
      <c r="E7" s="121">
        <v>0.13695652173913042</v>
      </c>
      <c r="F7" s="177">
        <v>8.0621455576559545E-2</v>
      </c>
      <c r="G7" s="177"/>
      <c r="H7" s="177">
        <v>-1.9964176916969095E-2</v>
      </c>
      <c r="I7" s="177">
        <v>-4.0732400202723139E-2</v>
      </c>
      <c r="J7" s="177"/>
      <c r="K7" s="125">
        <v>9.9618914758179571</v>
      </c>
      <c r="L7" s="178">
        <v>9.8334664663077742</v>
      </c>
      <c r="M7" s="178">
        <v>14.189920191748676</v>
      </c>
      <c r="N7" s="178">
        <v>17.150564319996839</v>
      </c>
      <c r="O7" s="178">
        <v>8.517498009209195</v>
      </c>
      <c r="P7" s="178">
        <v>17.724427344157519</v>
      </c>
      <c r="Q7" s="178">
        <v>23.166206489920413</v>
      </c>
      <c r="R7" s="178">
        <v>24.170625704208511</v>
      </c>
      <c r="S7" s="177"/>
      <c r="T7" s="178">
        <v>4.0565251273774665</v>
      </c>
      <c r="U7" s="178">
        <v>5.2320290333725632</v>
      </c>
      <c r="V7" s="178">
        <v>3.3266711429181202</v>
      </c>
      <c r="W7" s="178">
        <v>2.2543842775683727</v>
      </c>
      <c r="X7" s="178">
        <v>17.227354256329505</v>
      </c>
      <c r="Y7" s="178">
        <v>13.990835748393527</v>
      </c>
      <c r="Z7" s="178">
        <v>8.8957666810741003</v>
      </c>
      <c r="AA7" s="178">
        <v>6.0283916507414288</v>
      </c>
      <c r="AB7" s="125">
        <v>21.3</v>
      </c>
      <c r="AC7" s="123">
        <v>25.2</v>
      </c>
      <c r="AD7" s="141">
        <v>74.999999959498766</v>
      </c>
      <c r="AE7" s="178">
        <v>52.904982473467854</v>
      </c>
      <c r="AF7" s="178">
        <v>39.766672761734405</v>
      </c>
      <c r="AG7" s="178">
        <v>30.069668482383928</v>
      </c>
      <c r="AH7" s="178">
        <v>85.165360863944159</v>
      </c>
      <c r="AI7" s="178">
        <v>54.050843693050922</v>
      </c>
      <c r="AJ7" s="178">
        <v>36.69358832225852</v>
      </c>
      <c r="AK7" s="178">
        <v>80.268649066189553</v>
      </c>
      <c r="AL7" s="178">
        <v>56.418016408417429</v>
      </c>
      <c r="AM7" s="178">
        <v>42.250479902648941</v>
      </c>
      <c r="AN7" s="178">
        <v>31.910136909886855</v>
      </c>
      <c r="AO7" s="178">
        <v>90.404313660979568</v>
      </c>
      <c r="AP7" s="178">
        <v>57.375784911819558</v>
      </c>
      <c r="AQ7" s="178">
        <v>38.950796830788981</v>
      </c>
      <c r="AR7" s="177"/>
      <c r="AS7" s="178">
        <v>6.8472511749607925</v>
      </c>
      <c r="AT7" s="178">
        <v>9.0027026637741052</v>
      </c>
      <c r="AU7" s="178">
        <v>11.629298864006358</v>
      </c>
      <c r="AV7" s="178">
        <v>9.2324532477286709</v>
      </c>
      <c r="AW7" s="178">
        <v>12.512890904946014</v>
      </c>
      <c r="AX7" s="178">
        <v>15.885881663875152</v>
      </c>
      <c r="AY7" s="178">
        <v>10.44848158869746</v>
      </c>
      <c r="AZ7" s="178">
        <v>17.207442463177607</v>
      </c>
      <c r="BA7" s="178">
        <v>22.245928365222412</v>
      </c>
      <c r="BB7" s="178">
        <v>26.303074520987821</v>
      </c>
      <c r="BC7" s="178">
        <v>8.5142476300702441</v>
      </c>
      <c r="BD7" s="178">
        <v>18.087459678703723</v>
      </c>
      <c r="BE7" s="178"/>
      <c r="BF7" s="125">
        <v>-0.46664725686552111</v>
      </c>
      <c r="BG7" s="125">
        <v>1.7054078897598857</v>
      </c>
      <c r="BH7" s="125">
        <v>2.9366812718323581</v>
      </c>
    </row>
    <row r="8" spans="2:60" s="123" customFormat="1" x14ac:dyDescent="0.25">
      <c r="B8" s="227"/>
      <c r="C8" s="120">
        <v>2.7000000000000003E-2</v>
      </c>
      <c r="D8" s="120">
        <v>0.105</v>
      </c>
      <c r="E8" s="121">
        <v>0.16956521739130434</v>
      </c>
      <c r="F8" s="177">
        <v>9.0623818525519845E-2</v>
      </c>
      <c r="G8" s="177"/>
      <c r="H8" s="177">
        <v>-3.1917044957054788E-2</v>
      </c>
      <c r="I8" s="177">
        <v>-4.6050583044125626E-2</v>
      </c>
      <c r="J8" s="177"/>
      <c r="K8" s="125">
        <v>7.8371755455262022</v>
      </c>
      <c r="L8" s="178">
        <v>6.1148214029202919</v>
      </c>
      <c r="M8" s="178">
        <v>10.967009716271271</v>
      </c>
      <c r="N8" s="178">
        <v>14.802935153307624</v>
      </c>
      <c r="O8" s="178">
        <v>4.3519451499703621</v>
      </c>
      <c r="P8" s="178">
        <v>16.092890767370712</v>
      </c>
      <c r="Q8" s="178">
        <v>22.871090402259732</v>
      </c>
      <c r="R8" s="178">
        <v>24.159700561640129</v>
      </c>
      <c r="S8" s="177"/>
      <c r="T8" s="178">
        <v>4.0565251273774665</v>
      </c>
      <c r="U8" s="178">
        <v>5.2293490646923173</v>
      </c>
      <c r="V8" s="178">
        <v>2.8882911581756816</v>
      </c>
      <c r="W8" s="178">
        <v>1.6987080066319615</v>
      </c>
      <c r="X8" s="178">
        <v>17.227354256329505</v>
      </c>
      <c r="Y8" s="178">
        <v>13.983669312317392</v>
      </c>
      <c r="Z8" s="178">
        <v>7.7235059151660046</v>
      </c>
      <c r="AA8" s="178">
        <v>4.5424718696465227</v>
      </c>
      <c r="AB8" s="125">
        <v>28.7</v>
      </c>
      <c r="AC8" s="123">
        <v>38.4</v>
      </c>
      <c r="AD8" s="141">
        <v>74.999999959498766</v>
      </c>
      <c r="AE8" s="178">
        <v>47.210189210001225</v>
      </c>
      <c r="AF8" s="178">
        <v>32.386686590418186</v>
      </c>
      <c r="AG8" s="178">
        <v>21.882825147139034</v>
      </c>
      <c r="AH8" s="178">
        <v>85.249561939009951</v>
      </c>
      <c r="AI8" s="178">
        <v>47.010285884350502</v>
      </c>
      <c r="AJ8" s="178">
        <v>27.636163948618336</v>
      </c>
      <c r="AK8" s="178">
        <v>89.971600139221295</v>
      </c>
      <c r="AL8" s="178">
        <v>55.980473134385434</v>
      </c>
      <c r="AM8" s="178">
        <v>38.07536616682458</v>
      </c>
      <c r="AN8" s="178">
        <v>25.776642139741305</v>
      </c>
      <c r="AO8" s="178">
        <v>99.989271952613308</v>
      </c>
      <c r="AP8" s="178">
        <v>55.13839781632327</v>
      </c>
      <c r="AQ8" s="178">
        <v>32.414476390651338</v>
      </c>
      <c r="AR8" s="177"/>
      <c r="AS8" s="178">
        <v>8.0501960947623559</v>
      </c>
      <c r="AT8" s="178">
        <v>11.083975571523172</v>
      </c>
      <c r="AU8" s="178">
        <v>14.191694002478158</v>
      </c>
      <c r="AV8" s="178">
        <v>10.793883160614101</v>
      </c>
      <c r="AW8" s="178">
        <v>15.021019714775937</v>
      </c>
      <c r="AX8" s="178">
        <v>18.971067992589877</v>
      </c>
      <c r="AY8" s="178">
        <v>5.5997706338139936</v>
      </c>
      <c r="AZ8" s="178">
        <v>14.917880302209479</v>
      </c>
      <c r="BA8" s="178">
        <v>21.649454551010827</v>
      </c>
      <c r="BB8" s="178">
        <v>26.412160784271396</v>
      </c>
      <c r="BC8" s="178">
        <v>2.9082336197258645</v>
      </c>
      <c r="BD8" s="178">
        <v>16.8336365348373</v>
      </c>
      <c r="BE8" s="178"/>
      <c r="BF8" s="125">
        <v>-0.12442185286706542</v>
      </c>
      <c r="BG8" s="125">
        <v>2.8353613107129974</v>
      </c>
      <c r="BH8" s="125">
        <v>5.273530003143196</v>
      </c>
    </row>
    <row r="9" spans="2:60" s="123" customFormat="1" x14ac:dyDescent="0.25">
      <c r="D9" s="194"/>
      <c r="E9" s="38"/>
      <c r="H9" s="177"/>
      <c r="I9" s="177"/>
      <c r="J9" s="177"/>
      <c r="K9" s="125"/>
      <c r="L9" s="178"/>
      <c r="M9" s="178"/>
      <c r="N9" s="178"/>
      <c r="O9" s="178"/>
      <c r="P9" s="178"/>
      <c r="Q9" s="178"/>
      <c r="R9" s="178"/>
      <c r="S9" s="177"/>
      <c r="T9" s="178"/>
      <c r="U9" s="178"/>
      <c r="V9" s="178"/>
      <c r="W9" s="178"/>
      <c r="X9" s="178"/>
      <c r="Y9" s="178"/>
      <c r="Z9" s="178"/>
      <c r="AA9" s="178"/>
      <c r="AB9" s="125"/>
      <c r="AD9" s="141"/>
      <c r="AE9" s="178"/>
      <c r="AF9" s="178"/>
      <c r="AG9" s="178"/>
      <c r="AH9" s="178"/>
      <c r="AI9" s="178"/>
      <c r="AJ9" s="178"/>
      <c r="AK9" s="178"/>
      <c r="AL9" s="178"/>
      <c r="AM9" s="178"/>
      <c r="AN9" s="178"/>
      <c r="AO9" s="178"/>
      <c r="AP9" s="178"/>
      <c r="AQ9" s="178"/>
      <c r="AR9" s="177"/>
      <c r="AS9" s="178"/>
      <c r="AT9" s="178"/>
      <c r="AU9" s="178"/>
      <c r="AV9" s="178"/>
      <c r="AW9" s="178"/>
      <c r="AX9" s="178"/>
      <c r="AY9" s="178"/>
      <c r="AZ9" s="178"/>
      <c r="BA9" s="178"/>
      <c r="BB9" s="178"/>
      <c r="BC9" s="178"/>
      <c r="BD9" s="178"/>
      <c r="BE9" s="178"/>
      <c r="BF9" s="125"/>
      <c r="BG9" s="125"/>
      <c r="BH9" s="125"/>
    </row>
    <row r="10" spans="2:60" s="123" customFormat="1" x14ac:dyDescent="0.25">
      <c r="B10" s="227" t="s">
        <v>248</v>
      </c>
      <c r="C10" s="120">
        <v>2.7000000000000003E-2</v>
      </c>
      <c r="D10" s="120">
        <v>4.4999999999999998E-2</v>
      </c>
      <c r="E10" s="121">
        <v>3.9130434782608692E-2</v>
      </c>
      <c r="F10" s="34">
        <v>7.4999999999999997E-2</v>
      </c>
      <c r="G10" s="119"/>
      <c r="H10" s="177">
        <v>-1.2576684659205256E-2</v>
      </c>
      <c r="I10" s="177">
        <v>-3.0539232731772951E-2</v>
      </c>
      <c r="J10" s="177"/>
      <c r="K10" s="125">
        <v>11.452098883327499</v>
      </c>
      <c r="L10" s="178">
        <v>18.598825745401506</v>
      </c>
      <c r="M10" s="178">
        <v>19.469185563436245</v>
      </c>
      <c r="N10" s="178">
        <v>20.16522917185576</v>
      </c>
      <c r="O10" s="178">
        <v>23.715827747038986</v>
      </c>
      <c r="P10" s="178">
        <v>25.146690178258236</v>
      </c>
      <c r="Q10" s="178">
        <v>26.245085663142529</v>
      </c>
      <c r="R10" s="178">
        <v>27.136895530751495</v>
      </c>
      <c r="S10" s="177"/>
      <c r="T10" s="178">
        <v>4.0565251273774665</v>
      </c>
      <c r="U10" s="178">
        <v>2.5592709653908434</v>
      </c>
      <c r="V10" s="178">
        <v>2.2847518297696037</v>
      </c>
      <c r="W10" s="178">
        <v>2.0606477946767039</v>
      </c>
      <c r="X10" s="178">
        <v>17.227354256329505</v>
      </c>
      <c r="Y10" s="178">
        <v>6.8436813870918218</v>
      </c>
      <c r="Z10" s="178">
        <v>6.1095967496080759</v>
      </c>
      <c r="AA10" s="178">
        <v>5.5103258500129515</v>
      </c>
      <c r="AB10" s="125">
        <v>45.7</v>
      </c>
      <c r="AC10" s="123">
        <v>45.7</v>
      </c>
      <c r="AD10" s="141">
        <v>74.999999959498766</v>
      </c>
      <c r="AE10" s="178">
        <v>40.757607620772887</v>
      </c>
      <c r="AF10" s="178">
        <v>36.737191960697629</v>
      </c>
      <c r="AG10" s="178">
        <v>33.179801454316454</v>
      </c>
      <c r="AH10" s="178">
        <v>41.659026340614218</v>
      </c>
      <c r="AI10" s="178">
        <v>37.180591369573548</v>
      </c>
      <c r="AJ10" s="178">
        <v>33.539658875647412</v>
      </c>
      <c r="AK10" s="178">
        <v>74.999999959498879</v>
      </c>
      <c r="AL10" s="178">
        <v>40.757607620772923</v>
      </c>
      <c r="AM10" s="178">
        <v>36.737191960697672</v>
      </c>
      <c r="AN10" s="178">
        <v>33.179801454316475</v>
      </c>
      <c r="AO10" s="178">
        <v>41.659026340614247</v>
      </c>
      <c r="AP10" s="178">
        <v>37.180591369573577</v>
      </c>
      <c r="AQ10" s="178">
        <v>33.539658875647433</v>
      </c>
      <c r="AR10" s="177"/>
      <c r="AS10" s="178">
        <v>3.589882609572232</v>
      </c>
      <c r="AT10" s="178">
        <v>4.1767202790014775</v>
      </c>
      <c r="AU10" s="178">
        <v>4.7430118762046343</v>
      </c>
      <c r="AV10" s="178">
        <v>6.3955310399888026</v>
      </c>
      <c r="AW10" s="178">
        <v>7.3211897747387331</v>
      </c>
      <c r="AX10" s="178">
        <v>8.3710444699120234</v>
      </c>
      <c r="AY10" s="178">
        <v>13.445236385890011</v>
      </c>
      <c r="AZ10" s="178">
        <v>24.867541943869583</v>
      </c>
      <c r="BA10" s="178">
        <v>26.140600634614479</v>
      </c>
      <c r="BB10" s="178">
        <v>27.31607782609667</v>
      </c>
      <c r="BC10" s="178">
        <v>24.609321805243081</v>
      </c>
      <c r="BD10" s="178">
        <v>25.919996650153113</v>
      </c>
      <c r="BE10" s="178"/>
      <c r="BF10" s="125">
        <v>1.8085018904207995</v>
      </c>
      <c r="BG10" s="125">
        <v>2.1128797064578428</v>
      </c>
      <c r="BH10" s="125">
        <v>2.3939271471541446</v>
      </c>
    </row>
    <row r="11" spans="2:60" s="123" customFormat="1" x14ac:dyDescent="0.25">
      <c r="B11" s="227"/>
      <c r="C11" s="120">
        <v>2.7000000000000003E-2</v>
      </c>
      <c r="D11" s="120">
        <v>0.06</v>
      </c>
      <c r="E11" s="121">
        <v>7.1739130434782611E-2</v>
      </c>
      <c r="F11" s="34">
        <v>7.4999999999999997E-2</v>
      </c>
      <c r="G11" s="119"/>
      <c r="H11" s="177">
        <v>-1.2576684659205256E-2</v>
      </c>
      <c r="I11" s="177">
        <v>-3.5274753859202548E-2</v>
      </c>
      <c r="J11" s="177"/>
      <c r="K11" s="125">
        <v>11.452098883327499</v>
      </c>
      <c r="L11" s="178">
        <v>16.342883112710332</v>
      </c>
      <c r="M11" s="178">
        <v>18.239210828057914</v>
      </c>
      <c r="N11" s="178">
        <v>19.604213783611335</v>
      </c>
      <c r="O11" s="178">
        <v>19.354777915090807</v>
      </c>
      <c r="P11" s="178">
        <v>22.693891893619167</v>
      </c>
      <c r="Q11" s="178">
        <v>25.058692313441782</v>
      </c>
      <c r="R11" s="178">
        <v>25.904396268791299</v>
      </c>
      <c r="S11" s="177"/>
      <c r="T11" s="178">
        <v>4.0565251273774665</v>
      </c>
      <c r="U11" s="178">
        <v>3.4627277763180939</v>
      </c>
      <c r="V11" s="178">
        <v>2.7912962192762869</v>
      </c>
      <c r="W11" s="178">
        <v>2.3047414128678896</v>
      </c>
      <c r="X11" s="178">
        <v>17.227354256329505</v>
      </c>
      <c r="Y11" s="178">
        <v>9.2595922635081145</v>
      </c>
      <c r="Z11" s="178">
        <v>7.4641342163640685</v>
      </c>
      <c r="AA11" s="178">
        <v>6.1630503852861453</v>
      </c>
      <c r="AB11" s="125">
        <v>20.2</v>
      </c>
      <c r="AC11" s="123">
        <v>20.2</v>
      </c>
      <c r="AD11" s="141">
        <v>74.999999959498766</v>
      </c>
      <c r="AE11" s="178">
        <v>49.820187897695419</v>
      </c>
      <c r="AF11" s="178">
        <v>41.675925964182817</v>
      </c>
      <c r="AG11" s="178">
        <v>35.189591643111335</v>
      </c>
      <c r="AH11" s="178">
        <v>56.365218687182661</v>
      </c>
      <c r="AI11" s="178">
        <v>45.413256518329547</v>
      </c>
      <c r="AJ11" s="178">
        <v>37.512712245446451</v>
      </c>
      <c r="AK11" s="178">
        <v>74.999999959498879</v>
      </c>
      <c r="AL11" s="178">
        <v>49.820187897695448</v>
      </c>
      <c r="AM11" s="178">
        <v>41.675925964182838</v>
      </c>
      <c r="AN11" s="178">
        <v>35.189591643111378</v>
      </c>
      <c r="AO11" s="178">
        <v>56.365218687182704</v>
      </c>
      <c r="AP11" s="178">
        <v>45.413256518329582</v>
      </c>
      <c r="AQ11" s="178">
        <v>37.51271224544648</v>
      </c>
      <c r="AR11" s="177"/>
      <c r="AS11" s="178">
        <v>4.5460167730105949</v>
      </c>
      <c r="AT11" s="178">
        <v>5.5031606170750687</v>
      </c>
      <c r="AU11" s="178">
        <v>6.6860981011504279</v>
      </c>
      <c r="AV11" s="178">
        <v>6.8857664788786712</v>
      </c>
      <c r="AW11" s="178">
        <v>8.3781961089227508</v>
      </c>
      <c r="AX11" s="178">
        <v>10.13069926471111</v>
      </c>
      <c r="AY11" s="178">
        <v>13.445236385890011</v>
      </c>
      <c r="AZ11" s="178">
        <v>21.758301594770796</v>
      </c>
      <c r="BA11" s="178">
        <v>24.475010268922347</v>
      </c>
      <c r="BB11" s="178">
        <v>26.599768008116428</v>
      </c>
      <c r="BC11" s="178">
        <v>20.172131180215484</v>
      </c>
      <c r="BD11" s="178">
        <v>23.351288749708928</v>
      </c>
      <c r="BE11" s="178"/>
      <c r="BF11" s="125">
        <v>1.2002744789473829</v>
      </c>
      <c r="BG11" s="125">
        <v>1.7810435176056627</v>
      </c>
      <c r="BH11" s="125">
        <v>2.2443418153289012</v>
      </c>
    </row>
    <row r="12" spans="2:60" s="123" customFormat="1" x14ac:dyDescent="0.25">
      <c r="B12" s="227"/>
      <c r="C12" s="120">
        <v>2.7000000000000003E-2</v>
      </c>
      <c r="D12" s="98">
        <v>8.2199999999999995E-2</v>
      </c>
      <c r="E12" s="121">
        <v>0.12</v>
      </c>
      <c r="F12" s="34">
        <v>7.4999999999999997E-2</v>
      </c>
      <c r="G12" s="119"/>
      <c r="H12" s="177">
        <v>-1.2576684659205256E-2</v>
      </c>
      <c r="I12" s="177">
        <v>-3.6973288017618372E-2</v>
      </c>
      <c r="J12" s="177"/>
      <c r="K12" s="125">
        <v>11.452098883327499</v>
      </c>
      <c r="L12" s="178">
        <v>12.484441633859269</v>
      </c>
      <c r="M12" s="178">
        <v>16.293914657530792</v>
      </c>
      <c r="N12" s="178">
        <v>18.83541908256521</v>
      </c>
      <c r="O12" s="178">
        <v>11.201898233725228</v>
      </c>
      <c r="P12" s="178">
        <v>18.879091579806968</v>
      </c>
      <c r="Q12" s="178">
        <v>23.568805729734805</v>
      </c>
      <c r="R12" s="178">
        <v>24.42382733768352</v>
      </c>
      <c r="S12" s="177"/>
      <c r="T12" s="178">
        <v>4.0565251273774665</v>
      </c>
      <c r="U12" s="178">
        <v>5.3185847317731225</v>
      </c>
      <c r="V12" s="178">
        <v>3.652012242471609</v>
      </c>
      <c r="W12" s="178">
        <v>2.6258028383683802</v>
      </c>
      <c r="X12" s="178">
        <v>17.227354256329505</v>
      </c>
      <c r="Y12" s="178">
        <v>14.222292139725727</v>
      </c>
      <c r="Z12" s="178">
        <v>9.7657530395252738</v>
      </c>
      <c r="AA12" s="178">
        <v>7.0215925762164124</v>
      </c>
      <c r="AB12" s="125">
        <v>16.899999999999999</v>
      </c>
      <c r="AC12" s="123">
        <v>16.899999999999999</v>
      </c>
      <c r="AD12" s="141">
        <v>74.999999959498766</v>
      </c>
      <c r="AE12" s="178">
        <v>56.613776684645536</v>
      </c>
      <c r="AF12" s="178">
        <v>44.842424167715038</v>
      </c>
      <c r="AG12" s="178">
        <v>35.255263016238217</v>
      </c>
      <c r="AH12" s="178">
        <v>86.574287924955257</v>
      </c>
      <c r="AI12" s="178">
        <v>59.407539931405374</v>
      </c>
      <c r="AJ12" s="178">
        <v>42.734462010005757</v>
      </c>
      <c r="AK12" s="178">
        <v>74.999999959498879</v>
      </c>
      <c r="AL12" s="178">
        <v>56.613776684645536</v>
      </c>
      <c r="AM12" s="178">
        <v>44.842424167715009</v>
      </c>
      <c r="AN12" s="178">
        <v>35.255263016238267</v>
      </c>
      <c r="AO12" s="178">
        <v>86.574287924955314</v>
      </c>
      <c r="AP12" s="178">
        <v>59.40753993140541</v>
      </c>
      <c r="AQ12" s="178">
        <v>42.734462010005785</v>
      </c>
      <c r="AR12" s="177"/>
      <c r="AS12" s="178">
        <v>5.9874847694289022</v>
      </c>
      <c r="AT12" s="178">
        <v>7.7781617949454152</v>
      </c>
      <c r="AU12" s="178">
        <v>10.189601010843205</v>
      </c>
      <c r="AV12" s="178">
        <v>7.8577389602241645</v>
      </c>
      <c r="AW12" s="178">
        <v>10.711884687306089</v>
      </c>
      <c r="AX12" s="178">
        <v>13.96071253444059</v>
      </c>
      <c r="AY12" s="178">
        <v>13.445236385890011</v>
      </c>
      <c r="AZ12" s="178">
        <v>18.707023622909489</v>
      </c>
      <c r="BA12" s="178">
        <v>23.099520332160388</v>
      </c>
      <c r="BB12" s="178">
        <v>26.486300293815628</v>
      </c>
      <c r="BC12" s="178">
        <v>11.239172169869592</v>
      </c>
      <c r="BD12" s="178">
        <v>18.954921197217566</v>
      </c>
      <c r="BE12" s="178"/>
      <c r="BF12" s="125">
        <v>-0.60326170481438957</v>
      </c>
      <c r="BG12" s="125">
        <v>1.1344120869219876</v>
      </c>
      <c r="BH12" s="125">
        <v>2.1177414201968792</v>
      </c>
    </row>
    <row r="13" spans="2:60" s="123" customFormat="1" x14ac:dyDescent="0.25">
      <c r="B13" s="227"/>
      <c r="C13" s="120">
        <v>2.7000000000000003E-2</v>
      </c>
      <c r="D13" s="120">
        <v>0.09</v>
      </c>
      <c r="E13" s="121">
        <v>0.13695652173913042</v>
      </c>
      <c r="F13" s="34">
        <v>7.4999999999999997E-2</v>
      </c>
      <c r="G13" s="119"/>
      <c r="H13" s="177">
        <v>-1.2576684659205256E-2</v>
      </c>
      <c r="I13" s="177">
        <v>-3.5853288772899637E-2</v>
      </c>
      <c r="J13" s="177"/>
      <c r="K13" s="125">
        <v>11.452098883327499</v>
      </c>
      <c r="L13" s="178">
        <v>11.185440593937875</v>
      </c>
      <c r="M13" s="178">
        <v>15.584296588007478</v>
      </c>
      <c r="N13" s="178">
        <v>18.584644516329597</v>
      </c>
      <c r="O13" s="178">
        <v>7.9303641251268697</v>
      </c>
      <c r="P13" s="178">
        <v>17.443319975739129</v>
      </c>
      <c r="Q13" s="178">
        <v>23.193852049097874</v>
      </c>
      <c r="R13" s="178">
        <v>23.939362799538898</v>
      </c>
      <c r="S13" s="177"/>
      <c r="T13" s="178">
        <v>4.0565251273774665</v>
      </c>
      <c r="U13" s="178">
        <v>6.175916814606019</v>
      </c>
      <c r="V13" s="178">
        <v>3.9745849473043182</v>
      </c>
      <c r="W13" s="178">
        <v>2.7212445683854969</v>
      </c>
      <c r="X13" s="178">
        <v>17.227354256329505</v>
      </c>
      <c r="Y13" s="178">
        <v>16.514862054042759</v>
      </c>
      <c r="Z13" s="178">
        <v>10.62833650407466</v>
      </c>
      <c r="AA13" s="178">
        <v>7.2768108786560042</v>
      </c>
      <c r="AB13" s="125">
        <v>17.7</v>
      </c>
      <c r="AC13" s="123">
        <v>17.7</v>
      </c>
      <c r="AD13" s="141">
        <v>74.999999959498766</v>
      </c>
      <c r="AE13" s="178">
        <v>56.958695500483515</v>
      </c>
      <c r="AF13" s="178">
        <v>44.111249492163999</v>
      </c>
      <c r="AG13" s="178">
        <v>34.204591705403651</v>
      </c>
      <c r="AH13" s="178">
        <v>100.67552786133359</v>
      </c>
      <c r="AI13" s="178">
        <v>64.603326168845456</v>
      </c>
      <c r="AJ13" s="178">
        <v>44.279284024294498</v>
      </c>
      <c r="AK13" s="178">
        <v>74.999999959498879</v>
      </c>
      <c r="AL13" s="178">
        <v>56.958695500483522</v>
      </c>
      <c r="AM13" s="178">
        <v>44.111249492164021</v>
      </c>
      <c r="AN13" s="178">
        <v>34.204591705403644</v>
      </c>
      <c r="AO13" s="178">
        <v>100.67552786133366</v>
      </c>
      <c r="AP13" s="178">
        <v>64.603326168845499</v>
      </c>
      <c r="AQ13" s="178">
        <v>44.27928402429454</v>
      </c>
      <c r="AR13" s="177"/>
      <c r="AS13" s="178">
        <v>6.3046520273460862</v>
      </c>
      <c r="AT13" s="178">
        <v>8.4798821903167863</v>
      </c>
      <c r="AU13" s="178">
        <v>11.204232969314528</v>
      </c>
      <c r="AV13" s="178">
        <v>8.1335580552042792</v>
      </c>
      <c r="AW13" s="178">
        <v>11.600877750333227</v>
      </c>
      <c r="AX13" s="178">
        <v>15.095151204685118</v>
      </c>
      <c r="AY13" s="178">
        <v>13.445236385890011</v>
      </c>
      <c r="AZ13" s="178">
        <v>18.135974581680991</v>
      </c>
      <c r="BA13" s="178">
        <v>23.061531119974148</v>
      </c>
      <c r="BB13" s="178">
        <v>26.732221861967517</v>
      </c>
      <c r="BC13" s="178">
        <v>7.212700607201155</v>
      </c>
      <c r="BD13" s="178">
        <v>17.40494518248688</v>
      </c>
      <c r="BE13" s="178"/>
      <c r="BF13" s="125">
        <v>-1.4753943026527772</v>
      </c>
      <c r="BG13" s="125">
        <v>0.76022702532961284</v>
      </c>
      <c r="BH13" s="125">
        <v>2.0077801593350491</v>
      </c>
    </row>
    <row r="14" spans="2:60" s="123" customFormat="1" x14ac:dyDescent="0.25">
      <c r="B14" s="227"/>
      <c r="C14" s="120">
        <v>2.7000000000000003E-2</v>
      </c>
      <c r="D14" s="120">
        <v>0.105</v>
      </c>
      <c r="E14" s="121">
        <v>0.16956521739130434</v>
      </c>
      <c r="F14" s="34">
        <v>7.4999999999999997E-2</v>
      </c>
      <c r="G14" s="119"/>
      <c r="H14" s="177">
        <v>-1.2576684659205256E-2</v>
      </c>
      <c r="I14" s="177">
        <v>-3.2009707279188511E-2</v>
      </c>
      <c r="J14" s="177"/>
      <c r="K14" s="125">
        <v>11.452098883327499</v>
      </c>
      <c r="L14" s="178">
        <v>9.4008593651751973</v>
      </c>
      <c r="M14" s="178">
        <v>14.387984155520158</v>
      </c>
      <c r="N14" s="178">
        <v>18.200860122785606</v>
      </c>
      <c r="O14" s="178">
        <v>2.8515943761655702</v>
      </c>
      <c r="P14" s="178">
        <v>14.71321501329343</v>
      </c>
      <c r="Q14" s="178">
        <v>22.64905645564059</v>
      </c>
      <c r="R14" s="178">
        <v>23.228901213510188</v>
      </c>
      <c r="S14" s="177"/>
      <c r="T14" s="178">
        <v>4.0565251273774665</v>
      </c>
      <c r="U14" s="178">
        <v>8.2900456606007626</v>
      </c>
      <c r="V14" s="178">
        <v>4.6522100456057185</v>
      </c>
      <c r="W14" s="178">
        <v>2.859036240610652</v>
      </c>
      <c r="X14" s="178">
        <v>17.227354256329505</v>
      </c>
      <c r="Y14" s="178">
        <v>22.168200222960941</v>
      </c>
      <c r="Z14" s="178">
        <v>12.440356542352763</v>
      </c>
      <c r="AA14" s="178">
        <v>7.645276084277377</v>
      </c>
      <c r="AB14" s="125">
        <v>20.2</v>
      </c>
      <c r="AC14" s="123">
        <v>20.2</v>
      </c>
      <c r="AD14" s="141">
        <v>74.999999959498766</v>
      </c>
      <c r="AE14" s="178">
        <v>57.174403335240811</v>
      </c>
      <c r="AF14" s="178">
        <v>42.642936079160876</v>
      </c>
      <c r="AG14" s="178">
        <v>31.975586342037523</v>
      </c>
      <c r="AH14" s="178">
        <v>135.09065787107448</v>
      </c>
      <c r="AI14" s="178">
        <v>75.641302434632564</v>
      </c>
      <c r="AJ14" s="178">
        <v>46.497303311613358</v>
      </c>
      <c r="AK14" s="178">
        <v>74.999999959498879</v>
      </c>
      <c r="AL14" s="178">
        <v>57.174403335240783</v>
      </c>
      <c r="AM14" s="178">
        <v>42.642936079160933</v>
      </c>
      <c r="AN14" s="178">
        <v>31.975586342037552</v>
      </c>
      <c r="AO14" s="178">
        <v>135.0906578710746</v>
      </c>
      <c r="AP14" s="178">
        <v>75.641302434632621</v>
      </c>
      <c r="AQ14" s="178">
        <v>46.4973033116134</v>
      </c>
      <c r="AR14" s="177"/>
      <c r="AS14" s="178">
        <v>6.495072881039218</v>
      </c>
      <c r="AT14" s="178">
        <v>9.6286755969170823</v>
      </c>
      <c r="AU14" s="178">
        <v>13.145401676592744</v>
      </c>
      <c r="AV14" s="178">
        <v>8.1783219869438071</v>
      </c>
      <c r="AW14" s="178">
        <v>12.353432285041503</v>
      </c>
      <c r="AX14" s="178">
        <v>16.967299337145494</v>
      </c>
      <c r="AY14" s="178">
        <v>13.445236385890011</v>
      </c>
      <c r="AZ14" s="178">
        <v>17.40751308608117</v>
      </c>
      <c r="BA14" s="178">
        <v>23.259315402170486</v>
      </c>
      <c r="BB14" s="178">
        <v>27.336345883316056</v>
      </c>
      <c r="BC14" s="178">
        <v>0</v>
      </c>
      <c r="BD14" s="178">
        <v>14.049044710107921</v>
      </c>
      <c r="BE14" s="178"/>
      <c r="BF14" s="125">
        <v>-3.1566098377564078</v>
      </c>
      <c r="BG14" s="125">
        <v>9.4579686309642641E-2</v>
      </c>
      <c r="BH14" s="125">
        <v>1.8425041576672581</v>
      </c>
    </row>
  </sheetData>
  <mergeCells count="2">
    <mergeCell ref="B4:B8"/>
    <mergeCell ref="B10:B1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9"/>
  <sheetViews>
    <sheetView workbookViewId="0">
      <selection activeCell="C44" sqref="C44"/>
    </sheetView>
  </sheetViews>
  <sheetFormatPr defaultRowHeight="15" x14ac:dyDescent="0.25"/>
  <cols>
    <col min="2" max="2" width="23.125" customWidth="1"/>
    <col min="3" max="3" width="9.125" style="114"/>
    <col min="4" max="6" width="12.625" customWidth="1"/>
    <col min="7" max="7" width="9.75" customWidth="1"/>
    <col min="12" max="12" width="20.875" customWidth="1"/>
    <col min="13" max="13" width="11.75" customWidth="1"/>
    <col min="14" max="16" width="14.25" customWidth="1"/>
  </cols>
  <sheetData>
    <row r="2" spans="1:19" x14ac:dyDescent="0.25">
      <c r="A2" s="45"/>
      <c r="B2" s="45"/>
      <c r="C2" s="45"/>
      <c r="D2" s="45"/>
      <c r="E2" s="45"/>
      <c r="F2" s="45"/>
      <c r="G2" s="45"/>
      <c r="H2" s="45"/>
      <c r="I2" s="45"/>
      <c r="J2" s="45"/>
      <c r="K2" s="45"/>
      <c r="L2" s="45"/>
      <c r="M2" s="45"/>
      <c r="N2" s="45"/>
      <c r="O2" s="45"/>
      <c r="P2" s="45"/>
      <c r="Q2" s="45"/>
      <c r="R2" s="45"/>
      <c r="S2" s="45"/>
    </row>
    <row r="3" spans="1:19" x14ac:dyDescent="0.25">
      <c r="A3" s="45"/>
      <c r="B3" s="45"/>
      <c r="C3" s="45"/>
      <c r="D3" s="45"/>
      <c r="E3" s="45"/>
      <c r="F3" s="45"/>
      <c r="G3" s="45"/>
      <c r="H3" s="45"/>
      <c r="I3" s="45"/>
      <c r="J3" s="45"/>
      <c r="K3" s="45"/>
      <c r="L3" s="45"/>
      <c r="M3" s="45"/>
      <c r="N3" s="45"/>
      <c r="O3" s="45"/>
      <c r="P3" s="45"/>
      <c r="Q3" s="45"/>
      <c r="R3" s="45"/>
      <c r="S3" s="45"/>
    </row>
    <row r="4" spans="1:19" x14ac:dyDescent="0.25">
      <c r="A4" s="45"/>
      <c r="B4" s="45"/>
      <c r="C4" s="45"/>
      <c r="D4" s="45"/>
      <c r="E4" s="45"/>
      <c r="F4" s="45"/>
      <c r="G4" s="45"/>
      <c r="H4" s="45"/>
      <c r="I4" s="45"/>
      <c r="J4" s="45"/>
      <c r="K4" s="206"/>
      <c r="L4" s="45"/>
      <c r="M4" s="45"/>
      <c r="N4" s="45"/>
      <c r="O4" s="45"/>
      <c r="P4" s="45"/>
      <c r="Q4" s="45"/>
      <c r="R4" s="45"/>
      <c r="S4" s="45"/>
    </row>
    <row r="5" spans="1:19" ht="15.75" customHeight="1" thickBot="1" x14ac:dyDescent="0.3">
      <c r="A5" s="45"/>
      <c r="B5" s="208" t="s">
        <v>136</v>
      </c>
      <c r="C5" s="208"/>
      <c r="D5" s="208"/>
      <c r="E5" s="208"/>
      <c r="F5" s="208"/>
      <c r="G5" s="208"/>
      <c r="H5" s="45"/>
      <c r="I5" s="45"/>
      <c r="J5" s="45"/>
      <c r="K5" s="45"/>
      <c r="L5" s="208"/>
      <c r="M5" s="208"/>
      <c r="N5" s="208"/>
      <c r="O5" s="208"/>
      <c r="P5" s="208"/>
      <c r="Q5" s="45"/>
      <c r="R5" s="45"/>
      <c r="S5" s="45"/>
    </row>
    <row r="6" spans="1:19" ht="60" x14ac:dyDescent="0.25">
      <c r="A6" s="45"/>
      <c r="B6" s="195"/>
      <c r="C6" s="51" t="s">
        <v>98</v>
      </c>
      <c r="D6" s="51" t="s">
        <v>159</v>
      </c>
      <c r="E6" s="51" t="s">
        <v>249</v>
      </c>
      <c r="F6" s="51" t="s">
        <v>250</v>
      </c>
      <c r="G6" s="51" t="s">
        <v>161</v>
      </c>
      <c r="H6" s="45"/>
      <c r="I6" s="45"/>
      <c r="J6" s="45"/>
      <c r="K6" s="45"/>
      <c r="L6" s="195"/>
      <c r="M6" s="51" t="s">
        <v>255</v>
      </c>
      <c r="N6" s="51" t="s">
        <v>249</v>
      </c>
      <c r="O6" s="51" t="s">
        <v>250</v>
      </c>
      <c r="P6" s="51" t="s">
        <v>161</v>
      </c>
      <c r="Q6" s="45"/>
      <c r="R6" s="45"/>
      <c r="S6" s="45"/>
    </row>
    <row r="7" spans="1:19" ht="42" customHeight="1" x14ac:dyDescent="0.25">
      <c r="A7" s="45"/>
      <c r="B7" s="201" t="s">
        <v>251</v>
      </c>
      <c r="C7" s="197">
        <v>6.7</v>
      </c>
      <c r="D7" s="197">
        <f>E7-C7</f>
        <v>0.815723163503697</v>
      </c>
      <c r="E7" s="198">
        <v>7.5157231635036972</v>
      </c>
      <c r="F7" s="197">
        <v>1.7733112250080365</v>
      </c>
      <c r="G7" s="198">
        <v>7.5</v>
      </c>
      <c r="H7" s="45"/>
      <c r="I7" s="45"/>
      <c r="J7" s="45"/>
      <c r="K7" s="45"/>
      <c r="L7" s="201" t="s">
        <v>251</v>
      </c>
      <c r="M7" s="197">
        <v>6.7</v>
      </c>
      <c r="N7" s="198">
        <v>7.5157231635036972</v>
      </c>
      <c r="O7" s="197">
        <v>1.7733112250080365</v>
      </c>
      <c r="P7" s="198">
        <v>7.5</v>
      </c>
      <c r="Q7" s="45"/>
      <c r="R7" s="45"/>
      <c r="S7" s="45"/>
    </row>
    <row r="8" spans="1:19" ht="42" customHeight="1" x14ac:dyDescent="0.25">
      <c r="A8" s="45"/>
      <c r="B8" s="202" t="s">
        <v>252</v>
      </c>
      <c r="C8" s="199">
        <v>2.7</v>
      </c>
      <c r="D8" s="199">
        <v>5.5199999999999987</v>
      </c>
      <c r="E8" s="196">
        <v>8.2199999999999989</v>
      </c>
      <c r="F8" s="204">
        <v>12</v>
      </c>
      <c r="G8" s="196">
        <v>7.5</v>
      </c>
      <c r="H8" s="45"/>
      <c r="I8" s="45"/>
      <c r="J8" s="45"/>
      <c r="K8" s="45"/>
      <c r="L8" s="202" t="s">
        <v>252</v>
      </c>
      <c r="M8" s="199">
        <v>2.7</v>
      </c>
      <c r="N8" s="196">
        <v>8.2199999999999989</v>
      </c>
      <c r="O8" s="204">
        <v>12</v>
      </c>
      <c r="P8" s="196">
        <v>7.5</v>
      </c>
      <c r="Q8" s="45"/>
      <c r="R8" s="45"/>
      <c r="S8" s="45"/>
    </row>
    <row r="9" spans="1:19" ht="42" customHeight="1" thickBot="1" x14ac:dyDescent="0.3">
      <c r="A9" s="45"/>
      <c r="B9" s="202" t="s">
        <v>253</v>
      </c>
      <c r="C9" s="200">
        <v>1.7000000000000002</v>
      </c>
      <c r="D9" s="199">
        <v>0.81572316350369611</v>
      </c>
      <c r="E9" s="203">
        <v>3.5157231635036963</v>
      </c>
      <c r="F9" s="200">
        <v>1.7733112250080365</v>
      </c>
      <c r="G9" s="205">
        <v>3.4999999999999991</v>
      </c>
      <c r="H9" s="45"/>
      <c r="I9" s="45"/>
      <c r="J9" s="45"/>
      <c r="K9" s="45"/>
      <c r="L9" s="202" t="s">
        <v>253</v>
      </c>
      <c r="M9" s="200">
        <v>1.7000000000000002</v>
      </c>
      <c r="N9" s="203">
        <v>3.5157231635036963</v>
      </c>
      <c r="O9" s="200">
        <v>1.7733112250080365</v>
      </c>
      <c r="P9" s="205">
        <v>3.4999999999999991</v>
      </c>
      <c r="Q9" s="45"/>
      <c r="R9" s="45"/>
      <c r="S9" s="45"/>
    </row>
    <row r="10" spans="1:19" ht="103.5" customHeight="1" x14ac:dyDescent="0.25">
      <c r="A10" s="45"/>
      <c r="B10" s="207" t="s">
        <v>254</v>
      </c>
      <c r="C10" s="207"/>
      <c r="D10" s="207"/>
      <c r="E10" s="207"/>
      <c r="F10" s="207"/>
      <c r="G10" s="207"/>
      <c r="H10" s="45"/>
      <c r="I10" s="45"/>
      <c r="J10" s="45"/>
      <c r="K10" s="45"/>
      <c r="L10" s="207" t="s">
        <v>254</v>
      </c>
      <c r="M10" s="207"/>
      <c r="N10" s="207"/>
      <c r="O10" s="207"/>
      <c r="P10" s="207"/>
      <c r="Q10" s="45"/>
      <c r="R10" s="45"/>
      <c r="S10" s="45"/>
    </row>
    <row r="11" spans="1:19" x14ac:dyDescent="0.25">
      <c r="A11" s="45"/>
      <c r="B11" s="45"/>
      <c r="C11" s="45"/>
      <c r="D11" s="45"/>
      <c r="E11" s="45"/>
      <c r="F11" s="45"/>
      <c r="G11" s="45"/>
      <c r="H11" s="45"/>
      <c r="I11" s="45"/>
      <c r="J11" s="45"/>
      <c r="K11" s="45"/>
      <c r="L11" s="45"/>
      <c r="M11" s="45"/>
      <c r="N11" s="45"/>
      <c r="O11" s="45"/>
      <c r="P11" s="45"/>
      <c r="Q11" s="45"/>
      <c r="R11" s="45"/>
      <c r="S11" s="45"/>
    </row>
    <row r="12" spans="1:19" x14ac:dyDescent="0.25">
      <c r="A12" s="45"/>
      <c r="B12" s="45"/>
      <c r="C12" s="45"/>
      <c r="D12" s="45"/>
      <c r="E12" s="45"/>
      <c r="F12" s="45"/>
      <c r="G12" s="45"/>
      <c r="H12" s="45"/>
      <c r="I12" s="45"/>
      <c r="J12" s="45"/>
      <c r="K12" s="45"/>
      <c r="L12" s="45"/>
      <c r="M12" s="45"/>
      <c r="N12" s="45"/>
      <c r="O12" s="45"/>
      <c r="P12" s="45"/>
      <c r="Q12" s="45"/>
      <c r="R12" s="45"/>
      <c r="S12" s="45"/>
    </row>
    <row r="13" spans="1:19" x14ac:dyDescent="0.25">
      <c r="A13" s="45"/>
      <c r="B13" s="45"/>
      <c r="C13" s="45"/>
      <c r="D13" s="45"/>
      <c r="E13" s="45"/>
      <c r="F13" s="45"/>
      <c r="G13" s="45"/>
      <c r="H13" s="45"/>
      <c r="I13" s="45"/>
      <c r="J13" s="45"/>
      <c r="K13" s="45"/>
      <c r="L13" s="45"/>
      <c r="M13" s="45"/>
      <c r="N13" s="45"/>
      <c r="O13" s="45"/>
      <c r="P13" s="45"/>
      <c r="Q13" s="45"/>
      <c r="R13" s="45"/>
      <c r="S13" s="45"/>
    </row>
    <row r="14" spans="1:19" x14ac:dyDescent="0.25">
      <c r="A14" s="45"/>
      <c r="B14" s="45"/>
      <c r="C14" s="45"/>
      <c r="D14" s="45"/>
      <c r="E14" s="45"/>
      <c r="F14" s="45"/>
      <c r="G14" s="45"/>
      <c r="H14" s="45"/>
      <c r="I14" s="45"/>
      <c r="J14" s="45"/>
      <c r="K14" s="45"/>
      <c r="L14" s="45"/>
      <c r="M14" s="45"/>
      <c r="N14" s="45"/>
      <c r="O14" s="45"/>
      <c r="P14" s="45"/>
      <c r="Q14" s="45"/>
      <c r="R14" s="45"/>
      <c r="S14" s="45"/>
    </row>
    <row r="15" spans="1:19" x14ac:dyDescent="0.25">
      <c r="A15" s="45"/>
      <c r="B15" s="45"/>
      <c r="C15" s="45"/>
      <c r="D15" s="45"/>
      <c r="E15" s="45"/>
      <c r="F15" s="45"/>
      <c r="G15" s="45"/>
      <c r="H15" s="45"/>
      <c r="I15" s="45"/>
      <c r="J15" s="45"/>
      <c r="K15" s="45"/>
      <c r="L15" s="45"/>
      <c r="M15" s="45"/>
      <c r="N15" s="45"/>
      <c r="O15" s="45"/>
      <c r="P15" s="45"/>
      <c r="Q15" s="45"/>
      <c r="R15" s="45"/>
      <c r="S15" s="45"/>
    </row>
    <row r="16" spans="1:19" x14ac:dyDescent="0.25">
      <c r="A16" s="45"/>
      <c r="B16" s="45"/>
      <c r="C16" s="45"/>
      <c r="D16" s="45"/>
      <c r="E16" s="45"/>
      <c r="F16" s="45"/>
      <c r="G16" s="45"/>
      <c r="H16" s="45"/>
      <c r="I16" s="45"/>
      <c r="J16" s="45"/>
      <c r="K16" s="45"/>
      <c r="L16" s="45"/>
      <c r="M16" s="45"/>
      <c r="N16" s="45"/>
      <c r="O16" s="45"/>
      <c r="P16" s="45"/>
      <c r="Q16" s="45"/>
      <c r="R16" s="45"/>
      <c r="S16" s="45"/>
    </row>
    <row r="17" spans="1:19" x14ac:dyDescent="0.25">
      <c r="A17" s="45"/>
      <c r="B17" s="45"/>
      <c r="C17" s="45"/>
      <c r="D17" s="45"/>
      <c r="E17" s="45"/>
      <c r="F17" s="45"/>
      <c r="G17" s="45"/>
      <c r="H17" s="45"/>
      <c r="I17" s="45"/>
      <c r="J17" s="45"/>
      <c r="K17" s="45"/>
      <c r="L17" s="45"/>
      <c r="M17" s="45"/>
      <c r="N17" s="45"/>
      <c r="O17" s="45"/>
      <c r="P17" s="45"/>
      <c r="Q17" s="45"/>
      <c r="R17" s="45"/>
      <c r="S17" s="45"/>
    </row>
    <row r="18" spans="1:19" x14ac:dyDescent="0.25">
      <c r="I18" s="45"/>
      <c r="J18" s="45"/>
      <c r="K18" s="45"/>
      <c r="L18" s="45"/>
      <c r="M18" s="45"/>
      <c r="N18" s="45"/>
      <c r="O18" s="45"/>
      <c r="P18" s="45"/>
      <c r="Q18" s="45"/>
      <c r="R18" s="45"/>
      <c r="S18" s="45"/>
    </row>
    <row r="19" spans="1:19" x14ac:dyDescent="0.25">
      <c r="I19" s="45"/>
      <c r="J19" s="45"/>
      <c r="K19" s="45"/>
      <c r="L19" s="45"/>
      <c r="M19" s="45"/>
      <c r="N19" s="45"/>
      <c r="O19" s="45"/>
      <c r="P19" s="45"/>
      <c r="Q19" s="45"/>
      <c r="R19" s="45"/>
      <c r="S19" s="45"/>
    </row>
  </sheetData>
  <mergeCells count="4">
    <mergeCell ref="B10:G10"/>
    <mergeCell ref="B5:G5"/>
    <mergeCell ref="L5:P5"/>
    <mergeCell ref="L10:P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70"/>
  <sheetViews>
    <sheetView zoomScaleNormal="100" workbookViewId="0">
      <pane xSplit="5" ySplit="2" topLeftCell="F3" activePane="bottomRight" state="frozen"/>
      <selection pane="topRight" activeCell="F1" sqref="F1"/>
      <selection pane="bottomLeft" activeCell="A2" sqref="A2"/>
      <selection pane="bottomRight" activeCell="D45" sqref="D45"/>
    </sheetView>
  </sheetViews>
  <sheetFormatPr defaultColWidth="9.125" defaultRowHeight="15" x14ac:dyDescent="0.25"/>
  <cols>
    <col min="1" max="2" width="9.125" style="37" collapsed="1"/>
    <col min="3" max="3" width="9.125" style="40" collapsed="1"/>
    <col min="4" max="5" width="9.125" style="37" collapsed="1"/>
    <col min="6" max="9" width="10.875" style="36" customWidth="1" collapsed="1"/>
    <col min="10" max="10" width="10.625" style="36" customWidth="1" collapsed="1"/>
    <col min="11" max="11" width="10.875" style="44" customWidth="1" collapsed="1"/>
    <col min="12" max="14" width="10.875" style="41" customWidth="1" collapsed="1"/>
    <col min="15" max="17" width="12.25" style="112" customWidth="1" collapsed="1"/>
    <col min="18" max="18" width="10.625" style="124" customWidth="1" collapsed="1"/>
    <col min="19" max="24" width="12" style="41" customWidth="1" collapsed="1"/>
    <col min="25" max="25" width="2.875" style="36" customWidth="1" collapsed="1"/>
    <col min="26" max="33" width="10" style="41" customWidth="1" collapsed="1"/>
    <col min="34" max="34" width="10.875" style="44" customWidth="1" collapsed="1"/>
    <col min="35" max="35" width="9"/>
    <col min="36" max="36" width="10" style="110" customWidth="1" collapsed="1"/>
    <col min="37" max="42" width="11.125" style="124" customWidth="1" collapsed="1"/>
    <col min="43" max="43" width="10.625" style="124" customWidth="1" collapsed="1"/>
    <col min="44" max="49" width="12" style="41" customWidth="1" collapsed="1"/>
    <col min="50" max="50" width="2.875" style="36" customWidth="1" collapsed="1"/>
    <col min="51" max="53" width="10.875" style="41" customWidth="1" collapsed="1"/>
    <col min="54" max="54" width="13.125" style="41" customWidth="1" collapsed="1"/>
    <col min="55" max="55" width="10.875" style="41" customWidth="1" collapsed="1"/>
    <col min="56" max="56" width="11.75" style="41" customWidth="1" collapsed="1"/>
    <col min="57" max="57" width="3.375" style="37" customWidth="1" collapsed="1"/>
    <col min="58" max="60" width="12" style="44" customWidth="1" collapsed="1"/>
    <col min="61" max="64" width="9.125" style="37"/>
    <col min="65" max="16384" width="9.125" style="37" collapsed="1"/>
  </cols>
  <sheetData>
    <row r="1" spans="1:60" x14ac:dyDescent="0.25">
      <c r="K1" s="96" t="s">
        <v>162</v>
      </c>
      <c r="L1" s="96"/>
      <c r="M1" s="96"/>
      <c r="N1" s="96"/>
      <c r="S1" s="96"/>
      <c r="T1" s="96"/>
      <c r="U1" s="96"/>
      <c r="V1" s="96"/>
      <c r="W1" s="96"/>
      <c r="X1" s="96"/>
    </row>
    <row r="2" spans="1:60" s="6" customFormat="1" ht="49.5" customHeight="1" x14ac:dyDescent="0.25">
      <c r="A2" s="6" t="s">
        <v>0</v>
      </c>
      <c r="B2" s="7" t="s">
        <v>30</v>
      </c>
      <c r="C2" s="8" t="s">
        <v>31</v>
      </c>
      <c r="D2" s="8" t="s">
        <v>32</v>
      </c>
      <c r="E2" s="7" t="s">
        <v>33</v>
      </c>
      <c r="F2" s="4" t="s">
        <v>38</v>
      </c>
      <c r="G2" s="4" t="s">
        <v>39</v>
      </c>
      <c r="H2" s="4" t="s">
        <v>40</v>
      </c>
      <c r="I2" s="4" t="s">
        <v>41</v>
      </c>
      <c r="J2" s="43"/>
      <c r="K2" s="9" t="s">
        <v>1</v>
      </c>
      <c r="L2" s="58" t="s">
        <v>64</v>
      </c>
      <c r="M2" s="58" t="s">
        <v>65</v>
      </c>
      <c r="N2" s="58" t="s">
        <v>66</v>
      </c>
      <c r="O2" s="111" t="s">
        <v>180</v>
      </c>
      <c r="P2" s="111" t="s">
        <v>181</v>
      </c>
      <c r="Q2" s="111" t="s">
        <v>182</v>
      </c>
      <c r="R2" s="140" t="s">
        <v>178</v>
      </c>
      <c r="S2" s="29" t="s">
        <v>105</v>
      </c>
      <c r="T2" s="29" t="s">
        <v>106</v>
      </c>
      <c r="U2" s="29" t="s">
        <v>107</v>
      </c>
      <c r="V2" s="30" t="s">
        <v>108</v>
      </c>
      <c r="W2" s="30" t="s">
        <v>109</v>
      </c>
      <c r="X2" s="30" t="s">
        <v>110</v>
      </c>
      <c r="Y2" s="43"/>
      <c r="Z2" s="3" t="s">
        <v>34</v>
      </c>
      <c r="AA2" s="3" t="s">
        <v>35</v>
      </c>
      <c r="AB2" s="3" t="s">
        <v>36</v>
      </c>
      <c r="AC2" s="3" t="s">
        <v>37</v>
      </c>
      <c r="AD2" s="30" t="s">
        <v>42</v>
      </c>
      <c r="AE2" s="30" t="s">
        <v>43</v>
      </c>
      <c r="AF2" s="30" t="s">
        <v>44</v>
      </c>
      <c r="AG2" s="30" t="s">
        <v>45</v>
      </c>
      <c r="AH2" s="42" t="s">
        <v>2</v>
      </c>
      <c r="AI2" s="97" t="s">
        <v>163</v>
      </c>
      <c r="AJ2" s="113" t="s">
        <v>183</v>
      </c>
      <c r="AK2" s="134" t="s">
        <v>164</v>
      </c>
      <c r="AL2" s="134" t="s">
        <v>165</v>
      </c>
      <c r="AM2" s="134" t="s">
        <v>166</v>
      </c>
      <c r="AN2" s="135" t="s">
        <v>167</v>
      </c>
      <c r="AO2" s="135" t="s">
        <v>168</v>
      </c>
      <c r="AP2" s="135" t="s">
        <v>169</v>
      </c>
      <c r="AQ2" s="124" t="s">
        <v>174</v>
      </c>
      <c r="AR2" s="59" t="s">
        <v>114</v>
      </c>
      <c r="AS2" s="59" t="s">
        <v>115</v>
      </c>
      <c r="AT2" s="59" t="s">
        <v>116</v>
      </c>
      <c r="AU2" s="60" t="s">
        <v>117</v>
      </c>
      <c r="AV2" s="60" t="s">
        <v>118</v>
      </c>
      <c r="AW2" s="60" t="s">
        <v>119</v>
      </c>
      <c r="AX2" s="43"/>
      <c r="AY2" s="5" t="s">
        <v>46</v>
      </c>
      <c r="AZ2" s="5" t="s">
        <v>47</v>
      </c>
      <c r="BA2" s="5" t="s">
        <v>48</v>
      </c>
      <c r="BB2" s="81" t="s">
        <v>129</v>
      </c>
      <c r="BC2" s="81" t="s">
        <v>130</v>
      </c>
      <c r="BD2" s="81" t="s">
        <v>131</v>
      </c>
      <c r="BF2" s="61" t="s">
        <v>111</v>
      </c>
      <c r="BG2" s="61" t="s">
        <v>112</v>
      </c>
      <c r="BH2" s="61" t="s">
        <v>113</v>
      </c>
    </row>
    <row r="3" spans="1:60" s="99" customFormat="1" x14ac:dyDescent="0.25">
      <c r="A3" s="99" t="s">
        <v>148</v>
      </c>
      <c r="B3" s="106">
        <v>6.7</v>
      </c>
      <c r="C3" s="107">
        <v>7.5157231635036972E-2</v>
      </c>
      <c r="D3" s="108">
        <v>1.7733112250080365E-2</v>
      </c>
      <c r="E3" s="102">
        <v>7.4999999999999997E-2</v>
      </c>
      <c r="F3" s="105">
        <v>-1.2576684659205256E-2</v>
      </c>
      <c r="G3" s="105">
        <v>-3.9836305333657028E-2</v>
      </c>
      <c r="H3" s="105">
        <v>-4.05643270178392E-2</v>
      </c>
      <c r="I3" s="105">
        <v>-4.1123187076142119E-2</v>
      </c>
      <c r="J3" s="105"/>
      <c r="K3" s="103">
        <v>11.452098883327499</v>
      </c>
      <c r="L3" s="104">
        <v>12.900472903021745</v>
      </c>
      <c r="M3" s="104">
        <v>13.514944743353404</v>
      </c>
      <c r="N3" s="104">
        <v>14.015761903777999</v>
      </c>
      <c r="O3" s="112">
        <v>12.064256305812178</v>
      </c>
      <c r="P3" s="112">
        <v>13.258315126063138</v>
      </c>
      <c r="Q3" s="112">
        <v>14.276790864132554</v>
      </c>
      <c r="R3" s="124">
        <v>13.445236385890011</v>
      </c>
      <c r="S3" s="104">
        <v>13.852409986021765</v>
      </c>
      <c r="T3" s="104">
        <v>14.519717304951254</v>
      </c>
      <c r="U3" s="104">
        <v>15.229889536151411</v>
      </c>
      <c r="V3" s="104">
        <v>11.681770433785367</v>
      </c>
      <c r="W3" s="104">
        <v>13.005527604962573</v>
      </c>
      <c r="X3" s="104">
        <v>14.210539064128325</v>
      </c>
      <c r="Y3" s="105"/>
      <c r="Z3" s="103">
        <v>4.0565251273774665</v>
      </c>
      <c r="AA3" s="103">
        <v>5.2077381169166213</v>
      </c>
      <c r="AB3" s="103">
        <v>4.9220500723181573</v>
      </c>
      <c r="AC3" s="103">
        <v>4.6892310171379021</v>
      </c>
      <c r="AD3" s="103">
        <v>17.227354256329505</v>
      </c>
      <c r="AE3" s="103">
        <v>13.925880026598923</v>
      </c>
      <c r="AF3" s="103">
        <v>13.161928893728325</v>
      </c>
      <c r="AG3" s="103">
        <v>12.539353380605943</v>
      </c>
      <c r="AH3" s="176">
        <v>0</v>
      </c>
      <c r="AI3" s="99">
        <v>0</v>
      </c>
      <c r="AJ3" s="141">
        <v>74.999999959498766</v>
      </c>
      <c r="AK3" s="136">
        <v>74.944108588633043</v>
      </c>
      <c r="AL3" s="136">
        <v>73.66129828821127</v>
      </c>
      <c r="AM3" s="136">
        <v>72.182974806581186</v>
      </c>
      <c r="AN3" s="136">
        <v>84.769960790188691</v>
      </c>
      <c r="AO3" s="136">
        <v>80.115406369768138</v>
      </c>
      <c r="AP3" s="136">
        <v>76.32853502513646</v>
      </c>
      <c r="AQ3" s="124">
        <v>74.999999959498879</v>
      </c>
      <c r="AR3" s="104">
        <v>74.944108588633014</v>
      </c>
      <c r="AS3" s="104">
        <v>73.661298288211285</v>
      </c>
      <c r="AT3" s="104">
        <v>72.182974806581242</v>
      </c>
      <c r="AU3" s="104">
        <v>84.769960790188762</v>
      </c>
      <c r="AV3" s="104">
        <v>80.115406369768195</v>
      </c>
      <c r="AW3" s="104">
        <v>76.328535025136532</v>
      </c>
      <c r="AX3" s="102"/>
      <c r="AY3" s="104">
        <v>0.79361067989538636</v>
      </c>
      <c r="AZ3" s="104">
        <v>1.1238531815502588</v>
      </c>
      <c r="BA3" s="104">
        <v>1.4191149793696418</v>
      </c>
      <c r="BB3" s="104">
        <v>0.97667815093016142</v>
      </c>
      <c r="BC3" s="104">
        <v>1.4627188826649151</v>
      </c>
      <c r="BD3" s="104">
        <v>2.0611004461929219</v>
      </c>
      <c r="BE3" s="104"/>
      <c r="BF3" s="103">
        <v>-0.44744988976098132</v>
      </c>
      <c r="BG3" s="103">
        <v>-6.4656671066970484E-2</v>
      </c>
      <c r="BH3" s="103">
        <v>0.21435610410215361</v>
      </c>
    </row>
    <row r="4" spans="1:60" hidden="1" x14ac:dyDescent="0.25">
      <c r="A4" s="37" t="s">
        <v>149</v>
      </c>
      <c r="B4" s="79">
        <v>5.7</v>
      </c>
      <c r="C4" s="36">
        <v>6.5157231635036977E-2</v>
      </c>
      <c r="D4" s="76">
        <v>1.7733112250080365E-2</v>
      </c>
      <c r="E4" s="95">
        <v>7.4999999999999997E-2</v>
      </c>
      <c r="F4" s="73">
        <v>-1.2576684659205256E-2</v>
      </c>
      <c r="G4" s="73">
        <v>-3.7600224892449977E-2</v>
      </c>
      <c r="H4" s="73">
        <v>-3.8447362924088624E-2</v>
      </c>
      <c r="I4" s="73">
        <v>-3.9107936530643539E-2</v>
      </c>
      <c r="J4" s="73"/>
      <c r="K4" s="44">
        <v>11.452098883327499</v>
      </c>
      <c r="L4" s="41">
        <v>15.03736980269167</v>
      </c>
      <c r="M4" s="41">
        <v>15.580125904138779</v>
      </c>
      <c r="N4" s="41">
        <v>16.000485601687156</v>
      </c>
      <c r="O4" s="112">
        <v>16.680304300782325</v>
      </c>
      <c r="P4" s="112">
        <v>17.662954986778974</v>
      </c>
      <c r="Q4" s="112">
        <v>18.494251289578234</v>
      </c>
      <c r="R4" s="124">
        <v>13.445236385890011</v>
      </c>
      <c r="S4" s="41">
        <v>17.320379595079586</v>
      </c>
      <c r="T4" s="41">
        <v>18.269968470474009</v>
      </c>
      <c r="U4" s="41">
        <v>19.135681900433887</v>
      </c>
      <c r="V4" s="41">
        <v>16.973852396776195</v>
      </c>
      <c r="W4" s="41">
        <v>18.015039751800742</v>
      </c>
      <c r="X4" s="41">
        <v>18.968908199163135</v>
      </c>
      <c r="Y4" s="73"/>
      <c r="Z4" s="44">
        <v>4.0565251273774665</v>
      </c>
      <c r="AA4" s="44">
        <v>4.1046481306225333</v>
      </c>
      <c r="AB4" s="44">
        <v>3.8855378049276044</v>
      </c>
      <c r="AC4" s="44">
        <v>3.6992833993975847</v>
      </c>
      <c r="AD4" s="44">
        <v>17.227354256329505</v>
      </c>
      <c r="AE4" s="44">
        <v>10.976135154103435</v>
      </c>
      <c r="AF4" s="44">
        <v>10.390217805781933</v>
      </c>
      <c r="AG4" s="44">
        <v>9.8921596378008854</v>
      </c>
      <c r="AH4" s="141">
        <v>0</v>
      </c>
      <c r="AI4" s="123">
        <v>0</v>
      </c>
      <c r="AJ4" s="141">
        <v>74.999999959498766</v>
      </c>
      <c r="AK4" s="124">
        <v>65.636692064997533</v>
      </c>
      <c r="AL4" s="124">
        <v>62.584664036731951</v>
      </c>
      <c r="AM4" s="124">
        <v>59.643881408239771</v>
      </c>
      <c r="AN4" s="124">
        <v>66.814200959937494</v>
      </c>
      <c r="AO4" s="124">
        <v>63.237784590838885</v>
      </c>
      <c r="AP4" s="124">
        <v>60.211340340400923</v>
      </c>
      <c r="AQ4" s="124">
        <v>74.999999959498879</v>
      </c>
      <c r="AR4" s="41">
        <v>65.636692064997561</v>
      </c>
      <c r="AS4" s="41">
        <v>62.584664036731944</v>
      </c>
      <c r="AT4" s="41">
        <v>59.643881408239842</v>
      </c>
      <c r="AU4" s="41">
        <v>66.814200959937537</v>
      </c>
      <c r="AV4" s="41">
        <v>63.237784590838935</v>
      </c>
      <c r="AW4" s="41">
        <v>60.211340340400966</v>
      </c>
      <c r="AY4" s="41">
        <v>1.5019690136005481</v>
      </c>
      <c r="AZ4" s="41">
        <v>1.7804569501547078</v>
      </c>
      <c r="BA4" s="41">
        <v>2.0980423407081901</v>
      </c>
      <c r="BB4" s="41">
        <v>2.4952568013951266</v>
      </c>
      <c r="BC4" s="41">
        <v>2.9579857917614536</v>
      </c>
      <c r="BD4" s="41">
        <v>3.5515460267309313</v>
      </c>
      <c r="BE4" s="41"/>
      <c r="BF4" s="44">
        <v>0.75955266372638164</v>
      </c>
      <c r="BG4" s="44">
        <v>0.98393671306613584</v>
      </c>
      <c r="BH4" s="44">
        <v>1.2054096392441151</v>
      </c>
    </row>
    <row r="5" spans="1:60" x14ac:dyDescent="0.25">
      <c r="A5" s="37" t="s">
        <v>150</v>
      </c>
      <c r="B5" s="79">
        <v>4.7</v>
      </c>
      <c r="C5" s="36">
        <v>5.5157231635036968E-2</v>
      </c>
      <c r="D5" s="76">
        <v>1.7733112250080365E-2</v>
      </c>
      <c r="E5" s="95">
        <v>7.4999999999999997E-2</v>
      </c>
      <c r="F5" s="73">
        <v>-1.2576684659205256E-2</v>
      </c>
      <c r="G5" s="73">
        <v>-3.4666186520695107E-2</v>
      </c>
      <c r="H5" s="73">
        <v>-3.5624797070864946E-2</v>
      </c>
      <c r="I5" s="73">
        <v>-3.6400268531899059E-2</v>
      </c>
      <c r="J5" s="73"/>
      <c r="K5" s="44">
        <v>11.452098883327499</v>
      </c>
      <c r="L5" s="41">
        <v>16.890060583382628</v>
      </c>
      <c r="M5" s="41">
        <v>17.355699346963878</v>
      </c>
      <c r="N5" s="41">
        <v>17.733461265288998</v>
      </c>
      <c r="O5" s="112">
        <v>20.461240055131533</v>
      </c>
      <c r="P5" s="112">
        <v>21.263732397833408</v>
      </c>
      <c r="Q5" s="112">
        <v>21.945930948251089</v>
      </c>
      <c r="R5" s="124">
        <v>13.445236385890011</v>
      </c>
      <c r="S5" s="41">
        <v>21.21097143076129</v>
      </c>
      <c r="T5" s="41">
        <v>22.040374811905039</v>
      </c>
      <c r="U5" s="41">
        <v>22.784438885863537</v>
      </c>
      <c r="V5" s="41">
        <v>21.128439016490777</v>
      </c>
      <c r="W5" s="41">
        <v>21.958937512222597</v>
      </c>
      <c r="X5" s="41">
        <v>22.708675701239965</v>
      </c>
      <c r="Y5" s="73"/>
      <c r="Z5" s="44">
        <v>4.0565251273774665</v>
      </c>
      <c r="AA5" s="44">
        <v>3.2538877382486122</v>
      </c>
      <c r="AB5" s="44">
        <v>3.0853915741950302</v>
      </c>
      <c r="AC5" s="44">
        <v>2.9406049260196285</v>
      </c>
      <c r="AD5" s="44">
        <v>17.227354256329505</v>
      </c>
      <c r="AE5" s="44">
        <v>8.7011384300753587</v>
      </c>
      <c r="AF5" s="44">
        <v>8.2505671239011544</v>
      </c>
      <c r="AG5" s="44">
        <v>7.8633968310259386</v>
      </c>
      <c r="AH5" s="141">
        <v>0</v>
      </c>
      <c r="AI5" s="123">
        <v>0</v>
      </c>
      <c r="AJ5" s="141">
        <v>74.999999959498766</v>
      </c>
      <c r="AK5" s="124">
        <v>52.692240054223824</v>
      </c>
      <c r="AL5" s="124">
        <v>50.126428919496391</v>
      </c>
      <c r="AM5" s="124">
        <v>47.78092705412169</v>
      </c>
      <c r="AN5" s="124">
        <v>52.965784721587397</v>
      </c>
      <c r="AO5" s="124">
        <v>50.218820948784646</v>
      </c>
      <c r="AP5" s="124">
        <v>47.862359523675238</v>
      </c>
      <c r="AQ5" s="124">
        <v>74.999999959498879</v>
      </c>
      <c r="AR5" s="41">
        <v>52.692240054223859</v>
      </c>
      <c r="AS5" s="41">
        <v>50.126428919496419</v>
      </c>
      <c r="AT5" s="41">
        <v>47.780927054121733</v>
      </c>
      <c r="AU5" s="41">
        <v>52.965784721587433</v>
      </c>
      <c r="AV5" s="41">
        <v>50.218820948784682</v>
      </c>
      <c r="AW5" s="41">
        <v>47.862359523675266</v>
      </c>
      <c r="AY5" s="41">
        <v>2.1495924777924458</v>
      </c>
      <c r="AZ5" s="41">
        <v>2.456281991696692</v>
      </c>
      <c r="BA5" s="41">
        <v>2.7453401979971508</v>
      </c>
      <c r="BB5" s="41">
        <v>4.0139621505793475</v>
      </c>
      <c r="BC5" s="41">
        <v>4.5091729980602508</v>
      </c>
      <c r="BD5" s="41">
        <v>5.0980546297646843</v>
      </c>
      <c r="BE5" s="41"/>
      <c r="BF5" s="44">
        <v>1.4470497328596177</v>
      </c>
      <c r="BG5" s="44">
        <v>1.662785716744225</v>
      </c>
      <c r="BH5" s="44">
        <v>1.8513477801525235</v>
      </c>
    </row>
    <row r="6" spans="1:60" hidden="1" x14ac:dyDescent="0.25">
      <c r="A6" s="37" t="s">
        <v>151</v>
      </c>
      <c r="B6" s="79">
        <v>3.6999999999999997</v>
      </c>
      <c r="C6" s="36">
        <v>4.5157231635036967E-2</v>
      </c>
      <c r="D6" s="76">
        <v>1.7733112250080365E-2</v>
      </c>
      <c r="E6" s="95">
        <v>7.4999999999999997E-2</v>
      </c>
      <c r="F6" s="73">
        <v>-1.2576684659205256E-2</v>
      </c>
      <c r="G6" s="73">
        <v>-3.0887730791022333E-2</v>
      </c>
      <c r="H6" s="73">
        <v>-3.2039637569701629E-2</v>
      </c>
      <c r="I6" s="73">
        <v>-3.2904806051697107E-2</v>
      </c>
      <c r="J6" s="73"/>
      <c r="K6" s="44">
        <v>11.452098883327499</v>
      </c>
      <c r="L6" s="41">
        <v>18.492148515274813</v>
      </c>
      <c r="M6" s="41">
        <v>18.901095968074824</v>
      </c>
      <c r="N6" s="41">
        <v>19.23200690291306</v>
      </c>
      <c r="O6" s="112">
        <v>23.554057225182074</v>
      </c>
      <c r="P6" s="112">
        <v>24.222055790292941</v>
      </c>
      <c r="Q6" s="112">
        <v>24.770112632370793</v>
      </c>
      <c r="R6" s="124">
        <v>13.445236385890011</v>
      </c>
      <c r="S6" s="41">
        <v>24.418245296158435</v>
      </c>
      <c r="T6" s="41">
        <v>25.057183026358466</v>
      </c>
      <c r="U6" s="41">
        <v>25.679911006822891</v>
      </c>
      <c r="V6" s="41">
        <v>24.387200057613562</v>
      </c>
      <c r="W6" s="41">
        <v>25.026346465290398</v>
      </c>
      <c r="X6" s="41">
        <v>25.637553931294935</v>
      </c>
      <c r="Y6" s="73"/>
      <c r="Z6" s="44">
        <v>4.0565251273774665</v>
      </c>
      <c r="AA6" s="44">
        <v>2.5966777763899929</v>
      </c>
      <c r="AB6" s="44">
        <v>2.4656834387872721</v>
      </c>
      <c r="AC6" s="44">
        <v>2.3536444940565371</v>
      </c>
      <c r="AD6" s="44">
        <v>17.227354256329505</v>
      </c>
      <c r="AE6" s="44">
        <v>6.9437099888488252</v>
      </c>
      <c r="AF6" s="44">
        <v>6.5934213628340901</v>
      </c>
      <c r="AG6" s="44">
        <v>6.2938208707204923</v>
      </c>
      <c r="AH6" s="41">
        <v>24.2</v>
      </c>
      <c r="AI6" s="123">
        <v>24.2</v>
      </c>
      <c r="AJ6" s="141">
        <v>74.999999959498766</v>
      </c>
      <c r="AK6" s="124">
        <v>42.197980168258042</v>
      </c>
      <c r="AL6" s="124">
        <v>40.069519875885035</v>
      </c>
      <c r="AM6" s="124">
        <v>38.257311045787809</v>
      </c>
      <c r="AN6" s="124">
        <v>42.267922915383103</v>
      </c>
      <c r="AO6" s="124">
        <v>40.132954647069695</v>
      </c>
      <c r="AP6" s="124">
        <v>38.308540538511714</v>
      </c>
      <c r="AQ6" s="124">
        <v>74.999999959498879</v>
      </c>
      <c r="AR6" s="41">
        <v>42.19798016825807</v>
      </c>
      <c r="AS6" s="41">
        <v>40.069519875885071</v>
      </c>
      <c r="AT6" s="41">
        <v>38.25731104578783</v>
      </c>
      <c r="AU6" s="41">
        <v>42.267922915383139</v>
      </c>
      <c r="AV6" s="41">
        <v>40.132954647069724</v>
      </c>
      <c r="AW6" s="41">
        <v>38.30854053851175</v>
      </c>
      <c r="AY6" s="41">
        <v>2.8058637505540549</v>
      </c>
      <c r="AZ6" s="41">
        <v>3.1038348062065606</v>
      </c>
      <c r="BA6" s="41">
        <v>3.3688327885412255</v>
      </c>
      <c r="BB6" s="41">
        <v>5.4743501945297037</v>
      </c>
      <c r="BC6" s="41">
        <v>5.9968002672489744</v>
      </c>
      <c r="BD6" s="41">
        <v>6.4768339739712095</v>
      </c>
      <c r="BE6" s="41"/>
      <c r="BF6" s="44">
        <v>1.8646978982870488</v>
      </c>
      <c r="BG6" s="44">
        <v>2.1014375174392033</v>
      </c>
      <c r="BH6" s="44">
        <v>2.293015921307147</v>
      </c>
    </row>
    <row r="7" spans="1:60" hidden="1" x14ac:dyDescent="0.25">
      <c r="A7" s="37" t="s">
        <v>152</v>
      </c>
      <c r="B7" s="79">
        <v>3.2</v>
      </c>
      <c r="C7" s="36">
        <v>4.0157231635036969E-2</v>
      </c>
      <c r="D7" s="76">
        <v>1.7733112250080365E-2</v>
      </c>
      <c r="E7" s="95">
        <v>7.4999999999999997E-2</v>
      </c>
      <c r="F7" s="73">
        <v>-1.2576684659205256E-2</v>
      </c>
      <c r="G7" s="73">
        <v>-2.8642024854432461E-2</v>
      </c>
      <c r="H7" s="73">
        <v>-2.9877010152853413E-2</v>
      </c>
      <c r="I7" s="73">
        <v>-3.0830636937224341E-2</v>
      </c>
      <c r="J7" s="73"/>
      <c r="K7" s="44">
        <v>11.452098883327499</v>
      </c>
      <c r="L7" s="41">
        <v>19.208401720116228</v>
      </c>
      <c r="M7" s="41">
        <v>19.598432613778382</v>
      </c>
      <c r="N7" s="41">
        <v>19.903869652173313</v>
      </c>
      <c r="O7" s="112">
        <v>24.868966060736689</v>
      </c>
      <c r="P7" s="112">
        <v>25.476502839075707</v>
      </c>
      <c r="Q7" s="112">
        <v>25.969993147562857</v>
      </c>
      <c r="R7" s="124">
        <v>13.445236385890011</v>
      </c>
      <c r="S7" s="41">
        <v>25.752855814549079</v>
      </c>
      <c r="T7" s="41">
        <v>26.313952143201789</v>
      </c>
      <c r="U7" s="41">
        <v>26.87514715635421</v>
      </c>
      <c r="V7" s="41">
        <v>25.735801319592895</v>
      </c>
      <c r="W7" s="41">
        <v>26.297688343776827</v>
      </c>
      <c r="X7" s="41">
        <v>26.843813894935693</v>
      </c>
      <c r="Y7" s="73"/>
      <c r="Z7" s="44">
        <v>4.0565251273774665</v>
      </c>
      <c r="AA7" s="44">
        <v>2.3273077060797736</v>
      </c>
      <c r="AB7" s="44">
        <v>2.2123928596366955</v>
      </c>
      <c r="AC7" s="44">
        <v>2.1138257444862569</v>
      </c>
      <c r="AD7" s="44">
        <v>17.227354256329505</v>
      </c>
      <c r="AE7" s="44">
        <v>6.2233943359339197</v>
      </c>
      <c r="AF7" s="44">
        <v>5.9161034682071003</v>
      </c>
      <c r="AG7" s="44">
        <v>5.6525276528844826</v>
      </c>
      <c r="AH7" s="41">
        <v>77.2</v>
      </c>
      <c r="AI7" s="123">
        <v>77.2</v>
      </c>
      <c r="AJ7" s="141">
        <v>74.999999959498766</v>
      </c>
      <c r="AK7" s="124">
        <v>37.864527198437045</v>
      </c>
      <c r="AL7" s="124">
        <v>35.962762004489321</v>
      </c>
      <c r="AM7" s="124">
        <v>34.368401863017823</v>
      </c>
      <c r="AN7" s="124">
        <v>37.883199685143666</v>
      </c>
      <c r="AO7" s="124">
        <v>36.007786108557802</v>
      </c>
      <c r="AP7" s="124">
        <v>34.407483105811359</v>
      </c>
      <c r="AQ7" s="124">
        <v>74.999999959498879</v>
      </c>
      <c r="AR7" s="41">
        <v>37.864527198437074</v>
      </c>
      <c r="AS7" s="41">
        <v>35.962762004489349</v>
      </c>
      <c r="AT7" s="41">
        <v>34.368401863017851</v>
      </c>
      <c r="AU7" s="41">
        <v>37.883199685143694</v>
      </c>
      <c r="AV7" s="41">
        <v>36.007786108557831</v>
      </c>
      <c r="AW7" s="41">
        <v>34.40748310581138</v>
      </c>
      <c r="AY7" s="41">
        <v>3.1257390658957505</v>
      </c>
      <c r="AZ7" s="41">
        <v>3.4238506877731547</v>
      </c>
      <c r="BA7" s="41">
        <v>3.6984223447123661</v>
      </c>
      <c r="BB7" s="41">
        <v>6.1860250123105649</v>
      </c>
      <c r="BC7" s="41">
        <v>6.6896953204058498</v>
      </c>
      <c r="BD7" s="41">
        <v>7.1409435542320958</v>
      </c>
      <c r="BE7" s="41"/>
      <c r="BF7" s="44">
        <v>2.0058670260691858</v>
      </c>
      <c r="BG7" s="44">
        <v>2.2629799265138804</v>
      </c>
      <c r="BH7" s="44">
        <v>2.4537567414129802</v>
      </c>
    </row>
    <row r="8" spans="1:60" x14ac:dyDescent="0.25">
      <c r="A8" s="37" t="s">
        <v>153</v>
      </c>
      <c r="B8" s="79">
        <v>2.7</v>
      </c>
      <c r="C8" s="74">
        <v>3.5157231635036965E-2</v>
      </c>
      <c r="D8" s="75">
        <v>1.7733112250080365E-2</v>
      </c>
      <c r="E8" s="95">
        <v>7.4999999999999997E-2</v>
      </c>
      <c r="F8" s="73">
        <v>-1.2576684659205256E-2</v>
      </c>
      <c r="G8" s="73">
        <v>-2.6147506869910728E-2</v>
      </c>
      <c r="H8" s="73">
        <v>-2.7466502597216141E-2</v>
      </c>
      <c r="I8" s="73">
        <v>-2.8506418998256833E-2</v>
      </c>
      <c r="J8" s="73"/>
      <c r="K8" s="44">
        <v>11.452098883327499</v>
      </c>
      <c r="L8" s="41">
        <v>19.892492144854813</v>
      </c>
      <c r="M8" s="41">
        <v>20.261380637236385</v>
      </c>
      <c r="N8" s="41">
        <v>20.545267247231216</v>
      </c>
      <c r="O8" s="112">
        <v>26.079301072433665</v>
      </c>
      <c r="P8" s="112">
        <v>26.626490435258248</v>
      </c>
      <c r="Q8" s="112">
        <v>27.077840471335733</v>
      </c>
      <c r="R8" s="124">
        <v>13.445236385890011</v>
      </c>
      <c r="S8" s="41">
        <v>26.958051952225439</v>
      </c>
      <c r="T8" s="41">
        <v>27.469115528105664</v>
      </c>
      <c r="U8" s="41">
        <v>27.958614831255446</v>
      </c>
      <c r="V8" s="41">
        <v>26.949881463450858</v>
      </c>
      <c r="W8" s="41">
        <v>27.440473206020616</v>
      </c>
      <c r="X8" s="41">
        <v>27.937362872862906</v>
      </c>
      <c r="Y8" s="73"/>
      <c r="Z8" s="44">
        <v>4.0565251273774665</v>
      </c>
      <c r="AA8" s="44">
        <v>2.0863352154567116</v>
      </c>
      <c r="AB8" s="44">
        <v>1.9860165139958699</v>
      </c>
      <c r="AC8" s="44">
        <v>1.8991588773866293</v>
      </c>
      <c r="AD8" s="44">
        <v>17.227354256329505</v>
      </c>
      <c r="AE8" s="44">
        <v>5.5790159284969585</v>
      </c>
      <c r="AF8" s="44">
        <v>5.3107562407776712</v>
      </c>
      <c r="AG8" s="44">
        <v>5.0784924441621904</v>
      </c>
      <c r="AH8" s="41">
        <v>98.7</v>
      </c>
      <c r="AI8" s="123">
        <v>98.7</v>
      </c>
      <c r="AJ8" s="141">
        <v>74.999999959498766</v>
      </c>
      <c r="AK8" s="124">
        <v>33.957137242162879</v>
      </c>
      <c r="AL8" s="124">
        <v>32.314015275902271</v>
      </c>
      <c r="AM8" s="124">
        <v>30.888039965898027</v>
      </c>
      <c r="AN8" s="124">
        <v>33.960723530807869</v>
      </c>
      <c r="AO8" s="124">
        <v>32.325385673981202</v>
      </c>
      <c r="AP8" s="124">
        <v>30.912274025562901</v>
      </c>
      <c r="AQ8" s="124">
        <v>74.999999959498879</v>
      </c>
      <c r="AR8" s="41">
        <v>33.957137242162901</v>
      </c>
      <c r="AS8" s="41">
        <v>32.3140152759023</v>
      </c>
      <c r="AT8" s="41">
        <v>30.888039965898052</v>
      </c>
      <c r="AU8" s="41">
        <v>33.960723530807897</v>
      </c>
      <c r="AV8" s="41">
        <v>32.325385673981224</v>
      </c>
      <c r="AW8" s="41">
        <v>30.912274025562922</v>
      </c>
      <c r="AY8" s="41">
        <v>3.4528710940121243</v>
      </c>
      <c r="AZ8" s="41">
        <v>3.729288954294653</v>
      </c>
      <c r="BA8" s="41">
        <v>4.0284806081095414</v>
      </c>
      <c r="BB8" s="41">
        <v>6.8846934470183463</v>
      </c>
      <c r="BC8" s="41">
        <v>7.3836363444812285</v>
      </c>
      <c r="BD8" s="41">
        <v>7.8084154499323351</v>
      </c>
      <c r="BE8" s="41"/>
      <c r="BF8" s="44">
        <v>2.1165164438263107</v>
      </c>
      <c r="BG8" s="44">
        <v>2.364885264077782</v>
      </c>
      <c r="BH8" s="44">
        <v>2.5764162793022338</v>
      </c>
    </row>
    <row r="9" spans="1:60" hidden="1" x14ac:dyDescent="0.25">
      <c r="A9" s="37" t="s">
        <v>154</v>
      </c>
      <c r="B9" s="79">
        <v>2.1999999999999997</v>
      </c>
      <c r="C9" s="36">
        <v>3.0157231635036967E-2</v>
      </c>
      <c r="D9" s="76">
        <v>1.7733112250080365E-2</v>
      </c>
      <c r="E9" s="95">
        <v>7.4999999999999997E-2</v>
      </c>
      <c r="F9" s="73">
        <v>-1.2576684659205256E-2</v>
      </c>
      <c r="G9" s="73">
        <v>-2.334861755596231E-2</v>
      </c>
      <c r="H9" s="73">
        <v>-2.4791307288919238E-2</v>
      </c>
      <c r="I9" s="73">
        <v>-2.5905435717382273E-2</v>
      </c>
      <c r="J9" s="73"/>
      <c r="K9" s="44">
        <v>11.452098883327499</v>
      </c>
      <c r="L9" s="41">
        <v>20.531571928116694</v>
      </c>
      <c r="M9" s="41">
        <v>20.874494378457428</v>
      </c>
      <c r="N9" s="41">
        <v>21.147817215980083</v>
      </c>
      <c r="O9" s="112">
        <v>27.166705448443668</v>
      </c>
      <c r="P9" s="112">
        <v>27.662123234587689</v>
      </c>
      <c r="Q9" s="112">
        <v>28.070292876652811</v>
      </c>
      <c r="R9" s="124">
        <v>13.445236385890011</v>
      </c>
      <c r="S9" s="41">
        <v>28.022049182830187</v>
      </c>
      <c r="T9" s="41">
        <v>28.473585154653378</v>
      </c>
      <c r="U9" s="41">
        <v>28.909815557551191</v>
      </c>
      <c r="V9" s="41">
        <v>28.008695488498716</v>
      </c>
      <c r="W9" s="41">
        <v>28.449411416951143</v>
      </c>
      <c r="X9" s="41">
        <v>28.889799874972528</v>
      </c>
      <c r="Y9" s="73"/>
      <c r="Z9" s="44">
        <v>4.0565251273774665</v>
      </c>
      <c r="AA9" s="44">
        <v>1.8764186147019728</v>
      </c>
      <c r="AB9" s="44">
        <v>1.786985214173177</v>
      </c>
      <c r="AC9" s="44">
        <v>1.7122757439490803</v>
      </c>
      <c r="AD9" s="44">
        <v>17.227354256329505</v>
      </c>
      <c r="AE9" s="44">
        <v>5.0176832861726242</v>
      </c>
      <c r="AF9" s="44">
        <v>4.7785317047808595</v>
      </c>
      <c r="AG9" s="44">
        <v>4.5787530108768877</v>
      </c>
      <c r="AH9" s="41">
        <v>100</v>
      </c>
      <c r="AI9" s="123">
        <v>100</v>
      </c>
      <c r="AJ9" s="141">
        <v>74.999999959498766</v>
      </c>
      <c r="AK9" s="124">
        <v>30.532136085056109</v>
      </c>
      <c r="AL9" s="124">
        <v>29.08262492323351</v>
      </c>
      <c r="AM9" s="124">
        <v>27.85939459011739</v>
      </c>
      <c r="AN9" s="124">
        <v>30.541942453003735</v>
      </c>
      <c r="AO9" s="124">
        <v>29.085807742763212</v>
      </c>
      <c r="AP9" s="124">
        <v>27.870721476281208</v>
      </c>
      <c r="AQ9" s="124">
        <v>74.999999959498879</v>
      </c>
      <c r="AR9" s="41">
        <v>30.532136085056131</v>
      </c>
      <c r="AS9" s="41">
        <v>29.082624923233535</v>
      </c>
      <c r="AT9" s="41">
        <v>27.859394590117407</v>
      </c>
      <c r="AU9" s="41">
        <v>30.541942453003763</v>
      </c>
      <c r="AV9" s="41">
        <v>29.085807742763237</v>
      </c>
      <c r="AW9" s="41">
        <v>27.870721476281233</v>
      </c>
      <c r="AY9" s="41">
        <v>3.7734608099094995</v>
      </c>
      <c r="AZ9" s="41">
        <v>4.0373833789226508</v>
      </c>
      <c r="BA9" s="41">
        <v>4.3414724783424479</v>
      </c>
      <c r="BB9" s="41">
        <v>7.5433107460346021</v>
      </c>
      <c r="BC9" s="41">
        <v>8.0335869318928399</v>
      </c>
      <c r="BD9" s="41">
        <v>8.4356464568630489</v>
      </c>
      <c r="BE9" s="41"/>
      <c r="BF9" s="44">
        <v>2.1732479165537</v>
      </c>
      <c r="BG9" s="44">
        <v>2.4570300087084385</v>
      </c>
      <c r="BH9" s="44">
        <v>2.6411242318462125</v>
      </c>
    </row>
    <row r="10" spans="1:60" hidden="1" x14ac:dyDescent="0.25">
      <c r="A10" s="37" t="s">
        <v>155</v>
      </c>
      <c r="B10" s="79">
        <v>1.7000000000000002</v>
      </c>
      <c r="C10" s="77">
        <v>2.515723163503697E-2</v>
      </c>
      <c r="D10" s="78">
        <v>1.7733112250080365E-2</v>
      </c>
      <c r="E10" s="95">
        <v>7.4999999999999997E-2</v>
      </c>
      <c r="F10" s="73">
        <v>-1.2576684659205256E-2</v>
      </c>
      <c r="G10" s="73">
        <v>-2.0283055294192262E-2</v>
      </c>
      <c r="H10" s="73">
        <v>-2.1866373840427649E-2</v>
      </c>
      <c r="I10" s="73">
        <v>-2.311548332609922E-2</v>
      </c>
      <c r="J10" s="73"/>
      <c r="K10" s="44">
        <v>11.452098883327499</v>
      </c>
      <c r="L10" s="41">
        <v>21.125476615958199</v>
      </c>
      <c r="M10" s="41">
        <v>21.447852280662531</v>
      </c>
      <c r="N10" s="41">
        <v>21.705525401627924</v>
      </c>
      <c r="O10" s="112">
        <v>28.148936851947624</v>
      </c>
      <c r="P10" s="112">
        <v>28.595826220706734</v>
      </c>
      <c r="Q10" s="112">
        <v>28.972042557117575</v>
      </c>
      <c r="R10" s="124">
        <v>13.445236385890011</v>
      </c>
      <c r="S10" s="41">
        <v>28.967000095803222</v>
      </c>
      <c r="T10" s="41">
        <v>29.362036954663118</v>
      </c>
      <c r="U10" s="41">
        <v>29.762411410634357</v>
      </c>
      <c r="V10" s="41">
        <v>28.953499163400146</v>
      </c>
      <c r="W10" s="41">
        <v>29.349777549925445</v>
      </c>
      <c r="X10" s="41">
        <v>29.737413915217704</v>
      </c>
      <c r="Y10" s="73"/>
      <c r="Z10" s="44">
        <v>4.0565251273774665</v>
      </c>
      <c r="AA10" s="44">
        <v>1.691512470326294</v>
      </c>
      <c r="AB10" s="44">
        <v>1.6127677427128189</v>
      </c>
      <c r="AC10" s="44">
        <v>1.5473792331332206</v>
      </c>
      <c r="AD10" s="44">
        <v>17.227354256329505</v>
      </c>
      <c r="AE10" s="44">
        <v>4.5232304690480056</v>
      </c>
      <c r="AF10" s="44">
        <v>4.3126611960059629</v>
      </c>
      <c r="AG10" s="44">
        <v>4.1378074458594911</v>
      </c>
      <c r="AH10" s="41">
        <v>100</v>
      </c>
      <c r="AI10" s="123">
        <v>100</v>
      </c>
      <c r="AJ10" s="141">
        <v>74.999999959498766</v>
      </c>
      <c r="AK10" s="124">
        <v>27.527294456859998</v>
      </c>
      <c r="AL10" s="124">
        <v>26.233098621071587</v>
      </c>
      <c r="AM10" s="124">
        <v>25.185943006347202</v>
      </c>
      <c r="AN10" s="124">
        <v>27.532739574052634</v>
      </c>
      <c r="AO10" s="124">
        <v>26.247588908341822</v>
      </c>
      <c r="AP10" s="124">
        <v>25.185943006347202</v>
      </c>
      <c r="AQ10" s="124">
        <v>74.999999959498879</v>
      </c>
      <c r="AR10" s="41">
        <v>27.52729445686002</v>
      </c>
      <c r="AS10" s="41">
        <v>26.233098621071605</v>
      </c>
      <c r="AT10" s="41">
        <v>25.185943006347223</v>
      </c>
      <c r="AU10" s="41">
        <v>27.532739574052655</v>
      </c>
      <c r="AV10" s="41">
        <v>26.247588908341839</v>
      </c>
      <c r="AW10" s="41">
        <v>25.185943006347223</v>
      </c>
      <c r="AY10" s="41">
        <v>4.0777439410718603</v>
      </c>
      <c r="AZ10" s="41">
        <v>4.3460086516787584</v>
      </c>
      <c r="BA10" s="41">
        <v>4.6547615431145433</v>
      </c>
      <c r="BB10" s="41">
        <v>8.1926405204836321</v>
      </c>
      <c r="BC10" s="41">
        <v>8.6618133216267648</v>
      </c>
      <c r="BD10" s="41">
        <v>9.0462371777549233</v>
      </c>
      <c r="BE10" s="41"/>
      <c r="BF10" s="44">
        <v>2.2295234433178823</v>
      </c>
      <c r="BG10" s="44">
        <v>2.4959654791647745</v>
      </c>
      <c r="BH10" s="44">
        <v>2.7161385772120616</v>
      </c>
    </row>
    <row r="11" spans="1:60" x14ac:dyDescent="0.25">
      <c r="B11" s="79"/>
      <c r="C11" s="71"/>
      <c r="D11" s="72"/>
      <c r="E11" s="84"/>
      <c r="F11" s="73"/>
      <c r="G11" s="73"/>
      <c r="H11" s="73"/>
      <c r="I11" s="73"/>
      <c r="J11" s="73"/>
      <c r="Y11" s="73"/>
      <c r="Z11" s="44"/>
      <c r="AA11" s="44"/>
      <c r="AB11" s="44"/>
      <c r="AC11" s="44"/>
      <c r="AD11" s="44"/>
      <c r="AE11" s="44"/>
      <c r="AF11" s="44"/>
      <c r="AG11" s="44"/>
      <c r="AH11" s="41"/>
      <c r="AI11" s="123"/>
      <c r="AJ11" s="141"/>
      <c r="BE11" s="41"/>
    </row>
    <row r="12" spans="1:60" x14ac:dyDescent="0.25">
      <c r="A12" s="37" t="s">
        <v>5</v>
      </c>
      <c r="B12" s="32">
        <v>6.7000000000000004E-2</v>
      </c>
      <c r="C12" s="32">
        <v>7.5157231635036972E-2</v>
      </c>
      <c r="D12" s="76">
        <v>1.7733112250080396E-2</v>
      </c>
      <c r="E12" s="31">
        <v>7.4999999999999997E-2</v>
      </c>
      <c r="F12" s="36">
        <v>-1.2576684659205256E-2</v>
      </c>
      <c r="G12" s="36">
        <v>-3.9836305333657028E-2</v>
      </c>
      <c r="H12" s="36">
        <v>-4.05643270178392E-2</v>
      </c>
      <c r="I12" s="36">
        <v>-4.1123187076142119E-2</v>
      </c>
      <c r="K12" s="44">
        <v>11.452098883327499</v>
      </c>
      <c r="L12" s="41">
        <v>12.900472903021745</v>
      </c>
      <c r="M12" s="41">
        <v>13.514944743353402</v>
      </c>
      <c r="N12" s="41">
        <v>14.015761903777992</v>
      </c>
      <c r="O12" s="112">
        <v>12.064256305812176</v>
      </c>
      <c r="P12" s="112">
        <v>13.258315126063135</v>
      </c>
      <c r="Q12" s="112">
        <v>14.27679086413255</v>
      </c>
      <c r="R12" s="124">
        <v>13.445236385890011</v>
      </c>
      <c r="S12" s="41">
        <v>13.852409986021765</v>
      </c>
      <c r="T12" s="41">
        <v>14.519717304951257</v>
      </c>
      <c r="U12" s="41">
        <v>15.229889536151411</v>
      </c>
      <c r="V12" s="41">
        <v>11.68177043378537</v>
      </c>
      <c r="W12" s="41">
        <v>13.005527604962573</v>
      </c>
      <c r="X12" s="41">
        <v>14.210539064128326</v>
      </c>
      <c r="Z12" s="44">
        <v>4.0565251273774665</v>
      </c>
      <c r="AA12" s="44">
        <v>5.2077381169166213</v>
      </c>
      <c r="AB12" s="44">
        <v>4.9220500723181582</v>
      </c>
      <c r="AC12" s="44">
        <v>4.6892310171379021</v>
      </c>
      <c r="AD12" s="41">
        <v>17.227354256329505</v>
      </c>
      <c r="AE12" s="41">
        <v>13.925880026598925</v>
      </c>
      <c r="AF12" s="41">
        <v>13.161928893728327</v>
      </c>
      <c r="AG12" s="41">
        <v>12.539353380605943</v>
      </c>
      <c r="AH12" s="44">
        <v>0</v>
      </c>
      <c r="AI12" s="123">
        <v>0</v>
      </c>
      <c r="AJ12" s="141">
        <v>74.999999959498766</v>
      </c>
      <c r="AK12" s="124">
        <v>74.944108588633043</v>
      </c>
      <c r="AL12" s="124">
        <v>73.661298288211228</v>
      </c>
      <c r="AM12" s="124">
        <v>72.182974806581143</v>
      </c>
      <c r="AN12" s="124">
        <v>84.769960790188719</v>
      </c>
      <c r="AO12" s="124">
        <v>80.115406369768166</v>
      </c>
      <c r="AP12" s="124">
        <v>76.32853502513646</v>
      </c>
      <c r="AQ12" s="124">
        <v>74.999999959498879</v>
      </c>
      <c r="AR12" s="41">
        <v>74.944108588633014</v>
      </c>
      <c r="AS12" s="41">
        <v>73.661298288211242</v>
      </c>
      <c r="AT12" s="41">
        <v>72.1829748065812</v>
      </c>
      <c r="AU12" s="41">
        <v>84.769960790188776</v>
      </c>
      <c r="AV12" s="41">
        <v>80.115406369768223</v>
      </c>
      <c r="AW12" s="41">
        <v>76.328535025136532</v>
      </c>
      <c r="AY12" s="41">
        <v>0.79361067989538547</v>
      </c>
      <c r="AZ12" s="41">
        <v>1.1238531815502681</v>
      </c>
      <c r="BA12" s="41">
        <v>1.4191149793696396</v>
      </c>
      <c r="BB12" s="41">
        <v>0.97667815093016586</v>
      </c>
      <c r="BC12" s="41">
        <v>1.4627188826649147</v>
      </c>
      <c r="BD12" s="41">
        <v>2.0611004461929219</v>
      </c>
      <c r="BF12" s="44">
        <v>-0.44744988976101463</v>
      </c>
      <c r="BG12" s="44">
        <v>-6.4656671066970484E-2</v>
      </c>
      <c r="BH12" s="44">
        <v>0.21435610410214029</v>
      </c>
    </row>
    <row r="13" spans="1:60" hidden="1" x14ac:dyDescent="0.25">
      <c r="A13" s="37" t="s">
        <v>6</v>
      </c>
      <c r="B13" s="32">
        <v>5.7000000000000002E-2</v>
      </c>
      <c r="C13" s="32">
        <v>7.5838593074235933E-2</v>
      </c>
      <c r="D13" s="76">
        <v>4.0953463204860707E-2</v>
      </c>
      <c r="E13" s="31">
        <v>7.4999999999999997E-2</v>
      </c>
      <c r="F13" s="36">
        <v>-1.2576684659205256E-2</v>
      </c>
      <c r="G13" s="36">
        <v>-3.9751909914041331E-2</v>
      </c>
      <c r="H13" s="36">
        <v>-4.1420951162215044E-2</v>
      </c>
      <c r="I13" s="36">
        <v>-4.2717090605884758E-2</v>
      </c>
      <c r="K13" s="44">
        <v>11.452098883327499</v>
      </c>
      <c r="L13" s="41">
        <v>12.866756194245353</v>
      </c>
      <c r="M13" s="41">
        <v>14.279172074818479</v>
      </c>
      <c r="N13" s="41">
        <v>15.334555018732731</v>
      </c>
      <c r="O13" s="112">
        <v>11.96591231791821</v>
      </c>
      <c r="P13" s="112">
        <v>14.67409175440633</v>
      </c>
      <c r="Q13" s="112">
        <v>16.832044571604619</v>
      </c>
      <c r="R13" s="124">
        <v>13.445236385890011</v>
      </c>
      <c r="S13" s="41">
        <v>14.981648628223617</v>
      </c>
      <c r="T13" s="41">
        <v>16.842701263914218</v>
      </c>
      <c r="U13" s="41">
        <v>18.432089563686699</v>
      </c>
      <c r="V13" s="41">
        <v>11.626227903329731</v>
      </c>
      <c r="W13" s="41">
        <v>14.57095079020517</v>
      </c>
      <c r="X13" s="41">
        <v>17.103758742895934</v>
      </c>
      <c r="Z13" s="44">
        <v>4.0565251273774665</v>
      </c>
      <c r="AA13" s="44">
        <v>5.2252591563147055</v>
      </c>
      <c r="AB13" s="44">
        <v>4.5898089103156021</v>
      </c>
      <c r="AC13" s="44">
        <v>4.0944774257051035</v>
      </c>
      <c r="AD13" s="41">
        <v>17.227354256329505</v>
      </c>
      <c r="AE13" s="41">
        <v>13.97273259236187</v>
      </c>
      <c r="AF13" s="41">
        <v>12.273491253802456</v>
      </c>
      <c r="AG13" s="41">
        <v>10.94893793080106</v>
      </c>
      <c r="AH13" s="44">
        <v>0</v>
      </c>
      <c r="AI13" s="123">
        <v>0</v>
      </c>
      <c r="AJ13" s="141">
        <v>74.999999959498766</v>
      </c>
      <c r="AK13" s="124">
        <v>70.956823220089348</v>
      </c>
      <c r="AL13" s="124">
        <v>66.493628672405364</v>
      </c>
      <c r="AM13" s="124">
        <v>61.976312920221545</v>
      </c>
      <c r="AN13" s="124">
        <v>85.055162885500351</v>
      </c>
      <c r="AO13" s="124">
        <v>74.703963048224978</v>
      </c>
      <c r="AP13" s="124">
        <v>66.637382197250105</v>
      </c>
      <c r="AQ13" s="124">
        <v>74.999999959498879</v>
      </c>
      <c r="AR13" s="41">
        <v>70.956823220089348</v>
      </c>
      <c r="AS13" s="41">
        <v>66.493628672405322</v>
      </c>
      <c r="AT13" s="41">
        <v>61.97631292022151</v>
      </c>
      <c r="AU13" s="41">
        <v>85.055162885500408</v>
      </c>
      <c r="AV13" s="41">
        <v>74.70396304822502</v>
      </c>
      <c r="AW13" s="41">
        <v>66.637382197250147</v>
      </c>
      <c r="AY13" s="41">
        <v>2.1285126257926628</v>
      </c>
      <c r="AZ13" s="41">
        <v>2.8071637888955587</v>
      </c>
      <c r="BA13" s="41">
        <v>3.5156576343337003</v>
      </c>
      <c r="BB13" s="41">
        <v>2.7596374441170761</v>
      </c>
      <c r="BC13" s="41">
        <v>3.8381388065249933</v>
      </c>
      <c r="BD13" s="41">
        <v>5.1049948895035433</v>
      </c>
      <c r="BF13" s="44">
        <v>-0.45849375220823885</v>
      </c>
      <c r="BG13" s="44">
        <v>0.32584061884622928</v>
      </c>
      <c r="BH13" s="44">
        <v>0.86747278719134124</v>
      </c>
    </row>
    <row r="14" spans="1:60" x14ac:dyDescent="0.25">
      <c r="A14" s="37" t="s">
        <v>7</v>
      </c>
      <c r="B14" s="32">
        <v>4.7E-2</v>
      </c>
      <c r="C14" s="32">
        <v>7.714763710549262E-2</v>
      </c>
      <c r="D14" s="76">
        <v>6.55383415336796E-2</v>
      </c>
      <c r="E14" s="31">
        <v>7.4999999999999997E-2</v>
      </c>
      <c r="F14" s="36">
        <v>-1.2576684659205256E-2</v>
      </c>
      <c r="G14" s="36">
        <v>-3.9317842738332602E-2</v>
      </c>
      <c r="H14" s="36">
        <v>-4.2020175629076624E-2</v>
      </c>
      <c r="I14" s="36">
        <v>-4.4137021745282438E-2</v>
      </c>
      <c r="K14" s="44">
        <v>11.452098883327499</v>
      </c>
      <c r="L14" s="41">
        <v>12.773491409171253</v>
      </c>
      <c r="M14" s="41">
        <v>15.000236938592611</v>
      </c>
      <c r="N14" s="41">
        <v>16.585433394758823</v>
      </c>
      <c r="O14" s="112">
        <v>11.804793171833296</v>
      </c>
      <c r="P14" s="112">
        <v>16.043771268190266</v>
      </c>
      <c r="Q14" s="112">
        <v>19.238771384469786</v>
      </c>
      <c r="R14" s="124">
        <v>13.445236385890011</v>
      </c>
      <c r="S14" s="41">
        <v>16.191041572837097</v>
      </c>
      <c r="T14" s="41">
        <v>19.041327142071239</v>
      </c>
      <c r="U14" s="41">
        <v>21.334157997212422</v>
      </c>
      <c r="V14" s="41">
        <v>11.530011428624757</v>
      </c>
      <c r="W14" s="41">
        <v>16.141563120742063</v>
      </c>
      <c r="X14" s="41">
        <v>19.730872541796888</v>
      </c>
      <c r="Z14" s="44">
        <v>4.0565251273774665</v>
      </c>
      <c r="AA14" s="44">
        <v>5.240093347502798</v>
      </c>
      <c r="AB14" s="44">
        <v>4.2660655897202124</v>
      </c>
      <c r="AC14" s="44">
        <v>3.5625253052395709</v>
      </c>
      <c r="AD14" s="41">
        <v>17.227354256329505</v>
      </c>
      <c r="AE14" s="41">
        <v>14.012400325673179</v>
      </c>
      <c r="AF14" s="41">
        <v>11.40777747541963</v>
      </c>
      <c r="AG14" s="41">
        <v>9.5264582969972107</v>
      </c>
      <c r="AH14" s="44">
        <v>1.1000000000000001</v>
      </c>
      <c r="AI14" s="123">
        <v>1.1000000000000001</v>
      </c>
      <c r="AJ14" s="141">
        <v>74.999999959498766</v>
      </c>
      <c r="AK14" s="124">
        <v>66.245536387558033</v>
      </c>
      <c r="AL14" s="124">
        <v>58.844376624162813</v>
      </c>
      <c r="AM14" s="124">
        <v>52.01485504174773</v>
      </c>
      <c r="AN14" s="124">
        <v>85.296629291286763</v>
      </c>
      <c r="AO14" s="124">
        <v>69.413433654113362</v>
      </c>
      <c r="AP14" s="124">
        <v>57.987200877145391</v>
      </c>
      <c r="AQ14" s="124">
        <v>74.999999959498879</v>
      </c>
      <c r="AR14" s="41">
        <v>66.245536387558019</v>
      </c>
      <c r="AS14" s="41">
        <v>58.84437662416282</v>
      </c>
      <c r="AT14" s="41">
        <v>52.014855041747779</v>
      </c>
      <c r="AU14" s="41">
        <v>85.29662929128682</v>
      </c>
      <c r="AV14" s="41">
        <v>69.413433654113419</v>
      </c>
      <c r="AW14" s="41">
        <v>57.987200877145433</v>
      </c>
      <c r="AY14" s="41">
        <v>3.4632297177820277</v>
      </c>
      <c r="AZ14" s="41">
        <v>4.5180987628802338</v>
      </c>
      <c r="BA14" s="41">
        <v>5.6633924400355626</v>
      </c>
      <c r="BB14" s="41">
        <v>4.6126127593345103</v>
      </c>
      <c r="BC14" s="41">
        <v>6.2062542387323205</v>
      </c>
      <c r="BD14" s="41">
        <v>8.1388587288544496</v>
      </c>
      <c r="BF14" s="44">
        <v>-0.47282673129852015</v>
      </c>
      <c r="BG14" s="44">
        <v>0.65290476829418242</v>
      </c>
      <c r="BH14" s="44">
        <v>1.4189063906023813</v>
      </c>
    </row>
    <row r="15" spans="1:60" hidden="1" x14ac:dyDescent="0.25">
      <c r="A15" s="37" t="s">
        <v>8</v>
      </c>
      <c r="B15" s="32">
        <v>3.6999999999999998E-2</v>
      </c>
      <c r="C15" s="32">
        <v>7.9210035716397884E-2</v>
      </c>
      <c r="D15" s="98">
        <v>9.1760947209560628E-2</v>
      </c>
      <c r="E15" s="31">
        <v>7.4999999999999997E-2</v>
      </c>
      <c r="F15" s="36">
        <v>-1.2576684659205256E-2</v>
      </c>
      <c r="G15" s="36">
        <v>-3.8499859000925937E-2</v>
      </c>
      <c r="H15" s="36">
        <v>-4.2228986424846918E-2</v>
      </c>
      <c r="I15" s="36">
        <v>-4.5069639185854313E-2</v>
      </c>
      <c r="K15" s="44">
        <v>11.452098883327499</v>
      </c>
      <c r="L15" s="41">
        <v>12.616378669526902</v>
      </c>
      <c r="M15" s="41">
        <v>15.661593540423526</v>
      </c>
      <c r="N15" s="41">
        <v>17.806124662512847</v>
      </c>
      <c r="O15" s="112">
        <v>11.523644452925446</v>
      </c>
      <c r="P15" s="112">
        <v>17.395061900918829</v>
      </c>
      <c r="Q15" s="112">
        <v>21.487311978524875</v>
      </c>
      <c r="R15" s="124">
        <v>13.445236385890011</v>
      </c>
      <c r="S15" s="41">
        <v>17.428068911524022</v>
      </c>
      <c r="T15" s="41">
        <v>21.153283639403121</v>
      </c>
      <c r="U15" s="41">
        <v>24.010487307719238</v>
      </c>
      <c r="V15" s="41">
        <v>11.434133469938303</v>
      </c>
      <c r="W15" s="41">
        <v>17.57531034984677</v>
      </c>
      <c r="X15" s="41">
        <v>22.197157813846903</v>
      </c>
      <c r="Z15" s="44">
        <v>4.0565251273774665</v>
      </c>
      <c r="AA15" s="44">
        <v>5.2561645316585217</v>
      </c>
      <c r="AB15" s="44">
        <v>3.9531540295274961</v>
      </c>
      <c r="AC15" s="44">
        <v>3.0701891309111526</v>
      </c>
      <c r="AD15" s="41">
        <v>17.227354256329505</v>
      </c>
      <c r="AE15" s="41">
        <v>14.055375870413224</v>
      </c>
      <c r="AF15" s="41">
        <v>10.571028631996667</v>
      </c>
      <c r="AG15" s="41">
        <v>8.2099146570279178</v>
      </c>
      <c r="AH15" s="44">
        <v>7</v>
      </c>
      <c r="AI15" s="123">
        <v>7</v>
      </c>
      <c r="AJ15" s="141">
        <v>74.999999959498766</v>
      </c>
      <c r="AK15" s="124">
        <v>61.499049083488622</v>
      </c>
      <c r="AL15" s="124">
        <v>51.661668794307985</v>
      </c>
      <c r="AM15" s="124">
        <v>43.148826192144782</v>
      </c>
      <c r="AN15" s="124">
        <v>85.558231088486792</v>
      </c>
      <c r="AO15" s="124">
        <v>64.312449177075834</v>
      </c>
      <c r="AP15" s="124">
        <v>49.968231082434222</v>
      </c>
      <c r="AQ15" s="124">
        <v>74.999999959498879</v>
      </c>
      <c r="AR15" s="41">
        <v>61.499049083488629</v>
      </c>
      <c r="AS15" s="41">
        <v>51.661668794307936</v>
      </c>
      <c r="AT15" s="41">
        <v>43.148826192144831</v>
      </c>
      <c r="AU15" s="41">
        <v>85.558231088486878</v>
      </c>
      <c r="AV15" s="41">
        <v>64.312449177075877</v>
      </c>
      <c r="AW15" s="41">
        <v>49.968231082434258</v>
      </c>
      <c r="AY15" s="41">
        <v>4.7150827216239399</v>
      </c>
      <c r="AZ15" s="41">
        <v>6.1730186888460938</v>
      </c>
      <c r="BA15" s="41">
        <v>7.8669042834355247</v>
      </c>
      <c r="BB15" s="41">
        <v>6.2317557901779796</v>
      </c>
      <c r="BC15" s="41">
        <v>8.5665328708027353</v>
      </c>
      <c r="BD15" s="41">
        <v>11.244788533038117</v>
      </c>
      <c r="BF15" s="44">
        <v>-0.56969757922263886</v>
      </c>
      <c r="BG15" s="44">
        <v>0.9352189814616052</v>
      </c>
      <c r="BH15" s="44">
        <v>1.7544375372355447</v>
      </c>
    </row>
    <row r="16" spans="1:60" hidden="1" x14ac:dyDescent="0.25">
      <c r="A16" s="37" t="s">
        <v>9</v>
      </c>
      <c r="B16" s="32">
        <v>3.2000000000000001E-2</v>
      </c>
      <c r="C16" s="32">
        <v>8.0575584650641977E-2</v>
      </c>
      <c r="D16" s="32">
        <v>0.10559909706661297</v>
      </c>
      <c r="E16" s="31">
        <v>7.4999999999999997E-2</v>
      </c>
      <c r="F16" s="36">
        <v>-1.2576684659205256E-2</v>
      </c>
      <c r="G16" s="36">
        <v>-3.7827677780552744E-2</v>
      </c>
      <c r="H16" s="36">
        <v>-4.2126273533117098E-2</v>
      </c>
      <c r="I16" s="36">
        <v>-4.5703250438340282E-2</v>
      </c>
      <c r="K16" s="44">
        <v>11.452098883327499</v>
      </c>
      <c r="L16" s="41">
        <v>12.564119201046486</v>
      </c>
      <c r="M16" s="41">
        <v>15.989164409675253</v>
      </c>
      <c r="N16" s="41">
        <v>18.32894389125455</v>
      </c>
      <c r="O16" s="112">
        <v>11.360161421673222</v>
      </c>
      <c r="P16" s="112">
        <v>18.102527666105576</v>
      </c>
      <c r="Q16" s="112">
        <v>22.54481917940792</v>
      </c>
      <c r="R16" s="124">
        <v>13.445236385890011</v>
      </c>
      <c r="S16" s="41">
        <v>18.104207788918337</v>
      </c>
      <c r="T16" s="41">
        <v>22.14293150375202</v>
      </c>
      <c r="U16" s="41">
        <v>25.284965880253058</v>
      </c>
      <c r="V16" s="41">
        <v>11.302203843939235</v>
      </c>
      <c r="W16" s="41">
        <v>18.240537240179219</v>
      </c>
      <c r="X16" s="41">
        <v>23.37379047642699</v>
      </c>
      <c r="Z16" s="44">
        <v>4.0565251273774665</v>
      </c>
      <c r="AA16" s="44">
        <v>5.2815654756566826</v>
      </c>
      <c r="AB16" s="44">
        <v>3.8001859543909173</v>
      </c>
      <c r="AC16" s="44">
        <v>2.8417113446448043</v>
      </c>
      <c r="AD16" s="41">
        <v>17.227354256329505</v>
      </c>
      <c r="AE16" s="41">
        <v>14.123299888622149</v>
      </c>
      <c r="AF16" s="41">
        <v>10.161980593399631</v>
      </c>
      <c r="AG16" s="41">
        <v>7.5989480206771791</v>
      </c>
      <c r="AH16" s="44">
        <v>11.5</v>
      </c>
      <c r="AI16" s="123">
        <v>11.5</v>
      </c>
      <c r="AJ16" s="141">
        <v>74.999999959498766</v>
      </c>
      <c r="AK16" s="124">
        <v>59.056958095183532</v>
      </c>
      <c r="AL16" s="124">
        <v>48.21046123433517</v>
      </c>
      <c r="AM16" s="124">
        <v>39.073080376318003</v>
      </c>
      <c r="AN16" s="124">
        <v>85.971699849476039</v>
      </c>
      <c r="AO16" s="124">
        <v>61.83815192893482</v>
      </c>
      <c r="AP16" s="124">
        <v>46.233658946182331</v>
      </c>
      <c r="AQ16" s="124">
        <v>74.999999959498879</v>
      </c>
      <c r="AR16" s="41">
        <v>59.056958095183518</v>
      </c>
      <c r="AS16" s="41">
        <v>48.21046123433517</v>
      </c>
      <c r="AT16" s="41">
        <v>39.07308037631806</v>
      </c>
      <c r="AU16" s="41">
        <v>85.971699849476096</v>
      </c>
      <c r="AV16" s="41">
        <v>61.838151928934863</v>
      </c>
      <c r="AW16" s="41">
        <v>46.233658946182366</v>
      </c>
      <c r="AY16" s="41">
        <v>5.3528863670527906</v>
      </c>
      <c r="AZ16" s="41">
        <v>6.9541799749654274</v>
      </c>
      <c r="BA16" s="41">
        <v>8.9901273141453011</v>
      </c>
      <c r="BB16" s="41">
        <v>7.0750587382402648</v>
      </c>
      <c r="BC16" s="41">
        <v>9.6484189939803855</v>
      </c>
      <c r="BD16" s="41">
        <v>12.659058330154604</v>
      </c>
      <c r="BF16" s="44">
        <v>-0.56754151076183756</v>
      </c>
      <c r="BG16" s="44">
        <v>1.0532963268834461</v>
      </c>
      <c r="BH16" s="44">
        <v>1.9446493903265261</v>
      </c>
    </row>
    <row r="17" spans="1:60" s="99" customFormat="1" x14ac:dyDescent="0.25">
      <c r="A17" s="99" t="s">
        <v>120</v>
      </c>
      <c r="B17" s="100">
        <v>2.7E-2</v>
      </c>
      <c r="C17" s="100">
        <v>8.2199999999999995E-2</v>
      </c>
      <c r="D17" s="100">
        <v>0.12</v>
      </c>
      <c r="E17" s="101">
        <v>7.4999999999999997E-2</v>
      </c>
      <c r="F17" s="102">
        <v>-1.2576684659205256E-2</v>
      </c>
      <c r="G17" s="102">
        <v>-3.6973288017618372E-2</v>
      </c>
      <c r="H17" s="102">
        <v>-4.1806367692605928E-2</v>
      </c>
      <c r="I17" s="102">
        <v>-4.6325127809474481E-2</v>
      </c>
      <c r="J17" s="102"/>
      <c r="K17" s="103">
        <v>11.452098883327499</v>
      </c>
      <c r="L17" s="104">
        <v>12.484441633859269</v>
      </c>
      <c r="M17" s="104">
        <v>16.293914657530792</v>
      </c>
      <c r="N17" s="104">
        <v>18.83541908256521</v>
      </c>
      <c r="O17" s="112">
        <v>11.201898233725228</v>
      </c>
      <c r="P17" s="112">
        <v>18.879091579806968</v>
      </c>
      <c r="Q17" s="112">
        <v>23.568805729734805</v>
      </c>
      <c r="R17" s="124">
        <v>13.445236385890011</v>
      </c>
      <c r="S17" s="104">
        <v>18.707023622909489</v>
      </c>
      <c r="T17" s="104">
        <v>23.099520332160388</v>
      </c>
      <c r="U17" s="104">
        <v>26.486300293815628</v>
      </c>
      <c r="V17" s="104">
        <v>11.239172169869592</v>
      </c>
      <c r="W17" s="104">
        <v>18.954921197217566</v>
      </c>
      <c r="X17" s="104">
        <v>24.42382733768352</v>
      </c>
      <c r="Y17" s="102"/>
      <c r="Z17" s="103">
        <v>4.0565251273774665</v>
      </c>
      <c r="AA17" s="103">
        <v>5.3185847317731225</v>
      </c>
      <c r="AB17" s="103">
        <v>3.652012242471609</v>
      </c>
      <c r="AC17" s="103">
        <v>2.6258028383683802</v>
      </c>
      <c r="AD17" s="104">
        <v>17.227354256329505</v>
      </c>
      <c r="AE17" s="104">
        <v>14.222292139725727</v>
      </c>
      <c r="AF17" s="104">
        <v>9.7657530395252738</v>
      </c>
      <c r="AG17" s="104">
        <v>7.0215925762164124</v>
      </c>
      <c r="AH17" s="136">
        <v>16.899999999999999</v>
      </c>
      <c r="AI17" s="136">
        <v>16.899999999999999</v>
      </c>
      <c r="AJ17" s="141">
        <v>74.999999959498766</v>
      </c>
      <c r="AK17" s="136">
        <v>56.613776684645536</v>
      </c>
      <c r="AL17" s="136">
        <v>44.842424167715038</v>
      </c>
      <c r="AM17" s="136">
        <v>35.255263016238217</v>
      </c>
      <c r="AN17" s="136">
        <v>86.574287924955257</v>
      </c>
      <c r="AO17" s="136">
        <v>59.407539931405374</v>
      </c>
      <c r="AP17" s="136">
        <v>42.734462010005757</v>
      </c>
      <c r="AQ17" s="124">
        <v>74.999999959498879</v>
      </c>
      <c r="AR17" s="104">
        <v>56.613776684645536</v>
      </c>
      <c r="AS17" s="104">
        <v>44.842424167715009</v>
      </c>
      <c r="AT17" s="104">
        <v>35.255263016238267</v>
      </c>
      <c r="AU17" s="104">
        <v>86.574287924955314</v>
      </c>
      <c r="AV17" s="104">
        <v>59.40753993140541</v>
      </c>
      <c r="AW17" s="104">
        <v>42.734462010005785</v>
      </c>
      <c r="AX17" s="102"/>
      <c r="AY17" s="104">
        <v>5.9874847694289022</v>
      </c>
      <c r="AZ17" s="104">
        <v>7.7781617949454152</v>
      </c>
      <c r="BA17" s="104">
        <v>10.189601010843205</v>
      </c>
      <c r="BB17" s="104">
        <v>7.8577389602241645</v>
      </c>
      <c r="BC17" s="104">
        <v>10.711884687306089</v>
      </c>
      <c r="BD17" s="104">
        <v>13.96071253444059</v>
      </c>
      <c r="BF17" s="103">
        <v>-0.60326170481438957</v>
      </c>
      <c r="BG17" s="103">
        <v>1.1344120869219876</v>
      </c>
      <c r="BH17" s="103">
        <v>2.1177414201968792</v>
      </c>
    </row>
    <row r="18" spans="1:60" hidden="1" x14ac:dyDescent="0.25">
      <c r="A18" s="37" t="s">
        <v>121</v>
      </c>
      <c r="B18" s="32">
        <v>2.1999999999999999E-2</v>
      </c>
      <c r="C18" s="32">
        <v>8.411769335469832E-2</v>
      </c>
      <c r="D18" s="32">
        <v>0.13503846381456158</v>
      </c>
      <c r="E18" s="31">
        <v>7.4999999999999997E-2</v>
      </c>
      <c r="F18" s="36">
        <v>-1.2576684659205256E-2</v>
      </c>
      <c r="G18" s="36">
        <v>-3.5819159057034387E-2</v>
      </c>
      <c r="H18" s="36">
        <v>-4.1499521788923605E-2</v>
      </c>
      <c r="I18" s="36">
        <v>-4.6522553380442776E-2</v>
      </c>
      <c r="K18" s="44">
        <v>11.452098883327499</v>
      </c>
      <c r="L18" s="41">
        <v>12.400415358349829</v>
      </c>
      <c r="M18" s="41">
        <v>16.591154424707565</v>
      </c>
      <c r="N18" s="41">
        <v>19.318638072586889</v>
      </c>
      <c r="O18" s="112">
        <v>10.990362210352714</v>
      </c>
      <c r="P18" s="112">
        <v>19.53334820553431</v>
      </c>
      <c r="Q18" s="112">
        <v>24.562686358047522</v>
      </c>
      <c r="R18" s="124">
        <v>13.445236385890011</v>
      </c>
      <c r="S18" s="41">
        <v>19.328150072407254</v>
      </c>
      <c r="T18" s="41">
        <v>24.058642920745967</v>
      </c>
      <c r="U18" s="41">
        <v>27.64155130944625</v>
      </c>
      <c r="V18" s="41">
        <v>11.045663278394699</v>
      </c>
      <c r="W18" s="41">
        <v>19.764034820118912</v>
      </c>
      <c r="X18" s="41">
        <v>25.427351579525229</v>
      </c>
      <c r="Z18" s="44">
        <v>4.0565251273774665</v>
      </c>
      <c r="AA18" s="44">
        <v>5.3599240649627511</v>
      </c>
      <c r="AB18" s="44">
        <v>3.4968762460638141</v>
      </c>
      <c r="AC18" s="44">
        <v>2.4228107388602211</v>
      </c>
      <c r="AD18" s="41">
        <v>17.227354256329505</v>
      </c>
      <c r="AE18" s="41">
        <v>14.332836599038751</v>
      </c>
      <c r="AF18" s="41">
        <v>9.3509078178033818</v>
      </c>
      <c r="AG18" s="41">
        <v>6.4787765665335453</v>
      </c>
      <c r="AH18" s="124">
        <v>22.7</v>
      </c>
      <c r="AI18" s="124">
        <v>22.7</v>
      </c>
      <c r="AJ18" s="141">
        <v>74.999999959498766</v>
      </c>
      <c r="AK18" s="124">
        <v>54.056943246074596</v>
      </c>
      <c r="AL18" s="124">
        <v>41.543027793916316</v>
      </c>
      <c r="AM18" s="124">
        <v>31.771519318663216</v>
      </c>
      <c r="AN18" s="124">
        <v>87.247196887522719</v>
      </c>
      <c r="AO18" s="124">
        <v>56.891509440132388</v>
      </c>
      <c r="AP18" s="124">
        <v>39.430002128436421</v>
      </c>
      <c r="AQ18" s="124">
        <v>74.999999959498879</v>
      </c>
      <c r="AR18" s="41">
        <v>54.056943246074596</v>
      </c>
      <c r="AS18" s="41">
        <v>41.543027793916288</v>
      </c>
      <c r="AT18" s="41">
        <v>31.771519318663195</v>
      </c>
      <c r="AU18" s="41">
        <v>87.24719688752279</v>
      </c>
      <c r="AV18" s="41">
        <v>56.891509440132424</v>
      </c>
      <c r="AW18" s="41">
        <v>39.430002128436442</v>
      </c>
      <c r="AY18" s="41">
        <v>6.5761957828338264</v>
      </c>
      <c r="AZ18" s="41">
        <v>8.6398299032690957</v>
      </c>
      <c r="BA18" s="41">
        <v>11.491762927236595</v>
      </c>
      <c r="BB18" s="41">
        <v>8.7670176042455168</v>
      </c>
      <c r="BC18" s="41">
        <v>11.862839668619731</v>
      </c>
      <c r="BD18" s="41">
        <v>15.372348440209343</v>
      </c>
      <c r="BF18" s="44">
        <v>-0.57450368375364658</v>
      </c>
      <c r="BG18" s="44">
        <v>1.2065761965554589</v>
      </c>
      <c r="BH18" s="44">
        <v>2.21229716757174</v>
      </c>
    </row>
    <row r="19" spans="1:60" hidden="1" x14ac:dyDescent="0.25">
      <c r="A19" s="37" t="s">
        <v>122</v>
      </c>
      <c r="B19" s="32">
        <v>1.7000000000000001E-2</v>
      </c>
      <c r="C19" s="32">
        <v>8.637145152958918E-2</v>
      </c>
      <c r="D19" s="32">
        <v>0.15080750332519388</v>
      </c>
      <c r="E19" s="31">
        <v>7.4999999999999997E-2</v>
      </c>
      <c r="F19" s="36">
        <v>-1.2576684659205256E-2</v>
      </c>
      <c r="G19" s="36">
        <v>-3.4789973792300394E-2</v>
      </c>
      <c r="H19" s="36">
        <v>-4.0988101393087027E-2</v>
      </c>
      <c r="I19" s="36">
        <v>-4.7051424876457172E-2</v>
      </c>
      <c r="K19" s="44">
        <v>11.452098883327499</v>
      </c>
      <c r="L19" s="41">
        <v>12.300060147920147</v>
      </c>
      <c r="M19" s="41">
        <v>16.883645046737222</v>
      </c>
      <c r="N19" s="41">
        <v>19.845866914559981</v>
      </c>
      <c r="O19" s="112">
        <v>10.734017538030647</v>
      </c>
      <c r="P19" s="112">
        <v>20.121033931871963</v>
      </c>
      <c r="Q19" s="112">
        <v>25.529850554966188</v>
      </c>
      <c r="R19" s="124">
        <v>13.445236385890011</v>
      </c>
      <c r="S19" s="41">
        <v>19.975222624203809</v>
      </c>
      <c r="T19" s="41">
        <v>25.000974786808285</v>
      </c>
      <c r="U19" s="41">
        <v>28.747950137920583</v>
      </c>
      <c r="V19" s="41">
        <v>10.806136128881738</v>
      </c>
      <c r="W19" s="41">
        <v>20.344918635227501</v>
      </c>
      <c r="X19" s="41">
        <v>26.30711566946389</v>
      </c>
      <c r="Z19" s="44">
        <v>4.0565251273774665</v>
      </c>
      <c r="AA19" s="44">
        <v>5.420676601241996</v>
      </c>
      <c r="AB19" s="44">
        <v>3.3696690915852385</v>
      </c>
      <c r="AC19" s="44">
        <v>2.2336475386018129</v>
      </c>
      <c r="AD19" s="41">
        <v>17.227354256329505</v>
      </c>
      <c r="AE19" s="41">
        <v>14.495293410910326</v>
      </c>
      <c r="AF19" s="41">
        <v>9.0107464018444468</v>
      </c>
      <c r="AG19" s="41">
        <v>5.9729400645617856</v>
      </c>
      <c r="AH19" s="124">
        <v>29.2</v>
      </c>
      <c r="AI19" s="124">
        <v>29.2</v>
      </c>
      <c r="AJ19" s="141">
        <v>74.999999959498766</v>
      </c>
      <c r="AK19" s="124">
        <v>51.581084006833322</v>
      </c>
      <c r="AL19" s="124">
        <v>38.333588280021516</v>
      </c>
      <c r="AM19" s="124">
        <v>28.17128735722363</v>
      </c>
      <c r="AN19" s="124">
        <v>88.236108004532838</v>
      </c>
      <c r="AO19" s="124">
        <v>54.779633438778831</v>
      </c>
      <c r="AP19" s="124">
        <v>36.31966629452576</v>
      </c>
      <c r="AQ19" s="124">
        <v>74.999999959498879</v>
      </c>
      <c r="AR19" s="41">
        <v>51.581084006833379</v>
      </c>
      <c r="AS19" s="41">
        <v>38.333588280021509</v>
      </c>
      <c r="AT19" s="41">
        <v>28.171287357223605</v>
      </c>
      <c r="AU19" s="41">
        <v>88.236108004532895</v>
      </c>
      <c r="AV19" s="41">
        <v>54.77963343877888</v>
      </c>
      <c r="AW19" s="41">
        <v>36.319666294525796</v>
      </c>
      <c r="AY19" s="41">
        <v>7.2037382189986392</v>
      </c>
      <c r="AZ19" s="41">
        <v>9.5132065991807568</v>
      </c>
      <c r="BA19" s="41">
        <v>12.366614897856119</v>
      </c>
      <c r="BB19" s="41">
        <v>9.5858843447381936</v>
      </c>
      <c r="BC19" s="41">
        <v>12.872607685792904</v>
      </c>
      <c r="BD19" s="41">
        <v>16.816145491748809</v>
      </c>
      <c r="BF19" s="44">
        <v>-0.59544825652297351</v>
      </c>
      <c r="BG19" s="44">
        <v>1.2706040800075979</v>
      </c>
      <c r="BH19" s="44">
        <v>2.3327809565252848</v>
      </c>
    </row>
    <row r="20" spans="1:60" s="114" customFormat="1" x14ac:dyDescent="0.25">
      <c r="A20" s="114" t="s">
        <v>208</v>
      </c>
      <c r="B20" s="100">
        <v>2.7E-2</v>
      </c>
      <c r="C20" s="100">
        <v>8.2199999999999995E-2</v>
      </c>
      <c r="D20" s="100">
        <v>0.12</v>
      </c>
      <c r="E20" s="101">
        <v>7.4999999999999997E-2</v>
      </c>
      <c r="F20" s="128">
        <v>-2.0838936498288755E-3</v>
      </c>
      <c r="G20" s="128">
        <v>-3.0921407481325564E-2</v>
      </c>
      <c r="H20" s="128">
        <v>-4.0896116616868171E-2</v>
      </c>
      <c r="I20" s="128">
        <v>-4.9487495686573707E-2</v>
      </c>
      <c r="K20" s="125">
        <v>11.452098883327499</v>
      </c>
      <c r="L20" s="125">
        <v>15.15492251022027</v>
      </c>
      <c r="M20" s="125">
        <v>20.358976858968255</v>
      </c>
      <c r="N20" s="125">
        <v>24.314072168762173</v>
      </c>
      <c r="O20" s="125">
        <v>6.8772822391875188</v>
      </c>
      <c r="P20" s="125">
        <v>19.163328871639941</v>
      </c>
      <c r="Q20" s="125">
        <v>29.158926951610773</v>
      </c>
      <c r="R20" s="125">
        <v>17.701663424475573</v>
      </c>
      <c r="S20" s="125">
        <v>28.903132004229775</v>
      </c>
      <c r="T20" s="125">
        <v>36.561459754206858</v>
      </c>
      <c r="U20" s="125">
        <v>44.366631175982967</v>
      </c>
      <c r="V20" s="125">
        <v>5.3034477554677677</v>
      </c>
      <c r="W20" s="125">
        <v>20.475975598547002</v>
      </c>
      <c r="X20" s="125">
        <v>30.539868574267832</v>
      </c>
      <c r="Y20" s="125"/>
      <c r="Z20" s="125">
        <v>4.0565251273774665</v>
      </c>
      <c r="AA20" s="125">
        <v>6.7757659614633088</v>
      </c>
      <c r="AB20" s="125">
        <v>5.2086711390263396</v>
      </c>
      <c r="AC20" s="125">
        <v>4.1973100318224255</v>
      </c>
      <c r="AD20" s="125">
        <v>17.227354256329505</v>
      </c>
      <c r="AE20" s="125">
        <v>18.118903398990078</v>
      </c>
      <c r="AF20" s="125">
        <v>13.928374997288767</v>
      </c>
      <c r="AG20" s="125">
        <v>11.223919987014785</v>
      </c>
      <c r="AH20" s="124">
        <v>2.4</v>
      </c>
      <c r="AI20" s="124">
        <v>2.4</v>
      </c>
      <c r="AJ20" s="141">
        <v>74.999999959498766</v>
      </c>
      <c r="AK20" s="125">
        <v>63.219579328949813</v>
      </c>
      <c r="AL20" s="125">
        <v>54.127438794680131</v>
      </c>
      <c r="AM20" s="125">
        <v>46.722170445870489</v>
      </c>
      <c r="AN20" s="125">
        <v>110.39506699750633</v>
      </c>
      <c r="AO20" s="125">
        <v>84.746330336261892</v>
      </c>
      <c r="AP20" s="125">
        <v>68.309803297119345</v>
      </c>
      <c r="AQ20" s="125">
        <v>74.999999959498879</v>
      </c>
      <c r="AR20" s="125">
        <v>63.219579328949763</v>
      </c>
      <c r="AS20" s="125">
        <v>54.127438794680103</v>
      </c>
      <c r="AT20" s="125">
        <v>46.722170445870439</v>
      </c>
      <c r="AU20" s="125">
        <v>110.39506699750642</v>
      </c>
      <c r="AV20" s="125">
        <v>84.746330336261948</v>
      </c>
      <c r="AW20" s="125">
        <v>68.309803297119402</v>
      </c>
      <c r="AX20" s="125"/>
      <c r="AY20" s="125">
        <v>11.994548572530372</v>
      </c>
      <c r="AZ20" s="125">
        <v>16.75473873290742</v>
      </c>
      <c r="BA20" s="125">
        <v>21.959739488858308</v>
      </c>
      <c r="BB20" s="125">
        <v>15.600938751101832</v>
      </c>
      <c r="BC20" s="125">
        <v>22.186978213984027</v>
      </c>
      <c r="BD20" s="125">
        <v>29.231530056538485</v>
      </c>
      <c r="BE20" s="125"/>
      <c r="BF20" s="125">
        <v>0.30273615364136697</v>
      </c>
      <c r="BG20" s="125">
        <v>2.3372880712220434</v>
      </c>
      <c r="BH20" s="125">
        <v>3.9658590832132159</v>
      </c>
    </row>
    <row r="21" spans="1:60" x14ac:dyDescent="0.25">
      <c r="B21" s="39"/>
      <c r="AJ21" s="141"/>
    </row>
    <row r="22" spans="1:60" x14ac:dyDescent="0.25">
      <c r="A22" s="37" t="s">
        <v>141</v>
      </c>
      <c r="B22" s="133">
        <v>6.7</v>
      </c>
      <c r="C22" s="129">
        <v>7.5157231635036972E-2</v>
      </c>
      <c r="D22" s="130">
        <v>1.7733112250080365E-2</v>
      </c>
      <c r="E22" s="129">
        <v>7.4999999999999997E-2</v>
      </c>
      <c r="F22" s="73">
        <v>-1.2576684659205256E-2</v>
      </c>
      <c r="G22" s="73">
        <v>-3.9836305333657028E-2</v>
      </c>
      <c r="H22" s="73">
        <v>-4.05643270178392E-2</v>
      </c>
      <c r="I22" s="73">
        <v>-4.1123187076142119E-2</v>
      </c>
      <c r="J22" s="73"/>
      <c r="K22" s="44">
        <v>11.452098883327499</v>
      </c>
      <c r="L22" s="41">
        <v>12.900472903021745</v>
      </c>
      <c r="M22" s="41">
        <v>13.514944743353404</v>
      </c>
      <c r="N22" s="41">
        <v>14.015761903777999</v>
      </c>
      <c r="O22" s="112">
        <v>12.064256305812178</v>
      </c>
      <c r="P22" s="112">
        <v>13.258315126063138</v>
      </c>
      <c r="Q22" s="112">
        <v>14.276790864132554</v>
      </c>
      <c r="R22" s="124">
        <v>13.445236385890011</v>
      </c>
      <c r="S22" s="41">
        <v>13.852409986021765</v>
      </c>
      <c r="T22" s="41">
        <v>14.519717304951254</v>
      </c>
      <c r="U22" s="41">
        <v>15.229889536151411</v>
      </c>
      <c r="V22" s="41">
        <v>11.681770433785367</v>
      </c>
      <c r="W22" s="41">
        <v>13.005527604962573</v>
      </c>
      <c r="X22" s="41">
        <v>14.210539064128325</v>
      </c>
      <c r="Y22" s="73"/>
      <c r="Z22" s="44">
        <v>4.0565251273774665</v>
      </c>
      <c r="AA22" s="44">
        <v>5.2077381169166213</v>
      </c>
      <c r="AB22" s="44">
        <v>4.9220500723181573</v>
      </c>
      <c r="AC22" s="44">
        <v>4.6892310171379021</v>
      </c>
      <c r="AD22" s="44">
        <v>17.227354256329505</v>
      </c>
      <c r="AE22" s="44">
        <v>13.925880026598923</v>
      </c>
      <c r="AF22" s="44">
        <v>13.161928893728325</v>
      </c>
      <c r="AG22" s="44">
        <v>12.539353380605943</v>
      </c>
      <c r="AH22" s="123">
        <v>0</v>
      </c>
      <c r="AI22" s="123">
        <v>0</v>
      </c>
      <c r="AJ22" s="141">
        <v>74.999999959498766</v>
      </c>
      <c r="AK22" s="124">
        <v>74.944108588633043</v>
      </c>
      <c r="AL22" s="124">
        <v>73.66129828821127</v>
      </c>
      <c r="AM22" s="124">
        <v>72.182974806581186</v>
      </c>
      <c r="AN22" s="124">
        <v>84.769960790188691</v>
      </c>
      <c r="AO22" s="124">
        <v>80.115406369768138</v>
      </c>
      <c r="AP22" s="124">
        <v>76.32853502513646</v>
      </c>
      <c r="AQ22" s="124">
        <v>74.999999959498879</v>
      </c>
      <c r="AR22" s="41">
        <v>74.944108588633014</v>
      </c>
      <c r="AS22" s="41">
        <v>73.661298288211285</v>
      </c>
      <c r="AT22" s="41">
        <v>72.182974806581242</v>
      </c>
      <c r="AU22" s="41">
        <v>84.769960790188762</v>
      </c>
      <c r="AV22" s="41">
        <v>80.115406369768195</v>
      </c>
      <c r="AW22" s="41">
        <v>76.328535025136532</v>
      </c>
      <c r="AY22" s="44">
        <v>0.79361067989538636</v>
      </c>
      <c r="AZ22" s="44">
        <v>1.1238531815502588</v>
      </c>
      <c r="BA22" s="44">
        <v>1.4191149793696418</v>
      </c>
      <c r="BB22" s="44">
        <v>0.97667815093016142</v>
      </c>
      <c r="BC22" s="44">
        <v>1.4627188826649151</v>
      </c>
      <c r="BD22" s="44">
        <v>2.0611004461929219</v>
      </c>
      <c r="BE22" s="41"/>
      <c r="BF22" s="41">
        <v>-0.44744988976098132</v>
      </c>
      <c r="BG22" s="41">
        <v>-6.4656671066970484E-2</v>
      </c>
      <c r="BH22" s="41">
        <v>0.21435610410215361</v>
      </c>
    </row>
    <row r="23" spans="1:60" hidden="1" x14ac:dyDescent="0.25">
      <c r="A23" s="37" t="s">
        <v>142</v>
      </c>
      <c r="B23" s="133">
        <v>5.7</v>
      </c>
      <c r="C23" s="122">
        <v>6.5157231635036977E-2</v>
      </c>
      <c r="D23" s="131">
        <v>1.7733112250080365E-2</v>
      </c>
      <c r="E23" s="122">
        <v>6.5000000000000002E-2</v>
      </c>
      <c r="F23" s="73">
        <v>2.1632671935239902E-3</v>
      </c>
      <c r="G23" s="73">
        <v>-2.9195438669958645E-2</v>
      </c>
      <c r="H23" s="73">
        <v>-3.001850763782642E-2</v>
      </c>
      <c r="I23" s="73">
        <v>-3.0686705843539327E-2</v>
      </c>
      <c r="J23" s="73"/>
      <c r="K23" s="44">
        <v>14.798447948116376</v>
      </c>
      <c r="L23" s="41">
        <v>18.284742616852057</v>
      </c>
      <c r="M23" s="41">
        <v>18.823018712516536</v>
      </c>
      <c r="N23" s="41">
        <v>19.267602399777044</v>
      </c>
      <c r="O23" s="112">
        <v>16.785412501303131</v>
      </c>
      <c r="P23" s="112">
        <v>17.851004931143375</v>
      </c>
      <c r="Q23" s="112">
        <v>18.74149067439177</v>
      </c>
      <c r="R23" s="124">
        <v>19.424534892583033</v>
      </c>
      <c r="S23" s="41">
        <v>19.424534892583033</v>
      </c>
      <c r="T23" s="41">
        <v>19.739766713837756</v>
      </c>
      <c r="U23" s="41">
        <v>20.222370303432992</v>
      </c>
      <c r="V23" s="41">
        <v>16.172487033984041</v>
      </c>
      <c r="W23" s="41">
        <v>17.378059439591709</v>
      </c>
      <c r="X23" s="41">
        <v>18.446710234612791</v>
      </c>
      <c r="Y23" s="73"/>
      <c r="Z23" s="44">
        <v>4.0565251273774665</v>
      </c>
      <c r="AA23" s="44">
        <v>5.5632126929856112</v>
      </c>
      <c r="AB23" s="44">
        <v>5.2801329812045097</v>
      </c>
      <c r="AC23" s="44">
        <v>5.0357296727506879</v>
      </c>
      <c r="AD23" s="44">
        <v>17.227354256329505</v>
      </c>
      <c r="AE23" s="44">
        <v>14.876445548079836</v>
      </c>
      <c r="AF23" s="44">
        <v>14.119469291646674</v>
      </c>
      <c r="AG23" s="44">
        <v>13.465916621519916</v>
      </c>
      <c r="AH23" s="123">
        <v>0</v>
      </c>
      <c r="AI23" s="123">
        <v>0</v>
      </c>
      <c r="AJ23" s="141">
        <v>74.999999959498766</v>
      </c>
      <c r="AK23" s="124">
        <v>74.999999959498766</v>
      </c>
      <c r="AL23" s="124">
        <v>74.819374708587361</v>
      </c>
      <c r="AM23" s="124">
        <v>73.933095959376857</v>
      </c>
      <c r="AN23" s="124">
        <v>90.55626670626242</v>
      </c>
      <c r="AO23" s="124">
        <v>85.938796363077202</v>
      </c>
      <c r="AP23" s="124">
        <v>81.965802174009326</v>
      </c>
      <c r="AQ23" s="124">
        <v>65.998103279184448</v>
      </c>
      <c r="AR23" s="41">
        <v>65.998103279184448</v>
      </c>
      <c r="AS23" s="41">
        <v>65.990736673286918</v>
      </c>
      <c r="AT23" s="41">
        <v>65.204282948364167</v>
      </c>
      <c r="AU23" s="41">
        <v>80.86666856390292</v>
      </c>
      <c r="AV23" s="41">
        <v>76.743271504512123</v>
      </c>
      <c r="AW23" s="41">
        <v>73.19539109844581</v>
      </c>
      <c r="AY23" s="44">
        <v>0.4968983239751017</v>
      </c>
      <c r="AZ23" s="44">
        <v>0.790639639470335</v>
      </c>
      <c r="BA23" s="44">
        <v>1.0776765957411436</v>
      </c>
      <c r="BB23" s="44">
        <v>0.55603629883741235</v>
      </c>
      <c r="BC23" s="44">
        <v>0.92797322740948029</v>
      </c>
      <c r="BD23" s="44">
        <v>1.3723930006448006</v>
      </c>
      <c r="BE23" s="41"/>
      <c r="BF23" s="41">
        <v>-0.5963227739066046</v>
      </c>
      <c r="BG23" s="41">
        <v>-0.34668600214874112</v>
      </c>
      <c r="BH23" s="41">
        <v>-0.15989496441364262</v>
      </c>
    </row>
    <row r="24" spans="1:60" x14ac:dyDescent="0.25">
      <c r="A24" s="37" t="s">
        <v>143</v>
      </c>
      <c r="B24" s="133">
        <v>4.7</v>
      </c>
      <c r="C24" s="122">
        <v>5.5157231635036968E-2</v>
      </c>
      <c r="D24" s="131">
        <v>1.7733112250080365E-2</v>
      </c>
      <c r="E24" s="122">
        <v>5.4999999999999993E-2</v>
      </c>
      <c r="F24" s="73">
        <v>1.9672886528580191E-2</v>
      </c>
      <c r="G24" s="73">
        <v>-1.8068155543127972E-2</v>
      </c>
      <c r="H24" s="73">
        <v>-1.9059301706697177E-2</v>
      </c>
      <c r="I24" s="73">
        <v>-1.9808836466814542E-2</v>
      </c>
      <c r="J24" s="73"/>
      <c r="K24" s="44">
        <v>19.332211268957224</v>
      </c>
      <c r="L24" s="41">
        <v>24.582502620305316</v>
      </c>
      <c r="M24" s="41">
        <v>25.061858545209009</v>
      </c>
      <c r="N24" s="41">
        <v>25.443442524387823</v>
      </c>
      <c r="O24" s="112">
        <v>22.262060642152196</v>
      </c>
      <c r="P24" s="112">
        <v>23.20710659223365</v>
      </c>
      <c r="Q24" s="112">
        <v>24.039404270450088</v>
      </c>
      <c r="R24" s="124">
        <v>26.527355972930014</v>
      </c>
      <c r="S24" s="41">
        <v>26.527355972930014</v>
      </c>
      <c r="T24" s="41">
        <v>26.527355972930014</v>
      </c>
      <c r="U24" s="41">
        <v>26.545574807811647</v>
      </c>
      <c r="V24" s="41">
        <v>21.405464207277973</v>
      </c>
      <c r="W24" s="41">
        <v>22.449609852073763</v>
      </c>
      <c r="X24" s="41">
        <v>23.487601233284252</v>
      </c>
      <c r="Y24" s="73"/>
      <c r="Z24" s="44">
        <v>4.0565251273774665</v>
      </c>
      <c r="AA24" s="44">
        <v>6.0825686735533671</v>
      </c>
      <c r="AB24" s="44">
        <v>5.8006510196634853</v>
      </c>
      <c r="AC24" s="44">
        <v>5.5503754376283121</v>
      </c>
      <c r="AD24" s="44">
        <v>17.227354256329505</v>
      </c>
      <c r="AE24" s="44">
        <v>16.265242164597371</v>
      </c>
      <c r="AF24" s="44">
        <v>15.511373337611271</v>
      </c>
      <c r="AG24" s="44">
        <v>14.842117770076586</v>
      </c>
      <c r="AH24" s="123">
        <v>0</v>
      </c>
      <c r="AI24" s="123">
        <v>0</v>
      </c>
      <c r="AJ24" s="141">
        <v>74.999999959498766</v>
      </c>
      <c r="AK24" s="124">
        <v>74.999999959498766</v>
      </c>
      <c r="AL24" s="124">
        <v>74.999999959498766</v>
      </c>
      <c r="AM24" s="124">
        <v>74.967301590085626</v>
      </c>
      <c r="AN24" s="124">
        <v>99.010183765929256</v>
      </c>
      <c r="AO24" s="124">
        <v>94.410030501687231</v>
      </c>
      <c r="AP24" s="124">
        <v>90.341279515084722</v>
      </c>
      <c r="AQ24" s="124">
        <v>57.523262369809444</v>
      </c>
      <c r="AR24" s="41">
        <v>57.523262369809444</v>
      </c>
      <c r="AS24" s="41">
        <v>57.523262369809444</v>
      </c>
      <c r="AT24" s="41">
        <v>57.523262369809444</v>
      </c>
      <c r="AU24" s="41">
        <v>78.197729617755897</v>
      </c>
      <c r="AV24" s="41">
        <v>74.564552428550257</v>
      </c>
      <c r="AW24" s="41">
        <v>71.351074002083507</v>
      </c>
      <c r="AY24" s="44">
        <v>0.20815088663279191</v>
      </c>
      <c r="AZ24" s="44">
        <v>0.44481593154757526</v>
      </c>
      <c r="BA24" s="44">
        <v>0.70595315549883719</v>
      </c>
      <c r="BB24" s="44">
        <v>0.21354505186143413</v>
      </c>
      <c r="BC24" s="44">
        <v>0.47460920263876805</v>
      </c>
      <c r="BD24" s="44">
        <v>0.78955257539731305</v>
      </c>
      <c r="BE24" s="41"/>
      <c r="BF24" s="41">
        <v>-0.70818176083475848</v>
      </c>
      <c r="BG24" s="41">
        <v>-0.53982582999937412</v>
      </c>
      <c r="BH24" s="41">
        <v>-0.4139064444939044</v>
      </c>
    </row>
    <row r="25" spans="1:60" hidden="1" x14ac:dyDescent="0.25">
      <c r="A25" s="37" t="s">
        <v>144</v>
      </c>
      <c r="B25" s="133">
        <v>3.6999999999999997</v>
      </c>
      <c r="C25" s="122">
        <v>4.5157231635036967E-2</v>
      </c>
      <c r="D25" s="131">
        <v>1.7733112250080365E-2</v>
      </c>
      <c r="E25" s="122">
        <v>4.4999999999999991E-2</v>
      </c>
      <c r="F25" s="73">
        <v>4.1133412723808806E-2</v>
      </c>
      <c r="G25" s="73">
        <v>-6.6488458748512483E-3</v>
      </c>
      <c r="H25" s="73">
        <v>-7.7868215652089831E-3</v>
      </c>
      <c r="I25" s="73">
        <v>-8.7767343792939361E-3</v>
      </c>
      <c r="J25" s="73"/>
      <c r="K25" s="44">
        <v>25.535547112444103</v>
      </c>
      <c r="L25" s="41">
        <v>32.252414058212175</v>
      </c>
      <c r="M25" s="41">
        <v>32.675847204484256</v>
      </c>
      <c r="N25" s="41">
        <v>32.998816872277942</v>
      </c>
      <c r="O25" s="112">
        <v>28.978349246190426</v>
      </c>
      <c r="P25" s="112">
        <v>29.815041739453878</v>
      </c>
      <c r="Q25" s="112">
        <v>30.583164987471932</v>
      </c>
      <c r="R25" s="124">
        <v>35.232872348698734</v>
      </c>
      <c r="S25" s="41">
        <v>35.232872348698734</v>
      </c>
      <c r="T25" s="41">
        <v>35.232872348698734</v>
      </c>
      <c r="U25" s="41">
        <v>35.232872348698734</v>
      </c>
      <c r="V25" s="41">
        <v>27.836947162679422</v>
      </c>
      <c r="W25" s="41">
        <v>28.82603565639533</v>
      </c>
      <c r="X25" s="41">
        <v>29.757962360485049</v>
      </c>
      <c r="Y25" s="73"/>
      <c r="Z25" s="44">
        <v>4.0565251273774665</v>
      </c>
      <c r="AA25" s="44">
        <v>6.8258073754235875</v>
      </c>
      <c r="AB25" s="44">
        <v>6.5259194986333169</v>
      </c>
      <c r="AC25" s="44">
        <v>6.2776023387540167</v>
      </c>
      <c r="AD25" s="44">
        <v>17.227354256329505</v>
      </c>
      <c r="AE25" s="44">
        <v>18.252717871132699</v>
      </c>
      <c r="AF25" s="44">
        <v>17.450795328206247</v>
      </c>
      <c r="AG25" s="44">
        <v>16.78677672754122</v>
      </c>
      <c r="AH25" s="123">
        <v>0</v>
      </c>
      <c r="AI25" s="123">
        <v>0</v>
      </c>
      <c r="AJ25" s="141">
        <v>74.999999959498766</v>
      </c>
      <c r="AK25" s="124">
        <v>74.999999959498766</v>
      </c>
      <c r="AL25" s="124">
        <v>74.999999959498766</v>
      </c>
      <c r="AM25" s="124">
        <v>74.999999959498766</v>
      </c>
      <c r="AN25" s="124">
        <v>111.06069288551683</v>
      </c>
      <c r="AO25" s="124">
        <v>106.22130237869672</v>
      </c>
      <c r="AP25" s="124">
        <v>102.17870118132114</v>
      </c>
      <c r="AQ25" s="124">
        <v>49.632931432141454</v>
      </c>
      <c r="AR25" s="41">
        <v>49.632931432141454</v>
      </c>
      <c r="AS25" s="41">
        <v>49.632931432141454</v>
      </c>
      <c r="AT25" s="41">
        <v>49.632931432141454</v>
      </c>
      <c r="AU25" s="41">
        <v>76.768433910376473</v>
      </c>
      <c r="AV25" s="41">
        <v>73.423304138205111</v>
      </c>
      <c r="AW25" s="41">
        <v>70.628938690056472</v>
      </c>
      <c r="AY25" s="44">
        <v>2.8842682076440695E-2</v>
      </c>
      <c r="AZ25" s="44">
        <v>0.1533650633013659</v>
      </c>
      <c r="BA25" s="44">
        <v>0.38111991920221694</v>
      </c>
      <c r="BB25" s="44">
        <v>2.8842682076440695E-2</v>
      </c>
      <c r="BC25" s="44">
        <v>0.1533650633013659</v>
      </c>
      <c r="BD25" s="44">
        <v>0.38366090346408166</v>
      </c>
      <c r="BE25" s="41"/>
      <c r="BF25" s="41">
        <v>-0.7915789166102194</v>
      </c>
      <c r="BG25" s="41">
        <v>-0.6790808816006938</v>
      </c>
      <c r="BH25" s="41">
        <v>-0.59302985871698133</v>
      </c>
    </row>
    <row r="26" spans="1:60" s="99" customFormat="1" x14ac:dyDescent="0.25">
      <c r="A26" s="99" t="s">
        <v>145</v>
      </c>
      <c r="B26" s="137">
        <v>2.7</v>
      </c>
      <c r="C26" s="138">
        <v>3.5157231635036965E-2</v>
      </c>
      <c r="D26" s="139">
        <v>1.7733112250080365E-2</v>
      </c>
      <c r="E26" s="138">
        <v>3.4999999999999989E-2</v>
      </c>
      <c r="F26" s="105">
        <v>6.8259378342242785E-2</v>
      </c>
      <c r="G26" s="105">
        <v>4.8707432542764327E-3</v>
      </c>
      <c r="H26" s="105">
        <v>3.5160616904798092E-3</v>
      </c>
      <c r="I26" s="105">
        <v>2.4079503621167796E-3</v>
      </c>
      <c r="J26" s="105"/>
      <c r="K26" s="103">
        <v>34.10566602422368</v>
      </c>
      <c r="L26" s="104">
        <v>41.974563725162668</v>
      </c>
      <c r="M26" s="104">
        <v>42.36056400755735</v>
      </c>
      <c r="N26" s="104">
        <v>42.654565568563477</v>
      </c>
      <c r="O26" s="112">
        <v>37.578516067771979</v>
      </c>
      <c r="P26" s="112">
        <v>38.36982198892381</v>
      </c>
      <c r="Q26" s="112">
        <v>39.078040720169241</v>
      </c>
      <c r="R26" s="124">
        <v>46.236588462254211</v>
      </c>
      <c r="S26" s="104">
        <v>46.236588462254211</v>
      </c>
      <c r="T26" s="104">
        <v>46.236588462254211</v>
      </c>
      <c r="U26" s="104">
        <v>46.236588462254218</v>
      </c>
      <c r="V26" s="104">
        <v>36.23342085828088</v>
      </c>
      <c r="W26" s="104">
        <v>37.163145770037993</v>
      </c>
      <c r="X26" s="104">
        <v>37.968522862388134</v>
      </c>
      <c r="Y26" s="105"/>
      <c r="Z26" s="103">
        <v>4.0565251273774665</v>
      </c>
      <c r="AA26" s="103">
        <v>7.8688835815186007</v>
      </c>
      <c r="AB26" s="103">
        <v>7.5399576689586123</v>
      </c>
      <c r="AC26" s="103">
        <v>7.2731550798217199</v>
      </c>
      <c r="AD26" s="103">
        <v>17.227354256329505</v>
      </c>
      <c r="AE26" s="103">
        <v>21.041981420598486</v>
      </c>
      <c r="AF26" s="103">
        <v>20.162409004875322</v>
      </c>
      <c r="AG26" s="103">
        <v>19.448958988055701</v>
      </c>
      <c r="AH26" s="99">
        <v>0</v>
      </c>
      <c r="AI26" s="99">
        <v>0</v>
      </c>
      <c r="AJ26" s="141">
        <v>74.999999959498766</v>
      </c>
      <c r="AK26" s="136">
        <v>74.999999959498766</v>
      </c>
      <c r="AL26" s="136">
        <v>74.999999959498766</v>
      </c>
      <c r="AM26" s="136">
        <v>74.999999959498766</v>
      </c>
      <c r="AN26" s="136">
        <v>128.0686508243956</v>
      </c>
      <c r="AO26" s="136">
        <v>122.7306030520501</v>
      </c>
      <c r="AP26" s="136">
        <v>118.38769175247788</v>
      </c>
      <c r="AQ26" s="124">
        <v>42.376533885064774</v>
      </c>
      <c r="AR26" s="104">
        <v>42.376533885064774</v>
      </c>
      <c r="AS26" s="104">
        <v>42.376533885064774</v>
      </c>
      <c r="AT26" s="104">
        <v>42.376533885064774</v>
      </c>
      <c r="AU26" s="104">
        <v>76.604730178530247</v>
      </c>
      <c r="AV26" s="104">
        <v>73.411757451415852</v>
      </c>
      <c r="AW26" s="104">
        <v>70.814029231812825</v>
      </c>
      <c r="AX26" s="102"/>
      <c r="AY26" s="103">
        <v>0</v>
      </c>
      <c r="AZ26" s="103">
        <v>2.3649087862935403E-2</v>
      </c>
      <c r="BA26" s="103">
        <v>0.15642990240793395</v>
      </c>
      <c r="BB26" s="103">
        <v>0</v>
      </c>
      <c r="BC26" s="103">
        <v>2.3649087862935403E-2</v>
      </c>
      <c r="BD26" s="103">
        <v>0.15718101430810241</v>
      </c>
      <c r="BE26" s="104"/>
      <c r="BF26" s="104">
        <v>-0.84272519282079794</v>
      </c>
      <c r="BG26" s="104">
        <v>-0.76368387845499597</v>
      </c>
      <c r="BH26" s="104">
        <v>-0.70078149252371535</v>
      </c>
    </row>
    <row r="27" spans="1:60" s="116" customFormat="1" x14ac:dyDescent="0.25">
      <c r="A27" s="116" t="s">
        <v>179</v>
      </c>
      <c r="B27" s="137">
        <v>2.7</v>
      </c>
      <c r="C27" s="138">
        <v>3.5157231635036965E-2</v>
      </c>
      <c r="D27" s="139">
        <v>1.7733112250080365E-2</v>
      </c>
      <c r="E27" s="138">
        <v>3.4999999999999989E-2</v>
      </c>
      <c r="F27" s="118">
        <v>0.1136557790576665</v>
      </c>
      <c r="G27" s="118">
        <v>-3.584596230012037E-3</v>
      </c>
      <c r="H27" s="118">
        <v>-6.5573354881781967E-3</v>
      </c>
      <c r="I27" s="118">
        <v>-9.0523927013428946E-3</v>
      </c>
      <c r="K27" s="117">
        <v>34.10566602422368</v>
      </c>
      <c r="L27" s="117">
        <v>53.990748042424087</v>
      </c>
      <c r="M27" s="117">
        <v>55.087873648165861</v>
      </c>
      <c r="N27" s="117">
        <v>55.932954268269178</v>
      </c>
      <c r="O27" s="117">
        <v>28.759797600174224</v>
      </c>
      <c r="P27" s="117">
        <v>31.663728374858763</v>
      </c>
      <c r="Q27" s="117">
        <v>34.211119622721291</v>
      </c>
      <c r="R27" s="117">
        <v>64.651752481715477</v>
      </c>
      <c r="S27" s="117">
        <v>71.155525505257643</v>
      </c>
      <c r="T27" s="117">
        <v>72.810666387736404</v>
      </c>
      <c r="U27" s="117">
        <v>74.279370666816618</v>
      </c>
      <c r="V27" s="117">
        <v>28.584318765552958</v>
      </c>
      <c r="W27" s="117">
        <v>31.374501563640827</v>
      </c>
      <c r="X27" s="117">
        <v>33.758261681156291</v>
      </c>
      <c r="Y27" s="117"/>
      <c r="Z27" s="117">
        <v>4.0565251273774665</v>
      </c>
      <c r="AA27" s="117">
        <v>10.270705872310574</v>
      </c>
      <c r="AB27" s="117">
        <v>9.9562154253760013</v>
      </c>
      <c r="AC27" s="117">
        <v>9.6688448851725397</v>
      </c>
      <c r="AD27" s="117">
        <v>17.227354256329505</v>
      </c>
      <c r="AE27" s="117">
        <v>27.464633312046409</v>
      </c>
      <c r="AF27" s="117">
        <v>26.62366240774999</v>
      </c>
      <c r="AG27" s="117">
        <v>25.855212156180556</v>
      </c>
      <c r="AH27" s="141">
        <v>0</v>
      </c>
      <c r="AI27" s="141">
        <v>0</v>
      </c>
      <c r="AJ27" s="141">
        <v>74.999999959498766</v>
      </c>
      <c r="AK27" s="125">
        <v>74.999999959498766</v>
      </c>
      <c r="AL27" s="125">
        <v>74.999999959498766</v>
      </c>
      <c r="AM27" s="125">
        <v>74.999999959498766</v>
      </c>
      <c r="AN27" s="125">
        <v>167.19234418331953</v>
      </c>
      <c r="AO27" s="125">
        <v>162.05589284761402</v>
      </c>
      <c r="AP27" s="125">
        <v>157.36992945280511</v>
      </c>
      <c r="AQ27" s="117">
        <v>42.376533885064774</v>
      </c>
      <c r="AR27" s="117">
        <v>42.376533885064774</v>
      </c>
      <c r="AS27" s="117">
        <v>42.376533885064774</v>
      </c>
      <c r="AT27" s="117">
        <v>42.376533885064774</v>
      </c>
      <c r="AU27" s="117">
        <v>100.00670992966712</v>
      </c>
      <c r="AV27" s="117">
        <v>96.934322845755418</v>
      </c>
      <c r="AW27" s="117">
        <v>94.131396765289296</v>
      </c>
      <c r="AX27" s="117"/>
      <c r="AY27" s="117">
        <v>3.3705742693305787</v>
      </c>
      <c r="AZ27" s="117">
        <v>4.0733808543578007</v>
      </c>
      <c r="BA27" s="117">
        <v>4.8986624527696625</v>
      </c>
      <c r="BB27" s="117">
        <v>5.6637927390746867</v>
      </c>
      <c r="BC27" s="117">
        <v>6.851364609144734</v>
      </c>
      <c r="BD27" s="117">
        <v>8.0220931560946465</v>
      </c>
      <c r="BE27" s="117"/>
      <c r="BF27" s="117">
        <v>0.54118365478000863</v>
      </c>
      <c r="BG27" s="117">
        <v>0.71079301649839555</v>
      </c>
      <c r="BH27" s="117">
        <v>0.84242512082139065</v>
      </c>
    </row>
    <row r="28" spans="1:60" hidden="1" x14ac:dyDescent="0.25">
      <c r="A28" s="37" t="s">
        <v>146</v>
      </c>
      <c r="B28" s="80">
        <v>2.1999999999999997</v>
      </c>
      <c r="C28" s="20">
        <v>3.0157231635036967E-2</v>
      </c>
      <c r="D28" s="19">
        <v>1.7733112250080365E-2</v>
      </c>
      <c r="E28" s="20">
        <v>2.9999999999999992E-2</v>
      </c>
      <c r="F28" s="73">
        <v>8.4688082180297469E-2</v>
      </c>
      <c r="G28" s="73">
        <v>1.060349067094446E-2</v>
      </c>
      <c r="H28" s="73">
        <v>9.1123436909846482E-3</v>
      </c>
      <c r="I28" s="73">
        <v>7.9651391598603693E-3</v>
      </c>
      <c r="J28" s="73"/>
      <c r="K28" s="44">
        <v>39.57923867285384</v>
      </c>
      <c r="L28" s="41">
        <v>47.905630343545582</v>
      </c>
      <c r="M28" s="41">
        <v>48.269239410118985</v>
      </c>
      <c r="N28" s="41">
        <v>48.54189754110066</v>
      </c>
      <c r="O28" s="112">
        <v>42.908677445275117</v>
      </c>
      <c r="P28" s="112">
        <v>43.68292854914688</v>
      </c>
      <c r="Q28" s="112">
        <v>44.348178214771593</v>
      </c>
      <c r="R28" s="124">
        <v>52.900933455185353</v>
      </c>
      <c r="S28" s="41">
        <v>52.900933455185353</v>
      </c>
      <c r="T28" s="41">
        <v>52.900933455185353</v>
      </c>
      <c r="U28" s="41">
        <v>52.900933455185353</v>
      </c>
      <c r="V28" s="41">
        <v>41.44542135228366</v>
      </c>
      <c r="W28" s="41">
        <v>42.359174162299311</v>
      </c>
      <c r="X28" s="41">
        <v>43.133706217235648</v>
      </c>
      <c r="Y28" s="73"/>
      <c r="Z28" s="44">
        <v>4.0565251273774665</v>
      </c>
      <c r="AA28" s="44">
        <v>8.525823794700413</v>
      </c>
      <c r="AB28" s="44">
        <v>8.1804552295049717</v>
      </c>
      <c r="AC28" s="44">
        <v>7.9029949672607298</v>
      </c>
      <c r="AD28" s="44">
        <v>17.227354256329505</v>
      </c>
      <c r="AE28" s="44">
        <v>22.798688533750102</v>
      </c>
      <c r="AF28" s="44">
        <v>21.875147238874479</v>
      </c>
      <c r="AG28" s="44">
        <v>21.133197809503077</v>
      </c>
      <c r="AH28" s="37">
        <v>100</v>
      </c>
      <c r="AI28">
        <v>0</v>
      </c>
      <c r="AJ28" s="141">
        <v>74.999999959498766</v>
      </c>
      <c r="AK28" s="124">
        <v>74.999999959498766</v>
      </c>
      <c r="AL28" s="124">
        <v>74.999999959498766</v>
      </c>
      <c r="AM28" s="124">
        <v>74.999999959498766</v>
      </c>
      <c r="AN28" s="124">
        <v>138.76908960890052</v>
      </c>
      <c r="AO28" s="124">
        <v>133.1316918230047</v>
      </c>
      <c r="AP28" s="124">
        <v>128.64177331134889</v>
      </c>
      <c r="AQ28" s="124">
        <v>38.998424976666733</v>
      </c>
      <c r="AR28" s="41">
        <v>38.998424976666733</v>
      </c>
      <c r="AS28" s="41">
        <v>38.998424976666733</v>
      </c>
      <c r="AT28" s="41">
        <v>38.998424976666726</v>
      </c>
      <c r="AU28" s="41">
        <v>76.868410758178499</v>
      </c>
      <c r="AV28" s="41">
        <v>73.745685014032006</v>
      </c>
      <c r="AW28" s="41">
        <v>71.258582869041263</v>
      </c>
      <c r="AY28" s="44">
        <v>0</v>
      </c>
      <c r="AZ28" s="44">
        <v>0</v>
      </c>
      <c r="BA28" s="44">
        <v>8.6081238243011921E-2</v>
      </c>
      <c r="BB28" s="44">
        <v>0</v>
      </c>
      <c r="BC28" s="44">
        <v>0</v>
      </c>
      <c r="BD28" s="44">
        <v>8.6081238243011921E-2</v>
      </c>
      <c r="BE28" s="41"/>
      <c r="BF28" s="41">
        <v>-0.85609021820334807</v>
      </c>
      <c r="BG28" s="41">
        <v>-0.78653650726965008</v>
      </c>
      <c r="BH28" s="41">
        <v>-0.73219612560851299</v>
      </c>
    </row>
    <row r="29" spans="1:60" hidden="1" x14ac:dyDescent="0.25">
      <c r="A29" s="37" t="s">
        <v>147</v>
      </c>
      <c r="B29" s="79">
        <v>1.7000000000000002</v>
      </c>
      <c r="C29" s="71">
        <v>2.515723163503697E-2</v>
      </c>
      <c r="D29" s="72">
        <v>1.7733112250080365E-2</v>
      </c>
      <c r="E29" s="71">
        <v>2.4999999999999994E-2</v>
      </c>
      <c r="F29" s="73">
        <v>0.10355013544666372</v>
      </c>
      <c r="G29" s="73">
        <v>1.6306483288102434E-2</v>
      </c>
      <c r="H29" s="73">
        <v>1.467401750790716E-2</v>
      </c>
      <c r="I29" s="73">
        <v>1.349533997329434E-2</v>
      </c>
      <c r="J29" s="73"/>
      <c r="K29" s="44">
        <v>46.057406380641368</v>
      </c>
      <c r="L29" s="41">
        <v>54.758204572496354</v>
      </c>
      <c r="M29" s="41">
        <v>55.105427811737563</v>
      </c>
      <c r="N29" s="41">
        <v>55.370739211689042</v>
      </c>
      <c r="O29" s="112">
        <v>49.128169025300394</v>
      </c>
      <c r="P29" s="112">
        <v>49.870848471271259</v>
      </c>
      <c r="Q29" s="112">
        <v>50.5345919725671</v>
      </c>
      <c r="R29" s="124">
        <v>60.55237275808004</v>
      </c>
      <c r="S29" s="41">
        <v>60.55237275808004</v>
      </c>
      <c r="T29" s="41">
        <v>60.55237275808004</v>
      </c>
      <c r="U29" s="41">
        <v>60.55237275808004</v>
      </c>
      <c r="V29" s="41">
        <v>47.545567907315601</v>
      </c>
      <c r="W29" s="41">
        <v>48.437629985088925</v>
      </c>
      <c r="X29" s="41">
        <v>49.186613502730395</v>
      </c>
      <c r="Y29" s="73"/>
      <c r="Z29" s="44">
        <v>4.0565251273774665</v>
      </c>
      <c r="AA29" s="44">
        <v>9.2987631952452574</v>
      </c>
      <c r="AB29" s="44">
        <v>8.9356771579025143</v>
      </c>
      <c r="AC29" s="44">
        <v>8.631955276978843</v>
      </c>
      <c r="AD29" s="44">
        <v>17.227354256329505</v>
      </c>
      <c r="AE29" s="44">
        <v>24.865586123099664</v>
      </c>
      <c r="AF29" s="44">
        <v>23.89466698664317</v>
      </c>
      <c r="AG29" s="44">
        <v>23.082492030791077</v>
      </c>
      <c r="AH29" s="37">
        <v>100</v>
      </c>
      <c r="AI29">
        <v>0</v>
      </c>
      <c r="AJ29" s="141">
        <v>74.999999959498766</v>
      </c>
      <c r="AK29" s="124">
        <v>74.999999959498766</v>
      </c>
      <c r="AL29" s="124">
        <v>74.999999959498766</v>
      </c>
      <c r="AM29" s="124">
        <v>74.999999959498766</v>
      </c>
      <c r="AN29" s="124">
        <v>151.34097626104008</v>
      </c>
      <c r="AO29" s="124">
        <v>145.44336847504118</v>
      </c>
      <c r="AP29" s="124">
        <v>140.49608077547555</v>
      </c>
      <c r="AQ29" s="124">
        <v>35.791896732737037</v>
      </c>
      <c r="AR29" s="41">
        <v>35.791896732737037</v>
      </c>
      <c r="AS29" s="41">
        <v>35.791896732737037</v>
      </c>
      <c r="AT29" s="41">
        <v>35.791896732737037</v>
      </c>
      <c r="AU29" s="41">
        <v>77.39228464969095</v>
      </c>
      <c r="AV29" s="41">
        <v>74.376384053549771</v>
      </c>
      <c r="AW29" s="41">
        <v>71.84645523091362</v>
      </c>
      <c r="AY29" s="44">
        <v>0</v>
      </c>
      <c r="AZ29" s="44">
        <v>0</v>
      </c>
      <c r="BA29" s="44">
        <v>4.8536229418436258E-2</v>
      </c>
      <c r="BB29" s="44">
        <v>0</v>
      </c>
      <c r="BC29" s="44">
        <v>0</v>
      </c>
      <c r="BD29" s="44">
        <v>4.8536229418436258E-2</v>
      </c>
      <c r="BE29" s="41"/>
      <c r="BF29" s="41">
        <v>-0.86429937250460109</v>
      </c>
      <c r="BG29" s="41">
        <v>-0.79728634483271221</v>
      </c>
      <c r="BH29" s="41">
        <v>-0.74113633336717499</v>
      </c>
    </row>
    <row r="30" spans="1:60" s="123" customFormat="1" x14ac:dyDescent="0.25">
      <c r="B30" s="132"/>
      <c r="C30" s="126"/>
      <c r="D30" s="127"/>
      <c r="E30" s="126"/>
      <c r="F30" s="128"/>
      <c r="G30" s="128"/>
      <c r="H30" s="128"/>
      <c r="I30" s="128"/>
      <c r="J30" s="128"/>
      <c r="K30" s="125"/>
      <c r="L30" s="124"/>
      <c r="M30" s="124"/>
      <c r="N30" s="124"/>
      <c r="O30" s="124"/>
      <c r="P30" s="124"/>
      <c r="Q30" s="124"/>
      <c r="R30" s="124"/>
      <c r="S30" s="124"/>
      <c r="T30" s="124"/>
      <c r="U30" s="124"/>
      <c r="V30" s="124"/>
      <c r="W30" s="124"/>
      <c r="X30" s="124"/>
      <c r="Y30" s="128"/>
      <c r="Z30" s="125"/>
      <c r="AA30" s="125"/>
      <c r="AB30" s="125"/>
      <c r="AC30" s="125"/>
      <c r="AD30" s="125"/>
      <c r="AE30" s="125"/>
      <c r="AF30" s="125"/>
      <c r="AG30" s="125"/>
      <c r="AI30" s="114"/>
      <c r="AJ30" s="141"/>
      <c r="AK30" s="124"/>
      <c r="AL30" s="124"/>
      <c r="AM30" s="124"/>
      <c r="AN30" s="124"/>
      <c r="AO30" s="124"/>
      <c r="AP30" s="124"/>
      <c r="AQ30" s="124"/>
      <c r="AR30" s="124"/>
      <c r="AS30" s="124"/>
      <c r="AT30" s="124"/>
      <c r="AU30" s="124"/>
      <c r="AV30" s="124"/>
      <c r="AW30" s="124"/>
      <c r="AX30" s="122"/>
      <c r="AY30" s="125"/>
      <c r="AZ30" s="125"/>
      <c r="BA30" s="125"/>
      <c r="BB30" s="125"/>
      <c r="BC30" s="125"/>
      <c r="BD30" s="125"/>
      <c r="BE30" s="124"/>
      <c r="BF30" s="124"/>
      <c r="BG30" s="124"/>
      <c r="BH30" s="124"/>
    </row>
    <row r="31" spans="1:60" x14ac:dyDescent="0.25">
      <c r="A31" s="37" t="s">
        <v>20</v>
      </c>
      <c r="B31" s="32">
        <v>2.7000000000000003E-2</v>
      </c>
      <c r="C31" s="32">
        <v>4.4999999999999998E-2</v>
      </c>
      <c r="D31" s="35">
        <v>3.9130434782608692E-2</v>
      </c>
      <c r="E31" s="36">
        <v>4.4234404536862004E-2</v>
      </c>
      <c r="F31" s="36">
        <v>4.2983750943370119E-2</v>
      </c>
      <c r="G31" s="36">
        <v>-5.8635461049271372E-3</v>
      </c>
      <c r="H31" s="36">
        <v>-8.3324452727908203E-3</v>
      </c>
      <c r="I31" s="36">
        <v>-1.0382490861807916E-2</v>
      </c>
      <c r="K31" s="44">
        <v>26.09738715272778</v>
      </c>
      <c r="L31" s="41">
        <v>32.895712407441401</v>
      </c>
      <c r="M31" s="41">
        <v>33.807835512207021</v>
      </c>
      <c r="N31" s="41">
        <v>34.471382464928915</v>
      </c>
      <c r="O31" s="112">
        <v>29.518183023517057</v>
      </c>
      <c r="P31" s="112">
        <v>31.287522900187959</v>
      </c>
      <c r="Q31" s="112">
        <v>32.838315728518907</v>
      </c>
      <c r="R31" s="124">
        <v>35.983466696878473</v>
      </c>
      <c r="S31" s="41">
        <v>35.983466696878473</v>
      </c>
      <c r="T31" s="41">
        <v>35.983466696878473</v>
      </c>
      <c r="U31" s="41">
        <v>36.191252402351154</v>
      </c>
      <c r="V31" s="41">
        <v>28.314030063790369</v>
      </c>
      <c r="W31" s="41">
        <v>30.426052880069573</v>
      </c>
      <c r="X31" s="41">
        <v>32.28743436801485</v>
      </c>
      <c r="Z31" s="41">
        <v>4.0565251273774665</v>
      </c>
      <c r="AA31" s="41">
        <v>6.901268438752945</v>
      </c>
      <c r="AB31" s="41">
        <v>6.2405970578855321</v>
      </c>
      <c r="AC31" s="41">
        <v>5.7399730692937654</v>
      </c>
      <c r="AD31" s="41">
        <v>17.227354256329505</v>
      </c>
      <c r="AE31" s="41">
        <v>18.454506381040797</v>
      </c>
      <c r="AF31" s="41">
        <v>16.6878218472927</v>
      </c>
      <c r="AG31" s="41">
        <v>15.3491159740231</v>
      </c>
      <c r="AH31" s="44">
        <v>0</v>
      </c>
      <c r="AI31">
        <v>0</v>
      </c>
      <c r="AJ31" s="141">
        <v>74.999999959498766</v>
      </c>
      <c r="AK31" s="124">
        <v>74.999999959498766</v>
      </c>
      <c r="AL31" s="124">
        <v>74.738283852849179</v>
      </c>
      <c r="AM31" s="124">
        <v>72.725580629702392</v>
      </c>
      <c r="AN31" s="124">
        <v>112.33672696699092</v>
      </c>
      <c r="AO31" s="124">
        <v>101.55189253782058</v>
      </c>
      <c r="AP31" s="124">
        <v>93.428893644234165</v>
      </c>
      <c r="AQ31" s="124">
        <v>49.054416631143404</v>
      </c>
      <c r="AR31" s="41">
        <v>49.054416631143404</v>
      </c>
      <c r="AS31" s="41">
        <v>49.054416631143404</v>
      </c>
      <c r="AT31" s="41">
        <v>47.957950584129293</v>
      </c>
      <c r="AU31" s="41">
        <v>76.826976657108958</v>
      </c>
      <c r="AV31" s="41">
        <v>69.451239039400704</v>
      </c>
      <c r="AW31" s="41">
        <v>63.895928116316213</v>
      </c>
      <c r="AY31" s="41">
        <v>0.77885476518318697</v>
      </c>
      <c r="AZ31" s="41">
        <v>1.2987369573275993</v>
      </c>
      <c r="BA31" s="41">
        <v>1.8983818435924351</v>
      </c>
      <c r="BB31" s="41">
        <v>0.84194670247944003</v>
      </c>
      <c r="BC31" s="41">
        <v>1.4504207266386153</v>
      </c>
      <c r="BD31" s="41">
        <v>2.3315736090385419</v>
      </c>
      <c r="BF31" s="44">
        <v>-0.79688643200478415</v>
      </c>
      <c r="BG31" s="44">
        <v>-0.56643591369094082</v>
      </c>
      <c r="BH31" s="44">
        <v>-0.40127175332006826</v>
      </c>
    </row>
    <row r="32" spans="1:60" x14ac:dyDescent="0.25">
      <c r="A32" s="37" t="s">
        <v>21</v>
      </c>
      <c r="B32" s="32">
        <v>2.7000000000000003E-2</v>
      </c>
      <c r="C32" s="32">
        <v>0.06</v>
      </c>
      <c r="D32" s="35">
        <v>7.1739130434782611E-2</v>
      </c>
      <c r="E32" s="36">
        <v>5.7426748582230625E-2</v>
      </c>
      <c r="F32" s="36">
        <v>1.5113069321209618E-2</v>
      </c>
      <c r="G32" s="36">
        <v>-2.0869106749953775E-2</v>
      </c>
      <c r="H32" s="36">
        <v>-2.4577657585447402E-2</v>
      </c>
      <c r="I32" s="36">
        <v>-2.704500924454796E-2</v>
      </c>
      <c r="K32" s="44">
        <v>18.09990005630306</v>
      </c>
      <c r="L32" s="41">
        <v>22.808495333672148</v>
      </c>
      <c r="M32" s="41">
        <v>24.724068589356655</v>
      </c>
      <c r="N32" s="41">
        <v>26.149032049683342</v>
      </c>
      <c r="O32" s="112">
        <v>20.533786824544901</v>
      </c>
      <c r="P32" s="112">
        <v>24.351717928813812</v>
      </c>
      <c r="Q32" s="112">
        <v>27.114614041558141</v>
      </c>
      <c r="R32" s="124">
        <v>24.677654665135325</v>
      </c>
      <c r="S32" s="41">
        <v>25.838319770139126</v>
      </c>
      <c r="T32" s="41">
        <v>27.923551326385518</v>
      </c>
      <c r="U32" s="41">
        <v>29.63898191928908</v>
      </c>
      <c r="V32" s="41">
        <v>19.863854552511938</v>
      </c>
      <c r="W32" s="41">
        <v>23.847360007879487</v>
      </c>
      <c r="X32" s="41">
        <v>27.280084982631358</v>
      </c>
      <c r="Z32" s="41">
        <v>4.0565251273774665</v>
      </c>
      <c r="AA32" s="41">
        <v>5.9860725391788403</v>
      </c>
      <c r="AB32" s="41">
        <v>4.9015612030232649</v>
      </c>
      <c r="AC32" s="41">
        <v>4.1058487217247626</v>
      </c>
      <c r="AD32" s="41">
        <v>17.227354256329505</v>
      </c>
      <c r="AE32" s="41">
        <v>16.00720430628704</v>
      </c>
      <c r="AF32" s="41">
        <v>13.107140129532503</v>
      </c>
      <c r="AG32" s="41">
        <v>10.979345624229868</v>
      </c>
      <c r="AH32" s="44">
        <v>3</v>
      </c>
      <c r="AI32">
        <v>0.2</v>
      </c>
      <c r="AJ32" s="141">
        <v>74.999999959498766</v>
      </c>
      <c r="AK32" s="124">
        <v>69.165722124921771</v>
      </c>
      <c r="AL32" s="124">
        <v>62.470684312153544</v>
      </c>
      <c r="AM32" s="124">
        <v>56.481785432463397</v>
      </c>
      <c r="AN32" s="124">
        <v>97.439449342713544</v>
      </c>
      <c r="AO32" s="124">
        <v>79.759030712177676</v>
      </c>
      <c r="AP32" s="124">
        <v>66.82117751505713</v>
      </c>
      <c r="AQ32" s="124">
        <v>59.528261350333395</v>
      </c>
      <c r="AR32" s="41">
        <v>55.439913512029307</v>
      </c>
      <c r="AS32" s="41">
        <v>50.591146868706076</v>
      </c>
      <c r="AT32" s="41">
        <v>45.586120224321689</v>
      </c>
      <c r="AU32" s="41">
        <v>79.359182705528042</v>
      </c>
      <c r="AV32" s="41">
        <v>64.95943412447923</v>
      </c>
      <c r="AW32" s="41">
        <v>54.422249620527914</v>
      </c>
      <c r="AY32" s="41">
        <v>2.9377529849154209</v>
      </c>
      <c r="AZ32" s="41">
        <v>3.9304591605274952</v>
      </c>
      <c r="BA32" s="41">
        <v>5.075149314135909</v>
      </c>
      <c r="BB32" s="41">
        <v>3.6447825000547738</v>
      </c>
      <c r="BC32" s="41">
        <v>5.1210197456299973</v>
      </c>
      <c r="BD32" s="41">
        <v>6.9697783077351358</v>
      </c>
      <c r="BF32" s="44">
        <v>-0.71841410868843103</v>
      </c>
      <c r="BG32" s="44">
        <v>-9.9329966320604868E-2</v>
      </c>
      <c r="BH32" s="44">
        <v>0.35532172660891259</v>
      </c>
    </row>
    <row r="33" spans="1:60" x14ac:dyDescent="0.25">
      <c r="A33" s="37" t="s">
        <v>22</v>
      </c>
      <c r="B33" s="32">
        <v>2.7000000000000003E-2</v>
      </c>
      <c r="C33" s="32">
        <v>8.2199999999999995E-2</v>
      </c>
      <c r="D33" s="35">
        <v>0.12</v>
      </c>
      <c r="E33" s="36">
        <v>7.4999999999999997E-2</v>
      </c>
      <c r="F33" s="36">
        <v>-1.2576684659205256E-2</v>
      </c>
      <c r="G33" s="36">
        <v>-3.6973288017618372E-2</v>
      </c>
      <c r="H33" s="36">
        <v>-4.1806367692605928E-2</v>
      </c>
      <c r="I33" s="36">
        <v>-4.6325127809474481E-2</v>
      </c>
      <c r="K33" s="44">
        <v>11.452098883327499</v>
      </c>
      <c r="L33" s="41">
        <v>12.484441633859269</v>
      </c>
      <c r="M33" s="41">
        <v>16.293914657530792</v>
      </c>
      <c r="N33" s="41">
        <v>18.83541908256521</v>
      </c>
      <c r="O33" s="112">
        <v>11.201898233725228</v>
      </c>
      <c r="P33" s="112">
        <v>18.879091579806968</v>
      </c>
      <c r="Q33" s="112">
        <v>23.568805729734805</v>
      </c>
      <c r="R33" s="124">
        <v>13.445236385890011</v>
      </c>
      <c r="S33" s="41">
        <v>18.707023622909489</v>
      </c>
      <c r="T33" s="41">
        <v>23.099520332160388</v>
      </c>
      <c r="U33" s="41">
        <v>26.486300293815628</v>
      </c>
      <c r="V33" s="41">
        <v>11.239172169869592</v>
      </c>
      <c r="W33" s="41">
        <v>18.954921197217566</v>
      </c>
      <c r="X33" s="41">
        <v>24.42382733768352</v>
      </c>
      <c r="Z33" s="41">
        <v>4.0565251273774665</v>
      </c>
      <c r="AA33" s="41">
        <v>5.3185847317731225</v>
      </c>
      <c r="AB33" s="41">
        <v>3.652012242471609</v>
      </c>
      <c r="AC33" s="41">
        <v>2.6258028383683802</v>
      </c>
      <c r="AD33" s="41">
        <v>17.227354256329505</v>
      </c>
      <c r="AE33" s="41">
        <v>14.222292139725727</v>
      </c>
      <c r="AF33" s="41">
        <v>9.7657530395252738</v>
      </c>
      <c r="AG33" s="41">
        <v>7.0215925762164124</v>
      </c>
      <c r="AH33" s="44">
        <v>16.899999999999999</v>
      </c>
      <c r="AI33">
        <v>16.899999999999999</v>
      </c>
      <c r="AJ33" s="141">
        <v>74.999999959498766</v>
      </c>
      <c r="AK33" s="124">
        <v>56.613776684645536</v>
      </c>
      <c r="AL33" s="124">
        <v>44.842424167715038</v>
      </c>
      <c r="AM33" s="124">
        <v>35.255263016238217</v>
      </c>
      <c r="AN33" s="124">
        <v>86.574287924955257</v>
      </c>
      <c r="AO33" s="124">
        <v>59.407539931405374</v>
      </c>
      <c r="AP33" s="124">
        <v>42.734462010005757</v>
      </c>
      <c r="AQ33" s="124">
        <v>74.999999959498879</v>
      </c>
      <c r="AR33" s="41">
        <v>56.613776684645536</v>
      </c>
      <c r="AS33" s="41">
        <v>44.842424167715009</v>
      </c>
      <c r="AT33" s="41">
        <v>35.255263016238267</v>
      </c>
      <c r="AU33" s="41">
        <v>86.574287924955314</v>
      </c>
      <c r="AV33" s="41">
        <v>59.40753993140541</v>
      </c>
      <c r="AW33" s="41">
        <v>42.734462010005785</v>
      </c>
      <c r="AY33" s="41">
        <v>5.9874847694289022</v>
      </c>
      <c r="AZ33" s="41">
        <v>7.7781617949454152</v>
      </c>
      <c r="BA33" s="41">
        <v>10.189601010843205</v>
      </c>
      <c r="BB33" s="41">
        <v>7.8577389602241645</v>
      </c>
      <c r="BC33" s="41">
        <v>10.711884687306089</v>
      </c>
      <c r="BD33" s="41">
        <v>13.96071253444059</v>
      </c>
      <c r="BF33" s="44">
        <v>-0.60326170481438957</v>
      </c>
      <c r="BG33" s="44">
        <v>1.1344120869219876</v>
      </c>
      <c r="BH33" s="44">
        <v>2.1177414201968792</v>
      </c>
    </row>
    <row r="34" spans="1:60" x14ac:dyDescent="0.25">
      <c r="A34" s="37" t="s">
        <v>23</v>
      </c>
      <c r="B34" s="32">
        <v>2.7000000000000003E-2</v>
      </c>
      <c r="C34" s="32">
        <v>0.09</v>
      </c>
      <c r="D34" s="35">
        <v>0.13695652173913042</v>
      </c>
      <c r="E34" s="36">
        <v>8.0621455576559545E-2</v>
      </c>
      <c r="F34" s="36">
        <v>-1.9964176916969095E-2</v>
      </c>
      <c r="G34" s="36">
        <v>-4.0732400202723139E-2</v>
      </c>
      <c r="H34" s="36">
        <v>-4.6328208201065514E-2</v>
      </c>
      <c r="I34" s="36">
        <v>-5.2269686795210754E-2</v>
      </c>
      <c r="K34" s="44">
        <v>9.9618914758179571</v>
      </c>
      <c r="L34" s="41">
        <v>9.8334664663077742</v>
      </c>
      <c r="M34" s="41">
        <v>14.189920191748676</v>
      </c>
      <c r="N34" s="41">
        <v>17.150564319996839</v>
      </c>
      <c r="O34" s="112">
        <v>8.517498009209195</v>
      </c>
      <c r="P34" s="112">
        <v>17.724427344157519</v>
      </c>
      <c r="Q34" s="112">
        <v>23.166206489920413</v>
      </c>
      <c r="R34" s="124">
        <v>10.44848158869746</v>
      </c>
      <c r="S34" s="41">
        <v>17.207442463177607</v>
      </c>
      <c r="T34" s="41">
        <v>22.245928365222412</v>
      </c>
      <c r="U34" s="41">
        <v>26.303074520987821</v>
      </c>
      <c r="V34" s="41">
        <v>8.5142476300702441</v>
      </c>
      <c r="W34" s="41">
        <v>18.087459678703723</v>
      </c>
      <c r="X34" s="41">
        <v>24.170625704208511</v>
      </c>
      <c r="Z34" s="41">
        <v>4.0565251273774665</v>
      </c>
      <c r="AA34" s="41">
        <v>5.2320290333725632</v>
      </c>
      <c r="AB34" s="41">
        <v>3.3266711429181202</v>
      </c>
      <c r="AC34" s="41">
        <v>2.2543842775683727</v>
      </c>
      <c r="AD34" s="41">
        <v>17.227354256329505</v>
      </c>
      <c r="AE34" s="41">
        <v>13.990835748393527</v>
      </c>
      <c r="AF34" s="41">
        <v>8.8957666810741003</v>
      </c>
      <c r="AG34" s="41">
        <v>6.0283916507414288</v>
      </c>
      <c r="AH34" s="44">
        <v>21.3</v>
      </c>
      <c r="AI34">
        <v>25.2</v>
      </c>
      <c r="AJ34" s="141">
        <v>74.999999959498766</v>
      </c>
      <c r="AK34" s="124">
        <v>52.904982473467854</v>
      </c>
      <c r="AL34" s="124">
        <v>39.766672761734405</v>
      </c>
      <c r="AM34" s="124">
        <v>30.069668482383928</v>
      </c>
      <c r="AN34" s="124">
        <v>85.165360863944159</v>
      </c>
      <c r="AO34" s="124">
        <v>54.050843693050922</v>
      </c>
      <c r="AP34" s="124">
        <v>36.69358832225852</v>
      </c>
      <c r="AQ34" s="124">
        <v>80.268649066189553</v>
      </c>
      <c r="AR34" s="41">
        <v>56.418016408417429</v>
      </c>
      <c r="AS34" s="41">
        <v>42.250479902648941</v>
      </c>
      <c r="AT34" s="41">
        <v>31.910136909886855</v>
      </c>
      <c r="AU34" s="41">
        <v>90.404313660979568</v>
      </c>
      <c r="AV34" s="41">
        <v>57.375784911819558</v>
      </c>
      <c r="AW34" s="41">
        <v>38.950796830788981</v>
      </c>
      <c r="AY34" s="41">
        <v>6.8472511749607925</v>
      </c>
      <c r="AZ34" s="41">
        <v>9.0027026637741052</v>
      </c>
      <c r="BA34" s="41">
        <v>11.629298864006358</v>
      </c>
      <c r="BB34" s="41">
        <v>9.2324532477286709</v>
      </c>
      <c r="BC34" s="41">
        <v>12.512890904946014</v>
      </c>
      <c r="BD34" s="41">
        <v>15.885881663875152</v>
      </c>
      <c r="BF34" s="44">
        <v>-0.46664725686552111</v>
      </c>
      <c r="BG34" s="44">
        <v>1.7054078897598857</v>
      </c>
      <c r="BH34" s="44">
        <v>2.9366812718323581</v>
      </c>
    </row>
    <row r="35" spans="1:60" x14ac:dyDescent="0.25">
      <c r="A35" s="37" t="s">
        <v>24</v>
      </c>
      <c r="B35" s="32">
        <v>2.7000000000000003E-2</v>
      </c>
      <c r="C35" s="32">
        <v>0.105</v>
      </c>
      <c r="D35" s="35">
        <v>0.16956521739130434</v>
      </c>
      <c r="E35" s="36">
        <v>9.0623818525519845E-2</v>
      </c>
      <c r="F35" s="36">
        <v>-3.1917044957054788E-2</v>
      </c>
      <c r="G35" s="36">
        <v>-4.6050583044125626E-2</v>
      </c>
      <c r="H35" s="36">
        <v>-5.5105838977170495E-2</v>
      </c>
      <c r="I35" s="36">
        <v>-6.3066332476035256E-2</v>
      </c>
      <c r="K35" s="44">
        <v>7.8371755455262022</v>
      </c>
      <c r="L35" s="41">
        <v>6.1148214029202919</v>
      </c>
      <c r="M35" s="41">
        <v>10.967009716271271</v>
      </c>
      <c r="N35" s="41">
        <v>14.802935153307624</v>
      </c>
      <c r="O35" s="112">
        <v>4.3519451499703621</v>
      </c>
      <c r="P35" s="112">
        <v>16.092890767370712</v>
      </c>
      <c r="Q35" s="112">
        <v>22.871090402259732</v>
      </c>
      <c r="R35" s="124">
        <v>5.5997706338139936</v>
      </c>
      <c r="S35" s="41">
        <v>14.917880302209479</v>
      </c>
      <c r="T35" s="41">
        <v>21.649454551010827</v>
      </c>
      <c r="U35" s="41">
        <v>26.412160784271396</v>
      </c>
      <c r="V35" s="41">
        <v>2.9082336197258645</v>
      </c>
      <c r="W35" s="41">
        <v>16.8336365348373</v>
      </c>
      <c r="X35" s="41">
        <v>24.159700561640129</v>
      </c>
      <c r="Z35" s="41">
        <v>4.0565251273774665</v>
      </c>
      <c r="AA35" s="41">
        <v>5.2293490646923173</v>
      </c>
      <c r="AB35" s="41">
        <v>2.8882911581756816</v>
      </c>
      <c r="AC35" s="41">
        <v>1.6987080066319615</v>
      </c>
      <c r="AD35" s="41">
        <v>17.227354256329505</v>
      </c>
      <c r="AE35" s="41">
        <v>13.983669312317392</v>
      </c>
      <c r="AF35" s="41">
        <v>7.7235059151660046</v>
      </c>
      <c r="AG35" s="41">
        <v>4.5424718696465227</v>
      </c>
      <c r="AH35" s="44">
        <v>28.7</v>
      </c>
      <c r="AI35">
        <v>38.4</v>
      </c>
      <c r="AJ35" s="141">
        <v>74.999999959498766</v>
      </c>
      <c r="AK35" s="124">
        <v>47.210189210001225</v>
      </c>
      <c r="AL35" s="124">
        <v>32.386686590418186</v>
      </c>
      <c r="AM35" s="124">
        <v>21.882825147139034</v>
      </c>
      <c r="AN35" s="124">
        <v>85.249561939009951</v>
      </c>
      <c r="AO35" s="124">
        <v>47.010285884350502</v>
      </c>
      <c r="AP35" s="124">
        <v>27.636163948618336</v>
      </c>
      <c r="AQ35" s="124">
        <v>89.971600139221295</v>
      </c>
      <c r="AR35" s="41">
        <v>55.980473134385434</v>
      </c>
      <c r="AS35" s="41">
        <v>38.07536616682458</v>
      </c>
      <c r="AT35" s="41">
        <v>25.776642139741305</v>
      </c>
      <c r="AU35" s="41">
        <v>99.989271952613308</v>
      </c>
      <c r="AV35" s="41">
        <v>55.13839781632327</v>
      </c>
      <c r="AW35" s="41">
        <v>32.414476390651338</v>
      </c>
      <c r="AY35" s="41">
        <v>8.0501960947623559</v>
      </c>
      <c r="AZ35" s="41">
        <v>11.083975571523172</v>
      </c>
      <c r="BA35" s="41">
        <v>14.191694002478158</v>
      </c>
      <c r="BB35" s="41">
        <v>10.793883160614101</v>
      </c>
      <c r="BC35" s="41">
        <v>15.021019714775937</v>
      </c>
      <c r="BD35" s="41">
        <v>18.971067992589877</v>
      </c>
      <c r="BF35" s="44">
        <v>-0.12442185286706542</v>
      </c>
      <c r="BG35" s="44">
        <v>2.8353613107129974</v>
      </c>
      <c r="BH35" s="44">
        <v>5.273530003143196</v>
      </c>
    </row>
    <row r="36" spans="1:60" x14ac:dyDescent="0.25">
      <c r="C36" s="33"/>
      <c r="D36" s="38"/>
      <c r="AJ36" s="141"/>
    </row>
    <row r="37" spans="1:60" x14ac:dyDescent="0.25">
      <c r="A37" s="37" t="s">
        <v>25</v>
      </c>
      <c r="B37" s="32">
        <v>2.7000000000000003E-2</v>
      </c>
      <c r="C37" s="32">
        <v>4.4999999999999998E-2</v>
      </c>
      <c r="D37" s="35">
        <v>3.9130434782608692E-2</v>
      </c>
      <c r="E37" s="31">
        <v>7.4999999999999997E-2</v>
      </c>
      <c r="F37" s="36">
        <v>-1.2576684659205256E-2</v>
      </c>
      <c r="G37" s="36">
        <v>-3.0539232731772951E-2</v>
      </c>
      <c r="H37" s="36">
        <v>-3.3065541949627859E-2</v>
      </c>
      <c r="I37" s="36">
        <v>-3.4981555257803651E-2</v>
      </c>
      <c r="K37" s="44">
        <v>11.452098883327499</v>
      </c>
      <c r="L37" s="41">
        <v>18.598825745401506</v>
      </c>
      <c r="M37" s="41">
        <v>19.469185563436245</v>
      </c>
      <c r="N37" s="41">
        <v>20.16522917185576</v>
      </c>
      <c r="O37" s="112">
        <v>23.715827747038986</v>
      </c>
      <c r="P37" s="112">
        <v>25.146690178258236</v>
      </c>
      <c r="Q37" s="112">
        <v>26.245085663142529</v>
      </c>
      <c r="R37" s="124">
        <v>13.445236385890011</v>
      </c>
      <c r="S37" s="41">
        <v>24.867541943869583</v>
      </c>
      <c r="T37" s="41">
        <v>26.140600634614479</v>
      </c>
      <c r="U37" s="41">
        <v>27.31607782609667</v>
      </c>
      <c r="V37" s="41">
        <v>24.609321805243081</v>
      </c>
      <c r="W37" s="41">
        <v>25.919996650153113</v>
      </c>
      <c r="X37" s="41">
        <v>27.136895530751495</v>
      </c>
      <c r="Z37" s="41">
        <v>4.0565251273774665</v>
      </c>
      <c r="AA37" s="41">
        <v>2.5592709653908434</v>
      </c>
      <c r="AB37" s="41">
        <v>2.2847518297696037</v>
      </c>
      <c r="AC37" s="41">
        <v>2.0606477946767039</v>
      </c>
      <c r="AD37" s="41">
        <v>17.227354256329505</v>
      </c>
      <c r="AE37" s="41">
        <v>6.8436813870918218</v>
      </c>
      <c r="AF37" s="41">
        <v>6.1095967496080759</v>
      </c>
      <c r="AG37" s="41">
        <v>5.5103258500129515</v>
      </c>
      <c r="AH37" s="44">
        <v>45.7</v>
      </c>
      <c r="AI37">
        <v>45.7</v>
      </c>
      <c r="AJ37" s="141">
        <v>74.999999959498766</v>
      </c>
      <c r="AK37" s="124">
        <v>40.757607620772887</v>
      </c>
      <c r="AL37" s="124">
        <v>36.737191960697629</v>
      </c>
      <c r="AM37" s="124">
        <v>33.179801454316454</v>
      </c>
      <c r="AN37" s="124">
        <v>41.659026340614218</v>
      </c>
      <c r="AO37" s="124">
        <v>37.180591369573548</v>
      </c>
      <c r="AP37" s="124">
        <v>33.539658875647412</v>
      </c>
      <c r="AQ37" s="124">
        <v>74.999999959498879</v>
      </c>
      <c r="AR37" s="41">
        <v>40.757607620772923</v>
      </c>
      <c r="AS37" s="41">
        <v>36.737191960697672</v>
      </c>
      <c r="AT37" s="41">
        <v>33.179801454316475</v>
      </c>
      <c r="AU37" s="41">
        <v>41.659026340614247</v>
      </c>
      <c r="AV37" s="41">
        <v>37.180591369573577</v>
      </c>
      <c r="AW37" s="41">
        <v>33.539658875647433</v>
      </c>
      <c r="AY37" s="41">
        <v>3.589882609572232</v>
      </c>
      <c r="AZ37" s="41">
        <v>4.1767202790014775</v>
      </c>
      <c r="BA37" s="41">
        <v>4.7430118762046343</v>
      </c>
      <c r="BB37" s="41">
        <v>6.3955310399888026</v>
      </c>
      <c r="BC37" s="41">
        <v>7.3211897747387331</v>
      </c>
      <c r="BD37" s="41">
        <v>8.3710444699120234</v>
      </c>
      <c r="BF37" s="44">
        <v>1.8085018904207995</v>
      </c>
      <c r="BG37" s="44">
        <v>2.1128797064578428</v>
      </c>
      <c r="BH37" s="44">
        <v>2.3939271471541446</v>
      </c>
    </row>
    <row r="38" spans="1:60" x14ac:dyDescent="0.25">
      <c r="A38" s="37" t="s">
        <v>26</v>
      </c>
      <c r="B38" s="32">
        <v>2.7000000000000003E-2</v>
      </c>
      <c r="C38" s="32">
        <v>0.06</v>
      </c>
      <c r="D38" s="35">
        <v>7.1739130434782611E-2</v>
      </c>
      <c r="E38" s="31">
        <v>7.4999999999999997E-2</v>
      </c>
      <c r="F38" s="36">
        <v>-1.2576684659205256E-2</v>
      </c>
      <c r="G38" s="36">
        <v>-3.5274753859202548E-2</v>
      </c>
      <c r="H38" s="36">
        <v>-3.9043789704944695E-2</v>
      </c>
      <c r="I38" s="36">
        <v>-4.1633018101050558E-2</v>
      </c>
      <c r="K38" s="44">
        <v>11.452098883327499</v>
      </c>
      <c r="L38" s="41">
        <v>16.342883112710332</v>
      </c>
      <c r="M38" s="41">
        <v>18.239210828057914</v>
      </c>
      <c r="N38" s="41">
        <v>19.604213783611335</v>
      </c>
      <c r="O38" s="112">
        <v>19.354777915090807</v>
      </c>
      <c r="P38" s="112">
        <v>22.693891893619167</v>
      </c>
      <c r="Q38" s="112">
        <v>25.058692313441782</v>
      </c>
      <c r="R38" s="124">
        <v>13.445236385890011</v>
      </c>
      <c r="S38" s="41">
        <v>21.758301594770796</v>
      </c>
      <c r="T38" s="41">
        <v>24.475010268922347</v>
      </c>
      <c r="U38" s="41">
        <v>26.599768008116428</v>
      </c>
      <c r="V38" s="41">
        <v>20.172131180215484</v>
      </c>
      <c r="W38" s="41">
        <v>23.351288749708928</v>
      </c>
      <c r="X38" s="41">
        <v>25.904396268791299</v>
      </c>
      <c r="Z38" s="41">
        <v>4.0565251273774665</v>
      </c>
      <c r="AA38" s="41">
        <v>3.4627277763180939</v>
      </c>
      <c r="AB38" s="41">
        <v>2.7912962192762869</v>
      </c>
      <c r="AC38" s="41">
        <v>2.3047414128678896</v>
      </c>
      <c r="AD38" s="41">
        <v>17.227354256329505</v>
      </c>
      <c r="AE38" s="41">
        <v>9.2595922635081145</v>
      </c>
      <c r="AF38" s="41">
        <v>7.4641342163640685</v>
      </c>
      <c r="AG38" s="41">
        <v>6.1630503852861453</v>
      </c>
      <c r="AH38" s="44">
        <v>20.2</v>
      </c>
      <c r="AI38">
        <v>20.2</v>
      </c>
      <c r="AJ38" s="141">
        <v>74.999999959498766</v>
      </c>
      <c r="AK38" s="124">
        <v>49.820187897695419</v>
      </c>
      <c r="AL38" s="124">
        <v>41.675925964182817</v>
      </c>
      <c r="AM38" s="124">
        <v>35.189591643111335</v>
      </c>
      <c r="AN38" s="124">
        <v>56.365218687182661</v>
      </c>
      <c r="AO38" s="124">
        <v>45.413256518329547</v>
      </c>
      <c r="AP38" s="124">
        <v>37.512712245446451</v>
      </c>
      <c r="AQ38" s="124">
        <v>74.999999959498879</v>
      </c>
      <c r="AR38" s="41">
        <v>49.820187897695448</v>
      </c>
      <c r="AS38" s="41">
        <v>41.675925964182838</v>
      </c>
      <c r="AT38" s="41">
        <v>35.189591643111378</v>
      </c>
      <c r="AU38" s="41">
        <v>56.365218687182704</v>
      </c>
      <c r="AV38" s="41">
        <v>45.413256518329582</v>
      </c>
      <c r="AW38" s="41">
        <v>37.51271224544648</v>
      </c>
      <c r="AY38" s="41">
        <v>4.5460167730105949</v>
      </c>
      <c r="AZ38" s="41">
        <v>5.5031606170750687</v>
      </c>
      <c r="BA38" s="41">
        <v>6.6860981011504279</v>
      </c>
      <c r="BB38" s="41">
        <v>6.8857664788786712</v>
      </c>
      <c r="BC38" s="41">
        <v>8.3781961089227508</v>
      </c>
      <c r="BD38" s="41">
        <v>10.13069926471111</v>
      </c>
      <c r="BF38" s="44">
        <v>1.2002744789473829</v>
      </c>
      <c r="BG38" s="44">
        <v>1.7810435176056627</v>
      </c>
      <c r="BH38" s="44">
        <v>2.2443418153289012</v>
      </c>
    </row>
    <row r="39" spans="1:60" x14ac:dyDescent="0.25">
      <c r="A39" s="37" t="s">
        <v>27</v>
      </c>
      <c r="B39" s="32">
        <v>2.7000000000000003E-2</v>
      </c>
      <c r="C39" s="32">
        <v>8.2199999999999995E-2</v>
      </c>
      <c r="D39" s="35">
        <v>0.12</v>
      </c>
      <c r="E39" s="31">
        <v>7.4999999999999997E-2</v>
      </c>
      <c r="F39" s="36">
        <v>-1.2576684659205256E-2</v>
      </c>
      <c r="G39" s="36">
        <v>-3.6973288017618372E-2</v>
      </c>
      <c r="H39" s="36">
        <v>-4.1806367692605928E-2</v>
      </c>
      <c r="I39" s="36">
        <v>-4.6325127809474481E-2</v>
      </c>
      <c r="K39" s="44">
        <v>11.452098883327499</v>
      </c>
      <c r="L39" s="41">
        <v>12.484441633859269</v>
      </c>
      <c r="M39" s="41">
        <v>16.293914657530792</v>
      </c>
      <c r="N39" s="41">
        <v>18.83541908256521</v>
      </c>
      <c r="O39" s="112">
        <v>11.201898233725228</v>
      </c>
      <c r="P39" s="112">
        <v>18.879091579806968</v>
      </c>
      <c r="Q39" s="112">
        <v>23.568805729734805</v>
      </c>
      <c r="R39" s="124">
        <v>13.445236385890011</v>
      </c>
      <c r="S39" s="41">
        <v>18.707023622909489</v>
      </c>
      <c r="T39" s="41">
        <v>23.099520332160388</v>
      </c>
      <c r="U39" s="41">
        <v>26.486300293815628</v>
      </c>
      <c r="V39" s="41">
        <v>11.239172169869592</v>
      </c>
      <c r="W39" s="41">
        <v>18.954921197217566</v>
      </c>
      <c r="X39" s="41">
        <v>24.42382733768352</v>
      </c>
      <c r="Z39" s="41">
        <v>4.0565251273774665</v>
      </c>
      <c r="AA39" s="41">
        <v>5.3185847317731225</v>
      </c>
      <c r="AB39" s="41">
        <v>3.652012242471609</v>
      </c>
      <c r="AC39" s="41">
        <v>2.6258028383683802</v>
      </c>
      <c r="AD39" s="41">
        <v>17.227354256329505</v>
      </c>
      <c r="AE39" s="41">
        <v>14.222292139725727</v>
      </c>
      <c r="AF39" s="41">
        <v>9.7657530395252738</v>
      </c>
      <c r="AG39" s="41">
        <v>7.0215925762164124</v>
      </c>
      <c r="AH39" s="44">
        <v>16.899999999999999</v>
      </c>
      <c r="AI39">
        <v>16.899999999999999</v>
      </c>
      <c r="AJ39" s="141">
        <v>74.999999959498766</v>
      </c>
      <c r="AK39" s="124">
        <v>56.613776684645536</v>
      </c>
      <c r="AL39" s="124">
        <v>44.842424167715038</v>
      </c>
      <c r="AM39" s="124">
        <v>35.255263016238217</v>
      </c>
      <c r="AN39" s="124">
        <v>86.574287924955257</v>
      </c>
      <c r="AO39" s="124">
        <v>59.407539931405374</v>
      </c>
      <c r="AP39" s="124">
        <v>42.734462010005757</v>
      </c>
      <c r="AQ39" s="124">
        <v>74.999999959498879</v>
      </c>
      <c r="AR39" s="41">
        <v>56.613776684645536</v>
      </c>
      <c r="AS39" s="41">
        <v>44.842424167715009</v>
      </c>
      <c r="AT39" s="41">
        <v>35.255263016238267</v>
      </c>
      <c r="AU39" s="41">
        <v>86.574287924955314</v>
      </c>
      <c r="AV39" s="41">
        <v>59.40753993140541</v>
      </c>
      <c r="AW39" s="41">
        <v>42.734462010005785</v>
      </c>
      <c r="AY39" s="41">
        <v>5.9874847694289022</v>
      </c>
      <c r="AZ39" s="41">
        <v>7.7781617949454152</v>
      </c>
      <c r="BA39" s="41">
        <v>10.189601010843205</v>
      </c>
      <c r="BB39" s="41">
        <v>7.8577389602241645</v>
      </c>
      <c r="BC39" s="41">
        <v>10.711884687306089</v>
      </c>
      <c r="BD39" s="41">
        <v>13.96071253444059</v>
      </c>
      <c r="BF39" s="44">
        <v>-0.60326170481438957</v>
      </c>
      <c r="BG39" s="44">
        <v>1.1344120869219876</v>
      </c>
      <c r="BH39" s="44">
        <v>2.1177414201968792</v>
      </c>
    </row>
    <row r="40" spans="1:60" x14ac:dyDescent="0.25">
      <c r="A40" s="37" t="s">
        <v>28</v>
      </c>
      <c r="B40" s="32">
        <v>2.7000000000000003E-2</v>
      </c>
      <c r="C40" s="32">
        <v>0.09</v>
      </c>
      <c r="D40" s="35">
        <v>0.13695652173913042</v>
      </c>
      <c r="E40" s="31">
        <v>7.4999999999999997E-2</v>
      </c>
      <c r="F40" s="36">
        <v>-1.2576684659205256E-2</v>
      </c>
      <c r="G40" s="36">
        <v>-3.5853288772899637E-2</v>
      </c>
      <c r="H40" s="36">
        <v>-4.1065807018670311E-2</v>
      </c>
      <c r="I40" s="36">
        <v>-4.664790536249569E-2</v>
      </c>
      <c r="K40" s="44">
        <v>11.452098883327499</v>
      </c>
      <c r="L40" s="41">
        <v>11.185440593937875</v>
      </c>
      <c r="M40" s="41">
        <v>15.584296588007478</v>
      </c>
      <c r="N40" s="41">
        <v>18.584644516329597</v>
      </c>
      <c r="O40" s="112">
        <v>7.9303641251268697</v>
      </c>
      <c r="P40" s="112">
        <v>17.443319975739129</v>
      </c>
      <c r="Q40" s="112">
        <v>23.193852049097874</v>
      </c>
      <c r="R40" s="124">
        <v>13.445236385890011</v>
      </c>
      <c r="S40" s="41">
        <v>18.135974581680991</v>
      </c>
      <c r="T40" s="41">
        <v>23.061531119974148</v>
      </c>
      <c r="U40" s="41">
        <v>26.732221861967517</v>
      </c>
      <c r="V40" s="41">
        <v>7.212700607201155</v>
      </c>
      <c r="W40" s="41">
        <v>17.40494518248688</v>
      </c>
      <c r="X40" s="41">
        <v>23.939362799538898</v>
      </c>
      <c r="Z40" s="41">
        <v>4.0565251273774665</v>
      </c>
      <c r="AA40" s="41">
        <v>6.175916814606019</v>
      </c>
      <c r="AB40" s="41">
        <v>3.9745849473043182</v>
      </c>
      <c r="AC40" s="41">
        <v>2.7212445683854969</v>
      </c>
      <c r="AD40" s="41">
        <v>17.227354256329505</v>
      </c>
      <c r="AE40" s="41">
        <v>16.514862054042759</v>
      </c>
      <c r="AF40" s="41">
        <v>10.62833650407466</v>
      </c>
      <c r="AG40" s="41">
        <v>7.2768108786560042</v>
      </c>
      <c r="AH40" s="44">
        <v>17.7</v>
      </c>
      <c r="AI40">
        <v>17.7</v>
      </c>
      <c r="AJ40" s="141">
        <v>74.999999959498766</v>
      </c>
      <c r="AK40" s="124">
        <v>56.958695500483515</v>
      </c>
      <c r="AL40" s="124">
        <v>44.111249492163999</v>
      </c>
      <c r="AM40" s="124">
        <v>34.204591705403651</v>
      </c>
      <c r="AN40" s="124">
        <v>100.67552786133359</v>
      </c>
      <c r="AO40" s="124">
        <v>64.603326168845456</v>
      </c>
      <c r="AP40" s="124">
        <v>44.279284024294498</v>
      </c>
      <c r="AQ40" s="124">
        <v>74.999999959498879</v>
      </c>
      <c r="AR40" s="41">
        <v>56.958695500483522</v>
      </c>
      <c r="AS40" s="41">
        <v>44.111249492164021</v>
      </c>
      <c r="AT40" s="41">
        <v>34.204591705403644</v>
      </c>
      <c r="AU40" s="41">
        <v>100.67552786133366</v>
      </c>
      <c r="AV40" s="41">
        <v>64.603326168845499</v>
      </c>
      <c r="AW40" s="41">
        <v>44.27928402429454</v>
      </c>
      <c r="AY40" s="41">
        <v>6.3046520273460862</v>
      </c>
      <c r="AZ40" s="41">
        <v>8.4798821903167863</v>
      </c>
      <c r="BA40" s="41">
        <v>11.204232969314528</v>
      </c>
      <c r="BB40" s="41">
        <v>8.1335580552042792</v>
      </c>
      <c r="BC40" s="41">
        <v>11.600877750333227</v>
      </c>
      <c r="BD40" s="41">
        <v>15.095151204685118</v>
      </c>
      <c r="BF40" s="44">
        <v>-1.4753943026527772</v>
      </c>
      <c r="BG40" s="44">
        <v>0.76022702532961284</v>
      </c>
      <c r="BH40" s="44">
        <v>2.0077801593350491</v>
      </c>
    </row>
    <row r="41" spans="1:60" x14ac:dyDescent="0.25">
      <c r="A41" s="37" t="s">
        <v>29</v>
      </c>
      <c r="B41" s="32">
        <v>2.7000000000000003E-2</v>
      </c>
      <c r="C41" s="32">
        <v>0.105</v>
      </c>
      <c r="D41" s="35">
        <v>0.16956521739130434</v>
      </c>
      <c r="E41" s="31">
        <v>7.4999999999999997E-2</v>
      </c>
      <c r="F41" s="36">
        <v>-1.2576684659205256E-2</v>
      </c>
      <c r="G41" s="36">
        <v>-3.2009707279188511E-2</v>
      </c>
      <c r="H41" s="36">
        <v>-3.9248162316015779E-2</v>
      </c>
      <c r="I41" s="36">
        <v>-4.6293199380620889E-2</v>
      </c>
      <c r="K41" s="44">
        <v>11.452098883327499</v>
      </c>
      <c r="L41" s="41">
        <v>9.4008593651751973</v>
      </c>
      <c r="M41" s="41">
        <v>14.387984155520158</v>
      </c>
      <c r="N41" s="41">
        <v>18.200860122785606</v>
      </c>
      <c r="O41" s="112">
        <v>2.8515943761655702</v>
      </c>
      <c r="P41" s="112">
        <v>14.71321501329343</v>
      </c>
      <c r="Q41" s="112">
        <v>22.64905645564059</v>
      </c>
      <c r="R41" s="124">
        <v>13.445236385890011</v>
      </c>
      <c r="S41" s="41">
        <v>17.40751308608117</v>
      </c>
      <c r="T41" s="41">
        <v>23.259315402170486</v>
      </c>
      <c r="U41" s="41">
        <v>27.336345883316056</v>
      </c>
      <c r="V41" s="41">
        <v>0</v>
      </c>
      <c r="W41" s="41">
        <v>14.049044710107921</v>
      </c>
      <c r="X41" s="41">
        <v>23.228901213510188</v>
      </c>
      <c r="Z41" s="41">
        <v>4.0565251273774665</v>
      </c>
      <c r="AA41" s="41">
        <v>8.2900456606007626</v>
      </c>
      <c r="AB41" s="41">
        <v>4.6522100456057185</v>
      </c>
      <c r="AC41" s="41">
        <v>2.859036240610652</v>
      </c>
      <c r="AD41" s="41">
        <v>17.227354256329505</v>
      </c>
      <c r="AE41" s="41">
        <v>22.168200222960941</v>
      </c>
      <c r="AF41" s="41">
        <v>12.440356542352763</v>
      </c>
      <c r="AG41" s="41">
        <v>7.645276084277377</v>
      </c>
      <c r="AH41" s="44">
        <v>20.2</v>
      </c>
      <c r="AI41">
        <v>20.2</v>
      </c>
      <c r="AJ41" s="141">
        <v>74.999999959498766</v>
      </c>
      <c r="AK41" s="124">
        <v>57.174403335240811</v>
      </c>
      <c r="AL41" s="124">
        <v>42.642936079160876</v>
      </c>
      <c r="AM41" s="124">
        <v>31.975586342037523</v>
      </c>
      <c r="AN41" s="124">
        <v>135.09065787107448</v>
      </c>
      <c r="AO41" s="124">
        <v>75.641302434632564</v>
      </c>
      <c r="AP41" s="124">
        <v>46.497303311613358</v>
      </c>
      <c r="AQ41" s="124">
        <v>74.999999959498879</v>
      </c>
      <c r="AR41" s="41">
        <v>57.174403335240783</v>
      </c>
      <c r="AS41" s="41">
        <v>42.642936079160933</v>
      </c>
      <c r="AT41" s="41">
        <v>31.975586342037552</v>
      </c>
      <c r="AU41" s="41">
        <v>135.0906578710746</v>
      </c>
      <c r="AV41" s="41">
        <v>75.641302434632621</v>
      </c>
      <c r="AW41" s="41">
        <v>46.4973033116134</v>
      </c>
      <c r="AY41" s="41">
        <v>6.495072881039218</v>
      </c>
      <c r="AZ41" s="41">
        <v>9.6286755969170823</v>
      </c>
      <c r="BA41" s="41">
        <v>13.145401676592744</v>
      </c>
      <c r="BB41" s="41">
        <v>8.1783219869438071</v>
      </c>
      <c r="BC41" s="41">
        <v>12.353432285041503</v>
      </c>
      <c r="BD41" s="41">
        <v>16.967299337145494</v>
      </c>
      <c r="BF41" s="44">
        <v>-3.1566098377564078</v>
      </c>
      <c r="BG41" s="44">
        <v>9.4579686309642641E-2</v>
      </c>
      <c r="BH41" s="44">
        <v>1.8425041576672581</v>
      </c>
    </row>
    <row r="42" spans="1:60" s="123" customFormat="1" x14ac:dyDescent="0.25">
      <c r="B42" s="120"/>
      <c r="C42" s="120"/>
      <c r="D42" s="121"/>
      <c r="E42" s="119"/>
      <c r="F42" s="122"/>
      <c r="G42" s="122"/>
      <c r="H42" s="122"/>
      <c r="I42" s="122"/>
      <c r="J42" s="122"/>
      <c r="K42" s="125"/>
      <c r="L42" s="124"/>
      <c r="M42" s="124"/>
      <c r="N42" s="124"/>
      <c r="O42" s="124"/>
      <c r="P42" s="124"/>
      <c r="Q42" s="124"/>
      <c r="R42" s="124"/>
      <c r="S42" s="124"/>
      <c r="T42" s="124"/>
      <c r="U42" s="124"/>
      <c r="V42" s="124"/>
      <c r="W42" s="124"/>
      <c r="X42" s="124"/>
      <c r="Y42" s="122"/>
      <c r="Z42" s="124"/>
      <c r="AA42" s="124"/>
      <c r="AB42" s="124"/>
      <c r="AC42" s="124"/>
      <c r="AD42" s="124"/>
      <c r="AE42" s="124"/>
      <c r="AF42" s="124"/>
      <c r="AG42" s="124"/>
      <c r="AH42" s="125"/>
      <c r="AI42" s="114"/>
      <c r="AJ42" s="115"/>
      <c r="AK42" s="124"/>
      <c r="AL42" s="124"/>
      <c r="AM42" s="124"/>
      <c r="AN42" s="124"/>
      <c r="AO42" s="124"/>
      <c r="AP42" s="124"/>
      <c r="AQ42" s="124"/>
      <c r="AR42" s="124"/>
      <c r="AS42" s="124"/>
      <c r="AT42" s="124"/>
      <c r="AU42" s="124"/>
      <c r="AV42" s="124"/>
      <c r="AW42" s="124"/>
      <c r="AX42" s="122"/>
      <c r="AY42" s="124"/>
      <c r="AZ42" s="124"/>
      <c r="BA42" s="124"/>
      <c r="BB42" s="124"/>
      <c r="BC42" s="124"/>
      <c r="BD42" s="124"/>
      <c r="BF42" s="125"/>
      <c r="BG42" s="125"/>
      <c r="BH42" s="125"/>
    </row>
    <row r="43" spans="1:60" s="123" customFormat="1" x14ac:dyDescent="0.25">
      <c r="B43" s="120"/>
      <c r="C43" s="120"/>
      <c r="D43" s="121"/>
      <c r="E43" s="119"/>
      <c r="F43" s="122"/>
      <c r="G43" s="122"/>
      <c r="H43" s="122"/>
      <c r="I43" s="122"/>
      <c r="J43" s="122"/>
      <c r="K43" s="125"/>
      <c r="L43" s="124"/>
      <c r="M43" s="124"/>
      <c r="N43" s="124"/>
      <c r="O43" s="124"/>
      <c r="P43" s="124"/>
      <c r="Q43" s="124"/>
      <c r="R43" s="124"/>
      <c r="S43" s="124"/>
      <c r="T43" s="124"/>
      <c r="U43" s="124"/>
      <c r="V43" s="124"/>
      <c r="W43" s="124"/>
      <c r="X43" s="124"/>
      <c r="Y43" s="122"/>
      <c r="Z43" s="124"/>
      <c r="AA43" s="124"/>
      <c r="AB43" s="124"/>
      <c r="AC43" s="124"/>
      <c r="AD43" s="124"/>
      <c r="AE43" s="124"/>
      <c r="AF43" s="124"/>
      <c r="AG43" s="124"/>
      <c r="AH43" s="125"/>
      <c r="AI43" s="114"/>
      <c r="AJ43" s="115"/>
      <c r="AK43" s="124"/>
      <c r="AL43" s="124"/>
      <c r="AM43" s="124"/>
      <c r="AN43" s="124"/>
      <c r="AO43" s="124"/>
      <c r="AP43" s="124"/>
      <c r="AQ43" s="124"/>
      <c r="AR43" s="124"/>
      <c r="AS43" s="124"/>
      <c r="AT43" s="124"/>
      <c r="AU43" s="124"/>
      <c r="AV43" s="124"/>
      <c r="AW43" s="124"/>
      <c r="AX43" s="122"/>
      <c r="AY43" s="124"/>
      <c r="AZ43" s="124"/>
      <c r="BA43" s="124"/>
      <c r="BB43" s="124"/>
      <c r="BC43" s="124"/>
      <c r="BD43" s="124"/>
      <c r="BF43" s="125"/>
      <c r="BG43" s="125"/>
      <c r="BH43" s="125"/>
    </row>
    <row r="44" spans="1:60" s="123" customFormat="1" x14ac:dyDescent="0.25">
      <c r="B44" s="120"/>
      <c r="C44" s="120"/>
      <c r="D44" s="121"/>
      <c r="E44" s="119"/>
      <c r="F44" s="122"/>
      <c r="G44" s="122"/>
      <c r="H44" s="122"/>
      <c r="I44" s="122"/>
      <c r="J44" s="122"/>
      <c r="K44" s="125"/>
      <c r="L44" s="124"/>
      <c r="M44" s="124"/>
      <c r="N44" s="124"/>
      <c r="O44" s="124"/>
      <c r="P44" s="124"/>
      <c r="Q44" s="124"/>
      <c r="R44" s="124"/>
      <c r="S44" s="124"/>
      <c r="T44" s="124"/>
      <c r="U44" s="124"/>
      <c r="V44" s="124"/>
      <c r="W44" s="124"/>
      <c r="X44" s="124"/>
      <c r="Y44" s="122"/>
      <c r="Z44" s="124"/>
      <c r="AA44" s="124"/>
      <c r="AB44" s="124"/>
      <c r="AC44" s="124"/>
      <c r="AD44" s="124"/>
      <c r="AE44" s="124"/>
      <c r="AF44" s="124"/>
      <c r="AG44" s="124"/>
      <c r="AH44" s="125"/>
      <c r="AI44" s="114"/>
      <c r="AJ44" s="115"/>
      <c r="AK44" s="124"/>
      <c r="AL44" s="124"/>
      <c r="AM44" s="124"/>
      <c r="AN44" s="124"/>
      <c r="AO44" s="124"/>
      <c r="AP44" s="124"/>
      <c r="AQ44" s="124"/>
      <c r="AR44" s="124"/>
      <c r="AS44" s="124"/>
      <c r="AT44" s="124"/>
      <c r="AU44" s="124"/>
      <c r="AV44" s="124"/>
      <c r="AW44" s="124"/>
      <c r="AX44" s="122"/>
      <c r="AY44" s="124"/>
      <c r="AZ44" s="124"/>
      <c r="BA44" s="124"/>
      <c r="BB44" s="124"/>
      <c r="BC44" s="124"/>
      <c r="BD44" s="124"/>
      <c r="BF44" s="125"/>
      <c r="BG44" s="125"/>
      <c r="BH44" s="125"/>
    </row>
    <row r="45" spans="1:60" s="123" customFormat="1" x14ac:dyDescent="0.25">
      <c r="B45" s="120"/>
      <c r="C45" s="120"/>
      <c r="D45" s="121"/>
      <c r="E45" s="119"/>
      <c r="F45" s="122"/>
      <c r="G45" s="122"/>
      <c r="H45" s="122"/>
      <c r="I45" s="122"/>
      <c r="J45" s="122"/>
      <c r="K45" s="125"/>
      <c r="L45" s="124"/>
      <c r="M45" s="124"/>
      <c r="N45" s="124"/>
      <c r="O45" s="124"/>
      <c r="P45" s="124"/>
      <c r="Q45" s="124"/>
      <c r="R45" s="124"/>
      <c r="S45" s="124"/>
      <c r="T45" s="124"/>
      <c r="U45" s="124"/>
      <c r="V45" s="124"/>
      <c r="W45" s="124"/>
      <c r="X45" s="124"/>
      <c r="Y45" s="122"/>
      <c r="Z45" s="124"/>
      <c r="AA45" s="124"/>
      <c r="AB45" s="124"/>
      <c r="AC45" s="124"/>
      <c r="AD45" s="124"/>
      <c r="AE45" s="124"/>
      <c r="AF45" s="124"/>
      <c r="AG45" s="124"/>
      <c r="AH45" s="125"/>
      <c r="AI45" s="114"/>
      <c r="AJ45" s="115"/>
      <c r="AK45" s="124"/>
      <c r="AL45" s="124"/>
      <c r="AM45" s="124"/>
      <c r="AN45" s="124"/>
      <c r="AO45" s="124"/>
      <c r="AP45" s="124"/>
      <c r="AQ45" s="124"/>
      <c r="AR45" s="124"/>
      <c r="AS45" s="124"/>
      <c r="AT45" s="124"/>
      <c r="AU45" s="124"/>
      <c r="AV45" s="124"/>
      <c r="AW45" s="124"/>
      <c r="AX45" s="122"/>
      <c r="AY45" s="124"/>
      <c r="AZ45" s="124"/>
      <c r="BA45" s="124"/>
      <c r="BB45" s="124"/>
      <c r="BC45" s="124"/>
      <c r="BD45" s="124"/>
      <c r="BF45" s="125"/>
      <c r="BG45" s="125"/>
      <c r="BH45" s="125"/>
    </row>
    <row r="46" spans="1:60" s="123" customFormat="1" x14ac:dyDescent="0.25">
      <c r="B46" s="120"/>
      <c r="C46" s="120"/>
      <c r="D46" s="121"/>
      <c r="E46" s="119"/>
      <c r="F46" s="122"/>
      <c r="G46" s="122"/>
      <c r="H46" s="122"/>
      <c r="I46" s="122"/>
      <c r="J46" s="122"/>
      <c r="K46" s="125"/>
      <c r="L46" s="124"/>
      <c r="M46" s="124"/>
      <c r="N46" s="124"/>
      <c r="O46" s="124"/>
      <c r="P46" s="124"/>
      <c r="Q46" s="124"/>
      <c r="R46" s="124"/>
      <c r="S46" s="124"/>
      <c r="T46" s="124"/>
      <c r="U46" s="124"/>
      <c r="V46" s="124"/>
      <c r="W46" s="124"/>
      <c r="X46" s="124"/>
      <c r="Y46" s="122"/>
      <c r="Z46" s="124"/>
      <c r="AA46" s="124"/>
      <c r="AB46" s="124"/>
      <c r="AC46" s="124"/>
      <c r="AD46" s="124"/>
      <c r="AE46" s="124"/>
      <c r="AF46" s="124"/>
      <c r="AG46" s="124"/>
      <c r="AH46" s="125"/>
      <c r="AI46" s="114"/>
      <c r="AJ46" s="115"/>
      <c r="AK46" s="124"/>
      <c r="AL46" s="124"/>
      <c r="AM46" s="124"/>
      <c r="AN46" s="124"/>
      <c r="AO46" s="124"/>
      <c r="AP46" s="124"/>
      <c r="AQ46" s="124"/>
      <c r="AR46" s="124"/>
      <c r="AS46" s="124"/>
      <c r="AT46" s="124"/>
      <c r="AU46" s="124"/>
      <c r="AV46" s="124"/>
      <c r="AW46" s="124"/>
      <c r="AX46" s="122"/>
      <c r="AY46" s="124"/>
      <c r="AZ46" s="124"/>
      <c r="BA46" s="124"/>
      <c r="BB46" s="124"/>
      <c r="BC46" s="124"/>
      <c r="BD46" s="124"/>
      <c r="BF46" s="125"/>
      <c r="BG46" s="125"/>
      <c r="BH46" s="125"/>
    </row>
    <row r="47" spans="1:60" x14ac:dyDescent="0.25">
      <c r="B47" s="79"/>
      <c r="C47" s="71"/>
      <c r="D47" s="72"/>
      <c r="E47" s="71"/>
      <c r="F47" s="73"/>
      <c r="G47" s="73"/>
      <c r="H47" s="73"/>
      <c r="I47" s="73"/>
      <c r="J47" s="73"/>
      <c r="Y47" s="73"/>
      <c r="Z47" s="44"/>
      <c r="AA47" s="44"/>
      <c r="AB47" s="44"/>
      <c r="AC47" s="44"/>
      <c r="AD47" s="44"/>
      <c r="AE47" s="44"/>
      <c r="AF47" s="44"/>
      <c r="AG47" s="44"/>
      <c r="AH47" s="37"/>
      <c r="AY47" s="44"/>
      <c r="AZ47" s="44"/>
      <c r="BA47" s="44"/>
      <c r="BB47" s="44"/>
      <c r="BC47" s="44"/>
      <c r="BD47" s="44"/>
      <c r="BE47" s="41"/>
      <c r="BF47" s="41"/>
      <c r="BG47" s="41"/>
      <c r="BH47" s="41"/>
    </row>
    <row r="48" spans="1:60" x14ac:dyDescent="0.25">
      <c r="A48" s="37" t="s">
        <v>10</v>
      </c>
      <c r="B48" s="32">
        <v>6.7000000000000004E-2</v>
      </c>
      <c r="C48" s="40">
        <v>0.1222</v>
      </c>
      <c r="D48" s="35">
        <v>0.12</v>
      </c>
      <c r="E48" s="40">
        <v>0.115</v>
      </c>
      <c r="F48" s="36">
        <v>-5.6855011969148342E-2</v>
      </c>
      <c r="G48" s="36">
        <v>-6.2093616999471468E-2</v>
      </c>
      <c r="H48" s="36">
        <v>-7.6322466931055641E-2</v>
      </c>
      <c r="I48" s="36">
        <v>-8.4268284598547114E-2</v>
      </c>
      <c r="K48" s="44">
        <v>4.5533351941950251</v>
      </c>
      <c r="L48" s="41">
        <v>0.27793640913913431</v>
      </c>
      <c r="M48" s="41">
        <v>3.0281238216750515</v>
      </c>
      <c r="N48" s="41">
        <v>6.2188165676879867</v>
      </c>
      <c r="O48" s="112">
        <v>0</v>
      </c>
      <c r="P48" s="112">
        <v>5.7377052306534813</v>
      </c>
      <c r="Q48" s="112">
        <v>13.672224104435355</v>
      </c>
      <c r="R48" s="124">
        <v>0</v>
      </c>
      <c r="S48" s="41">
        <v>2.7873879575206821</v>
      </c>
      <c r="T48" s="41">
        <v>11.32751637501941</v>
      </c>
      <c r="U48" s="41">
        <v>17.564038212105341</v>
      </c>
      <c r="V48" s="41">
        <v>0</v>
      </c>
      <c r="W48" s="41">
        <v>6.2614877956982129</v>
      </c>
      <c r="X48" s="41">
        <v>15.1939685643178</v>
      </c>
      <c r="Z48" s="41">
        <v>4.0565251273774665</v>
      </c>
      <c r="AA48" s="41">
        <v>5.9116379323365935</v>
      </c>
      <c r="AB48" s="41">
        <v>3.360590421219015</v>
      </c>
      <c r="AC48" s="41">
        <v>2.2140303346926236</v>
      </c>
      <c r="AD48" s="41">
        <v>17.227354256329505</v>
      </c>
      <c r="AE48" s="41">
        <v>15.808160617560638</v>
      </c>
      <c r="AF48" s="41">
        <v>8.9864693603568213</v>
      </c>
      <c r="AG48" s="41">
        <v>5.9204821986008831</v>
      </c>
      <c r="AH48" s="44">
        <v>8</v>
      </c>
      <c r="AI48">
        <v>23</v>
      </c>
      <c r="AJ48" s="110">
        <v>74.999999959498766</v>
      </c>
      <c r="AK48" s="124">
        <v>56.470680484361232</v>
      </c>
      <c r="AL48" s="124">
        <v>41.385523379106104</v>
      </c>
      <c r="AM48" s="124">
        <v>30.252819928038615</v>
      </c>
      <c r="AN48" s="124">
        <v>96.376535018391692</v>
      </c>
      <c r="AO48" s="124">
        <v>54.693347877587989</v>
      </c>
      <c r="AP48" s="124">
        <v>35.991115270170198</v>
      </c>
      <c r="AQ48" s="124">
        <v>115.03294333611245</v>
      </c>
      <c r="AR48" s="41">
        <v>83.677391524136425</v>
      </c>
      <c r="AS48" s="41">
        <v>60.435861402056204</v>
      </c>
      <c r="AT48" s="41">
        <v>43.879673461285584</v>
      </c>
      <c r="AU48" s="41">
        <v>139.85201095236485</v>
      </c>
      <c r="AV48" s="41">
        <v>79.365529015317591</v>
      </c>
      <c r="AW48" s="41">
        <v>52.22671520605229</v>
      </c>
      <c r="AY48" s="41">
        <v>2.6240960702092009</v>
      </c>
      <c r="AZ48" s="41">
        <v>7.7025703053371126</v>
      </c>
      <c r="BA48" s="41">
        <v>10.516946488497116</v>
      </c>
      <c r="BB48" s="41">
        <v>2.7873879575206821</v>
      </c>
      <c r="BC48" s="41">
        <v>10.051656888142544</v>
      </c>
      <c r="BD48" s="41">
        <v>14.441912705874957</v>
      </c>
      <c r="BF48" s="44">
        <v>5.6582600326265169</v>
      </c>
      <c r="BG48" s="44">
        <v>12.908744981802993</v>
      </c>
      <c r="BH48" s="44">
        <v>32.822144881123705</v>
      </c>
    </row>
    <row r="49" spans="1:60" x14ac:dyDescent="0.25">
      <c r="A49" s="37" t="s">
        <v>11</v>
      </c>
      <c r="B49" s="32">
        <v>5.7000000000000002E-2</v>
      </c>
      <c r="C49" s="40">
        <v>0.11219999999999999</v>
      </c>
      <c r="D49" s="35">
        <v>0.12</v>
      </c>
      <c r="E49" s="40">
        <v>0.105</v>
      </c>
      <c r="F49" s="36">
        <v>-4.7169839592861702E-2</v>
      </c>
      <c r="G49" s="36">
        <v>-6.0510577095068435E-2</v>
      </c>
      <c r="H49" s="36">
        <v>-6.9174430236584414E-2</v>
      </c>
      <c r="I49" s="36">
        <v>-7.5534693617456322E-2</v>
      </c>
      <c r="K49" s="44">
        <v>5.6504617339202428</v>
      </c>
      <c r="L49" s="41">
        <v>1.6441702480775802</v>
      </c>
      <c r="M49" s="41">
        <v>5.0204297560978368</v>
      </c>
      <c r="N49" s="41">
        <v>8.2811504951709267</v>
      </c>
      <c r="O49" s="112">
        <v>0.58756926009241961</v>
      </c>
      <c r="P49" s="112">
        <v>9.1479878571416648</v>
      </c>
      <c r="Q49" s="112">
        <v>16.084718461388263</v>
      </c>
      <c r="R49" s="124">
        <v>0</v>
      </c>
      <c r="S49" s="41">
        <v>7.4883955833322542</v>
      </c>
      <c r="T49" s="41">
        <v>14.186941563621801</v>
      </c>
      <c r="U49" s="41">
        <v>19.571721176058855</v>
      </c>
      <c r="V49" s="41">
        <v>0</v>
      </c>
      <c r="W49" s="41">
        <v>10.016888890065331</v>
      </c>
      <c r="X49" s="41">
        <v>17.534246306112887</v>
      </c>
      <c r="Z49" s="41">
        <v>4.0565251273774665</v>
      </c>
      <c r="AA49" s="41">
        <v>5.2259323110842839</v>
      </c>
      <c r="AB49" s="41">
        <v>3.244199234508589</v>
      </c>
      <c r="AC49" s="41">
        <v>2.1937793036403734</v>
      </c>
      <c r="AD49" s="41">
        <v>17.227354256329505</v>
      </c>
      <c r="AE49" s="41">
        <v>13.974532658407824</v>
      </c>
      <c r="AF49" s="41">
        <v>8.6752306486754964</v>
      </c>
      <c r="AG49" s="41">
        <v>5.8663294315997003</v>
      </c>
      <c r="AH49" s="44">
        <v>9.9</v>
      </c>
      <c r="AI49">
        <v>23.5</v>
      </c>
      <c r="AJ49" s="110">
        <v>74.999999959498766</v>
      </c>
      <c r="AK49" s="124">
        <v>54.346539314984497</v>
      </c>
      <c r="AL49" s="124">
        <v>40.708557385671142</v>
      </c>
      <c r="AM49" s="124">
        <v>29.997791961086655</v>
      </c>
      <c r="AN49" s="124">
        <v>85.170076781529403</v>
      </c>
      <c r="AO49" s="124">
        <v>52.697444075241904</v>
      </c>
      <c r="AP49" s="124">
        <v>35.661333235095675</v>
      </c>
      <c r="AQ49" s="124">
        <v>104.54410753102609</v>
      </c>
      <c r="AR49" s="41">
        <v>73.419799612228545</v>
      </c>
      <c r="AS49" s="41">
        <v>54.679871392584026</v>
      </c>
      <c r="AT49" s="41">
        <v>40.105170698679956</v>
      </c>
      <c r="AU49" s="41">
        <v>113.80038185267409</v>
      </c>
      <c r="AV49" s="41">
        <v>70.411927346330828</v>
      </c>
      <c r="AW49" s="41">
        <v>47.649051085620862</v>
      </c>
      <c r="AY49" s="41">
        <v>5.6928034855953262</v>
      </c>
      <c r="AZ49" s="41">
        <v>8.7464366785488536</v>
      </c>
      <c r="BA49" s="41">
        <v>10.899486134474975</v>
      </c>
      <c r="BB49" s="41">
        <v>6.8888811132507914</v>
      </c>
      <c r="BC49" s="41">
        <v>11.802265035001852</v>
      </c>
      <c r="BD49" s="41">
        <v>15.193140378925646</v>
      </c>
      <c r="BF49" s="44">
        <v>5.9639638335527874</v>
      </c>
      <c r="BG49" s="44">
        <v>14.056114198533365</v>
      </c>
      <c r="BH49" s="44">
        <v>41.965065160392257</v>
      </c>
    </row>
    <row r="50" spans="1:60" x14ac:dyDescent="0.25">
      <c r="A50" s="37" t="s">
        <v>12</v>
      </c>
      <c r="B50" s="32">
        <v>4.7E-2</v>
      </c>
      <c r="C50" s="40">
        <v>0.1022</v>
      </c>
      <c r="D50" s="35">
        <v>0.12</v>
      </c>
      <c r="E50" s="40">
        <v>9.5000000000000001E-2</v>
      </c>
      <c r="F50" s="36">
        <v>-3.6763702389868147E-2</v>
      </c>
      <c r="G50" s="36">
        <v>-5.3861831324066717E-2</v>
      </c>
      <c r="H50" s="36">
        <v>-6.0332849950788588E-2</v>
      </c>
      <c r="I50" s="36">
        <v>-6.6300023110952649E-2</v>
      </c>
      <c r="K50" s="44">
        <v>7.079008895257366</v>
      </c>
      <c r="L50" s="41">
        <v>4.2874092124420979</v>
      </c>
      <c r="M50" s="41">
        <v>8.185012150402688</v>
      </c>
      <c r="N50" s="41">
        <v>11.302215729097485</v>
      </c>
      <c r="O50" s="112">
        <v>3.2643489655281215</v>
      </c>
      <c r="P50" s="112">
        <v>12.25895074782451</v>
      </c>
      <c r="Q50" s="112">
        <v>18.186749936314214</v>
      </c>
      <c r="R50" s="124">
        <v>3.6337118678141764</v>
      </c>
      <c r="S50" s="41">
        <v>11.074907135913376</v>
      </c>
      <c r="T50" s="41">
        <v>17.017777812686454</v>
      </c>
      <c r="U50" s="41">
        <v>21.573426614731233</v>
      </c>
      <c r="V50" s="41">
        <v>2.8075769095992249</v>
      </c>
      <c r="W50" s="41">
        <v>13.057614447984101</v>
      </c>
      <c r="X50" s="41">
        <v>19.590840239260487</v>
      </c>
      <c r="Z50" s="41">
        <v>4.0565251273774665</v>
      </c>
      <c r="AA50" s="41">
        <v>5.0248857232096995</v>
      </c>
      <c r="AB50" s="41">
        <v>3.2811542421001207</v>
      </c>
      <c r="AC50" s="41">
        <v>2.2417747370325505</v>
      </c>
      <c r="AD50" s="41">
        <v>17.227354256329505</v>
      </c>
      <c r="AE50" s="41">
        <v>13.436919091895343</v>
      </c>
      <c r="AF50" s="41">
        <v>8.7740510944329362</v>
      </c>
      <c r="AG50" s="41">
        <v>5.9946727991497974</v>
      </c>
      <c r="AH50" s="44">
        <v>11.8</v>
      </c>
      <c r="AI50">
        <v>22.5</v>
      </c>
      <c r="AJ50" s="110">
        <v>74.999999959498766</v>
      </c>
      <c r="AK50" s="124">
        <v>54.405301431485334</v>
      </c>
      <c r="AL50" s="124">
        <v>41.324114635746781</v>
      </c>
      <c r="AM50" s="124">
        <v>31.611180766664923</v>
      </c>
      <c r="AN50" s="124">
        <v>81.852885648004332</v>
      </c>
      <c r="AO50" s="124">
        <v>53.322766350874055</v>
      </c>
      <c r="AP50" s="124">
        <v>36.473244241039886</v>
      </c>
      <c r="AQ50" s="124">
        <v>94.335750238163158</v>
      </c>
      <c r="AR50" s="41">
        <v>66.690820308164177</v>
      </c>
      <c r="AS50" s="41">
        <v>50.741588036124512</v>
      </c>
      <c r="AT50" s="41">
        <v>38.646223803497456</v>
      </c>
      <c r="AU50" s="41">
        <v>100.04605450484243</v>
      </c>
      <c r="AV50" s="41">
        <v>65.174640410720684</v>
      </c>
      <c r="AW50" s="41">
        <v>44.580031020524842</v>
      </c>
      <c r="AY50" s="41">
        <v>6.2342401506172358</v>
      </c>
      <c r="AZ50" s="41">
        <v>8.6480808070630815</v>
      </c>
      <c r="BA50" s="41">
        <v>10.829045729544934</v>
      </c>
      <c r="BB50" s="41">
        <v>8.2849683095929691</v>
      </c>
      <c r="BC50" s="41">
        <v>12.058526797930769</v>
      </c>
      <c r="BD50" s="41">
        <v>15.240000630296626</v>
      </c>
      <c r="BF50" s="44">
        <v>0.26488487586638909</v>
      </c>
      <c r="BG50" s="44">
        <v>3.7642871878845852</v>
      </c>
      <c r="BH50" s="44">
        <v>6.506752631590671</v>
      </c>
    </row>
    <row r="51" spans="1:60" x14ac:dyDescent="0.25">
      <c r="A51" s="37" t="s">
        <v>13</v>
      </c>
      <c r="B51" s="32">
        <v>3.6999999999999998E-2</v>
      </c>
      <c r="C51" s="33">
        <v>9.2200000000000004E-2</v>
      </c>
      <c r="D51" s="32">
        <v>0.12</v>
      </c>
      <c r="E51" s="34">
        <v>8.5000000000000006E-2</v>
      </c>
      <c r="F51" s="36">
        <v>-2.5363647025379622E-2</v>
      </c>
      <c r="G51" s="36">
        <v>-4.56173076692859E-2</v>
      </c>
      <c r="H51" s="36">
        <v>-5.0805703199634553E-2</v>
      </c>
      <c r="I51" s="36">
        <v>-5.623517950738588E-2</v>
      </c>
      <c r="K51" s="44">
        <v>8.9574351557372509</v>
      </c>
      <c r="L51" s="41">
        <v>7.9188836402897529</v>
      </c>
      <c r="M51" s="41">
        <v>11.974981785388771</v>
      </c>
      <c r="N51" s="41">
        <v>14.825793530679427</v>
      </c>
      <c r="O51" s="112">
        <v>7.0660405288922874</v>
      </c>
      <c r="P51" s="112">
        <v>15.408421029680426</v>
      </c>
      <c r="Q51" s="112">
        <v>20.744491713895197</v>
      </c>
      <c r="R51" s="124">
        <v>8.2581729717683761</v>
      </c>
      <c r="S51" s="41">
        <v>14.791575575834198</v>
      </c>
      <c r="T51" s="41">
        <v>19.863917169588682</v>
      </c>
      <c r="U51" s="41">
        <v>23.831547480886421</v>
      </c>
      <c r="V51" s="41">
        <v>7.0358496378639517</v>
      </c>
      <c r="W51" s="41">
        <v>15.887922931693428</v>
      </c>
      <c r="X51" s="41">
        <v>21.92581042212738</v>
      </c>
      <c r="Z51" s="41">
        <v>4.0565251273774665</v>
      </c>
      <c r="AA51" s="41">
        <v>5.0926919653724907</v>
      </c>
      <c r="AB51" s="41">
        <v>3.4121473171259766</v>
      </c>
      <c r="AC51" s="41">
        <v>2.3976537616310583</v>
      </c>
      <c r="AD51" s="41">
        <v>17.227354256329505</v>
      </c>
      <c r="AE51" s="41">
        <v>13.618238039241453</v>
      </c>
      <c r="AF51" s="41">
        <v>9.1243363442229946</v>
      </c>
      <c r="AG51" s="41">
        <v>6.4115049336556948</v>
      </c>
      <c r="AH51" s="44">
        <v>14.3</v>
      </c>
      <c r="AI51">
        <v>20.2</v>
      </c>
      <c r="AJ51" s="110">
        <v>74.999999959498766</v>
      </c>
      <c r="AK51" s="124">
        <v>55.266832852046306</v>
      </c>
      <c r="AL51" s="124">
        <v>42.508265947389013</v>
      </c>
      <c r="AM51" s="124">
        <v>33.012134461100047</v>
      </c>
      <c r="AN51" s="124">
        <v>82.897274887689392</v>
      </c>
      <c r="AO51" s="124">
        <v>55.468468436550083</v>
      </c>
      <c r="AP51" s="124">
        <v>38.987031871445289</v>
      </c>
      <c r="AQ51" s="124">
        <v>84.466992801636465</v>
      </c>
      <c r="AR51" s="41">
        <v>61.636102460517805</v>
      </c>
      <c r="AS51" s="41">
        <v>47.29187465865374</v>
      </c>
      <c r="AT51" s="41">
        <v>36.668600407155616</v>
      </c>
      <c r="AU51" s="41">
        <v>92.015901080292906</v>
      </c>
      <c r="AV51" s="41">
        <v>61.569950419334049</v>
      </c>
      <c r="AW51" s="41">
        <v>43.275570553524737</v>
      </c>
      <c r="AY51" s="41">
        <v>6.3225098778085407</v>
      </c>
      <c r="AZ51" s="41">
        <v>8.3322030758684118</v>
      </c>
      <c r="BA51" s="41">
        <v>10.508864436688633</v>
      </c>
      <c r="BB51" s="41">
        <v>8.5196647556517391</v>
      </c>
      <c r="BC51" s="41">
        <v>11.517541376740059</v>
      </c>
      <c r="BD51" s="41">
        <v>14.752295931667643</v>
      </c>
      <c r="BF51" s="44">
        <v>-0.34653008785569539</v>
      </c>
      <c r="BG51" s="44">
        <v>2.0557222036768961</v>
      </c>
      <c r="BH51" s="44">
        <v>3.5049561992892588</v>
      </c>
    </row>
    <row r="52" spans="1:60" x14ac:dyDescent="0.25">
      <c r="A52" s="37" t="s">
        <v>14</v>
      </c>
      <c r="B52" s="32">
        <v>3.2000000000000001E-2</v>
      </c>
      <c r="C52" s="33">
        <v>8.72E-2</v>
      </c>
      <c r="D52" s="32">
        <v>0.12</v>
      </c>
      <c r="E52" s="34">
        <v>0.08</v>
      </c>
      <c r="F52" s="36">
        <v>-1.9174087663898574E-2</v>
      </c>
      <c r="G52" s="36">
        <v>-4.1519765393895798E-2</v>
      </c>
      <c r="H52" s="36">
        <v>-4.6094913061732606E-2</v>
      </c>
      <c r="I52" s="36">
        <v>-5.1244552418004193E-2</v>
      </c>
      <c r="K52" s="44">
        <v>10.114947888900485</v>
      </c>
      <c r="L52" s="41">
        <v>10.079927950209044</v>
      </c>
      <c r="M52" s="41">
        <v>14.054856315705361</v>
      </c>
      <c r="N52" s="41">
        <v>16.792823341800943</v>
      </c>
      <c r="O52" s="112">
        <v>9.1031610751614309</v>
      </c>
      <c r="P52" s="112">
        <v>17.132223623677977</v>
      </c>
      <c r="Q52" s="112">
        <v>22.164968726163615</v>
      </c>
      <c r="R52" s="124">
        <v>10.768983279492604</v>
      </c>
      <c r="S52" s="41">
        <v>16.664387048962791</v>
      </c>
      <c r="T52" s="41">
        <v>21.351179450752632</v>
      </c>
      <c r="U52" s="41">
        <v>25.151988505137556</v>
      </c>
      <c r="V52" s="41">
        <v>9.1629358037649524</v>
      </c>
      <c r="W52" s="41">
        <v>17.429549678013345</v>
      </c>
      <c r="X52" s="41">
        <v>23.093501796206819</v>
      </c>
      <c r="Z52" s="41">
        <v>4.0565251273774665</v>
      </c>
      <c r="AA52" s="41">
        <v>5.198092882192145</v>
      </c>
      <c r="AB52" s="41">
        <v>3.5185918911293799</v>
      </c>
      <c r="AC52" s="41">
        <v>2.5055328127424805</v>
      </c>
      <c r="AD52" s="41">
        <v>17.227354256329505</v>
      </c>
      <c r="AE52" s="41">
        <v>13.900087949772878</v>
      </c>
      <c r="AF52" s="41">
        <v>9.4089770718814503</v>
      </c>
      <c r="AG52" s="41">
        <v>6.6999815600591912</v>
      </c>
      <c r="AH52" s="44">
        <v>15.3</v>
      </c>
      <c r="AI52">
        <v>18.7</v>
      </c>
      <c r="AJ52" s="110">
        <v>74.999999959498766</v>
      </c>
      <c r="AK52" s="124">
        <v>55.656552219607498</v>
      </c>
      <c r="AL52" s="124">
        <v>43.557873688372183</v>
      </c>
      <c r="AM52" s="124">
        <v>33.991281937150461</v>
      </c>
      <c r="AN52" s="124">
        <v>84.612958623211441</v>
      </c>
      <c r="AO52" s="124">
        <v>57.240737918338262</v>
      </c>
      <c r="AP52" s="124">
        <v>40.772252196543711</v>
      </c>
      <c r="AQ52" s="124">
        <v>79.679318376196662</v>
      </c>
      <c r="AR52" s="41">
        <v>58.906665679318266</v>
      </c>
      <c r="AS52" s="41">
        <v>45.940435449254252</v>
      </c>
      <c r="AT52" s="41">
        <v>35.861458847108651</v>
      </c>
      <c r="AU52" s="41">
        <v>89.238934538489502</v>
      </c>
      <c r="AV52" s="41">
        <v>60.370214529150651</v>
      </c>
      <c r="AW52" s="41">
        <v>43.001360594853679</v>
      </c>
      <c r="AY52" s="41">
        <v>6.1711106138719405</v>
      </c>
      <c r="AZ52" s="41">
        <v>8.1494504853060334</v>
      </c>
      <c r="BA52" s="41">
        <v>10.405499481329167</v>
      </c>
      <c r="BB52" s="41">
        <v>8.3011166094975977</v>
      </c>
      <c r="BC52" s="41">
        <v>11.151719434688655</v>
      </c>
      <c r="BD52" s="41">
        <v>14.347549047549734</v>
      </c>
      <c r="BF52" s="44">
        <v>-0.42628583562118183</v>
      </c>
      <c r="BG52" s="44">
        <v>1.5487222872070827</v>
      </c>
      <c r="BH52" s="44">
        <v>2.6992964155052195</v>
      </c>
    </row>
    <row r="53" spans="1:60" x14ac:dyDescent="0.25">
      <c r="A53" s="37" t="s">
        <v>123</v>
      </c>
      <c r="B53" s="32">
        <v>2.7E-2</v>
      </c>
      <c r="C53" s="33">
        <v>8.2199999999999995E-2</v>
      </c>
      <c r="D53" s="32">
        <v>0.12</v>
      </c>
      <c r="E53" s="34">
        <v>7.4999999999999997E-2</v>
      </c>
      <c r="F53" s="36">
        <v>-1.2576684659205256E-2</v>
      </c>
      <c r="G53" s="36">
        <v>-3.6973288017618372E-2</v>
      </c>
      <c r="H53" s="36">
        <v>-4.1806367692605928E-2</v>
      </c>
      <c r="I53" s="36">
        <v>-4.6325127809474481E-2</v>
      </c>
      <c r="K53" s="44">
        <v>11.452098883327499</v>
      </c>
      <c r="L53" s="41">
        <v>12.484441633859269</v>
      </c>
      <c r="M53" s="41">
        <v>16.293914657530792</v>
      </c>
      <c r="N53" s="41">
        <v>18.83541908256521</v>
      </c>
      <c r="O53" s="112">
        <v>11.201898233725228</v>
      </c>
      <c r="P53" s="112">
        <v>18.879091579806968</v>
      </c>
      <c r="Q53" s="112">
        <v>23.568805729734805</v>
      </c>
      <c r="R53" s="124">
        <v>13.445236385890011</v>
      </c>
      <c r="S53" s="41">
        <v>18.707023622909489</v>
      </c>
      <c r="T53" s="41">
        <v>23.099520332160388</v>
      </c>
      <c r="U53" s="41">
        <v>26.486300293815628</v>
      </c>
      <c r="V53" s="41">
        <v>11.239172169869592</v>
      </c>
      <c r="W53" s="41">
        <v>18.954921197217566</v>
      </c>
      <c r="X53" s="41">
        <v>24.42382733768352</v>
      </c>
      <c r="Z53" s="41">
        <v>4.0565251273774665</v>
      </c>
      <c r="AA53" s="41">
        <v>5.3185847317731225</v>
      </c>
      <c r="AB53" s="41">
        <v>3.652012242471609</v>
      </c>
      <c r="AC53" s="41">
        <v>2.6258028383683802</v>
      </c>
      <c r="AD53" s="41">
        <v>17.227354256329505</v>
      </c>
      <c r="AE53" s="41">
        <v>14.222292139725727</v>
      </c>
      <c r="AF53" s="41">
        <v>9.7657530395252738</v>
      </c>
      <c r="AG53" s="41">
        <v>7.0215925762164124</v>
      </c>
      <c r="AH53" s="44">
        <v>16.899999999999999</v>
      </c>
      <c r="AI53">
        <v>16.899999999999999</v>
      </c>
      <c r="AJ53" s="110">
        <v>74.999999959498766</v>
      </c>
      <c r="AK53" s="124">
        <v>56.613776684645536</v>
      </c>
      <c r="AL53" s="124">
        <v>44.842424167715038</v>
      </c>
      <c r="AM53" s="124">
        <v>35.255263016238217</v>
      </c>
      <c r="AN53" s="124">
        <v>86.574287924955257</v>
      </c>
      <c r="AO53" s="124">
        <v>59.407539931405374</v>
      </c>
      <c r="AP53" s="124">
        <v>42.734462010005757</v>
      </c>
      <c r="AQ53" s="124">
        <v>74.999999959498879</v>
      </c>
      <c r="AR53" s="41">
        <v>56.613776684645536</v>
      </c>
      <c r="AS53" s="41">
        <v>44.842424167715009</v>
      </c>
      <c r="AT53" s="41">
        <v>35.255263016238267</v>
      </c>
      <c r="AU53" s="41">
        <v>86.574287924955314</v>
      </c>
      <c r="AV53" s="41">
        <v>59.40753993140541</v>
      </c>
      <c r="AW53" s="41">
        <v>42.734462010005785</v>
      </c>
      <c r="AY53" s="41">
        <v>5.9874847694289022</v>
      </c>
      <c r="AZ53" s="41">
        <v>7.7781617949454152</v>
      </c>
      <c r="BA53" s="41">
        <v>10.189601010843205</v>
      </c>
      <c r="BB53" s="41">
        <v>7.8577389602241645</v>
      </c>
      <c r="BC53" s="41">
        <v>10.711884687306089</v>
      </c>
      <c r="BD53" s="41">
        <v>13.96071253444059</v>
      </c>
      <c r="BF53" s="44">
        <v>-0.60326170481438957</v>
      </c>
      <c r="BG53" s="44">
        <v>1.1344120869219876</v>
      </c>
      <c r="BH53" s="44">
        <v>2.1177414201968792</v>
      </c>
    </row>
    <row r="54" spans="1:60" x14ac:dyDescent="0.25">
      <c r="A54" s="37" t="s">
        <v>124</v>
      </c>
      <c r="B54" s="32">
        <v>2.1999999999999999E-2</v>
      </c>
      <c r="C54" s="33">
        <v>7.7199999999999991E-2</v>
      </c>
      <c r="D54" s="32">
        <v>0.12</v>
      </c>
      <c r="E54" s="34">
        <v>6.9999999999999993E-2</v>
      </c>
      <c r="F54" s="36">
        <v>-5.4948804723289925E-3</v>
      </c>
      <c r="G54" s="36">
        <v>-3.2621742130877138E-2</v>
      </c>
      <c r="H54" s="36">
        <v>-3.7175093800395242E-2</v>
      </c>
      <c r="I54" s="36">
        <v>-4.1157655746772569E-2</v>
      </c>
      <c r="K54" s="44">
        <v>13.000632776762144</v>
      </c>
      <c r="L54" s="41">
        <v>14.997919326383579</v>
      </c>
      <c r="M54" s="41">
        <v>18.681263417257828</v>
      </c>
      <c r="N54" s="41">
        <v>21.096223589656127</v>
      </c>
      <c r="O54" s="112">
        <v>13.495149830112691</v>
      </c>
      <c r="P54" s="112">
        <v>20.655217269915472</v>
      </c>
      <c r="Q54" s="112">
        <v>25.174130245440288</v>
      </c>
      <c r="R54" s="124">
        <v>16.31798804901306</v>
      </c>
      <c r="S54" s="41">
        <v>20.983686268398586</v>
      </c>
      <c r="T54" s="41">
        <v>25.046380856256885</v>
      </c>
      <c r="U54" s="41">
        <v>28.160900760075759</v>
      </c>
      <c r="V54" s="41">
        <v>13.351388361682297</v>
      </c>
      <c r="W54" s="41">
        <v>20.648930167767588</v>
      </c>
      <c r="X54" s="41">
        <v>25.835389761821652</v>
      </c>
      <c r="Z54" s="41">
        <v>4.0565251273774665</v>
      </c>
      <c r="AA54" s="41">
        <v>5.4851420896161915</v>
      </c>
      <c r="AB54" s="41">
        <v>3.8178962984596452</v>
      </c>
      <c r="AC54" s="41">
        <v>2.770042621569607</v>
      </c>
      <c r="AD54" s="41">
        <v>17.227354256329505</v>
      </c>
      <c r="AE54" s="41">
        <v>14.667678933530787</v>
      </c>
      <c r="AF54" s="41">
        <v>10.209339373966905</v>
      </c>
      <c r="AG54" s="41">
        <v>7.4073005113750661</v>
      </c>
      <c r="AH54" s="44">
        <v>18.399999999999999</v>
      </c>
      <c r="AI54">
        <v>14.7</v>
      </c>
      <c r="AJ54" s="110">
        <v>74.999999959498766</v>
      </c>
      <c r="AK54" s="124">
        <v>57.699542454407307</v>
      </c>
      <c r="AL54" s="124">
        <v>45.947530310766147</v>
      </c>
      <c r="AM54" s="124">
        <v>36.438230544358966</v>
      </c>
      <c r="AN54" s="124">
        <v>89.285457414797804</v>
      </c>
      <c r="AO54" s="124">
        <v>62.129837434954432</v>
      </c>
      <c r="AP54" s="124">
        <v>45.073965621029657</v>
      </c>
      <c r="AQ54" s="124">
        <v>70.436975816251902</v>
      </c>
      <c r="AR54" s="41">
        <v>54.443451987912283</v>
      </c>
      <c r="AS54" s="41">
        <v>43.429662295668265</v>
      </c>
      <c r="AT54" s="41">
        <v>34.437234268511091</v>
      </c>
      <c r="AU54" s="41">
        <v>84.470853256293594</v>
      </c>
      <c r="AV54" s="41">
        <v>58.779565371141871</v>
      </c>
      <c r="AW54" s="41">
        <v>42.643409642455268</v>
      </c>
      <c r="AY54" s="41">
        <v>5.7705423257390569</v>
      </c>
      <c r="AZ54" s="41">
        <v>7.533086585682506</v>
      </c>
      <c r="BA54" s="41">
        <v>9.8767945073978129</v>
      </c>
      <c r="BB54" s="41">
        <v>7.479969479366285</v>
      </c>
      <c r="BC54" s="41">
        <v>10.258776193915756</v>
      </c>
      <c r="BD54" s="41">
        <v>13.574429151664846</v>
      </c>
      <c r="BF54" s="44">
        <v>-0.65750780586460167</v>
      </c>
      <c r="BG54" s="44">
        <v>0.82203117529401348</v>
      </c>
      <c r="BH54" s="44">
        <v>1.6372575163413483</v>
      </c>
    </row>
    <row r="55" spans="1:60" x14ac:dyDescent="0.25">
      <c r="A55" s="37" t="s">
        <v>125</v>
      </c>
      <c r="B55" s="32">
        <v>1.7000000000000001E-2</v>
      </c>
      <c r="C55" s="33">
        <v>7.22E-2</v>
      </c>
      <c r="D55" s="32">
        <v>0.12</v>
      </c>
      <c r="E55" s="34">
        <v>6.5000000000000002E-2</v>
      </c>
      <c r="F55" s="36">
        <v>2.1632671935239902E-3</v>
      </c>
      <c r="G55" s="36">
        <v>-2.7802316189764711E-2</v>
      </c>
      <c r="H55" s="36">
        <v>-3.2684858684279179E-2</v>
      </c>
      <c r="I55" s="36">
        <v>-3.6142186227986879E-2</v>
      </c>
      <c r="K55" s="44">
        <v>14.798447948116376</v>
      </c>
      <c r="L55" s="41">
        <v>17.832467863327722</v>
      </c>
      <c r="M55" s="41">
        <v>21.284766368424052</v>
      </c>
      <c r="N55" s="41">
        <v>23.520112712884234</v>
      </c>
      <c r="O55" s="112">
        <v>15.85469271093816</v>
      </c>
      <c r="P55" s="112">
        <v>22.733453299102969</v>
      </c>
      <c r="Q55" s="112">
        <v>26.980100890002532</v>
      </c>
      <c r="R55" s="124">
        <v>19.424534892583033</v>
      </c>
      <c r="S55" s="41">
        <v>23.378923048670284</v>
      </c>
      <c r="T55" s="41">
        <v>27.160752297066921</v>
      </c>
      <c r="U55" s="41">
        <v>29.987309045659266</v>
      </c>
      <c r="V55" s="41">
        <v>15.718730043358899</v>
      </c>
      <c r="W55" s="41">
        <v>22.638070192281351</v>
      </c>
      <c r="X55" s="41">
        <v>27.537719308855529</v>
      </c>
      <c r="Z55" s="41">
        <v>4.0565251273774665</v>
      </c>
      <c r="AA55" s="41">
        <v>5.6695281634070902</v>
      </c>
      <c r="AB55" s="41">
        <v>3.9970749129080696</v>
      </c>
      <c r="AC55" s="41">
        <v>2.9431976678800895</v>
      </c>
      <c r="AD55" s="41">
        <v>17.227354256329505</v>
      </c>
      <c r="AE55" s="41">
        <v>15.160741043133937</v>
      </c>
      <c r="AF55" s="41">
        <v>10.688476349007111</v>
      </c>
      <c r="AG55" s="41">
        <v>7.8703300160821232</v>
      </c>
      <c r="AH55" s="44">
        <v>20.7</v>
      </c>
      <c r="AI55">
        <v>12.3</v>
      </c>
      <c r="AJ55" s="110">
        <v>74.999999959498766</v>
      </c>
      <c r="AK55" s="124">
        <v>58.570331123204838</v>
      </c>
      <c r="AL55" s="124">
        <v>47.356010002492724</v>
      </c>
      <c r="AM55" s="124">
        <v>37.793362283865832</v>
      </c>
      <c r="AN55" s="124">
        <v>92.286837264283321</v>
      </c>
      <c r="AO55" s="124">
        <v>65.032652191974549</v>
      </c>
      <c r="AP55" s="124">
        <v>47.903977445621024</v>
      </c>
      <c r="AQ55" s="124">
        <v>65.998103279184448</v>
      </c>
      <c r="AR55" s="41">
        <v>51.888905125408726</v>
      </c>
      <c r="AS55" s="41">
        <v>42.240332337366183</v>
      </c>
      <c r="AT55" s="41">
        <v>33.741902385194663</v>
      </c>
      <c r="AU55" s="41">
        <v>82.412066589153511</v>
      </c>
      <c r="AV55" s="41">
        <v>58.074102675837182</v>
      </c>
      <c r="AW55" s="41">
        <v>42.778210806252474</v>
      </c>
      <c r="AY55" s="41">
        <v>5.5233009623546758</v>
      </c>
      <c r="AZ55" s="41">
        <v>7.2749290974101264</v>
      </c>
      <c r="BA55" s="41">
        <v>9.6105291159421498</v>
      </c>
      <c r="BB55" s="41">
        <v>7.1749823866109992</v>
      </c>
      <c r="BC55" s="41">
        <v>9.6654159306740937</v>
      </c>
      <c r="BD55" s="41">
        <v>12.879637382253446</v>
      </c>
      <c r="BF55" s="44">
        <v>-0.68920388702095603</v>
      </c>
      <c r="BG55" s="44">
        <v>0.52635563059184043</v>
      </c>
      <c r="BH55" s="44">
        <v>1.2044021212423095</v>
      </c>
    </row>
    <row r="56" spans="1:60" x14ac:dyDescent="0.25">
      <c r="B56" s="39"/>
    </row>
    <row r="57" spans="1:60" x14ac:dyDescent="0.25">
      <c r="A57" s="37" t="s">
        <v>15</v>
      </c>
      <c r="B57" s="32">
        <v>6.7000000000000004E-2</v>
      </c>
      <c r="C57" s="40">
        <v>0.1222</v>
      </c>
      <c r="D57" s="35">
        <v>0.12</v>
      </c>
      <c r="E57" s="31">
        <v>7.4999999999999997E-2</v>
      </c>
      <c r="F57" s="36">
        <v>-1.2576684659205256E-2</v>
      </c>
      <c r="G57" s="36">
        <v>-2.2402140152183347E-2</v>
      </c>
      <c r="H57" s="36">
        <v>-3.4854210739067783E-2</v>
      </c>
      <c r="I57" s="36">
        <v>-4.0850825977234356E-2</v>
      </c>
      <c r="K57" s="44">
        <v>11.452098883327499</v>
      </c>
      <c r="L57" s="41">
        <v>5.8266110471825874</v>
      </c>
      <c r="M57" s="41">
        <v>8.5208848782049404</v>
      </c>
      <c r="N57" s="41">
        <v>11.289727007948105</v>
      </c>
      <c r="O57" s="112">
        <v>0</v>
      </c>
      <c r="P57" s="112">
        <v>0.5622307861648147</v>
      </c>
      <c r="Q57" s="112">
        <v>6.6268724306968698</v>
      </c>
      <c r="R57" s="124">
        <v>13.445236385890011</v>
      </c>
      <c r="S57" s="41">
        <v>13.474763593844802</v>
      </c>
      <c r="T57" s="41">
        <v>15.119489756467662</v>
      </c>
      <c r="U57" s="41">
        <v>18.276899670859095</v>
      </c>
      <c r="V57" s="41">
        <v>0</v>
      </c>
      <c r="W57" s="41">
        <v>0</v>
      </c>
      <c r="X57" s="41">
        <v>4.257734839397183</v>
      </c>
      <c r="Z57" s="41">
        <v>4.0565251273774665</v>
      </c>
      <c r="AA57" s="41">
        <v>16.693104638834836</v>
      </c>
      <c r="AB57" s="41">
        <v>10.25177328270715</v>
      </c>
      <c r="AC57" s="41">
        <v>6.9791864312786966</v>
      </c>
      <c r="AD57" s="41">
        <v>17.227354256329505</v>
      </c>
      <c r="AE57" s="41">
        <v>44.638606483828646</v>
      </c>
      <c r="AF57" s="41">
        <v>27.414006155785692</v>
      </c>
      <c r="AG57" s="41">
        <v>18.662864902814835</v>
      </c>
      <c r="AH57" s="44">
        <v>0.7</v>
      </c>
      <c r="AI57">
        <v>0.7</v>
      </c>
      <c r="AJ57" s="110">
        <v>74.999999959498766</v>
      </c>
      <c r="AK57" s="124">
        <v>73.658153778522092</v>
      </c>
      <c r="AL57" s="124">
        <v>65.312811382904826</v>
      </c>
      <c r="AM57" s="124">
        <v>57.14920967090476</v>
      </c>
      <c r="AN57" s="124">
        <v>272.05150272288887</v>
      </c>
      <c r="AO57" s="124">
        <v>166.91265516565457</v>
      </c>
      <c r="AP57" s="124">
        <v>113.84832934418186</v>
      </c>
      <c r="AQ57" s="124">
        <v>74.999999959498879</v>
      </c>
      <c r="AR57" s="41">
        <v>73.65815377852212</v>
      </c>
      <c r="AS57" s="41">
        <v>65.312811382904883</v>
      </c>
      <c r="AT57" s="41">
        <v>57.149209670904753</v>
      </c>
      <c r="AU57" s="41">
        <v>272.0515027228891</v>
      </c>
      <c r="AV57" s="41">
        <v>166.91265516565468</v>
      </c>
      <c r="AW57" s="41">
        <v>113.84832934418196</v>
      </c>
      <c r="AY57" s="41">
        <v>1.3168855963018515</v>
      </c>
      <c r="AZ57" s="41">
        <v>4.2437698914749671</v>
      </c>
      <c r="BA57" s="41">
        <v>7.0138751007287965</v>
      </c>
      <c r="BB57" s="41">
        <v>1.3505505563751741</v>
      </c>
      <c r="BC57" s="41">
        <v>4.691935106843216</v>
      </c>
      <c r="BD57" s="41">
        <v>8.458069460797633</v>
      </c>
      <c r="BF57" s="44">
        <v>-8.7176354761101997</v>
      </c>
      <c r="BG57" s="44">
        <v>-4.690345374238114</v>
      </c>
      <c r="BH57" s="44">
        <v>-1.990073650517286</v>
      </c>
    </row>
    <row r="58" spans="1:60" x14ac:dyDescent="0.25">
      <c r="A58" s="37" t="s">
        <v>16</v>
      </c>
      <c r="B58" s="32">
        <v>5.7000000000000002E-2</v>
      </c>
      <c r="C58" s="40">
        <v>0.11219999999999999</v>
      </c>
      <c r="D58" s="35">
        <v>0.12</v>
      </c>
      <c r="E58" s="31">
        <v>7.4999999999999997E-2</v>
      </c>
      <c r="F58" s="36">
        <v>-1.2576684659205256E-2</v>
      </c>
      <c r="G58" s="36">
        <v>-3.0436227661706648E-2</v>
      </c>
      <c r="H58" s="36">
        <v>-3.8665297140388827E-2</v>
      </c>
      <c r="I58" s="36">
        <v>-4.3122600649880022E-2</v>
      </c>
      <c r="K58" s="44">
        <v>11.452098883327499</v>
      </c>
      <c r="L58" s="41">
        <v>6.8900029879512106</v>
      </c>
      <c r="M58" s="41">
        <v>10.152116670972205</v>
      </c>
      <c r="N58" s="41">
        <v>13.483866987370847</v>
      </c>
      <c r="O58" s="112">
        <v>0</v>
      </c>
      <c r="P58" s="112">
        <v>4.2285966357531715</v>
      </c>
      <c r="Q58" s="112">
        <v>11.913249286796711</v>
      </c>
      <c r="R58" s="124">
        <v>13.445236385890011</v>
      </c>
      <c r="S58" s="41">
        <v>13.748165241769538</v>
      </c>
      <c r="T58" s="41">
        <v>16.44189531850391</v>
      </c>
      <c r="U58" s="41">
        <v>19.917866411583784</v>
      </c>
      <c r="V58" s="41">
        <v>0</v>
      </c>
      <c r="W58" s="41">
        <v>9.8500270236887479E-3</v>
      </c>
      <c r="X58" s="41">
        <v>11.263892245354018</v>
      </c>
      <c r="Z58" s="41">
        <v>4.0565251273774665</v>
      </c>
      <c r="AA58" s="41">
        <v>12.015299771161649</v>
      </c>
      <c r="AB58" s="41">
        <v>7.7187219718961622</v>
      </c>
      <c r="AC58" s="41">
        <v>5.4088853405642032</v>
      </c>
      <c r="AD58" s="41">
        <v>17.227354256329505</v>
      </c>
      <c r="AE58" s="41">
        <v>32.1298074788536</v>
      </c>
      <c r="AF58" s="41">
        <v>20.640438080043346</v>
      </c>
      <c r="AG58" s="41">
        <v>14.463762700672055</v>
      </c>
      <c r="AH58" s="44">
        <v>1.9</v>
      </c>
      <c r="AI58">
        <v>1.9</v>
      </c>
      <c r="AJ58" s="110">
        <v>74.999999959498766</v>
      </c>
      <c r="AK58" s="124">
        <v>70.914977291704702</v>
      </c>
      <c r="AL58" s="124">
        <v>61.343559273044178</v>
      </c>
      <c r="AM58" s="124">
        <v>52.998583412766941</v>
      </c>
      <c r="AN58" s="124">
        <v>196.13022380293103</v>
      </c>
      <c r="AO58" s="124">
        <v>125.74624496223163</v>
      </c>
      <c r="AP58" s="124">
        <v>88.034821744257869</v>
      </c>
      <c r="AQ58" s="124">
        <v>74.999999959498879</v>
      </c>
      <c r="AR58" s="41">
        <v>70.914977291704702</v>
      </c>
      <c r="AS58" s="41">
        <v>61.343559273044164</v>
      </c>
      <c r="AT58" s="41">
        <v>52.998583412766948</v>
      </c>
      <c r="AU58" s="41">
        <v>196.13022380293114</v>
      </c>
      <c r="AV58" s="41">
        <v>125.74624496223173</v>
      </c>
      <c r="AW58" s="41">
        <v>88.03482174425794</v>
      </c>
      <c r="AY58" s="41">
        <v>2.6225802490954697</v>
      </c>
      <c r="AZ58" s="41">
        <v>5.489965240031462</v>
      </c>
      <c r="BA58" s="41">
        <v>8.2379427456973566</v>
      </c>
      <c r="BB58" s="41">
        <v>2.8501077497223917</v>
      </c>
      <c r="BC58" s="41">
        <v>6.5601748384765806</v>
      </c>
      <c r="BD58" s="41">
        <v>10.377384806739157</v>
      </c>
      <c r="BF58" s="44">
        <v>-6.7858624409480477</v>
      </c>
      <c r="BG58" s="44">
        <v>-2.8896232167055542</v>
      </c>
      <c r="BH58" s="44">
        <v>-0.28532140332923073</v>
      </c>
    </row>
    <row r="59" spans="1:60" x14ac:dyDescent="0.25">
      <c r="A59" s="37" t="s">
        <v>17</v>
      </c>
      <c r="B59" s="32">
        <v>4.7E-2</v>
      </c>
      <c r="C59" s="40">
        <v>0.1022</v>
      </c>
      <c r="D59" s="35">
        <v>0.12</v>
      </c>
      <c r="E59" s="31">
        <v>7.4999999999999997E-2</v>
      </c>
      <c r="F59" s="36">
        <v>-1.2576684659205256E-2</v>
      </c>
      <c r="G59" s="36">
        <v>-3.5178503243804907E-2</v>
      </c>
      <c r="H59" s="36">
        <v>-4.0718428931607729E-2</v>
      </c>
      <c r="I59" s="36">
        <v>-4.4708330515678185E-2</v>
      </c>
      <c r="K59" s="44">
        <v>11.452098883327499</v>
      </c>
      <c r="L59" s="41">
        <v>8.4139148972886808</v>
      </c>
      <c r="M59" s="41">
        <v>12.216846238341621</v>
      </c>
      <c r="N59" s="41">
        <v>15.435564342807815</v>
      </c>
      <c r="O59" s="112">
        <v>1.360417302330831</v>
      </c>
      <c r="P59" s="112">
        <v>9.5956843708720605</v>
      </c>
      <c r="Q59" s="112">
        <v>16.723158928775586</v>
      </c>
      <c r="R59" s="124">
        <v>13.445236385890011</v>
      </c>
      <c r="S59" s="41">
        <v>14.769469158462286</v>
      </c>
      <c r="T59" s="41">
        <v>18.497948417108351</v>
      </c>
      <c r="U59" s="41">
        <v>22.053673078933858</v>
      </c>
      <c r="V59" s="41">
        <v>0</v>
      </c>
      <c r="W59" s="41">
        <v>8.1669453145326045</v>
      </c>
      <c r="X59" s="41">
        <v>16.958006709173873</v>
      </c>
      <c r="Z59" s="41">
        <v>4.0565251273774665</v>
      </c>
      <c r="AA59" s="41">
        <v>8.8410261218836403</v>
      </c>
      <c r="AB59" s="41">
        <v>5.9194879667163027</v>
      </c>
      <c r="AC59" s="41">
        <v>4.1761687501144316</v>
      </c>
      <c r="AD59" s="41">
        <v>17.227354256329505</v>
      </c>
      <c r="AE59" s="41">
        <v>23.641563058911</v>
      </c>
      <c r="AF59" s="41">
        <v>15.829152194810154</v>
      </c>
      <c r="AG59" s="41">
        <v>11.167386623380832</v>
      </c>
      <c r="AH59" s="44">
        <v>4</v>
      </c>
      <c r="AI59">
        <v>4</v>
      </c>
      <c r="AJ59" s="110">
        <v>74.999999959498766</v>
      </c>
      <c r="AK59" s="124">
        <v>66.710608357957412</v>
      </c>
      <c r="AL59" s="124">
        <v>56.951121453781141</v>
      </c>
      <c r="AM59" s="124">
        <v>47.349481360053211</v>
      </c>
      <c r="AN59" s="124">
        <v>144.52745754527476</v>
      </c>
      <c r="AO59" s="124">
        <v>96.292649257652911</v>
      </c>
      <c r="AP59" s="124">
        <v>67.956706691274363</v>
      </c>
      <c r="AQ59" s="124">
        <v>74.999999959498879</v>
      </c>
      <c r="AR59" s="41">
        <v>66.710608357957454</v>
      </c>
      <c r="AS59" s="41">
        <v>56.951121453781134</v>
      </c>
      <c r="AT59" s="41">
        <v>47.349481360053247</v>
      </c>
      <c r="AU59" s="41">
        <v>144.52745754527484</v>
      </c>
      <c r="AV59" s="41">
        <v>96.292649257652982</v>
      </c>
      <c r="AW59" s="41">
        <v>67.956706691274405</v>
      </c>
      <c r="AY59" s="41">
        <v>4.0495141281746783</v>
      </c>
      <c r="AZ59" s="41">
        <v>6.4941303816160136</v>
      </c>
      <c r="BA59" s="41">
        <v>9.0626891967073302</v>
      </c>
      <c r="BB59" s="41">
        <v>4.8403190376674496</v>
      </c>
      <c r="BC59" s="41">
        <v>8.275713164316203</v>
      </c>
      <c r="BD59" s="41">
        <v>12.081829419015337</v>
      </c>
      <c r="BF59" s="44">
        <v>-4.4532917559398726</v>
      </c>
      <c r="BG59" s="44">
        <v>-1.2701491726950607</v>
      </c>
      <c r="BH59" s="44">
        <v>0.86781940265907187</v>
      </c>
    </row>
    <row r="60" spans="1:60" x14ac:dyDescent="0.25">
      <c r="A60" s="37" t="s">
        <v>18</v>
      </c>
      <c r="B60" s="32">
        <v>3.6999999999999998E-2</v>
      </c>
      <c r="C60" s="33">
        <v>9.2200000000000004E-2</v>
      </c>
      <c r="D60" s="32">
        <v>0.12</v>
      </c>
      <c r="E60" s="31">
        <v>7.4999999999999997E-2</v>
      </c>
      <c r="F60" s="36">
        <v>-1.2576684659205256E-2</v>
      </c>
      <c r="G60" s="36">
        <v>-3.677755182969826E-2</v>
      </c>
      <c r="H60" s="36">
        <v>-4.1252410503439856E-2</v>
      </c>
      <c r="I60" s="36">
        <v>-4.6116196880637735E-2</v>
      </c>
      <c r="K60" s="44">
        <v>11.452098883327499</v>
      </c>
      <c r="L60" s="41">
        <v>10.306056574548053</v>
      </c>
      <c r="M60" s="41">
        <v>14.367120244504152</v>
      </c>
      <c r="N60" s="41">
        <v>17.228282154468928</v>
      </c>
      <c r="O60" s="112">
        <v>5.6350848506171847</v>
      </c>
      <c r="P60" s="112">
        <v>14.774163259155983</v>
      </c>
      <c r="Q60" s="112">
        <v>20.525455027463792</v>
      </c>
      <c r="R60" s="124">
        <v>13.445236385890011</v>
      </c>
      <c r="S60" s="41">
        <v>16.441635642024305</v>
      </c>
      <c r="T60" s="41">
        <v>20.84284511242037</v>
      </c>
      <c r="U60" s="41">
        <v>24.373532353784647</v>
      </c>
      <c r="V60" s="41">
        <v>4.2979822707658339</v>
      </c>
      <c r="W60" s="41">
        <v>14.241512293667059</v>
      </c>
      <c r="X60" s="41">
        <v>21.126357813940423</v>
      </c>
      <c r="Z60" s="41">
        <v>4.0565251273774665</v>
      </c>
      <c r="AA60" s="41">
        <v>6.8193250515336192</v>
      </c>
      <c r="AB60" s="41">
        <v>4.6249602690697298</v>
      </c>
      <c r="AC60" s="41">
        <v>3.3066662466904559</v>
      </c>
      <c r="AD60" s="41">
        <v>17.227354256329505</v>
      </c>
      <c r="AE60" s="41">
        <v>18.23538365371266</v>
      </c>
      <c r="AF60" s="41">
        <v>12.367488608084116</v>
      </c>
      <c r="AG60" s="41">
        <v>8.8422720969462905</v>
      </c>
      <c r="AH60" s="44">
        <v>8.4</v>
      </c>
      <c r="AI60">
        <v>8.4</v>
      </c>
      <c r="AJ60" s="110">
        <v>74.999999959498766</v>
      </c>
      <c r="AK60" s="124">
        <v>62.165715057082082</v>
      </c>
      <c r="AL60" s="124">
        <v>50.93936754686905</v>
      </c>
      <c r="AM60" s="124">
        <v>41.608898740415746</v>
      </c>
      <c r="AN60" s="124">
        <v>111.21042351082457</v>
      </c>
      <c r="AO60" s="124">
        <v>75.26211314832905</v>
      </c>
      <c r="AP60" s="124">
        <v>53.815660373194184</v>
      </c>
      <c r="AQ60" s="124">
        <v>74.999999959498879</v>
      </c>
      <c r="AR60" s="41">
        <v>62.165715057082039</v>
      </c>
      <c r="AS60" s="41">
        <v>50.939367546869036</v>
      </c>
      <c r="AT60" s="41">
        <v>41.608898740415711</v>
      </c>
      <c r="AU60" s="41">
        <v>111.21042351082465</v>
      </c>
      <c r="AV60" s="41">
        <v>75.262113148329107</v>
      </c>
      <c r="AW60" s="41">
        <v>53.815660373194227</v>
      </c>
      <c r="AY60" s="41">
        <v>5.254358468647597</v>
      </c>
      <c r="AZ60" s="41">
        <v>7.3244226553316523</v>
      </c>
      <c r="BA60" s="41">
        <v>9.587475102116727</v>
      </c>
      <c r="BB60" s="41">
        <v>6.6279870951076001</v>
      </c>
      <c r="BC60" s="41">
        <v>9.7908702115613053</v>
      </c>
      <c r="BD60" s="41">
        <v>12.937021434735879</v>
      </c>
      <c r="BF60" s="44">
        <v>-2.2866682515009451</v>
      </c>
      <c r="BG60" s="44">
        <v>0.15236283409112289</v>
      </c>
      <c r="BH60" s="44">
        <v>1.5969676106839017</v>
      </c>
    </row>
    <row r="61" spans="1:60" x14ac:dyDescent="0.25">
      <c r="A61" s="37" t="s">
        <v>19</v>
      </c>
      <c r="B61" s="32">
        <v>3.2000000000000001E-2</v>
      </c>
      <c r="C61" s="33">
        <v>8.72E-2</v>
      </c>
      <c r="D61" s="32">
        <v>0.12</v>
      </c>
      <c r="E61" s="31">
        <v>7.4999999999999997E-2</v>
      </c>
      <c r="F61" s="36">
        <v>-1.2576684659205256E-2</v>
      </c>
      <c r="G61" s="36">
        <v>-3.7036032822162147E-2</v>
      </c>
      <c r="H61" s="36">
        <v>-4.1558896360051473E-2</v>
      </c>
      <c r="I61" s="36">
        <v>-4.6308920604600276E-2</v>
      </c>
      <c r="K61" s="44">
        <v>11.452098883327499</v>
      </c>
      <c r="L61" s="41">
        <v>11.36561001734729</v>
      </c>
      <c r="M61" s="41">
        <v>15.369778037159598</v>
      </c>
      <c r="N61" s="41">
        <v>18.074773623715593</v>
      </c>
      <c r="O61" s="112">
        <v>8.4943374356778705</v>
      </c>
      <c r="P61" s="112">
        <v>16.930813210251429</v>
      </c>
      <c r="Q61" s="112">
        <v>22.126018340215964</v>
      </c>
      <c r="R61" s="124">
        <v>13.445236385890011</v>
      </c>
      <c r="S61" s="41">
        <v>17.500080002160722</v>
      </c>
      <c r="T61" s="41">
        <v>22.018900983664373</v>
      </c>
      <c r="U61" s="41">
        <v>25.446569793462778</v>
      </c>
      <c r="V61" s="41">
        <v>8.0202434770889415</v>
      </c>
      <c r="W61" s="41">
        <v>16.728674018653763</v>
      </c>
      <c r="X61" s="41">
        <v>22.923187707270724</v>
      </c>
      <c r="Z61" s="41">
        <v>4.0565251273774665</v>
      </c>
      <c r="AA61" s="41">
        <v>6.0353518657881891</v>
      </c>
      <c r="AB61" s="41">
        <v>4.1050516876102536</v>
      </c>
      <c r="AC61" s="41">
        <v>2.9390614604882184</v>
      </c>
      <c r="AD61" s="41">
        <v>17.227354256329505</v>
      </c>
      <c r="AE61" s="41">
        <v>16.138980900030141</v>
      </c>
      <c r="AF61" s="41">
        <v>10.977214295578817</v>
      </c>
      <c r="AG61" s="41">
        <v>7.8592694891103028</v>
      </c>
      <c r="AH61" s="44">
        <v>12.1</v>
      </c>
      <c r="AI61">
        <v>12.1</v>
      </c>
      <c r="AJ61" s="110">
        <v>74.999999959498766</v>
      </c>
      <c r="AK61" s="124">
        <v>59.505177683841438</v>
      </c>
      <c r="AL61" s="124">
        <v>47.837684933444379</v>
      </c>
      <c r="AM61" s="124">
        <v>38.38328874692192</v>
      </c>
      <c r="AN61" s="124">
        <v>98.241603078300159</v>
      </c>
      <c r="AO61" s="124">
        <v>66.789182640391004</v>
      </c>
      <c r="AP61" s="124">
        <v>47.827823018460322</v>
      </c>
      <c r="AQ61" s="124">
        <v>74.999999959498879</v>
      </c>
      <c r="AR61" s="41">
        <v>59.505177683841424</v>
      </c>
      <c r="AS61" s="41">
        <v>47.837684933444436</v>
      </c>
      <c r="AT61" s="41">
        <v>38.383288746921885</v>
      </c>
      <c r="AU61" s="41">
        <v>98.24160307830023</v>
      </c>
      <c r="AV61" s="41">
        <v>66.789182640391047</v>
      </c>
      <c r="AW61" s="41">
        <v>47.827823018460357</v>
      </c>
      <c r="AY61" s="41">
        <v>5.6920862736651818</v>
      </c>
      <c r="AZ61" s="41">
        <v>7.6600653660565126</v>
      </c>
      <c r="BA61" s="41">
        <v>9.9094713070637539</v>
      </c>
      <c r="BB61" s="41">
        <v>7.3133284427137166</v>
      </c>
      <c r="BC61" s="41">
        <v>10.305933057672346</v>
      </c>
      <c r="BD61" s="41">
        <v>13.570451136039196</v>
      </c>
      <c r="BF61" s="44">
        <v>-1.3457398214559353</v>
      </c>
      <c r="BG61" s="44">
        <v>0.7109489373594291</v>
      </c>
      <c r="BH61" s="44">
        <v>1.8319283783824514</v>
      </c>
    </row>
    <row r="62" spans="1:60" x14ac:dyDescent="0.25">
      <c r="A62" s="37" t="s">
        <v>126</v>
      </c>
      <c r="B62" s="32">
        <v>2.7E-2</v>
      </c>
      <c r="C62" s="33">
        <v>8.2199999999999995E-2</v>
      </c>
      <c r="D62" s="32">
        <v>0.12</v>
      </c>
      <c r="E62" s="31">
        <v>7.4999999999999997E-2</v>
      </c>
      <c r="F62" s="36">
        <v>-1.2576684659205256E-2</v>
      </c>
      <c r="G62" s="36">
        <v>-3.6973288017618372E-2</v>
      </c>
      <c r="H62" s="36">
        <v>-4.1806367692605928E-2</v>
      </c>
      <c r="I62" s="36">
        <v>-4.6325127809474481E-2</v>
      </c>
      <c r="K62" s="44">
        <v>11.452098883327499</v>
      </c>
      <c r="L62" s="41">
        <v>12.484441633859269</v>
      </c>
      <c r="M62" s="41">
        <v>16.293914657530792</v>
      </c>
      <c r="N62" s="41">
        <v>18.83541908256521</v>
      </c>
      <c r="O62" s="112">
        <v>11.201898233725228</v>
      </c>
      <c r="P62" s="112">
        <v>18.879091579806968</v>
      </c>
      <c r="Q62" s="112">
        <v>23.568805729734805</v>
      </c>
      <c r="R62" s="124">
        <v>13.445236385890011</v>
      </c>
      <c r="S62" s="41">
        <v>18.707023622909489</v>
      </c>
      <c r="T62" s="41">
        <v>23.099520332160388</v>
      </c>
      <c r="U62" s="41">
        <v>26.486300293815628</v>
      </c>
      <c r="V62" s="41">
        <v>11.239172169869592</v>
      </c>
      <c r="W62" s="41">
        <v>18.954921197217566</v>
      </c>
      <c r="X62" s="41">
        <v>24.42382733768352</v>
      </c>
      <c r="Z62" s="41">
        <v>4.0565251273774665</v>
      </c>
      <c r="AA62" s="41">
        <v>5.3185847317731225</v>
      </c>
      <c r="AB62" s="41">
        <v>3.652012242471609</v>
      </c>
      <c r="AC62" s="41">
        <v>2.6258028383683802</v>
      </c>
      <c r="AD62" s="41">
        <v>17.227354256329505</v>
      </c>
      <c r="AE62" s="41">
        <v>14.222292139725727</v>
      </c>
      <c r="AF62" s="41">
        <v>9.7657530395252738</v>
      </c>
      <c r="AG62" s="41">
        <v>7.0215925762164124</v>
      </c>
      <c r="AH62" s="44">
        <v>16.899999999999999</v>
      </c>
      <c r="AI62">
        <v>16.899999999999999</v>
      </c>
      <c r="AJ62" s="110">
        <v>74.999999959498766</v>
      </c>
      <c r="AK62" s="124">
        <v>56.613776684645536</v>
      </c>
      <c r="AL62" s="124">
        <v>44.842424167715038</v>
      </c>
      <c r="AM62" s="124">
        <v>35.255263016238217</v>
      </c>
      <c r="AN62" s="124">
        <v>86.574287924955257</v>
      </c>
      <c r="AO62" s="124">
        <v>59.407539931405374</v>
      </c>
      <c r="AP62" s="124">
        <v>42.734462010005757</v>
      </c>
      <c r="AQ62" s="124">
        <v>74.999999959498879</v>
      </c>
      <c r="AR62" s="41">
        <v>56.613776684645536</v>
      </c>
      <c r="AS62" s="41">
        <v>44.842424167715009</v>
      </c>
      <c r="AT62" s="41">
        <v>35.255263016238267</v>
      </c>
      <c r="AU62" s="41">
        <v>86.574287924955314</v>
      </c>
      <c r="AV62" s="41">
        <v>59.40753993140541</v>
      </c>
      <c r="AW62" s="41">
        <v>42.734462010005785</v>
      </c>
      <c r="AY62" s="41">
        <v>5.9874847694289022</v>
      </c>
      <c r="AZ62" s="41">
        <v>7.7781617949454152</v>
      </c>
      <c r="BA62" s="41">
        <v>10.189601010843205</v>
      </c>
      <c r="BB62" s="41">
        <v>7.8577389602241645</v>
      </c>
      <c r="BC62" s="41">
        <v>10.711884687306089</v>
      </c>
      <c r="BD62" s="41">
        <v>13.96071253444059</v>
      </c>
      <c r="BF62" s="44">
        <v>-0.60326170481438957</v>
      </c>
      <c r="BG62" s="44">
        <v>1.1344120869219876</v>
      </c>
      <c r="BH62" s="44">
        <v>2.1177414201968792</v>
      </c>
    </row>
    <row r="63" spans="1:60" x14ac:dyDescent="0.25">
      <c r="A63" s="37" t="s">
        <v>127</v>
      </c>
      <c r="B63" s="32">
        <v>2.1999999999999999E-2</v>
      </c>
      <c r="C63" s="33">
        <v>7.7199999999999991E-2</v>
      </c>
      <c r="D63" s="32">
        <v>0.12</v>
      </c>
      <c r="E63" s="31">
        <v>7.4999999999999997E-2</v>
      </c>
      <c r="F63" s="36">
        <v>-1.2576684659205256E-2</v>
      </c>
      <c r="G63" s="36">
        <v>-3.680682088527041E-2</v>
      </c>
      <c r="H63" s="36">
        <v>-4.169828437043354E-2</v>
      </c>
      <c r="I63" s="36">
        <v>-4.588938644874048E-2</v>
      </c>
      <c r="K63" s="44">
        <v>11.452098883327499</v>
      </c>
      <c r="L63" s="41">
        <v>13.549766339524165</v>
      </c>
      <c r="M63" s="41">
        <v>17.166375759541879</v>
      </c>
      <c r="N63" s="41">
        <v>19.572795570072596</v>
      </c>
      <c r="O63" s="112">
        <v>13.70280182779546</v>
      </c>
      <c r="P63" s="112">
        <v>20.622992217573142</v>
      </c>
      <c r="Q63" s="112">
        <v>24.881733476915013</v>
      </c>
      <c r="R63" s="124">
        <v>13.445236385890011</v>
      </c>
      <c r="S63" s="41">
        <v>20.007909588522519</v>
      </c>
      <c r="T63" s="41">
        <v>24.243147813870806</v>
      </c>
      <c r="U63" s="41">
        <v>27.607690791904371</v>
      </c>
      <c r="V63" s="41">
        <v>14.073262513868091</v>
      </c>
      <c r="W63" s="41">
        <v>20.920008905369002</v>
      </c>
      <c r="X63" s="41">
        <v>25.742292409674128</v>
      </c>
      <c r="Z63" s="41">
        <v>4.0565251273774665</v>
      </c>
      <c r="AA63" s="41">
        <v>4.7044482632923099</v>
      </c>
      <c r="AB63" s="41">
        <v>3.2468113393420941</v>
      </c>
      <c r="AC63" s="41">
        <v>2.3462400316031129</v>
      </c>
      <c r="AD63" s="41">
        <v>17.227354256329505</v>
      </c>
      <c r="AE63" s="41">
        <v>12.580045431458721</v>
      </c>
      <c r="AF63" s="41">
        <v>8.6822156117653488</v>
      </c>
      <c r="AG63" s="41">
        <v>6.2740207860248152</v>
      </c>
      <c r="AH63" s="44">
        <v>22.4</v>
      </c>
      <c r="AI63">
        <v>22.4</v>
      </c>
      <c r="AJ63" s="110">
        <v>74.999999959498766</v>
      </c>
      <c r="AK63" s="124">
        <v>53.325239453037113</v>
      </c>
      <c r="AL63" s="124">
        <v>41.419247172632858</v>
      </c>
      <c r="AM63" s="124">
        <v>32.288413179940839</v>
      </c>
      <c r="AN63" s="124">
        <v>76.577563207974464</v>
      </c>
      <c r="AO63" s="124">
        <v>52.819518114595986</v>
      </c>
      <c r="AP63" s="124">
        <v>38.179417264549983</v>
      </c>
      <c r="AQ63" s="124">
        <v>74.999999959498879</v>
      </c>
      <c r="AR63" s="41">
        <v>53.325239453037184</v>
      </c>
      <c r="AS63" s="41">
        <v>41.419247172632858</v>
      </c>
      <c r="AT63" s="41">
        <v>32.288413179940861</v>
      </c>
      <c r="AU63" s="41">
        <v>76.577563207974521</v>
      </c>
      <c r="AV63" s="41">
        <v>52.819518114596029</v>
      </c>
      <c r="AW63" s="41">
        <v>38.179417264550011</v>
      </c>
      <c r="AY63" s="41">
        <v>6.1770144306089776</v>
      </c>
      <c r="AZ63" s="41">
        <v>8.0101730544312062</v>
      </c>
      <c r="BA63" s="41">
        <v>10.255350793930836</v>
      </c>
      <c r="BB63" s="41">
        <v>8.438150654533338</v>
      </c>
      <c r="BC63" s="41">
        <v>11.121763373518228</v>
      </c>
      <c r="BD63" s="41">
        <v>14.374565880550778</v>
      </c>
      <c r="BF63" s="44">
        <v>-5.3416505998982178E-2</v>
      </c>
      <c r="BG63" s="44">
        <v>1.4063253446038204</v>
      </c>
      <c r="BH63" s="44">
        <v>2.2726450817449599</v>
      </c>
    </row>
    <row r="64" spans="1:60" x14ac:dyDescent="0.25">
      <c r="A64" s="37" t="s">
        <v>128</v>
      </c>
      <c r="B64" s="32">
        <v>1.7000000000000001E-2</v>
      </c>
      <c r="C64" s="33">
        <v>7.22E-2</v>
      </c>
      <c r="D64" s="32">
        <v>0.12</v>
      </c>
      <c r="E64" s="31">
        <v>7.4999999999999997E-2</v>
      </c>
      <c r="F64" s="36">
        <v>-1.2576684659205256E-2</v>
      </c>
      <c r="G64" s="36">
        <v>-3.6104270655476167E-2</v>
      </c>
      <c r="H64" s="36">
        <v>-4.1476343236227259E-2</v>
      </c>
      <c r="I64" s="36">
        <v>-4.5336610910282557E-2</v>
      </c>
      <c r="K64" s="44">
        <v>11.452098883327499</v>
      </c>
      <c r="L64" s="41">
        <v>14.608094748015841</v>
      </c>
      <c r="M64" s="41">
        <v>17.983129651454107</v>
      </c>
      <c r="N64" s="41">
        <v>20.25231727734975</v>
      </c>
      <c r="O64" s="112">
        <v>15.964276965482188</v>
      </c>
      <c r="P64" s="112">
        <v>22.184957462067082</v>
      </c>
      <c r="Q64" s="112">
        <v>26.069031091114407</v>
      </c>
      <c r="R64" s="124">
        <v>13.445236385890011</v>
      </c>
      <c r="S64" s="41">
        <v>21.285952551897388</v>
      </c>
      <c r="T64" s="41">
        <v>25.443531607710121</v>
      </c>
      <c r="U64" s="41">
        <v>28.492506470157089</v>
      </c>
      <c r="V64" s="41">
        <v>16.606740837745917</v>
      </c>
      <c r="W64" s="41">
        <v>22.635972603291187</v>
      </c>
      <c r="X64" s="41">
        <v>26.927239887222868</v>
      </c>
      <c r="Z64" s="41">
        <v>4.0565251273774665</v>
      </c>
      <c r="AA64" s="41">
        <v>4.1869527914365596</v>
      </c>
      <c r="AB64" s="41">
        <v>2.9065487684984368</v>
      </c>
      <c r="AC64" s="41">
        <v>2.1027014544412315</v>
      </c>
      <c r="AD64" s="41">
        <v>17.227354256329505</v>
      </c>
      <c r="AE64" s="41">
        <v>11.196223953961262</v>
      </c>
      <c r="AF64" s="41">
        <v>7.7723281265020896</v>
      </c>
      <c r="AG64" s="41">
        <v>5.6227804718492269</v>
      </c>
      <c r="AH64" s="44">
        <v>29.2</v>
      </c>
      <c r="AI64">
        <v>29.2</v>
      </c>
      <c r="AJ64" s="110">
        <v>74.999999959498766</v>
      </c>
      <c r="AK64" s="124">
        <v>49.288608640195612</v>
      </c>
      <c r="AL64" s="124">
        <v>38.025002702227866</v>
      </c>
      <c r="AM64" s="124">
        <v>29.174847869527913</v>
      </c>
      <c r="AN64" s="124">
        <v>68.153930937409086</v>
      </c>
      <c r="AO64" s="124">
        <v>47.268972297988086</v>
      </c>
      <c r="AP64" s="124">
        <v>34.214987650021051</v>
      </c>
      <c r="AQ64" s="124">
        <v>74.999999959498879</v>
      </c>
      <c r="AR64" s="41">
        <v>49.288608640195577</v>
      </c>
      <c r="AS64" s="41">
        <v>38.025002702227887</v>
      </c>
      <c r="AT64" s="41">
        <v>29.174847869527916</v>
      </c>
      <c r="AU64" s="41">
        <v>68.153930937409143</v>
      </c>
      <c r="AV64" s="41">
        <v>47.268972297988121</v>
      </c>
      <c r="AW64" s="41">
        <v>34.214987650021079</v>
      </c>
      <c r="AY64" s="41">
        <v>6.4936375280697547</v>
      </c>
      <c r="AZ64" s="41">
        <v>8.1427599019495709</v>
      </c>
      <c r="BA64" s="41">
        <v>10.303329341522296</v>
      </c>
      <c r="BB64" s="41">
        <v>9.0062721252819635</v>
      </c>
      <c r="BC64" s="41">
        <v>11.45564491777553</v>
      </c>
      <c r="BD64" s="41">
        <v>14.646553500986228</v>
      </c>
      <c r="BF64" s="44">
        <v>0.45477078135411908</v>
      </c>
      <c r="BG64" s="44">
        <v>1.6738587709743236</v>
      </c>
      <c r="BH64" s="44">
        <v>2.4918824803636701</v>
      </c>
    </row>
    <row r="65" spans="2:60" x14ac:dyDescent="0.25">
      <c r="B65" s="32"/>
      <c r="C65" s="33"/>
      <c r="D65" s="32"/>
      <c r="E65" s="31"/>
    </row>
    <row r="66" spans="2:60" x14ac:dyDescent="0.25">
      <c r="BF66" s="37"/>
    </row>
    <row r="68" spans="2:60" s="109" customFormat="1" x14ac:dyDescent="0.25">
      <c r="O68" s="112"/>
      <c r="P68" s="112"/>
      <c r="Q68" s="112"/>
      <c r="R68" s="124"/>
      <c r="AJ68" s="110"/>
      <c r="AK68" s="123"/>
      <c r="AL68" s="123"/>
      <c r="AM68" s="123"/>
      <c r="AN68" s="123"/>
      <c r="AO68" s="123"/>
      <c r="AP68" s="123"/>
      <c r="AQ68" s="124"/>
    </row>
    <row r="69" spans="2:60" s="109" customFormat="1" x14ac:dyDescent="0.25">
      <c r="O69" s="112"/>
      <c r="P69" s="112"/>
      <c r="Q69" s="112"/>
      <c r="R69" s="124"/>
      <c r="AJ69" s="110"/>
      <c r="AK69" s="123"/>
      <c r="AL69" s="123"/>
      <c r="AM69" s="123"/>
      <c r="AN69" s="123"/>
      <c r="AO69" s="123"/>
      <c r="AP69" s="123"/>
      <c r="AQ69" s="124"/>
    </row>
    <row r="70" spans="2:60" x14ac:dyDescent="0.25">
      <c r="E70" s="36"/>
      <c r="J70" s="44"/>
      <c r="K70" s="41"/>
      <c r="U70" s="37"/>
      <c r="X70" s="36"/>
      <c r="Y70" s="41"/>
      <c r="AG70" s="44"/>
      <c r="AH70"/>
      <c r="AI70" s="2"/>
      <c r="AW70" s="36"/>
      <c r="AX70" s="41"/>
      <c r="BE70" s="44"/>
      <c r="BH70" s="37"/>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5"/>
  <sheetViews>
    <sheetView workbookViewId="0">
      <pane xSplit="2" ySplit="1" topLeftCell="C2" activePane="bottomRight" state="frozen"/>
      <selection pane="topRight" activeCell="C1" sqref="C1"/>
      <selection pane="bottomLeft" activeCell="A2" sqref="A2"/>
      <selection pane="bottomRight" activeCellId="1" sqref="A55:XFD55 A1:XFD1"/>
    </sheetView>
  </sheetViews>
  <sheetFormatPr defaultRowHeight="15" x14ac:dyDescent="0.25"/>
  <cols>
    <col min="3" max="6" width="13.125" customWidth="1"/>
  </cols>
  <sheetData>
    <row r="1" spans="1:53" x14ac:dyDescent="0.25">
      <c r="B1" t="s">
        <v>0</v>
      </c>
      <c r="C1" t="s">
        <v>53</v>
      </c>
      <c r="D1" t="s">
        <v>54</v>
      </c>
      <c r="E1" t="s">
        <v>55</v>
      </c>
      <c r="F1" t="s">
        <v>56</v>
      </c>
      <c r="G1" t="s">
        <v>1</v>
      </c>
      <c r="H1" t="s">
        <v>64</v>
      </c>
      <c r="I1" t="s">
        <v>65</v>
      </c>
      <c r="J1" t="s">
        <v>66</v>
      </c>
      <c r="K1" t="s">
        <v>170</v>
      </c>
      <c r="L1" t="s">
        <v>171</v>
      </c>
      <c r="M1" t="s">
        <v>172</v>
      </c>
      <c r="N1" t="s">
        <v>108</v>
      </c>
      <c r="O1" t="s">
        <v>109</v>
      </c>
      <c r="P1" t="s">
        <v>110</v>
      </c>
      <c r="Q1" t="s">
        <v>49</v>
      </c>
      <c r="R1" t="s">
        <v>50</v>
      </c>
      <c r="S1" t="s">
        <v>51</v>
      </c>
      <c r="T1" t="s">
        <v>52</v>
      </c>
      <c r="U1" t="s">
        <v>60</v>
      </c>
      <c r="V1" t="s">
        <v>61</v>
      </c>
      <c r="W1" t="s">
        <v>62</v>
      </c>
      <c r="X1" t="s">
        <v>63</v>
      </c>
      <c r="Y1" t="s">
        <v>2</v>
      </c>
      <c r="Z1" t="s">
        <v>163</v>
      </c>
      <c r="AA1" t="s">
        <v>173</v>
      </c>
      <c r="AB1" t="s">
        <v>164</v>
      </c>
      <c r="AC1" t="s">
        <v>165</v>
      </c>
      <c r="AD1" t="s">
        <v>166</v>
      </c>
      <c r="AE1" t="s">
        <v>167</v>
      </c>
      <c r="AF1" t="s">
        <v>168</v>
      </c>
      <c r="AG1" t="s">
        <v>169</v>
      </c>
      <c r="AH1" t="s">
        <v>174</v>
      </c>
      <c r="AI1" t="s">
        <v>114</v>
      </c>
      <c r="AJ1" t="s">
        <v>115</v>
      </c>
      <c r="AK1" t="s">
        <v>116</v>
      </c>
      <c r="AL1" t="s">
        <v>117</v>
      </c>
      <c r="AM1" t="s">
        <v>118</v>
      </c>
      <c r="AN1" t="s">
        <v>119</v>
      </c>
      <c r="AO1" t="s">
        <v>57</v>
      </c>
      <c r="AP1" t="s">
        <v>58</v>
      </c>
      <c r="AQ1" t="s">
        <v>59</v>
      </c>
      <c r="AR1" t="s">
        <v>175</v>
      </c>
      <c r="AS1" t="s">
        <v>176</v>
      </c>
      <c r="AT1" t="s">
        <v>177</v>
      </c>
      <c r="AU1" t="s">
        <v>178</v>
      </c>
      <c r="AV1" t="s">
        <v>105</v>
      </c>
      <c r="AW1" t="s">
        <v>106</v>
      </c>
      <c r="AX1" t="s">
        <v>107</v>
      </c>
      <c r="AY1" t="s">
        <v>111</v>
      </c>
      <c r="AZ1" t="s">
        <v>112</v>
      </c>
      <c r="BA1" t="s">
        <v>113</v>
      </c>
    </row>
    <row r="2" spans="1:53" x14ac:dyDescent="0.25">
      <c r="A2" t="s">
        <v>67</v>
      </c>
      <c r="B2" t="s">
        <v>5</v>
      </c>
      <c r="C2">
        <v>-1.2576684659205256E-2</v>
      </c>
      <c r="D2">
        <v>-3.9836305333657028E-2</v>
      </c>
      <c r="E2">
        <v>-4.05643270178392E-2</v>
      </c>
      <c r="F2">
        <v>-4.1123187076142119E-2</v>
      </c>
      <c r="G2">
        <v>11.452098883327499</v>
      </c>
      <c r="H2">
        <v>12.900472903021745</v>
      </c>
      <c r="I2">
        <v>13.514944743353402</v>
      </c>
      <c r="J2">
        <v>14.015761903777992</v>
      </c>
      <c r="K2">
        <v>12.064256305812176</v>
      </c>
      <c r="L2">
        <v>13.258315126063135</v>
      </c>
      <c r="M2">
        <v>14.27679086413255</v>
      </c>
      <c r="N2">
        <v>11.68177043378537</v>
      </c>
      <c r="O2">
        <v>13.005527604962573</v>
      </c>
      <c r="P2">
        <v>14.210539064128326</v>
      </c>
      <c r="Q2">
        <v>4.0565251273774665</v>
      </c>
      <c r="R2">
        <v>5.2077381169166213</v>
      </c>
      <c r="S2">
        <v>4.9220500723181582</v>
      </c>
      <c r="T2">
        <v>4.6892310171379021</v>
      </c>
      <c r="U2">
        <v>17.227354256329505</v>
      </c>
      <c r="V2">
        <v>13.925880026598925</v>
      </c>
      <c r="W2">
        <v>13.161928893728327</v>
      </c>
      <c r="X2">
        <v>12.539353380605943</v>
      </c>
      <c r="Y2">
        <v>0</v>
      </c>
      <c r="Z2">
        <v>0</v>
      </c>
      <c r="AA2">
        <v>74.999999959498766</v>
      </c>
      <c r="AB2">
        <v>74.944108588633043</v>
      </c>
      <c r="AC2">
        <v>73.661298288211228</v>
      </c>
      <c r="AD2">
        <v>72.182974806581143</v>
      </c>
      <c r="AE2">
        <v>84.769960790188719</v>
      </c>
      <c r="AF2">
        <v>80.115406369768166</v>
      </c>
      <c r="AG2">
        <v>76.32853502513646</v>
      </c>
      <c r="AH2">
        <v>74.999999959498879</v>
      </c>
      <c r="AI2">
        <v>74.944108588633014</v>
      </c>
      <c r="AJ2">
        <v>73.661298288211242</v>
      </c>
      <c r="AK2">
        <v>72.1829748065812</v>
      </c>
      <c r="AL2">
        <v>84.769960790188776</v>
      </c>
      <c r="AM2">
        <v>80.115406369768223</v>
      </c>
      <c r="AN2">
        <v>76.328535025136532</v>
      </c>
      <c r="AO2">
        <v>0.79361067989538547</v>
      </c>
      <c r="AP2">
        <v>1.1238531815502681</v>
      </c>
      <c r="AQ2">
        <v>1.4191149793696396</v>
      </c>
      <c r="AR2">
        <v>0.97667815093016586</v>
      </c>
      <c r="AS2">
        <v>1.4627188826649147</v>
      </c>
      <c r="AT2">
        <v>2.0611004461929219</v>
      </c>
      <c r="AU2">
        <v>13.445236385890011</v>
      </c>
      <c r="AV2">
        <v>13.852409986021765</v>
      </c>
      <c r="AW2">
        <v>14.519717304951257</v>
      </c>
      <c r="AX2">
        <v>15.229889536151411</v>
      </c>
      <c r="AY2">
        <v>-0.44744988976101463</v>
      </c>
      <c r="AZ2">
        <v>-6.4656671066970484E-2</v>
      </c>
      <c r="BA2">
        <v>0.21435610410214029</v>
      </c>
    </row>
    <row r="3" spans="1:53" x14ac:dyDescent="0.25">
      <c r="A3" t="s">
        <v>68</v>
      </c>
      <c r="B3" t="s">
        <v>6</v>
      </c>
      <c r="C3">
        <v>-1.2576684659205256E-2</v>
      </c>
      <c r="D3">
        <v>-3.9751909914041331E-2</v>
      </c>
      <c r="E3">
        <v>-4.1420951162215044E-2</v>
      </c>
      <c r="F3">
        <v>-4.2717090605884758E-2</v>
      </c>
      <c r="G3">
        <v>11.452098883327499</v>
      </c>
      <c r="H3">
        <v>12.866756194245353</v>
      </c>
      <c r="I3">
        <v>14.279172074818479</v>
      </c>
      <c r="J3">
        <v>15.334555018732731</v>
      </c>
      <c r="K3">
        <v>11.96591231791821</v>
      </c>
      <c r="L3">
        <v>14.67409175440633</v>
      </c>
      <c r="M3">
        <v>16.832044571604619</v>
      </c>
      <c r="N3">
        <v>11.626227903329731</v>
      </c>
      <c r="O3">
        <v>14.57095079020517</v>
      </c>
      <c r="P3">
        <v>17.103758742895934</v>
      </c>
      <c r="Q3">
        <v>4.0565251273774665</v>
      </c>
      <c r="R3">
        <v>5.2252591563147055</v>
      </c>
      <c r="S3">
        <v>4.5898089103156021</v>
      </c>
      <c r="T3">
        <v>4.0944774257051035</v>
      </c>
      <c r="U3">
        <v>17.227354256329505</v>
      </c>
      <c r="V3">
        <v>13.97273259236187</v>
      </c>
      <c r="W3">
        <v>12.273491253802456</v>
      </c>
      <c r="X3">
        <v>10.94893793080106</v>
      </c>
      <c r="Y3">
        <v>0</v>
      </c>
      <c r="Z3">
        <v>0</v>
      </c>
      <c r="AA3">
        <v>74.999999959498766</v>
      </c>
      <c r="AB3">
        <v>70.956823220089348</v>
      </c>
      <c r="AC3">
        <v>66.493628672405364</v>
      </c>
      <c r="AD3">
        <v>61.976312920221545</v>
      </c>
      <c r="AE3">
        <v>85.055162885500351</v>
      </c>
      <c r="AF3">
        <v>74.703963048224978</v>
      </c>
      <c r="AG3">
        <v>66.637382197250105</v>
      </c>
      <c r="AH3">
        <v>74.999999959498879</v>
      </c>
      <c r="AI3">
        <v>70.956823220089348</v>
      </c>
      <c r="AJ3">
        <v>66.493628672405322</v>
      </c>
      <c r="AK3">
        <v>61.97631292022151</v>
      </c>
      <c r="AL3">
        <v>85.055162885500408</v>
      </c>
      <c r="AM3">
        <v>74.70396304822502</v>
      </c>
      <c r="AN3">
        <v>66.637382197250147</v>
      </c>
      <c r="AO3">
        <v>2.1285126257926628</v>
      </c>
      <c r="AP3">
        <v>2.8071637888955587</v>
      </c>
      <c r="AQ3">
        <v>3.5156576343337003</v>
      </c>
      <c r="AR3">
        <v>2.7596374441170761</v>
      </c>
      <c r="AS3">
        <v>3.8381388065249933</v>
      </c>
      <c r="AT3">
        <v>5.1049948895035433</v>
      </c>
      <c r="AU3">
        <v>13.445236385890011</v>
      </c>
      <c r="AV3">
        <v>14.981648628223617</v>
      </c>
      <c r="AW3">
        <v>16.842701263914218</v>
      </c>
      <c r="AX3">
        <v>18.432089563686699</v>
      </c>
      <c r="AY3">
        <v>-0.45849375220823885</v>
      </c>
      <c r="AZ3">
        <v>0.32584061884622928</v>
      </c>
      <c r="BA3">
        <v>0.86747278719134124</v>
      </c>
    </row>
    <row r="4" spans="1:53" x14ac:dyDescent="0.25">
      <c r="A4" t="s">
        <v>69</v>
      </c>
      <c r="B4" t="s">
        <v>7</v>
      </c>
      <c r="C4">
        <v>-1.2576684659205256E-2</v>
      </c>
      <c r="D4">
        <v>-3.9317842738332602E-2</v>
      </c>
      <c r="E4">
        <v>-4.2020175629076624E-2</v>
      </c>
      <c r="F4">
        <v>-4.4137021745282438E-2</v>
      </c>
      <c r="G4">
        <v>11.452098883327499</v>
      </c>
      <c r="H4">
        <v>12.773491409171253</v>
      </c>
      <c r="I4">
        <v>15.000236938592611</v>
      </c>
      <c r="J4">
        <v>16.585433394758823</v>
      </c>
      <c r="K4">
        <v>11.804793171833296</v>
      </c>
      <c r="L4">
        <v>16.043771268190266</v>
      </c>
      <c r="M4">
        <v>19.238771384469786</v>
      </c>
      <c r="N4">
        <v>11.530011428624757</v>
      </c>
      <c r="O4">
        <v>16.141563120742063</v>
      </c>
      <c r="P4">
        <v>19.730872541796888</v>
      </c>
      <c r="Q4">
        <v>4.0565251273774665</v>
      </c>
      <c r="R4">
        <v>5.240093347502798</v>
      </c>
      <c r="S4">
        <v>4.2660655897202124</v>
      </c>
      <c r="T4">
        <v>3.5625253052395709</v>
      </c>
      <c r="U4">
        <v>17.227354256329505</v>
      </c>
      <c r="V4">
        <v>14.012400325673179</v>
      </c>
      <c r="W4">
        <v>11.40777747541963</v>
      </c>
      <c r="X4">
        <v>9.5264582969972107</v>
      </c>
      <c r="Y4">
        <v>1.1000000000000001</v>
      </c>
      <c r="Z4">
        <v>1.1000000000000001</v>
      </c>
      <c r="AA4">
        <v>74.999999959498766</v>
      </c>
      <c r="AB4">
        <v>66.245536387558033</v>
      </c>
      <c r="AC4">
        <v>58.844376624162813</v>
      </c>
      <c r="AD4">
        <v>52.01485504174773</v>
      </c>
      <c r="AE4">
        <v>85.296629291286763</v>
      </c>
      <c r="AF4">
        <v>69.413433654113362</v>
      </c>
      <c r="AG4">
        <v>57.987200877145391</v>
      </c>
      <c r="AH4">
        <v>74.999999959498879</v>
      </c>
      <c r="AI4">
        <v>66.245536387558019</v>
      </c>
      <c r="AJ4">
        <v>58.84437662416282</v>
      </c>
      <c r="AK4">
        <v>52.014855041747779</v>
      </c>
      <c r="AL4">
        <v>85.29662929128682</v>
      </c>
      <c r="AM4">
        <v>69.413433654113419</v>
      </c>
      <c r="AN4">
        <v>57.987200877145433</v>
      </c>
      <c r="AO4">
        <v>3.4632297177820277</v>
      </c>
      <c r="AP4">
        <v>4.5180987628802338</v>
      </c>
      <c r="AQ4">
        <v>5.6633924400355626</v>
      </c>
      <c r="AR4">
        <v>4.6126127593345103</v>
      </c>
      <c r="AS4">
        <v>6.2062542387323205</v>
      </c>
      <c r="AT4">
        <v>8.1388587288544496</v>
      </c>
      <c r="AU4">
        <v>13.445236385890011</v>
      </c>
      <c r="AV4">
        <v>16.191041572837097</v>
      </c>
      <c r="AW4">
        <v>19.041327142071239</v>
      </c>
      <c r="AX4">
        <v>21.334157997212422</v>
      </c>
      <c r="AY4">
        <v>-0.47282673129852015</v>
      </c>
      <c r="AZ4">
        <v>0.65290476829418242</v>
      </c>
      <c r="BA4">
        <v>1.4189063906023813</v>
      </c>
    </row>
    <row r="5" spans="1:53" x14ac:dyDescent="0.25">
      <c r="A5" t="s">
        <v>70</v>
      </c>
      <c r="B5" t="s">
        <v>8</v>
      </c>
      <c r="C5">
        <v>-1.2576684659205256E-2</v>
      </c>
      <c r="D5">
        <v>-3.8499859000925937E-2</v>
      </c>
      <c r="E5">
        <v>-4.2228986424846918E-2</v>
      </c>
      <c r="F5">
        <v>-4.5069639185854313E-2</v>
      </c>
      <c r="G5">
        <v>11.452098883327499</v>
      </c>
      <c r="H5">
        <v>12.616378669526902</v>
      </c>
      <c r="I5">
        <v>15.661593540423526</v>
      </c>
      <c r="J5">
        <v>17.806124662512847</v>
      </c>
      <c r="K5">
        <v>11.523644452925446</v>
      </c>
      <c r="L5">
        <v>17.395061900918829</v>
      </c>
      <c r="M5">
        <v>21.487311978524875</v>
      </c>
      <c r="N5">
        <v>11.434133469938303</v>
      </c>
      <c r="O5">
        <v>17.57531034984677</v>
      </c>
      <c r="P5">
        <v>22.197157813846903</v>
      </c>
      <c r="Q5">
        <v>4.0565251273774665</v>
      </c>
      <c r="R5">
        <v>5.2561645316585217</v>
      </c>
      <c r="S5">
        <v>3.9531540295274961</v>
      </c>
      <c r="T5">
        <v>3.0701891309111526</v>
      </c>
      <c r="U5">
        <v>17.227354256329505</v>
      </c>
      <c r="V5">
        <v>14.055375870413224</v>
      </c>
      <c r="W5">
        <v>10.571028631996667</v>
      </c>
      <c r="X5">
        <v>8.2099146570279178</v>
      </c>
      <c r="Y5">
        <v>7</v>
      </c>
      <c r="Z5">
        <v>7</v>
      </c>
      <c r="AA5">
        <v>74.999999959498766</v>
      </c>
      <c r="AB5">
        <v>61.499049083488622</v>
      </c>
      <c r="AC5">
        <v>51.661668794307985</v>
      </c>
      <c r="AD5">
        <v>43.148826192144782</v>
      </c>
      <c r="AE5">
        <v>85.558231088486792</v>
      </c>
      <c r="AF5">
        <v>64.312449177075834</v>
      </c>
      <c r="AG5">
        <v>49.968231082434222</v>
      </c>
      <c r="AH5">
        <v>74.999999959498879</v>
      </c>
      <c r="AI5">
        <v>61.499049083488629</v>
      </c>
      <c r="AJ5">
        <v>51.661668794307936</v>
      </c>
      <c r="AK5">
        <v>43.148826192144831</v>
      </c>
      <c r="AL5">
        <v>85.558231088486878</v>
      </c>
      <c r="AM5">
        <v>64.312449177075877</v>
      </c>
      <c r="AN5">
        <v>49.968231082434258</v>
      </c>
      <c r="AO5">
        <v>4.7150827216239399</v>
      </c>
      <c r="AP5">
        <v>6.1730186888460938</v>
      </c>
      <c r="AQ5">
        <v>7.8669042834355247</v>
      </c>
      <c r="AR5">
        <v>6.2317557901779796</v>
      </c>
      <c r="AS5">
        <v>8.5665328708027353</v>
      </c>
      <c r="AT5">
        <v>11.244788533038117</v>
      </c>
      <c r="AU5">
        <v>13.445236385890011</v>
      </c>
      <c r="AV5">
        <v>17.428068911524022</v>
      </c>
      <c r="AW5">
        <v>21.153283639403121</v>
      </c>
      <c r="AX5">
        <v>24.010487307719238</v>
      </c>
      <c r="AY5">
        <v>-0.56969757922263886</v>
      </c>
      <c r="AZ5">
        <v>0.9352189814616052</v>
      </c>
      <c r="BA5">
        <v>1.7544375372355447</v>
      </c>
    </row>
    <row r="6" spans="1:53" x14ac:dyDescent="0.25">
      <c r="A6" t="s">
        <v>71</v>
      </c>
      <c r="B6" t="s">
        <v>9</v>
      </c>
      <c r="C6">
        <v>-1.2576684659205256E-2</v>
      </c>
      <c r="D6">
        <v>-3.7827677780552744E-2</v>
      </c>
      <c r="E6">
        <v>-4.2126273533117098E-2</v>
      </c>
      <c r="F6">
        <v>-4.5703250438340282E-2</v>
      </c>
      <c r="G6">
        <v>11.452098883327499</v>
      </c>
      <c r="H6">
        <v>12.564119201046486</v>
      </c>
      <c r="I6">
        <v>15.989164409675253</v>
      </c>
      <c r="J6">
        <v>18.32894389125455</v>
      </c>
      <c r="K6">
        <v>11.360161421673222</v>
      </c>
      <c r="L6">
        <v>18.102527666105576</v>
      </c>
      <c r="M6">
        <v>22.54481917940792</v>
      </c>
      <c r="N6">
        <v>11.302203843939235</v>
      </c>
      <c r="O6">
        <v>18.240537240179219</v>
      </c>
      <c r="P6">
        <v>23.37379047642699</v>
      </c>
      <c r="Q6">
        <v>4.0565251273774665</v>
      </c>
      <c r="R6">
        <v>5.2815654756566826</v>
      </c>
      <c r="S6">
        <v>3.8001859543909173</v>
      </c>
      <c r="T6">
        <v>2.8417113446448043</v>
      </c>
      <c r="U6">
        <v>17.227354256329505</v>
      </c>
      <c r="V6">
        <v>14.123299888622149</v>
      </c>
      <c r="W6">
        <v>10.161980593399631</v>
      </c>
      <c r="X6">
        <v>7.5989480206771791</v>
      </c>
      <c r="Y6">
        <v>11.5</v>
      </c>
      <c r="Z6">
        <v>11.5</v>
      </c>
      <c r="AA6">
        <v>74.999999959498766</v>
      </c>
      <c r="AB6">
        <v>59.056958095183532</v>
      </c>
      <c r="AC6">
        <v>48.21046123433517</v>
      </c>
      <c r="AD6">
        <v>39.073080376318003</v>
      </c>
      <c r="AE6">
        <v>85.971699849476039</v>
      </c>
      <c r="AF6">
        <v>61.83815192893482</v>
      </c>
      <c r="AG6">
        <v>46.233658946182331</v>
      </c>
      <c r="AH6">
        <v>74.999999959498879</v>
      </c>
      <c r="AI6">
        <v>59.056958095183518</v>
      </c>
      <c r="AJ6">
        <v>48.21046123433517</v>
      </c>
      <c r="AK6">
        <v>39.07308037631806</v>
      </c>
      <c r="AL6">
        <v>85.971699849476096</v>
      </c>
      <c r="AM6">
        <v>61.838151928934863</v>
      </c>
      <c r="AN6">
        <v>46.233658946182366</v>
      </c>
      <c r="AO6">
        <v>5.3528863670527906</v>
      </c>
      <c r="AP6">
        <v>6.9541799749654274</v>
      </c>
      <c r="AQ6">
        <v>8.9901273141453011</v>
      </c>
      <c r="AR6">
        <v>7.0750587382402648</v>
      </c>
      <c r="AS6">
        <v>9.6484189939803855</v>
      </c>
      <c r="AT6">
        <v>12.659058330154604</v>
      </c>
      <c r="AU6">
        <v>13.445236385890011</v>
      </c>
      <c r="AV6">
        <v>18.104207788918337</v>
      </c>
      <c r="AW6">
        <v>22.14293150375202</v>
      </c>
      <c r="AX6">
        <v>25.284965880253058</v>
      </c>
      <c r="AY6">
        <v>-0.56754151076183756</v>
      </c>
      <c r="AZ6">
        <v>1.0532963268834461</v>
      </c>
      <c r="BA6">
        <v>1.9446493903265261</v>
      </c>
    </row>
    <row r="7" spans="1:53" x14ac:dyDescent="0.25">
      <c r="A7" t="s">
        <v>72</v>
      </c>
      <c r="B7" t="s">
        <v>120</v>
      </c>
      <c r="C7">
        <v>-1.2576684659205256E-2</v>
      </c>
      <c r="D7">
        <v>-3.6973288017618372E-2</v>
      </c>
      <c r="E7">
        <v>-4.1806367692605928E-2</v>
      </c>
      <c r="F7">
        <v>-4.6325127809474481E-2</v>
      </c>
      <c r="G7">
        <v>11.452098883327499</v>
      </c>
      <c r="H7">
        <v>12.484441633859269</v>
      </c>
      <c r="I7">
        <v>16.293914657530792</v>
      </c>
      <c r="J7">
        <v>18.83541908256521</v>
      </c>
      <c r="K7">
        <v>11.201898233725228</v>
      </c>
      <c r="L7">
        <v>18.879091579806968</v>
      </c>
      <c r="M7">
        <v>23.568805729734805</v>
      </c>
      <c r="N7">
        <v>11.239172169869592</v>
      </c>
      <c r="O7">
        <v>18.954921197217566</v>
      </c>
      <c r="P7">
        <v>24.42382733768352</v>
      </c>
      <c r="Q7">
        <v>4.0565251273774665</v>
      </c>
      <c r="R7">
        <v>5.3185847317731225</v>
      </c>
      <c r="S7">
        <v>3.652012242471609</v>
      </c>
      <c r="T7">
        <v>2.6258028383683802</v>
      </c>
      <c r="U7">
        <v>17.227354256329505</v>
      </c>
      <c r="V7">
        <v>14.222292139725727</v>
      </c>
      <c r="W7">
        <v>9.7657530395252738</v>
      </c>
      <c r="X7">
        <v>7.0215925762164124</v>
      </c>
      <c r="Y7">
        <v>16.899999999999999</v>
      </c>
      <c r="Z7">
        <v>16.899999999999999</v>
      </c>
      <c r="AA7">
        <v>74.999999959498766</v>
      </c>
      <c r="AB7">
        <v>56.613776684645536</v>
      </c>
      <c r="AC7">
        <v>44.842424167715038</v>
      </c>
      <c r="AD7">
        <v>35.255263016238217</v>
      </c>
      <c r="AE7">
        <v>86.574287924955257</v>
      </c>
      <c r="AF7">
        <v>59.407539931405374</v>
      </c>
      <c r="AG7">
        <v>42.734462010005757</v>
      </c>
      <c r="AH7">
        <v>74.999999959498879</v>
      </c>
      <c r="AI7">
        <v>56.613776684645536</v>
      </c>
      <c r="AJ7">
        <v>44.842424167715009</v>
      </c>
      <c r="AK7">
        <v>35.255263016238267</v>
      </c>
      <c r="AL7">
        <v>86.574287924955314</v>
      </c>
      <c r="AM7">
        <v>59.40753993140541</v>
      </c>
      <c r="AN7">
        <v>42.734462010005785</v>
      </c>
      <c r="AO7">
        <v>5.9874847694289022</v>
      </c>
      <c r="AP7">
        <v>7.7781617949454152</v>
      </c>
      <c r="AQ7">
        <v>10.189601010843205</v>
      </c>
      <c r="AR7">
        <v>7.8577389602241645</v>
      </c>
      <c r="AS7">
        <v>10.711884687306089</v>
      </c>
      <c r="AT7">
        <v>13.96071253444059</v>
      </c>
      <c r="AU7">
        <v>13.445236385890011</v>
      </c>
      <c r="AV7">
        <v>18.707023622909489</v>
      </c>
      <c r="AW7">
        <v>23.099520332160388</v>
      </c>
      <c r="AX7">
        <v>26.486300293815628</v>
      </c>
      <c r="AY7">
        <v>-0.60326170481438957</v>
      </c>
      <c r="AZ7">
        <v>1.1344120869219876</v>
      </c>
      <c r="BA7">
        <v>2.1177414201968792</v>
      </c>
    </row>
    <row r="9" spans="1:53" x14ac:dyDescent="0.25">
      <c r="A9" t="s">
        <v>74</v>
      </c>
      <c r="B9" t="s">
        <v>121</v>
      </c>
      <c r="C9">
        <v>-1.2576684659205256E-2</v>
      </c>
      <c r="D9">
        <v>-3.5819159057034387E-2</v>
      </c>
      <c r="E9">
        <v>-4.1499521788923605E-2</v>
      </c>
      <c r="F9">
        <v>-4.6522553380442776E-2</v>
      </c>
      <c r="G9">
        <v>11.452098883327499</v>
      </c>
      <c r="H9">
        <v>12.400415358349829</v>
      </c>
      <c r="I9">
        <v>16.591154424707565</v>
      </c>
      <c r="J9">
        <v>19.318638072586889</v>
      </c>
      <c r="K9">
        <v>10.990362210352714</v>
      </c>
      <c r="L9">
        <v>19.53334820553431</v>
      </c>
      <c r="M9">
        <v>24.562686358047522</v>
      </c>
      <c r="N9">
        <v>11.045663278394699</v>
      </c>
      <c r="O9">
        <v>19.764034820118912</v>
      </c>
      <c r="P9">
        <v>25.427351579525229</v>
      </c>
      <c r="Q9">
        <v>4.0565251273774665</v>
      </c>
      <c r="R9">
        <v>5.3599240649627511</v>
      </c>
      <c r="S9">
        <v>3.4968762460638141</v>
      </c>
      <c r="T9">
        <v>2.4228107388602211</v>
      </c>
      <c r="U9">
        <v>17.227354256329505</v>
      </c>
      <c r="V9">
        <v>14.332836599038751</v>
      </c>
      <c r="W9">
        <v>9.3509078178033818</v>
      </c>
      <c r="X9">
        <v>6.4787765665335453</v>
      </c>
      <c r="Y9">
        <v>22.7</v>
      </c>
      <c r="Z9">
        <v>22.7</v>
      </c>
      <c r="AA9">
        <v>74.999999959498766</v>
      </c>
      <c r="AB9">
        <v>54.056943246074596</v>
      </c>
      <c r="AC9">
        <v>41.543027793916316</v>
      </c>
      <c r="AD9">
        <v>31.771519318663216</v>
      </c>
      <c r="AE9">
        <v>87.247196887522719</v>
      </c>
      <c r="AF9">
        <v>56.891509440132388</v>
      </c>
      <c r="AG9">
        <v>39.430002128436421</v>
      </c>
      <c r="AH9">
        <v>74.999999959498879</v>
      </c>
      <c r="AI9">
        <v>54.056943246074596</v>
      </c>
      <c r="AJ9">
        <v>41.543027793916288</v>
      </c>
      <c r="AK9">
        <v>31.771519318663195</v>
      </c>
      <c r="AL9">
        <v>87.24719688752279</v>
      </c>
      <c r="AM9">
        <v>56.891509440132424</v>
      </c>
      <c r="AN9">
        <v>39.430002128436442</v>
      </c>
      <c r="AO9">
        <v>6.5761957828338264</v>
      </c>
      <c r="AP9">
        <v>8.6398299032690957</v>
      </c>
      <c r="AQ9">
        <v>11.491762927236595</v>
      </c>
      <c r="AR9">
        <v>8.7670176042455168</v>
      </c>
      <c r="AS9">
        <v>11.862839668619731</v>
      </c>
      <c r="AT9">
        <v>15.372348440209343</v>
      </c>
      <c r="AU9">
        <v>13.445236385890011</v>
      </c>
      <c r="AV9">
        <v>19.328150072407254</v>
      </c>
      <c r="AW9">
        <v>24.058642920745967</v>
      </c>
      <c r="AX9">
        <v>27.64155130944625</v>
      </c>
      <c r="AY9">
        <v>-0.57450368375364658</v>
      </c>
      <c r="AZ9">
        <v>1.2065761965554589</v>
      </c>
      <c r="BA9">
        <v>2.21229716757174</v>
      </c>
    </row>
    <row r="10" spans="1:53" x14ac:dyDescent="0.25">
      <c r="A10" t="s">
        <v>75</v>
      </c>
      <c r="B10" t="s">
        <v>122</v>
      </c>
      <c r="C10">
        <v>-1.2576684659205256E-2</v>
      </c>
      <c r="D10">
        <v>-3.4789973792300394E-2</v>
      </c>
      <c r="E10">
        <v>-4.0988101393087027E-2</v>
      </c>
      <c r="F10">
        <v>-4.7051424876457172E-2</v>
      </c>
      <c r="G10">
        <v>11.452098883327499</v>
      </c>
      <c r="H10">
        <v>12.300060147920147</v>
      </c>
      <c r="I10">
        <v>16.883645046737222</v>
      </c>
      <c r="J10">
        <v>19.845866914559981</v>
      </c>
      <c r="K10">
        <v>10.734017538030647</v>
      </c>
      <c r="L10">
        <v>20.121033931871963</v>
      </c>
      <c r="M10">
        <v>25.529850554966188</v>
      </c>
      <c r="N10">
        <v>10.806136128881738</v>
      </c>
      <c r="O10">
        <v>20.344918635227501</v>
      </c>
      <c r="P10">
        <v>26.30711566946389</v>
      </c>
      <c r="Q10">
        <v>4.0565251273774665</v>
      </c>
      <c r="R10">
        <v>5.420676601241996</v>
      </c>
      <c r="S10">
        <v>3.3696690915852385</v>
      </c>
      <c r="T10">
        <v>2.2336475386018129</v>
      </c>
      <c r="U10">
        <v>17.227354256329505</v>
      </c>
      <c r="V10">
        <v>14.495293410910326</v>
      </c>
      <c r="W10">
        <v>9.0107464018444468</v>
      </c>
      <c r="X10">
        <v>5.9729400645617856</v>
      </c>
      <c r="Y10">
        <v>29.2</v>
      </c>
      <c r="Z10">
        <v>29.2</v>
      </c>
      <c r="AA10">
        <v>74.999999959498766</v>
      </c>
      <c r="AB10">
        <v>51.581084006833322</v>
      </c>
      <c r="AC10">
        <v>38.333588280021516</v>
      </c>
      <c r="AD10">
        <v>28.17128735722363</v>
      </c>
      <c r="AE10">
        <v>88.236108004532838</v>
      </c>
      <c r="AF10">
        <v>54.779633438778831</v>
      </c>
      <c r="AG10">
        <v>36.31966629452576</v>
      </c>
      <c r="AH10">
        <v>74.999999959498879</v>
      </c>
      <c r="AI10">
        <v>51.581084006833379</v>
      </c>
      <c r="AJ10">
        <v>38.333588280021509</v>
      </c>
      <c r="AK10">
        <v>28.171287357223605</v>
      </c>
      <c r="AL10">
        <v>88.236108004532895</v>
      </c>
      <c r="AM10">
        <v>54.77963343877888</v>
      </c>
      <c r="AN10">
        <v>36.319666294525796</v>
      </c>
      <c r="AO10">
        <v>7.2037382189986392</v>
      </c>
      <c r="AP10">
        <v>9.5132065991807568</v>
      </c>
      <c r="AQ10">
        <v>12.366614897856119</v>
      </c>
      <c r="AR10">
        <v>9.5858843447381936</v>
      </c>
      <c r="AS10">
        <v>12.872607685792904</v>
      </c>
      <c r="AT10">
        <v>16.816145491748809</v>
      </c>
      <c r="AU10">
        <v>13.445236385890011</v>
      </c>
      <c r="AV10">
        <v>19.975222624203809</v>
      </c>
      <c r="AW10">
        <v>25.000974786808285</v>
      </c>
      <c r="AX10">
        <v>28.747950137920583</v>
      </c>
      <c r="AY10">
        <v>-0.59544825652297351</v>
      </c>
      <c r="AZ10">
        <v>1.2706040800075979</v>
      </c>
      <c r="BA10">
        <v>2.3327809565252848</v>
      </c>
    </row>
    <row r="11" spans="1:53" x14ac:dyDescent="0.25">
      <c r="A11" t="s">
        <v>76</v>
      </c>
      <c r="B11" t="s">
        <v>10</v>
      </c>
      <c r="C11">
        <v>-5.6855011969148342E-2</v>
      </c>
      <c r="D11">
        <v>-6.2093616999471468E-2</v>
      </c>
      <c r="E11">
        <v>-7.6322466931055641E-2</v>
      </c>
      <c r="F11">
        <v>-8.4268284598547114E-2</v>
      </c>
      <c r="G11">
        <v>4.5533351941950251</v>
      </c>
      <c r="H11">
        <v>0.27793640913913431</v>
      </c>
      <c r="I11">
        <v>3.0281238216750515</v>
      </c>
      <c r="J11">
        <v>6.2188165676879867</v>
      </c>
      <c r="K11">
        <v>0</v>
      </c>
      <c r="L11">
        <v>5.7377052306534813</v>
      </c>
      <c r="M11">
        <v>13.672224104435355</v>
      </c>
      <c r="N11">
        <v>0</v>
      </c>
      <c r="O11">
        <v>6.2614877956982129</v>
      </c>
      <c r="P11">
        <v>15.1939685643178</v>
      </c>
      <c r="Q11">
        <v>4.0565251273774665</v>
      </c>
      <c r="R11">
        <v>5.9116379323365935</v>
      </c>
      <c r="S11">
        <v>3.360590421219015</v>
      </c>
      <c r="T11">
        <v>2.2140303346926236</v>
      </c>
      <c r="U11">
        <v>17.227354256329505</v>
      </c>
      <c r="V11">
        <v>15.808160617560638</v>
      </c>
      <c r="W11">
        <v>8.9864693603568213</v>
      </c>
      <c r="X11">
        <v>5.9204821986008831</v>
      </c>
      <c r="Y11">
        <v>8</v>
      </c>
      <c r="Z11">
        <v>23</v>
      </c>
      <c r="AA11">
        <v>74.999999959498766</v>
      </c>
      <c r="AB11">
        <v>56.470680484361232</v>
      </c>
      <c r="AC11">
        <v>41.385523379106104</v>
      </c>
      <c r="AD11">
        <v>30.252819928038615</v>
      </c>
      <c r="AE11">
        <v>96.376535018391692</v>
      </c>
      <c r="AF11">
        <v>54.693347877587989</v>
      </c>
      <c r="AG11">
        <v>35.991115270170198</v>
      </c>
      <c r="AH11">
        <v>115.03294333611245</v>
      </c>
      <c r="AI11">
        <v>83.677391524136425</v>
      </c>
      <c r="AJ11">
        <v>60.435861402056204</v>
      </c>
      <c r="AK11">
        <v>43.879673461285584</v>
      </c>
      <c r="AL11">
        <v>139.85201095236485</v>
      </c>
      <c r="AM11">
        <v>79.365529015317591</v>
      </c>
      <c r="AN11">
        <v>52.22671520605229</v>
      </c>
      <c r="AO11">
        <v>2.6240960702092009</v>
      </c>
      <c r="AP11">
        <v>7.7025703053371126</v>
      </c>
      <c r="AQ11">
        <v>10.516946488497116</v>
      </c>
      <c r="AR11">
        <v>2.7873879575206821</v>
      </c>
      <c r="AS11">
        <v>10.051656888142544</v>
      </c>
      <c r="AT11">
        <v>14.441912705874957</v>
      </c>
      <c r="AU11">
        <v>0</v>
      </c>
      <c r="AV11">
        <v>2.7873879575206821</v>
      </c>
      <c r="AW11">
        <v>11.32751637501941</v>
      </c>
      <c r="AX11">
        <v>17.564038212105341</v>
      </c>
      <c r="AY11">
        <v>5.6582600326265169</v>
      </c>
      <c r="AZ11">
        <v>12.908744981802993</v>
      </c>
      <c r="BA11">
        <v>32.822144881123705</v>
      </c>
    </row>
    <row r="12" spans="1:53" x14ac:dyDescent="0.25">
      <c r="A12" t="s">
        <v>77</v>
      </c>
      <c r="B12" t="s">
        <v>11</v>
      </c>
      <c r="C12">
        <v>-4.7169839592861702E-2</v>
      </c>
      <c r="D12">
        <v>-6.0510577095068435E-2</v>
      </c>
      <c r="E12">
        <v>-6.9174430236584414E-2</v>
      </c>
      <c r="F12">
        <v>-7.5534693617456322E-2</v>
      </c>
      <c r="G12">
        <v>5.6504617339202428</v>
      </c>
      <c r="H12">
        <v>1.6441702480775802</v>
      </c>
      <c r="I12">
        <v>5.0204297560978368</v>
      </c>
      <c r="J12">
        <v>8.2811504951709267</v>
      </c>
      <c r="K12">
        <v>0.58756926009241961</v>
      </c>
      <c r="L12">
        <v>9.1479878571416648</v>
      </c>
      <c r="M12">
        <v>16.084718461388263</v>
      </c>
      <c r="N12">
        <v>0</v>
      </c>
      <c r="O12">
        <v>10.016888890065331</v>
      </c>
      <c r="P12">
        <v>17.534246306112887</v>
      </c>
      <c r="Q12">
        <v>4.0565251273774665</v>
      </c>
      <c r="R12">
        <v>5.2259323110842839</v>
      </c>
      <c r="S12">
        <v>3.244199234508589</v>
      </c>
      <c r="T12">
        <v>2.1937793036403734</v>
      </c>
      <c r="U12">
        <v>17.227354256329505</v>
      </c>
      <c r="V12">
        <v>13.974532658407824</v>
      </c>
      <c r="W12">
        <v>8.6752306486754964</v>
      </c>
      <c r="X12">
        <v>5.8663294315997003</v>
      </c>
      <c r="Y12">
        <v>9.9</v>
      </c>
      <c r="Z12">
        <v>23.5</v>
      </c>
      <c r="AA12">
        <v>74.999999959498766</v>
      </c>
      <c r="AB12">
        <v>54.346539314984497</v>
      </c>
      <c r="AC12">
        <v>40.708557385671142</v>
      </c>
      <c r="AD12">
        <v>29.997791961086655</v>
      </c>
      <c r="AE12">
        <v>85.170076781529403</v>
      </c>
      <c r="AF12">
        <v>52.697444075241904</v>
      </c>
      <c r="AG12">
        <v>35.661333235095675</v>
      </c>
      <c r="AH12">
        <v>104.54410753102609</v>
      </c>
      <c r="AI12">
        <v>73.419799612228545</v>
      </c>
      <c r="AJ12">
        <v>54.679871392584026</v>
      </c>
      <c r="AK12">
        <v>40.105170698679956</v>
      </c>
      <c r="AL12">
        <v>113.80038185267409</v>
      </c>
      <c r="AM12">
        <v>70.411927346330828</v>
      </c>
      <c r="AN12">
        <v>47.649051085620862</v>
      </c>
      <c r="AO12">
        <v>5.6928034855953262</v>
      </c>
      <c r="AP12">
        <v>8.7464366785488536</v>
      </c>
      <c r="AQ12">
        <v>10.899486134474975</v>
      </c>
      <c r="AR12">
        <v>6.8888811132507914</v>
      </c>
      <c r="AS12">
        <v>11.802265035001852</v>
      </c>
      <c r="AT12">
        <v>15.193140378925646</v>
      </c>
      <c r="AU12">
        <v>0</v>
      </c>
      <c r="AV12">
        <v>7.4883955833322542</v>
      </c>
      <c r="AW12">
        <v>14.186941563621801</v>
      </c>
      <c r="AX12">
        <v>19.571721176058855</v>
      </c>
      <c r="AY12">
        <v>5.9639638335527874</v>
      </c>
      <c r="AZ12">
        <v>14.056114198533365</v>
      </c>
      <c r="BA12">
        <v>41.965065160392257</v>
      </c>
    </row>
    <row r="13" spans="1:53" x14ac:dyDescent="0.25">
      <c r="A13" t="s">
        <v>78</v>
      </c>
      <c r="B13" t="s">
        <v>12</v>
      </c>
      <c r="C13">
        <v>-3.6763702389868147E-2</v>
      </c>
      <c r="D13">
        <v>-5.3861831324066717E-2</v>
      </c>
      <c r="E13">
        <v>-6.0332849950788588E-2</v>
      </c>
      <c r="F13">
        <v>-6.6300023110952649E-2</v>
      </c>
      <c r="G13">
        <v>7.079008895257366</v>
      </c>
      <c r="H13">
        <v>4.2874092124420979</v>
      </c>
      <c r="I13">
        <v>8.185012150402688</v>
      </c>
      <c r="J13">
        <v>11.302215729097485</v>
      </c>
      <c r="K13">
        <v>3.2643489655281215</v>
      </c>
      <c r="L13">
        <v>12.25895074782451</v>
      </c>
      <c r="M13">
        <v>18.186749936314214</v>
      </c>
      <c r="N13">
        <v>2.8075769095992249</v>
      </c>
      <c r="O13">
        <v>13.057614447984101</v>
      </c>
      <c r="P13">
        <v>19.590840239260487</v>
      </c>
      <c r="Q13">
        <v>4.0565251273774665</v>
      </c>
      <c r="R13">
        <v>5.0248857232096995</v>
      </c>
      <c r="S13">
        <v>3.2811542421001207</v>
      </c>
      <c r="T13">
        <v>2.2417747370325505</v>
      </c>
      <c r="U13">
        <v>17.227354256329505</v>
      </c>
      <c r="V13">
        <v>13.436919091895343</v>
      </c>
      <c r="W13">
        <v>8.7740510944329362</v>
      </c>
      <c r="X13">
        <v>5.9946727991497974</v>
      </c>
      <c r="Y13">
        <v>11.8</v>
      </c>
      <c r="Z13">
        <v>22.5</v>
      </c>
      <c r="AA13">
        <v>74.999999959498766</v>
      </c>
      <c r="AB13">
        <v>54.405301431485334</v>
      </c>
      <c r="AC13">
        <v>41.324114635746781</v>
      </c>
      <c r="AD13">
        <v>31.611180766664923</v>
      </c>
      <c r="AE13">
        <v>81.852885648004332</v>
      </c>
      <c r="AF13">
        <v>53.322766350874055</v>
      </c>
      <c r="AG13">
        <v>36.473244241039886</v>
      </c>
      <c r="AH13">
        <v>94.335750238163158</v>
      </c>
      <c r="AI13">
        <v>66.690820308164177</v>
      </c>
      <c r="AJ13">
        <v>50.741588036124512</v>
      </c>
      <c r="AK13">
        <v>38.646223803497456</v>
      </c>
      <c r="AL13">
        <v>100.04605450484243</v>
      </c>
      <c r="AM13">
        <v>65.174640410720684</v>
      </c>
      <c r="AN13">
        <v>44.580031020524842</v>
      </c>
      <c r="AO13">
        <v>6.2342401506172358</v>
      </c>
      <c r="AP13">
        <v>8.6480808070630815</v>
      </c>
      <c r="AQ13">
        <v>10.829045729544934</v>
      </c>
      <c r="AR13">
        <v>8.2849683095929691</v>
      </c>
      <c r="AS13">
        <v>12.058526797930769</v>
      </c>
      <c r="AT13">
        <v>15.240000630296626</v>
      </c>
      <c r="AU13">
        <v>3.6337118678141764</v>
      </c>
      <c r="AV13">
        <v>11.074907135913376</v>
      </c>
      <c r="AW13">
        <v>17.017777812686454</v>
      </c>
      <c r="AX13">
        <v>21.573426614731233</v>
      </c>
      <c r="AY13">
        <v>0.26488487586638909</v>
      </c>
      <c r="AZ13">
        <v>3.7642871878845852</v>
      </c>
      <c r="BA13">
        <v>6.506752631590671</v>
      </c>
    </row>
    <row r="14" spans="1:53" x14ac:dyDescent="0.25">
      <c r="A14" t="s">
        <v>79</v>
      </c>
      <c r="B14" t="s">
        <v>13</v>
      </c>
      <c r="C14">
        <v>-2.5363647025379622E-2</v>
      </c>
      <c r="D14">
        <v>-4.56173076692859E-2</v>
      </c>
      <c r="E14">
        <v>-5.0805703199634553E-2</v>
      </c>
      <c r="F14">
        <v>-5.623517950738588E-2</v>
      </c>
      <c r="G14">
        <v>8.9574351557372509</v>
      </c>
      <c r="H14">
        <v>7.9188836402897529</v>
      </c>
      <c r="I14">
        <v>11.974981785388771</v>
      </c>
      <c r="J14">
        <v>14.825793530679427</v>
      </c>
      <c r="K14">
        <v>7.0660405288922874</v>
      </c>
      <c r="L14">
        <v>15.408421029680426</v>
      </c>
      <c r="M14">
        <v>20.744491713895197</v>
      </c>
      <c r="N14">
        <v>7.0358496378639517</v>
      </c>
      <c r="O14">
        <v>15.887922931693428</v>
      </c>
      <c r="P14">
        <v>21.92581042212738</v>
      </c>
      <c r="Q14">
        <v>4.0565251273774665</v>
      </c>
      <c r="R14">
        <v>5.0926919653724907</v>
      </c>
      <c r="S14">
        <v>3.4121473171259766</v>
      </c>
      <c r="T14">
        <v>2.3976537616310583</v>
      </c>
      <c r="U14">
        <v>17.227354256329505</v>
      </c>
      <c r="V14">
        <v>13.618238039241453</v>
      </c>
      <c r="W14">
        <v>9.1243363442229946</v>
      </c>
      <c r="X14">
        <v>6.4115049336556948</v>
      </c>
      <c r="Y14">
        <v>14.3</v>
      </c>
      <c r="Z14">
        <v>20.2</v>
      </c>
      <c r="AA14">
        <v>74.999999959498766</v>
      </c>
      <c r="AB14">
        <v>55.266832852046306</v>
      </c>
      <c r="AC14">
        <v>42.508265947389013</v>
      </c>
      <c r="AD14">
        <v>33.012134461100047</v>
      </c>
      <c r="AE14">
        <v>82.897274887689392</v>
      </c>
      <c r="AF14">
        <v>55.468468436550083</v>
      </c>
      <c r="AG14">
        <v>38.987031871445289</v>
      </c>
      <c r="AH14">
        <v>84.466992801636465</v>
      </c>
      <c r="AI14">
        <v>61.636102460517805</v>
      </c>
      <c r="AJ14">
        <v>47.29187465865374</v>
      </c>
      <c r="AK14">
        <v>36.668600407155616</v>
      </c>
      <c r="AL14">
        <v>92.015901080292906</v>
      </c>
      <c r="AM14">
        <v>61.569950419334049</v>
      </c>
      <c r="AN14">
        <v>43.275570553524737</v>
      </c>
      <c r="AO14">
        <v>6.3225098778085407</v>
      </c>
      <c r="AP14">
        <v>8.3322030758684118</v>
      </c>
      <c r="AQ14">
        <v>10.508864436688633</v>
      </c>
      <c r="AR14">
        <v>8.5196647556517391</v>
      </c>
      <c r="AS14">
        <v>11.517541376740059</v>
      </c>
      <c r="AT14">
        <v>14.752295931667643</v>
      </c>
      <c r="AU14">
        <v>8.2581729717683761</v>
      </c>
      <c r="AV14">
        <v>14.791575575834198</v>
      </c>
      <c r="AW14">
        <v>19.863917169588682</v>
      </c>
      <c r="AX14">
        <v>23.831547480886421</v>
      </c>
      <c r="AY14">
        <v>-0.34653008785569539</v>
      </c>
      <c r="AZ14">
        <v>2.0557222036768961</v>
      </c>
      <c r="BA14">
        <v>3.5049561992892588</v>
      </c>
    </row>
    <row r="15" spans="1:53" x14ac:dyDescent="0.25">
      <c r="A15" t="s">
        <v>80</v>
      </c>
      <c r="B15" t="s">
        <v>14</v>
      </c>
      <c r="C15">
        <v>-1.9174087663898574E-2</v>
      </c>
      <c r="D15">
        <v>-4.1519765393895798E-2</v>
      </c>
      <c r="E15">
        <v>-4.6094913061732606E-2</v>
      </c>
      <c r="F15">
        <v>-5.1244552418004193E-2</v>
      </c>
      <c r="G15">
        <v>10.114947888900485</v>
      </c>
      <c r="H15">
        <v>10.079927950209044</v>
      </c>
      <c r="I15">
        <v>14.054856315705361</v>
      </c>
      <c r="J15">
        <v>16.792823341800943</v>
      </c>
      <c r="K15">
        <v>9.1031610751614309</v>
      </c>
      <c r="L15">
        <v>17.132223623677977</v>
      </c>
      <c r="M15">
        <v>22.164968726163615</v>
      </c>
      <c r="N15">
        <v>9.1629358037649524</v>
      </c>
      <c r="O15">
        <v>17.429549678013345</v>
      </c>
      <c r="P15">
        <v>23.093501796206819</v>
      </c>
      <c r="Q15">
        <v>4.0565251273774665</v>
      </c>
      <c r="R15">
        <v>5.198092882192145</v>
      </c>
      <c r="S15">
        <v>3.5185918911293799</v>
      </c>
      <c r="T15">
        <v>2.5055328127424805</v>
      </c>
      <c r="U15">
        <v>17.227354256329505</v>
      </c>
      <c r="V15">
        <v>13.900087949772878</v>
      </c>
      <c r="W15">
        <v>9.4089770718814503</v>
      </c>
      <c r="X15">
        <v>6.6999815600591912</v>
      </c>
      <c r="Y15">
        <v>15.3</v>
      </c>
      <c r="Z15">
        <v>18.7</v>
      </c>
      <c r="AA15">
        <v>74.999999959498766</v>
      </c>
      <c r="AB15">
        <v>55.656552219607498</v>
      </c>
      <c r="AC15">
        <v>43.557873688372183</v>
      </c>
      <c r="AD15">
        <v>33.991281937150461</v>
      </c>
      <c r="AE15">
        <v>84.612958623211441</v>
      </c>
      <c r="AF15">
        <v>57.240737918338262</v>
      </c>
      <c r="AG15">
        <v>40.772252196543711</v>
      </c>
      <c r="AH15">
        <v>79.679318376196662</v>
      </c>
      <c r="AI15">
        <v>58.906665679318266</v>
      </c>
      <c r="AJ15">
        <v>45.940435449254252</v>
      </c>
      <c r="AK15">
        <v>35.861458847108651</v>
      </c>
      <c r="AL15">
        <v>89.238934538489502</v>
      </c>
      <c r="AM15">
        <v>60.370214529150651</v>
      </c>
      <c r="AN15">
        <v>43.001360594853679</v>
      </c>
      <c r="AO15">
        <v>6.1711106138719405</v>
      </c>
      <c r="AP15">
        <v>8.1494504853060334</v>
      </c>
      <c r="AQ15">
        <v>10.405499481329167</v>
      </c>
      <c r="AR15">
        <v>8.3011166094975977</v>
      </c>
      <c r="AS15">
        <v>11.151719434688655</v>
      </c>
      <c r="AT15">
        <v>14.347549047549734</v>
      </c>
      <c r="AU15">
        <v>10.768983279492604</v>
      </c>
      <c r="AV15">
        <v>16.664387048962791</v>
      </c>
      <c r="AW15">
        <v>21.351179450752632</v>
      </c>
      <c r="AX15">
        <v>25.151988505137556</v>
      </c>
      <c r="AY15">
        <v>-0.42628583562118183</v>
      </c>
      <c r="AZ15">
        <v>1.5487222872070827</v>
      </c>
      <c r="BA15">
        <v>2.6992964155052195</v>
      </c>
    </row>
    <row r="16" spans="1:53" x14ac:dyDescent="0.25">
      <c r="A16" t="s">
        <v>81</v>
      </c>
      <c r="B16" t="s">
        <v>123</v>
      </c>
      <c r="C16">
        <v>-1.2576684659205256E-2</v>
      </c>
      <c r="D16">
        <v>-3.6973288017618372E-2</v>
      </c>
      <c r="E16">
        <v>-4.1806367692605928E-2</v>
      </c>
      <c r="F16">
        <v>-4.6325127809474481E-2</v>
      </c>
      <c r="G16">
        <v>11.452098883327499</v>
      </c>
      <c r="H16">
        <v>12.484441633859269</v>
      </c>
      <c r="I16">
        <v>16.293914657530792</v>
      </c>
      <c r="J16">
        <v>18.83541908256521</v>
      </c>
      <c r="K16">
        <v>11.201898233725228</v>
      </c>
      <c r="L16">
        <v>18.879091579806968</v>
      </c>
      <c r="M16">
        <v>23.568805729734805</v>
      </c>
      <c r="N16">
        <v>11.239172169869592</v>
      </c>
      <c r="O16">
        <v>18.954921197217566</v>
      </c>
      <c r="P16">
        <v>24.42382733768352</v>
      </c>
      <c r="Q16">
        <v>4.0565251273774665</v>
      </c>
      <c r="R16">
        <v>5.3185847317731225</v>
      </c>
      <c r="S16">
        <v>3.652012242471609</v>
      </c>
      <c r="T16">
        <v>2.6258028383683802</v>
      </c>
      <c r="U16">
        <v>17.227354256329505</v>
      </c>
      <c r="V16">
        <v>14.222292139725727</v>
      </c>
      <c r="W16">
        <v>9.7657530395252738</v>
      </c>
      <c r="X16">
        <v>7.0215925762164124</v>
      </c>
      <c r="Y16">
        <v>16.899999999999999</v>
      </c>
      <c r="Z16">
        <v>16.899999999999999</v>
      </c>
      <c r="AA16">
        <v>74.999999959498766</v>
      </c>
      <c r="AB16">
        <v>56.613776684645536</v>
      </c>
      <c r="AC16">
        <v>44.842424167715038</v>
      </c>
      <c r="AD16">
        <v>35.255263016238217</v>
      </c>
      <c r="AE16">
        <v>86.574287924955257</v>
      </c>
      <c r="AF16">
        <v>59.407539931405374</v>
      </c>
      <c r="AG16">
        <v>42.734462010005757</v>
      </c>
      <c r="AH16">
        <v>74.999999959498879</v>
      </c>
      <c r="AI16">
        <v>56.613776684645536</v>
      </c>
      <c r="AJ16">
        <v>44.842424167715009</v>
      </c>
      <c r="AK16">
        <v>35.255263016238267</v>
      </c>
      <c r="AL16">
        <v>86.574287924955314</v>
      </c>
      <c r="AM16">
        <v>59.40753993140541</v>
      </c>
      <c r="AN16">
        <v>42.734462010005785</v>
      </c>
      <c r="AO16">
        <v>5.9874847694289022</v>
      </c>
      <c r="AP16">
        <v>7.7781617949454152</v>
      </c>
      <c r="AQ16">
        <v>10.189601010843205</v>
      </c>
      <c r="AR16">
        <v>7.8577389602241645</v>
      </c>
      <c r="AS16">
        <v>10.711884687306089</v>
      </c>
      <c r="AT16">
        <v>13.96071253444059</v>
      </c>
      <c r="AU16">
        <v>13.445236385890011</v>
      </c>
      <c r="AV16">
        <v>18.707023622909489</v>
      </c>
      <c r="AW16">
        <v>23.099520332160388</v>
      </c>
      <c r="AX16">
        <v>26.486300293815628</v>
      </c>
      <c r="AY16">
        <v>-0.60326170481438957</v>
      </c>
      <c r="AZ16">
        <v>1.1344120869219876</v>
      </c>
      <c r="BA16">
        <v>2.1177414201968792</v>
      </c>
    </row>
    <row r="17" spans="1:53" x14ac:dyDescent="0.25">
      <c r="A17" t="s">
        <v>82</v>
      </c>
      <c r="B17" t="s">
        <v>124</v>
      </c>
      <c r="C17">
        <v>-5.4948804723289925E-3</v>
      </c>
      <c r="D17">
        <v>-3.2621742130877138E-2</v>
      </c>
      <c r="E17">
        <v>-3.7175093800395242E-2</v>
      </c>
      <c r="F17">
        <v>-4.1157655746772569E-2</v>
      </c>
      <c r="G17">
        <v>13.000632776762144</v>
      </c>
      <c r="H17">
        <v>14.997919326383579</v>
      </c>
      <c r="I17">
        <v>18.681263417257828</v>
      </c>
      <c r="J17">
        <v>21.096223589656127</v>
      </c>
      <c r="K17">
        <v>13.495149830112691</v>
      </c>
      <c r="L17">
        <v>20.655217269915472</v>
      </c>
      <c r="M17">
        <v>25.174130245440288</v>
      </c>
      <c r="N17">
        <v>13.351388361682297</v>
      </c>
      <c r="O17">
        <v>20.648930167767588</v>
      </c>
      <c r="P17">
        <v>25.835389761821652</v>
      </c>
      <c r="Q17">
        <v>4.0565251273774665</v>
      </c>
      <c r="R17">
        <v>5.4851420896161915</v>
      </c>
      <c r="S17">
        <v>3.8178962984596452</v>
      </c>
      <c r="T17">
        <v>2.770042621569607</v>
      </c>
      <c r="U17">
        <v>17.227354256329505</v>
      </c>
      <c r="V17">
        <v>14.667678933530787</v>
      </c>
      <c r="W17">
        <v>10.209339373966905</v>
      </c>
      <c r="X17">
        <v>7.4073005113750661</v>
      </c>
      <c r="Y17">
        <v>18.399999999999999</v>
      </c>
      <c r="Z17">
        <v>14.7</v>
      </c>
      <c r="AA17">
        <v>74.999999959498766</v>
      </c>
      <c r="AB17">
        <v>57.699542454407307</v>
      </c>
      <c r="AC17">
        <v>45.947530310766147</v>
      </c>
      <c r="AD17">
        <v>36.438230544358966</v>
      </c>
      <c r="AE17">
        <v>89.285457414797804</v>
      </c>
      <c r="AF17">
        <v>62.129837434954432</v>
      </c>
      <c r="AG17">
        <v>45.073965621029657</v>
      </c>
      <c r="AH17">
        <v>70.436975816251902</v>
      </c>
      <c r="AI17">
        <v>54.443451987912283</v>
      </c>
      <c r="AJ17">
        <v>43.429662295668265</v>
      </c>
      <c r="AK17">
        <v>34.437234268511091</v>
      </c>
      <c r="AL17">
        <v>84.470853256293594</v>
      </c>
      <c r="AM17">
        <v>58.779565371141871</v>
      </c>
      <c r="AN17">
        <v>42.643409642455268</v>
      </c>
      <c r="AO17">
        <v>5.7705423257390569</v>
      </c>
      <c r="AP17">
        <v>7.533086585682506</v>
      </c>
      <c r="AQ17">
        <v>9.8767945073978129</v>
      </c>
      <c r="AR17">
        <v>7.479969479366285</v>
      </c>
      <c r="AS17">
        <v>10.258776193915756</v>
      </c>
      <c r="AT17">
        <v>13.574429151664846</v>
      </c>
      <c r="AU17">
        <v>16.31798804901306</v>
      </c>
      <c r="AV17">
        <v>20.983686268398586</v>
      </c>
      <c r="AW17">
        <v>25.046380856256885</v>
      </c>
      <c r="AX17">
        <v>28.160900760075759</v>
      </c>
      <c r="AY17">
        <v>-0.65750780586460167</v>
      </c>
      <c r="AZ17">
        <v>0.82203117529401348</v>
      </c>
      <c r="BA17">
        <v>1.6372575163413483</v>
      </c>
    </row>
    <row r="18" spans="1:53" x14ac:dyDescent="0.25">
      <c r="A18" t="s">
        <v>83</v>
      </c>
      <c r="B18" t="s">
        <v>125</v>
      </c>
      <c r="C18">
        <v>2.1632671935239902E-3</v>
      </c>
      <c r="D18">
        <v>-2.7802316189764711E-2</v>
      </c>
      <c r="E18">
        <v>-3.2684858684279179E-2</v>
      </c>
      <c r="F18">
        <v>-3.6142186227986879E-2</v>
      </c>
      <c r="G18">
        <v>14.798447948116376</v>
      </c>
      <c r="H18">
        <v>17.832467863327722</v>
      </c>
      <c r="I18">
        <v>21.284766368424052</v>
      </c>
      <c r="J18">
        <v>23.520112712884234</v>
      </c>
      <c r="K18">
        <v>15.85469271093816</v>
      </c>
      <c r="L18">
        <v>22.733453299102969</v>
      </c>
      <c r="M18">
        <v>26.980100890002532</v>
      </c>
      <c r="N18">
        <v>15.718730043358899</v>
      </c>
      <c r="O18">
        <v>22.638070192281351</v>
      </c>
      <c r="P18">
        <v>27.537719308855529</v>
      </c>
      <c r="Q18">
        <v>4.0565251273774665</v>
      </c>
      <c r="R18">
        <v>5.6695281634070902</v>
      </c>
      <c r="S18">
        <v>3.9970749129080696</v>
      </c>
      <c r="T18">
        <v>2.9431976678800895</v>
      </c>
      <c r="U18">
        <v>17.227354256329505</v>
      </c>
      <c r="V18">
        <v>15.160741043133937</v>
      </c>
      <c r="W18">
        <v>10.688476349007111</v>
      </c>
      <c r="X18">
        <v>7.8703300160821232</v>
      </c>
      <c r="Y18">
        <v>20.7</v>
      </c>
      <c r="Z18">
        <v>12.3</v>
      </c>
      <c r="AA18">
        <v>74.999999959498766</v>
      </c>
      <c r="AB18">
        <v>58.570331123204838</v>
      </c>
      <c r="AC18">
        <v>47.356010002492724</v>
      </c>
      <c r="AD18">
        <v>37.793362283865832</v>
      </c>
      <c r="AE18">
        <v>92.286837264283321</v>
      </c>
      <c r="AF18">
        <v>65.032652191974549</v>
      </c>
      <c r="AG18">
        <v>47.903977445621024</v>
      </c>
      <c r="AH18">
        <v>65.998103279184448</v>
      </c>
      <c r="AI18">
        <v>51.888905125408726</v>
      </c>
      <c r="AJ18">
        <v>42.240332337366183</v>
      </c>
      <c r="AK18">
        <v>33.741902385194663</v>
      </c>
      <c r="AL18">
        <v>82.412066589153511</v>
      </c>
      <c r="AM18">
        <v>58.074102675837182</v>
      </c>
      <c r="AN18">
        <v>42.778210806252474</v>
      </c>
      <c r="AO18">
        <v>5.5233009623546758</v>
      </c>
      <c r="AP18">
        <v>7.2749290974101264</v>
      </c>
      <c r="AQ18">
        <v>9.6105291159421498</v>
      </c>
      <c r="AR18">
        <v>7.1749823866109992</v>
      </c>
      <c r="AS18">
        <v>9.6654159306740937</v>
      </c>
      <c r="AT18">
        <v>12.879637382253446</v>
      </c>
      <c r="AU18">
        <v>19.424534892583033</v>
      </c>
      <c r="AV18">
        <v>23.378923048670284</v>
      </c>
      <c r="AW18">
        <v>27.160752297066921</v>
      </c>
      <c r="AX18">
        <v>29.987309045659266</v>
      </c>
      <c r="AY18">
        <v>-0.68920388702095603</v>
      </c>
      <c r="AZ18">
        <v>0.52635563059184043</v>
      </c>
      <c r="BA18">
        <v>1.2044021212423095</v>
      </c>
    </row>
    <row r="19" spans="1:53" x14ac:dyDescent="0.25">
      <c r="A19" t="s">
        <v>84</v>
      </c>
      <c r="B19" t="s">
        <v>15</v>
      </c>
      <c r="C19">
        <v>-1.2576684659205256E-2</v>
      </c>
      <c r="D19">
        <v>-2.2402140152183347E-2</v>
      </c>
      <c r="E19">
        <v>-3.4854210739067783E-2</v>
      </c>
      <c r="F19">
        <v>-4.0850825977234356E-2</v>
      </c>
      <c r="G19">
        <v>11.452098883327499</v>
      </c>
      <c r="H19">
        <v>5.8266110471825874</v>
      </c>
      <c r="I19">
        <v>8.5208848782049404</v>
      </c>
      <c r="J19">
        <v>11.289727007948105</v>
      </c>
      <c r="K19">
        <v>0</v>
      </c>
      <c r="L19">
        <v>0.5622307861648147</v>
      </c>
      <c r="M19">
        <v>6.6268724306968698</v>
      </c>
      <c r="N19">
        <v>0</v>
      </c>
      <c r="O19">
        <v>0</v>
      </c>
      <c r="P19">
        <v>4.257734839397183</v>
      </c>
      <c r="Q19">
        <v>4.0565251273774665</v>
      </c>
      <c r="R19">
        <v>16.693104638834836</v>
      </c>
      <c r="S19">
        <v>10.25177328270715</v>
      </c>
      <c r="T19">
        <v>6.9791864312786966</v>
      </c>
      <c r="U19">
        <v>17.227354256329505</v>
      </c>
      <c r="V19">
        <v>44.638606483828646</v>
      </c>
      <c r="W19">
        <v>27.414006155785692</v>
      </c>
      <c r="X19">
        <v>18.662864902814835</v>
      </c>
      <c r="Y19">
        <v>0.7</v>
      </c>
      <c r="Z19">
        <v>0.7</v>
      </c>
      <c r="AA19">
        <v>74.999999959498766</v>
      </c>
      <c r="AB19">
        <v>73.658153778522092</v>
      </c>
      <c r="AC19">
        <v>65.312811382904826</v>
      </c>
      <c r="AD19">
        <v>57.14920967090476</v>
      </c>
      <c r="AE19">
        <v>272.05150272288887</v>
      </c>
      <c r="AF19">
        <v>166.91265516565457</v>
      </c>
      <c r="AG19">
        <v>113.84832934418186</v>
      </c>
      <c r="AH19">
        <v>74.999999959498879</v>
      </c>
      <c r="AI19">
        <v>73.65815377852212</v>
      </c>
      <c r="AJ19">
        <v>65.312811382904883</v>
      </c>
      <c r="AK19">
        <v>57.149209670904753</v>
      </c>
      <c r="AL19">
        <v>272.0515027228891</v>
      </c>
      <c r="AM19">
        <v>166.91265516565468</v>
      </c>
      <c r="AN19">
        <v>113.84832934418196</v>
      </c>
      <c r="AO19">
        <v>1.3168855963018515</v>
      </c>
      <c r="AP19">
        <v>4.2437698914749671</v>
      </c>
      <c r="AQ19">
        <v>7.0138751007287965</v>
      </c>
      <c r="AR19">
        <v>1.3505505563751741</v>
      </c>
      <c r="AS19">
        <v>4.691935106843216</v>
      </c>
      <c r="AT19">
        <v>8.458069460797633</v>
      </c>
      <c r="AU19">
        <v>13.445236385890011</v>
      </c>
      <c r="AV19">
        <v>13.474763593844802</v>
      </c>
      <c r="AW19">
        <v>15.119489756467662</v>
      </c>
      <c r="AX19">
        <v>18.276899670859095</v>
      </c>
      <c r="AY19">
        <v>-8.7176354761101997</v>
      </c>
      <c r="AZ19">
        <v>-4.690345374238114</v>
      </c>
      <c r="BA19">
        <v>-1.990073650517286</v>
      </c>
    </row>
    <row r="20" spans="1:53" x14ac:dyDescent="0.25">
      <c r="A20" t="s">
        <v>85</v>
      </c>
      <c r="B20" t="s">
        <v>16</v>
      </c>
      <c r="C20">
        <v>-1.2576684659205256E-2</v>
      </c>
      <c r="D20">
        <v>-3.0436227661706648E-2</v>
      </c>
      <c r="E20">
        <v>-3.8665297140388827E-2</v>
      </c>
      <c r="F20">
        <v>-4.3122600649880022E-2</v>
      </c>
      <c r="G20">
        <v>11.452098883327499</v>
      </c>
      <c r="H20">
        <v>6.8900029879512106</v>
      </c>
      <c r="I20">
        <v>10.152116670972205</v>
      </c>
      <c r="J20">
        <v>13.483866987370847</v>
      </c>
      <c r="K20">
        <v>0</v>
      </c>
      <c r="L20">
        <v>4.2285966357531715</v>
      </c>
      <c r="M20">
        <v>11.913249286796711</v>
      </c>
      <c r="N20">
        <v>0</v>
      </c>
      <c r="O20">
        <v>9.8500270236887479E-3</v>
      </c>
      <c r="P20">
        <v>11.263892245354018</v>
      </c>
      <c r="Q20">
        <v>4.0565251273774665</v>
      </c>
      <c r="R20">
        <v>12.015299771161649</v>
      </c>
      <c r="S20">
        <v>7.7187219718961622</v>
      </c>
      <c r="T20">
        <v>5.4088853405642032</v>
      </c>
      <c r="U20">
        <v>17.227354256329505</v>
      </c>
      <c r="V20">
        <v>32.1298074788536</v>
      </c>
      <c r="W20">
        <v>20.640438080043346</v>
      </c>
      <c r="X20">
        <v>14.463762700672055</v>
      </c>
      <c r="Y20">
        <v>1.9</v>
      </c>
      <c r="Z20">
        <v>1.9</v>
      </c>
      <c r="AA20">
        <v>74.999999959498766</v>
      </c>
      <c r="AB20">
        <v>70.914977291704702</v>
      </c>
      <c r="AC20">
        <v>61.343559273044178</v>
      </c>
      <c r="AD20">
        <v>52.998583412766941</v>
      </c>
      <c r="AE20">
        <v>196.13022380293103</v>
      </c>
      <c r="AF20">
        <v>125.74624496223163</v>
      </c>
      <c r="AG20">
        <v>88.034821744257869</v>
      </c>
      <c r="AH20">
        <v>74.999999959498879</v>
      </c>
      <c r="AI20">
        <v>70.914977291704702</v>
      </c>
      <c r="AJ20">
        <v>61.343559273044164</v>
      </c>
      <c r="AK20">
        <v>52.998583412766948</v>
      </c>
      <c r="AL20">
        <v>196.13022380293114</v>
      </c>
      <c r="AM20">
        <v>125.74624496223173</v>
      </c>
      <c r="AN20">
        <v>88.03482174425794</v>
      </c>
      <c r="AO20">
        <v>2.6225802490954697</v>
      </c>
      <c r="AP20">
        <v>5.489965240031462</v>
      </c>
      <c r="AQ20">
        <v>8.2379427456973566</v>
      </c>
      <c r="AR20">
        <v>2.8501077497223917</v>
      </c>
      <c r="AS20">
        <v>6.5601748384765806</v>
      </c>
      <c r="AT20">
        <v>10.377384806739157</v>
      </c>
      <c r="AU20">
        <v>13.445236385890011</v>
      </c>
      <c r="AV20">
        <v>13.748165241769538</v>
      </c>
      <c r="AW20">
        <v>16.44189531850391</v>
      </c>
      <c r="AX20">
        <v>19.917866411583784</v>
      </c>
      <c r="AY20">
        <v>-6.7858624409480477</v>
      </c>
      <c r="AZ20">
        <v>-2.8896232167055542</v>
      </c>
      <c r="BA20">
        <v>-0.28532140332923073</v>
      </c>
    </row>
    <row r="21" spans="1:53" x14ac:dyDescent="0.25">
      <c r="A21" t="s">
        <v>86</v>
      </c>
      <c r="B21" t="s">
        <v>17</v>
      </c>
      <c r="C21">
        <v>-1.2576684659205256E-2</v>
      </c>
      <c r="D21">
        <v>-3.5178503243804907E-2</v>
      </c>
      <c r="E21">
        <v>-4.0718428931607729E-2</v>
      </c>
      <c r="F21">
        <v>-4.4708330515678185E-2</v>
      </c>
      <c r="G21">
        <v>11.452098883327499</v>
      </c>
      <c r="H21">
        <v>8.4139148972886808</v>
      </c>
      <c r="I21">
        <v>12.216846238341621</v>
      </c>
      <c r="J21">
        <v>15.435564342807815</v>
      </c>
      <c r="K21">
        <v>1.360417302330831</v>
      </c>
      <c r="L21">
        <v>9.5956843708720605</v>
      </c>
      <c r="M21">
        <v>16.723158928775586</v>
      </c>
      <c r="N21">
        <v>0</v>
      </c>
      <c r="O21">
        <v>8.1669453145326045</v>
      </c>
      <c r="P21">
        <v>16.958006709173873</v>
      </c>
      <c r="Q21">
        <v>4.0565251273774665</v>
      </c>
      <c r="R21">
        <v>8.8410261218836403</v>
      </c>
      <c r="S21">
        <v>5.9194879667163027</v>
      </c>
      <c r="T21">
        <v>4.1761687501144316</v>
      </c>
      <c r="U21">
        <v>17.227354256329505</v>
      </c>
      <c r="V21">
        <v>23.641563058911</v>
      </c>
      <c r="W21">
        <v>15.829152194810154</v>
      </c>
      <c r="X21">
        <v>11.167386623380832</v>
      </c>
      <c r="Y21">
        <v>4</v>
      </c>
      <c r="Z21">
        <v>4</v>
      </c>
      <c r="AA21">
        <v>74.999999959498766</v>
      </c>
      <c r="AB21">
        <v>66.710608357957412</v>
      </c>
      <c r="AC21">
        <v>56.951121453781141</v>
      </c>
      <c r="AD21">
        <v>47.349481360053211</v>
      </c>
      <c r="AE21">
        <v>144.52745754527476</v>
      </c>
      <c r="AF21">
        <v>96.292649257652911</v>
      </c>
      <c r="AG21">
        <v>67.956706691274363</v>
      </c>
      <c r="AH21">
        <v>74.999999959498879</v>
      </c>
      <c r="AI21">
        <v>66.710608357957454</v>
      </c>
      <c r="AJ21">
        <v>56.951121453781134</v>
      </c>
      <c r="AK21">
        <v>47.349481360053247</v>
      </c>
      <c r="AL21">
        <v>144.52745754527484</v>
      </c>
      <c r="AM21">
        <v>96.292649257652982</v>
      </c>
      <c r="AN21">
        <v>67.956706691274405</v>
      </c>
      <c r="AO21">
        <v>4.0495141281746783</v>
      </c>
      <c r="AP21">
        <v>6.4941303816160136</v>
      </c>
      <c r="AQ21">
        <v>9.0626891967073302</v>
      </c>
      <c r="AR21">
        <v>4.8403190376674496</v>
      </c>
      <c r="AS21">
        <v>8.275713164316203</v>
      </c>
      <c r="AT21">
        <v>12.081829419015337</v>
      </c>
      <c r="AU21">
        <v>13.445236385890011</v>
      </c>
      <c r="AV21">
        <v>14.769469158462286</v>
      </c>
      <c r="AW21">
        <v>18.497948417108351</v>
      </c>
      <c r="AX21">
        <v>22.053673078933858</v>
      </c>
      <c r="AY21">
        <v>-4.4532917559398726</v>
      </c>
      <c r="AZ21">
        <v>-1.2701491726950607</v>
      </c>
      <c r="BA21">
        <v>0.86781940265907187</v>
      </c>
    </row>
    <row r="22" spans="1:53" x14ac:dyDescent="0.25">
      <c r="A22" t="s">
        <v>87</v>
      </c>
      <c r="B22" t="s">
        <v>18</v>
      </c>
      <c r="C22">
        <v>-1.2576684659205256E-2</v>
      </c>
      <c r="D22">
        <v>-3.677755182969826E-2</v>
      </c>
      <c r="E22">
        <v>-4.1252410503439856E-2</v>
      </c>
      <c r="F22">
        <v>-4.6116196880637735E-2</v>
      </c>
      <c r="G22">
        <v>11.452098883327499</v>
      </c>
      <c r="H22">
        <v>10.306056574548053</v>
      </c>
      <c r="I22">
        <v>14.367120244504152</v>
      </c>
      <c r="J22">
        <v>17.228282154468928</v>
      </c>
      <c r="K22">
        <v>5.6350848506171847</v>
      </c>
      <c r="L22">
        <v>14.774163259155983</v>
      </c>
      <c r="M22">
        <v>20.525455027463792</v>
      </c>
      <c r="N22">
        <v>4.2979822707658339</v>
      </c>
      <c r="O22">
        <v>14.241512293667059</v>
      </c>
      <c r="P22">
        <v>21.126357813940423</v>
      </c>
      <c r="Q22">
        <v>4.0565251273774665</v>
      </c>
      <c r="R22">
        <v>6.8193250515336192</v>
      </c>
      <c r="S22">
        <v>4.6249602690697298</v>
      </c>
      <c r="T22">
        <v>3.3066662466904559</v>
      </c>
      <c r="U22">
        <v>17.227354256329505</v>
      </c>
      <c r="V22">
        <v>18.23538365371266</v>
      </c>
      <c r="W22">
        <v>12.367488608084116</v>
      </c>
      <c r="X22">
        <v>8.8422720969462905</v>
      </c>
      <c r="Y22">
        <v>8.4</v>
      </c>
      <c r="Z22">
        <v>8.4</v>
      </c>
      <c r="AA22">
        <v>74.999999959498766</v>
      </c>
      <c r="AB22">
        <v>62.165715057082082</v>
      </c>
      <c r="AC22">
        <v>50.93936754686905</v>
      </c>
      <c r="AD22">
        <v>41.608898740415746</v>
      </c>
      <c r="AE22">
        <v>111.21042351082457</v>
      </c>
      <c r="AF22">
        <v>75.26211314832905</v>
      </c>
      <c r="AG22">
        <v>53.815660373194184</v>
      </c>
      <c r="AH22">
        <v>74.999999959498879</v>
      </c>
      <c r="AI22">
        <v>62.165715057082039</v>
      </c>
      <c r="AJ22">
        <v>50.939367546869036</v>
      </c>
      <c r="AK22">
        <v>41.608898740415711</v>
      </c>
      <c r="AL22">
        <v>111.21042351082465</v>
      </c>
      <c r="AM22">
        <v>75.262113148329107</v>
      </c>
      <c r="AN22">
        <v>53.815660373194227</v>
      </c>
      <c r="AO22">
        <v>5.254358468647597</v>
      </c>
      <c r="AP22">
        <v>7.3244226553316523</v>
      </c>
      <c r="AQ22">
        <v>9.587475102116727</v>
      </c>
      <c r="AR22">
        <v>6.6279870951076001</v>
      </c>
      <c r="AS22">
        <v>9.7908702115613053</v>
      </c>
      <c r="AT22">
        <v>12.937021434735879</v>
      </c>
      <c r="AU22">
        <v>13.445236385890011</v>
      </c>
      <c r="AV22">
        <v>16.441635642024305</v>
      </c>
      <c r="AW22">
        <v>20.84284511242037</v>
      </c>
      <c r="AX22">
        <v>24.373532353784647</v>
      </c>
      <c r="AY22">
        <v>-2.2866682515009451</v>
      </c>
      <c r="AZ22">
        <v>0.15236283409112289</v>
      </c>
      <c r="BA22">
        <v>1.5969676106839017</v>
      </c>
    </row>
    <row r="23" spans="1:53" x14ac:dyDescent="0.25">
      <c r="A23" t="s">
        <v>88</v>
      </c>
      <c r="B23" t="s">
        <v>19</v>
      </c>
      <c r="C23">
        <v>-1.2576684659205256E-2</v>
      </c>
      <c r="D23">
        <v>-3.7036032822162147E-2</v>
      </c>
      <c r="E23">
        <v>-4.1558896360051473E-2</v>
      </c>
      <c r="F23">
        <v>-4.6308920604600276E-2</v>
      </c>
      <c r="G23">
        <v>11.452098883327499</v>
      </c>
      <c r="H23">
        <v>11.36561001734729</v>
      </c>
      <c r="I23">
        <v>15.369778037159598</v>
      </c>
      <c r="J23">
        <v>18.074773623715593</v>
      </c>
      <c r="K23">
        <v>8.4943374356778705</v>
      </c>
      <c r="L23">
        <v>16.930813210251429</v>
      </c>
      <c r="M23">
        <v>22.126018340215964</v>
      </c>
      <c r="N23">
        <v>8.0202434770889415</v>
      </c>
      <c r="O23">
        <v>16.728674018653763</v>
      </c>
      <c r="P23">
        <v>22.923187707270724</v>
      </c>
      <c r="Q23">
        <v>4.0565251273774665</v>
      </c>
      <c r="R23">
        <v>6.0353518657881891</v>
      </c>
      <c r="S23">
        <v>4.1050516876102536</v>
      </c>
      <c r="T23">
        <v>2.9390614604882184</v>
      </c>
      <c r="U23">
        <v>17.227354256329505</v>
      </c>
      <c r="V23">
        <v>16.138980900030141</v>
      </c>
      <c r="W23">
        <v>10.977214295578817</v>
      </c>
      <c r="X23">
        <v>7.8592694891103028</v>
      </c>
      <c r="Y23">
        <v>12.1</v>
      </c>
      <c r="Z23">
        <v>12.1</v>
      </c>
      <c r="AA23">
        <v>74.999999959498766</v>
      </c>
      <c r="AB23">
        <v>59.505177683841438</v>
      </c>
      <c r="AC23">
        <v>47.837684933444379</v>
      </c>
      <c r="AD23">
        <v>38.38328874692192</v>
      </c>
      <c r="AE23">
        <v>98.241603078300159</v>
      </c>
      <c r="AF23">
        <v>66.789182640391004</v>
      </c>
      <c r="AG23">
        <v>47.827823018460322</v>
      </c>
      <c r="AH23">
        <v>74.999999959498879</v>
      </c>
      <c r="AI23">
        <v>59.505177683841424</v>
      </c>
      <c r="AJ23">
        <v>47.837684933444436</v>
      </c>
      <c r="AK23">
        <v>38.383288746921885</v>
      </c>
      <c r="AL23">
        <v>98.24160307830023</v>
      </c>
      <c r="AM23">
        <v>66.789182640391047</v>
      </c>
      <c r="AN23">
        <v>47.827823018460357</v>
      </c>
      <c r="AO23">
        <v>5.6920862736651818</v>
      </c>
      <c r="AP23">
        <v>7.6600653660565126</v>
      </c>
      <c r="AQ23">
        <v>9.9094713070637539</v>
      </c>
      <c r="AR23">
        <v>7.3133284427137166</v>
      </c>
      <c r="AS23">
        <v>10.305933057672346</v>
      </c>
      <c r="AT23">
        <v>13.570451136039196</v>
      </c>
      <c r="AU23">
        <v>13.445236385890011</v>
      </c>
      <c r="AV23">
        <v>17.500080002160722</v>
      </c>
      <c r="AW23">
        <v>22.018900983664373</v>
      </c>
      <c r="AX23">
        <v>25.446569793462778</v>
      </c>
      <c r="AY23">
        <v>-1.3457398214559353</v>
      </c>
      <c r="AZ23">
        <v>0.7109489373594291</v>
      </c>
      <c r="BA23">
        <v>1.8319283783824514</v>
      </c>
    </row>
    <row r="24" spans="1:53" x14ac:dyDescent="0.25">
      <c r="A24" t="s">
        <v>89</v>
      </c>
      <c r="B24" t="s">
        <v>126</v>
      </c>
      <c r="C24">
        <v>-1.2576684659205256E-2</v>
      </c>
      <c r="D24">
        <v>-3.6973288017618372E-2</v>
      </c>
      <c r="E24">
        <v>-4.1806367692605928E-2</v>
      </c>
      <c r="F24">
        <v>-4.6325127809474481E-2</v>
      </c>
      <c r="G24">
        <v>11.452098883327499</v>
      </c>
      <c r="H24">
        <v>12.484441633859269</v>
      </c>
      <c r="I24">
        <v>16.293914657530792</v>
      </c>
      <c r="J24">
        <v>18.83541908256521</v>
      </c>
      <c r="K24">
        <v>11.201898233725228</v>
      </c>
      <c r="L24">
        <v>18.879091579806968</v>
      </c>
      <c r="M24">
        <v>23.568805729734805</v>
      </c>
      <c r="N24">
        <v>11.239172169869592</v>
      </c>
      <c r="O24">
        <v>18.954921197217566</v>
      </c>
      <c r="P24">
        <v>24.42382733768352</v>
      </c>
      <c r="Q24">
        <v>4.0565251273774665</v>
      </c>
      <c r="R24">
        <v>5.3185847317731225</v>
      </c>
      <c r="S24">
        <v>3.652012242471609</v>
      </c>
      <c r="T24">
        <v>2.6258028383683802</v>
      </c>
      <c r="U24">
        <v>17.227354256329505</v>
      </c>
      <c r="V24">
        <v>14.222292139725727</v>
      </c>
      <c r="W24">
        <v>9.7657530395252738</v>
      </c>
      <c r="X24">
        <v>7.0215925762164124</v>
      </c>
      <c r="Y24">
        <v>16.899999999999999</v>
      </c>
      <c r="Z24">
        <v>16.899999999999999</v>
      </c>
      <c r="AA24">
        <v>74.999999959498766</v>
      </c>
      <c r="AB24">
        <v>56.613776684645536</v>
      </c>
      <c r="AC24">
        <v>44.842424167715038</v>
      </c>
      <c r="AD24">
        <v>35.255263016238217</v>
      </c>
      <c r="AE24">
        <v>86.574287924955257</v>
      </c>
      <c r="AF24">
        <v>59.407539931405374</v>
      </c>
      <c r="AG24">
        <v>42.734462010005757</v>
      </c>
      <c r="AH24">
        <v>74.999999959498879</v>
      </c>
      <c r="AI24">
        <v>56.613776684645536</v>
      </c>
      <c r="AJ24">
        <v>44.842424167715009</v>
      </c>
      <c r="AK24">
        <v>35.255263016238267</v>
      </c>
      <c r="AL24">
        <v>86.574287924955314</v>
      </c>
      <c r="AM24">
        <v>59.40753993140541</v>
      </c>
      <c r="AN24">
        <v>42.734462010005785</v>
      </c>
      <c r="AO24">
        <v>5.9874847694289022</v>
      </c>
      <c r="AP24">
        <v>7.7781617949454152</v>
      </c>
      <c r="AQ24">
        <v>10.189601010843205</v>
      </c>
      <c r="AR24">
        <v>7.8577389602241645</v>
      </c>
      <c r="AS24">
        <v>10.711884687306089</v>
      </c>
      <c r="AT24">
        <v>13.96071253444059</v>
      </c>
      <c r="AU24">
        <v>13.445236385890011</v>
      </c>
      <c r="AV24">
        <v>18.707023622909489</v>
      </c>
      <c r="AW24">
        <v>23.099520332160388</v>
      </c>
      <c r="AX24">
        <v>26.486300293815628</v>
      </c>
      <c r="AY24">
        <v>-0.60326170481438957</v>
      </c>
      <c r="AZ24">
        <v>1.1344120869219876</v>
      </c>
      <c r="BA24">
        <v>2.1177414201968792</v>
      </c>
    </row>
    <row r="25" spans="1:53" x14ac:dyDescent="0.25">
      <c r="A25" t="s">
        <v>90</v>
      </c>
      <c r="B25" t="s">
        <v>127</v>
      </c>
      <c r="C25">
        <v>-1.2576684659205256E-2</v>
      </c>
      <c r="D25">
        <v>-3.680682088527041E-2</v>
      </c>
      <c r="E25">
        <v>-4.169828437043354E-2</v>
      </c>
      <c r="F25">
        <v>-4.588938644874048E-2</v>
      </c>
      <c r="G25">
        <v>11.452098883327499</v>
      </c>
      <c r="H25">
        <v>13.549766339524165</v>
      </c>
      <c r="I25">
        <v>17.166375759541879</v>
      </c>
      <c r="J25">
        <v>19.572795570072596</v>
      </c>
      <c r="K25">
        <v>13.70280182779546</v>
      </c>
      <c r="L25">
        <v>20.622992217573142</v>
      </c>
      <c r="M25">
        <v>24.881733476915013</v>
      </c>
      <c r="N25">
        <v>14.073262513868091</v>
      </c>
      <c r="O25">
        <v>20.920008905369002</v>
      </c>
      <c r="P25">
        <v>25.742292409674128</v>
      </c>
      <c r="Q25">
        <v>4.0565251273774665</v>
      </c>
      <c r="R25">
        <v>4.7044482632923099</v>
      </c>
      <c r="S25">
        <v>3.2468113393420941</v>
      </c>
      <c r="T25">
        <v>2.3462400316031129</v>
      </c>
      <c r="U25">
        <v>17.227354256329505</v>
      </c>
      <c r="V25">
        <v>12.580045431458721</v>
      </c>
      <c r="W25">
        <v>8.6822156117653488</v>
      </c>
      <c r="X25">
        <v>6.2740207860248152</v>
      </c>
      <c r="Y25">
        <v>22.4</v>
      </c>
      <c r="Z25">
        <v>22.4</v>
      </c>
      <c r="AA25">
        <v>74.999999959498766</v>
      </c>
      <c r="AB25">
        <v>53.325239453037113</v>
      </c>
      <c r="AC25">
        <v>41.419247172632858</v>
      </c>
      <c r="AD25">
        <v>32.288413179940839</v>
      </c>
      <c r="AE25">
        <v>76.577563207974464</v>
      </c>
      <c r="AF25">
        <v>52.819518114595986</v>
      </c>
      <c r="AG25">
        <v>38.179417264549983</v>
      </c>
      <c r="AH25">
        <v>74.999999959498879</v>
      </c>
      <c r="AI25">
        <v>53.325239453037184</v>
      </c>
      <c r="AJ25">
        <v>41.419247172632858</v>
      </c>
      <c r="AK25">
        <v>32.288413179940861</v>
      </c>
      <c r="AL25">
        <v>76.577563207974521</v>
      </c>
      <c r="AM25">
        <v>52.819518114596029</v>
      </c>
      <c r="AN25">
        <v>38.179417264550011</v>
      </c>
      <c r="AO25">
        <v>6.1770144306089776</v>
      </c>
      <c r="AP25">
        <v>8.0101730544312062</v>
      </c>
      <c r="AQ25">
        <v>10.255350793930836</v>
      </c>
      <c r="AR25">
        <v>8.438150654533338</v>
      </c>
      <c r="AS25">
        <v>11.121763373518228</v>
      </c>
      <c r="AT25">
        <v>14.374565880550778</v>
      </c>
      <c r="AU25">
        <v>13.445236385890011</v>
      </c>
      <c r="AV25">
        <v>20.007909588522519</v>
      </c>
      <c r="AW25">
        <v>24.243147813870806</v>
      </c>
      <c r="AX25">
        <v>27.607690791904371</v>
      </c>
      <c r="AY25">
        <v>-5.3416505998982178E-2</v>
      </c>
      <c r="AZ25">
        <v>1.4063253446038204</v>
      </c>
      <c r="BA25">
        <v>2.2726450817449599</v>
      </c>
    </row>
    <row r="26" spans="1:53" x14ac:dyDescent="0.25">
      <c r="A26" t="s">
        <v>91</v>
      </c>
      <c r="B26" t="s">
        <v>128</v>
      </c>
      <c r="C26">
        <v>-1.2576684659205256E-2</v>
      </c>
      <c r="D26">
        <v>-3.6104270655476167E-2</v>
      </c>
      <c r="E26">
        <v>-4.1476343236227259E-2</v>
      </c>
      <c r="F26">
        <v>-4.5336610910282557E-2</v>
      </c>
      <c r="G26">
        <v>11.452098883327499</v>
      </c>
      <c r="H26">
        <v>14.608094748015841</v>
      </c>
      <c r="I26">
        <v>17.983129651454107</v>
      </c>
      <c r="J26">
        <v>20.25231727734975</v>
      </c>
      <c r="K26">
        <v>15.964276965482188</v>
      </c>
      <c r="L26">
        <v>22.184957462067082</v>
      </c>
      <c r="M26">
        <v>26.069031091114407</v>
      </c>
      <c r="N26">
        <v>16.606740837745917</v>
      </c>
      <c r="O26">
        <v>22.635972603291187</v>
      </c>
      <c r="P26">
        <v>26.927239887222868</v>
      </c>
      <c r="Q26">
        <v>4.0565251273774665</v>
      </c>
      <c r="R26">
        <v>4.1869527914365596</v>
      </c>
      <c r="S26">
        <v>2.9065487684984368</v>
      </c>
      <c r="T26">
        <v>2.1027014544412315</v>
      </c>
      <c r="U26">
        <v>17.227354256329505</v>
      </c>
      <c r="V26">
        <v>11.196223953961262</v>
      </c>
      <c r="W26">
        <v>7.7723281265020896</v>
      </c>
      <c r="X26">
        <v>5.6227804718492269</v>
      </c>
      <c r="Y26">
        <v>29.2</v>
      </c>
      <c r="Z26">
        <v>29.2</v>
      </c>
      <c r="AA26">
        <v>74.999999959498766</v>
      </c>
      <c r="AB26">
        <v>49.288608640195612</v>
      </c>
      <c r="AC26">
        <v>38.025002702227866</v>
      </c>
      <c r="AD26">
        <v>29.174847869527913</v>
      </c>
      <c r="AE26">
        <v>68.153930937409086</v>
      </c>
      <c r="AF26">
        <v>47.268972297988086</v>
      </c>
      <c r="AG26">
        <v>34.214987650021051</v>
      </c>
      <c r="AH26">
        <v>74.999999959498879</v>
      </c>
      <c r="AI26">
        <v>49.288608640195577</v>
      </c>
      <c r="AJ26">
        <v>38.025002702227887</v>
      </c>
      <c r="AK26">
        <v>29.174847869527916</v>
      </c>
      <c r="AL26">
        <v>68.153930937409143</v>
      </c>
      <c r="AM26">
        <v>47.268972297988121</v>
      </c>
      <c r="AN26">
        <v>34.214987650021079</v>
      </c>
      <c r="AO26">
        <v>6.4936375280697547</v>
      </c>
      <c r="AP26">
        <v>8.1427599019495709</v>
      </c>
      <c r="AQ26">
        <v>10.303329341522296</v>
      </c>
      <c r="AR26">
        <v>9.0062721252819635</v>
      </c>
      <c r="AS26">
        <v>11.45564491777553</v>
      </c>
      <c r="AT26">
        <v>14.646553500986228</v>
      </c>
      <c r="AU26">
        <v>13.445236385890011</v>
      </c>
      <c r="AV26">
        <v>21.285952551897388</v>
      </c>
      <c r="AW26">
        <v>25.443531607710121</v>
      </c>
      <c r="AX26">
        <v>28.492506470157089</v>
      </c>
      <c r="AY26">
        <v>0.45477078135411908</v>
      </c>
      <c r="AZ26">
        <v>1.6738587709743236</v>
      </c>
      <c r="BA26">
        <v>2.4918824803636701</v>
      </c>
    </row>
    <row r="27" spans="1:53" x14ac:dyDescent="0.25">
      <c r="A27" t="s">
        <v>92</v>
      </c>
      <c r="B27" t="s">
        <v>20</v>
      </c>
      <c r="C27">
        <v>4.2983750943370119E-2</v>
      </c>
      <c r="D27">
        <v>-5.8635461049271372E-3</v>
      </c>
      <c r="E27">
        <v>-8.3324452727908203E-3</v>
      </c>
      <c r="F27">
        <v>-1.0382490861807916E-2</v>
      </c>
      <c r="G27">
        <v>26.09738715272778</v>
      </c>
      <c r="H27">
        <v>32.895712407441401</v>
      </c>
      <c r="I27">
        <v>33.807835512207021</v>
      </c>
      <c r="J27">
        <v>34.471382464928915</v>
      </c>
      <c r="K27">
        <v>29.518183023517057</v>
      </c>
      <c r="L27">
        <v>31.287522900187959</v>
      </c>
      <c r="M27">
        <v>32.838315728518907</v>
      </c>
      <c r="N27">
        <v>28.314030063790369</v>
      </c>
      <c r="O27">
        <v>30.426052880069573</v>
      </c>
      <c r="P27">
        <v>32.28743436801485</v>
      </c>
      <c r="Q27">
        <v>4.0565251273774665</v>
      </c>
      <c r="R27">
        <v>6.901268438752945</v>
      </c>
      <c r="S27">
        <v>6.2405970578855321</v>
      </c>
      <c r="T27">
        <v>5.7399730692937654</v>
      </c>
      <c r="U27">
        <v>17.227354256329505</v>
      </c>
      <c r="V27">
        <v>18.454506381040797</v>
      </c>
      <c r="W27">
        <v>16.6878218472927</v>
      </c>
      <c r="X27">
        <v>15.34911597402308</v>
      </c>
      <c r="Y27">
        <v>0</v>
      </c>
      <c r="Z27">
        <v>0</v>
      </c>
      <c r="AA27">
        <v>74.999999959498766</v>
      </c>
      <c r="AB27">
        <v>74.999999959498766</v>
      </c>
      <c r="AC27">
        <v>74.738283852849179</v>
      </c>
      <c r="AD27">
        <v>72.725580629702392</v>
      </c>
      <c r="AE27">
        <v>112.33672696699092</v>
      </c>
      <c r="AF27">
        <v>101.55189253782058</v>
      </c>
      <c r="AG27">
        <v>93.428893644234165</v>
      </c>
      <c r="AH27">
        <v>49.054416631143404</v>
      </c>
      <c r="AI27">
        <v>49.054416631143404</v>
      </c>
      <c r="AJ27">
        <v>49.054416631143404</v>
      </c>
      <c r="AK27">
        <v>47.957950584129293</v>
      </c>
      <c r="AL27">
        <v>76.826976657108958</v>
      </c>
      <c r="AM27">
        <v>69.451239039400704</v>
      </c>
      <c r="AN27">
        <v>63.895928116316213</v>
      </c>
      <c r="AO27">
        <v>0.77885476518318697</v>
      </c>
      <c r="AP27">
        <v>1.2987369573275993</v>
      </c>
      <c r="AQ27">
        <v>1.8983818435924351</v>
      </c>
      <c r="AR27">
        <v>0.84194670247944003</v>
      </c>
      <c r="AS27">
        <v>1.4504207266386153</v>
      </c>
      <c r="AT27">
        <v>2.3315736090385419</v>
      </c>
      <c r="AU27">
        <v>35.983466696878473</v>
      </c>
      <c r="AV27">
        <v>35.983466696878473</v>
      </c>
      <c r="AW27">
        <v>35.983466696878473</v>
      </c>
      <c r="AX27">
        <v>36.191252402351154</v>
      </c>
      <c r="AY27">
        <v>-0.79688643200478415</v>
      </c>
      <c r="AZ27">
        <v>-0.56643591369094082</v>
      </c>
      <c r="BA27">
        <v>-0.40127175332006826</v>
      </c>
    </row>
    <row r="28" spans="1:53" x14ac:dyDescent="0.25">
      <c r="A28" t="s">
        <v>93</v>
      </c>
      <c r="B28" t="s">
        <v>21</v>
      </c>
      <c r="C28">
        <v>1.5113069321209618E-2</v>
      </c>
      <c r="D28">
        <v>-2.0869106749953775E-2</v>
      </c>
      <c r="E28">
        <v>-2.4577657585447402E-2</v>
      </c>
      <c r="F28">
        <v>-2.704500924454796E-2</v>
      </c>
      <c r="G28">
        <v>18.09990005630306</v>
      </c>
      <c r="H28">
        <v>22.808495333672148</v>
      </c>
      <c r="I28">
        <v>24.724068589356655</v>
      </c>
      <c r="J28">
        <v>26.149032049683342</v>
      </c>
      <c r="K28">
        <v>20.533786824544901</v>
      </c>
      <c r="L28">
        <v>24.351717928813812</v>
      </c>
      <c r="M28">
        <v>27.114614041558141</v>
      </c>
      <c r="N28">
        <v>19.863854552511938</v>
      </c>
      <c r="O28">
        <v>23.847360007879487</v>
      </c>
      <c r="P28">
        <v>27.280084982631358</v>
      </c>
      <c r="Q28">
        <v>4.0565251273774665</v>
      </c>
      <c r="R28">
        <v>5.9860725391788403</v>
      </c>
      <c r="S28">
        <v>4.9015612030232649</v>
      </c>
      <c r="T28">
        <v>4.1058487217247626</v>
      </c>
      <c r="U28">
        <v>17.227354256329505</v>
      </c>
      <c r="V28">
        <v>16.00720430628704</v>
      </c>
      <c r="W28">
        <v>13.107140129532503</v>
      </c>
      <c r="X28">
        <v>10.979345624229868</v>
      </c>
      <c r="Y28">
        <v>3</v>
      </c>
      <c r="Z28">
        <v>0.2</v>
      </c>
      <c r="AA28">
        <v>74.999999959498766</v>
      </c>
      <c r="AB28">
        <v>69.165722124921771</v>
      </c>
      <c r="AC28">
        <v>62.470684312153544</v>
      </c>
      <c r="AD28">
        <v>56.481785432463397</v>
      </c>
      <c r="AE28">
        <v>97.439449342713544</v>
      </c>
      <c r="AF28">
        <v>79.759030712177676</v>
      </c>
      <c r="AG28">
        <v>66.82117751505713</v>
      </c>
      <c r="AH28">
        <v>59.528261350333395</v>
      </c>
      <c r="AI28">
        <v>55.439913512029307</v>
      </c>
      <c r="AJ28">
        <v>50.591146868706076</v>
      </c>
      <c r="AK28">
        <v>45.586120224321689</v>
      </c>
      <c r="AL28">
        <v>79.359182705528042</v>
      </c>
      <c r="AM28">
        <v>64.95943412447923</v>
      </c>
      <c r="AN28">
        <v>54.422249620527914</v>
      </c>
      <c r="AO28">
        <v>2.9377529849154209</v>
      </c>
      <c r="AP28">
        <v>3.9304591605274952</v>
      </c>
      <c r="AQ28">
        <v>5.075149314135909</v>
      </c>
      <c r="AR28">
        <v>3.6447825000547738</v>
      </c>
      <c r="AS28">
        <v>5.1210197456299973</v>
      </c>
      <c r="AT28">
        <v>6.9697783077351358</v>
      </c>
      <c r="AU28">
        <v>24.677654665135325</v>
      </c>
      <c r="AV28">
        <v>25.838319770139126</v>
      </c>
      <c r="AW28">
        <v>27.923551326385518</v>
      </c>
      <c r="AX28">
        <v>29.63898191928908</v>
      </c>
      <c r="AY28">
        <v>-0.71841410868843103</v>
      </c>
      <c r="AZ28">
        <v>-9.9329966320604868E-2</v>
      </c>
      <c r="BA28">
        <v>0.35532172660891259</v>
      </c>
    </row>
    <row r="29" spans="1:53" x14ac:dyDescent="0.25">
      <c r="A29" t="s">
        <v>184</v>
      </c>
      <c r="B29" t="s">
        <v>22</v>
      </c>
      <c r="C29">
        <v>-1.2576684659205256E-2</v>
      </c>
      <c r="D29">
        <v>-3.6973288017618372E-2</v>
      </c>
      <c r="E29">
        <v>-4.1806367692605928E-2</v>
      </c>
      <c r="F29">
        <v>-4.6325127809474481E-2</v>
      </c>
      <c r="G29">
        <v>11.452098883327499</v>
      </c>
      <c r="H29">
        <v>12.484441633859269</v>
      </c>
      <c r="I29">
        <v>16.293914657530792</v>
      </c>
      <c r="J29">
        <v>18.83541908256521</v>
      </c>
      <c r="K29">
        <v>11.201898233725228</v>
      </c>
      <c r="L29">
        <v>18.879091579806968</v>
      </c>
      <c r="M29">
        <v>23.568805729734805</v>
      </c>
      <c r="N29">
        <v>11.239172169869592</v>
      </c>
      <c r="O29">
        <v>18.954921197217566</v>
      </c>
      <c r="P29">
        <v>24.42382733768352</v>
      </c>
      <c r="Q29">
        <v>4.0565251273774665</v>
      </c>
      <c r="R29">
        <v>5.3185847317731225</v>
      </c>
      <c r="S29">
        <v>3.652012242471609</v>
      </c>
      <c r="T29">
        <v>2.6258028383683802</v>
      </c>
      <c r="U29">
        <v>17.227354256329505</v>
      </c>
      <c r="V29">
        <v>14.222292139725727</v>
      </c>
      <c r="W29">
        <v>9.7657530395252738</v>
      </c>
      <c r="X29">
        <v>7.0215925762164124</v>
      </c>
      <c r="Y29">
        <v>16.899999999999999</v>
      </c>
      <c r="Z29">
        <v>16.899999999999999</v>
      </c>
      <c r="AA29">
        <v>74.999999959498766</v>
      </c>
      <c r="AB29">
        <v>56.613776684645536</v>
      </c>
      <c r="AC29">
        <v>44.842424167715038</v>
      </c>
      <c r="AD29">
        <v>35.255263016238217</v>
      </c>
      <c r="AE29">
        <v>86.574287924955257</v>
      </c>
      <c r="AF29">
        <v>59.407539931405374</v>
      </c>
      <c r="AG29">
        <v>42.734462010005757</v>
      </c>
      <c r="AH29">
        <v>74.999999959498879</v>
      </c>
      <c r="AI29">
        <v>56.613776684645536</v>
      </c>
      <c r="AJ29">
        <v>44.842424167715009</v>
      </c>
      <c r="AK29">
        <v>35.255263016238267</v>
      </c>
      <c r="AL29">
        <v>86.574287924955314</v>
      </c>
      <c r="AM29">
        <v>59.40753993140541</v>
      </c>
      <c r="AN29">
        <v>42.734462010005785</v>
      </c>
      <c r="AO29">
        <v>5.9874847694289022</v>
      </c>
      <c r="AP29">
        <v>7.7781617949454152</v>
      </c>
      <c r="AQ29">
        <v>10.189601010843205</v>
      </c>
      <c r="AR29">
        <v>7.8577389602241645</v>
      </c>
      <c r="AS29">
        <v>10.711884687306089</v>
      </c>
      <c r="AT29">
        <v>13.96071253444059</v>
      </c>
      <c r="AU29">
        <v>13.445236385890011</v>
      </c>
      <c r="AV29">
        <v>18.707023622909489</v>
      </c>
      <c r="AW29">
        <v>23.099520332160388</v>
      </c>
      <c r="AX29">
        <v>26.486300293815628</v>
      </c>
      <c r="AY29">
        <v>-0.60326170481438957</v>
      </c>
      <c r="AZ29">
        <v>1.1344120869219876</v>
      </c>
      <c r="BA29">
        <v>2.1177414201968792</v>
      </c>
    </row>
    <row r="30" spans="1:53" x14ac:dyDescent="0.25">
      <c r="A30" t="s">
        <v>185</v>
      </c>
      <c r="B30" t="s">
        <v>23</v>
      </c>
      <c r="C30">
        <v>-1.9964176916969095E-2</v>
      </c>
      <c r="D30">
        <v>-4.0732400202723139E-2</v>
      </c>
      <c r="E30">
        <v>-4.6328208201065514E-2</v>
      </c>
      <c r="F30">
        <v>-5.2269686795210754E-2</v>
      </c>
      <c r="G30">
        <v>9.9618914758179571</v>
      </c>
      <c r="H30">
        <v>9.8334664663077742</v>
      </c>
      <c r="I30">
        <v>14.189920191748676</v>
      </c>
      <c r="J30">
        <v>17.150564319996839</v>
      </c>
      <c r="K30">
        <v>8.517498009209195</v>
      </c>
      <c r="L30">
        <v>17.724427344157519</v>
      </c>
      <c r="M30">
        <v>23.166206489920413</v>
      </c>
      <c r="N30">
        <v>8.5142476300702441</v>
      </c>
      <c r="O30">
        <v>18.087459678703723</v>
      </c>
      <c r="P30">
        <v>24.170625704208511</v>
      </c>
      <c r="Q30">
        <v>4.0565251273774665</v>
      </c>
      <c r="R30">
        <v>5.2320290333725632</v>
      </c>
      <c r="S30">
        <v>3.3266711429181202</v>
      </c>
      <c r="T30">
        <v>2.2543842775683727</v>
      </c>
      <c r="U30">
        <v>17.227354256329505</v>
      </c>
      <c r="V30">
        <v>13.990835748393527</v>
      </c>
      <c r="W30">
        <v>8.8957666810741003</v>
      </c>
      <c r="X30">
        <v>6.0283916507414288</v>
      </c>
      <c r="Y30">
        <v>21.3</v>
      </c>
      <c r="Z30">
        <v>25.2</v>
      </c>
      <c r="AA30">
        <v>74.999999959498766</v>
      </c>
      <c r="AB30">
        <v>52.904982473467854</v>
      </c>
      <c r="AC30">
        <v>39.766672761734405</v>
      </c>
      <c r="AD30">
        <v>30.069668482383928</v>
      </c>
      <c r="AE30">
        <v>85.165360863944159</v>
      </c>
      <c r="AF30">
        <v>54.050843693050922</v>
      </c>
      <c r="AG30">
        <v>36.69358832225852</v>
      </c>
      <c r="AH30">
        <v>80.268649066189553</v>
      </c>
      <c r="AI30">
        <v>56.418016408417429</v>
      </c>
      <c r="AJ30">
        <v>42.250479902648941</v>
      </c>
      <c r="AK30">
        <v>31.910136909886855</v>
      </c>
      <c r="AL30">
        <v>90.404313660979568</v>
      </c>
      <c r="AM30">
        <v>57.375784911819558</v>
      </c>
      <c r="AN30">
        <v>38.950796830788981</v>
      </c>
      <c r="AO30">
        <v>6.8472511749607925</v>
      </c>
      <c r="AP30">
        <v>9.0027026637741052</v>
      </c>
      <c r="AQ30">
        <v>11.629298864006358</v>
      </c>
      <c r="AR30">
        <v>9.2324532477286709</v>
      </c>
      <c r="AS30">
        <v>12.512890904946014</v>
      </c>
      <c r="AT30">
        <v>15.885881663875152</v>
      </c>
      <c r="AU30">
        <v>10.44848158869746</v>
      </c>
      <c r="AV30">
        <v>17.207442463177607</v>
      </c>
      <c r="AW30">
        <v>22.245928365222412</v>
      </c>
      <c r="AX30">
        <v>26.303074520987821</v>
      </c>
      <c r="AY30">
        <v>-0.46664725686552111</v>
      </c>
      <c r="AZ30">
        <v>1.7054078897598857</v>
      </c>
      <c r="BA30">
        <v>2.9366812718323581</v>
      </c>
    </row>
    <row r="31" spans="1:53" x14ac:dyDescent="0.25">
      <c r="A31" t="s">
        <v>186</v>
      </c>
      <c r="B31" t="s">
        <v>24</v>
      </c>
      <c r="C31">
        <v>-3.1917044957054788E-2</v>
      </c>
      <c r="D31">
        <v>-4.6050583044125626E-2</v>
      </c>
      <c r="E31">
        <v>-5.5105838977170495E-2</v>
      </c>
      <c r="F31">
        <v>-6.3066332476035256E-2</v>
      </c>
      <c r="G31">
        <v>7.8371755455262022</v>
      </c>
      <c r="H31">
        <v>6.1148214029202919</v>
      </c>
      <c r="I31">
        <v>10.967009716271271</v>
      </c>
      <c r="J31">
        <v>14.802935153307624</v>
      </c>
      <c r="K31">
        <v>4.3519451499703621</v>
      </c>
      <c r="L31">
        <v>16.092890767370712</v>
      </c>
      <c r="M31">
        <v>22.871090402259732</v>
      </c>
      <c r="N31">
        <v>2.9082336197258645</v>
      </c>
      <c r="O31">
        <v>16.8336365348373</v>
      </c>
      <c r="P31">
        <v>24.159700561640129</v>
      </c>
      <c r="Q31">
        <v>4.0565251273774665</v>
      </c>
      <c r="R31">
        <v>5.2293490646923173</v>
      </c>
      <c r="S31">
        <v>2.8882911581756816</v>
      </c>
      <c r="T31">
        <v>1.6987080066319615</v>
      </c>
      <c r="U31">
        <v>17.227354256329505</v>
      </c>
      <c r="V31">
        <v>13.983669312317392</v>
      </c>
      <c r="W31">
        <v>7.7235059151660046</v>
      </c>
      <c r="X31">
        <v>4.5424718696465227</v>
      </c>
      <c r="Y31">
        <v>28.7</v>
      </c>
      <c r="Z31">
        <v>38.4</v>
      </c>
      <c r="AA31">
        <v>74.999999959498766</v>
      </c>
      <c r="AB31">
        <v>47.210189210001225</v>
      </c>
      <c r="AC31">
        <v>32.386686590418186</v>
      </c>
      <c r="AD31">
        <v>21.882825147139034</v>
      </c>
      <c r="AE31">
        <v>85.249561939009951</v>
      </c>
      <c r="AF31">
        <v>47.010285884350502</v>
      </c>
      <c r="AG31">
        <v>27.636163948618336</v>
      </c>
      <c r="AH31">
        <v>89.971600139221295</v>
      </c>
      <c r="AI31">
        <v>55.980473134385434</v>
      </c>
      <c r="AJ31">
        <v>38.07536616682458</v>
      </c>
      <c r="AK31">
        <v>25.776642139741305</v>
      </c>
      <c r="AL31">
        <v>99.989271952613308</v>
      </c>
      <c r="AM31">
        <v>55.13839781632327</v>
      </c>
      <c r="AN31">
        <v>32.414476390651338</v>
      </c>
      <c r="AO31">
        <v>8.0501960947623559</v>
      </c>
      <c r="AP31">
        <v>11.083975571523172</v>
      </c>
      <c r="AQ31">
        <v>14.191694002478158</v>
      </c>
      <c r="AR31">
        <v>10.793883160614101</v>
      </c>
      <c r="AS31">
        <v>15.021019714775937</v>
      </c>
      <c r="AT31">
        <v>18.971067992589877</v>
      </c>
      <c r="AU31">
        <v>5.5997706338139936</v>
      </c>
      <c r="AV31">
        <v>14.917880302209479</v>
      </c>
      <c r="AW31">
        <v>21.649454551010827</v>
      </c>
      <c r="AX31">
        <v>26.412160784271396</v>
      </c>
      <c r="AY31">
        <v>-0.12442185286706542</v>
      </c>
      <c r="AZ31">
        <v>2.8353613107129974</v>
      </c>
      <c r="BA31">
        <v>5.273530003143196</v>
      </c>
    </row>
    <row r="32" spans="1:53" x14ac:dyDescent="0.25">
      <c r="A32" t="s">
        <v>187</v>
      </c>
      <c r="B32" t="s">
        <v>25</v>
      </c>
      <c r="C32">
        <v>-1.2576684659205256E-2</v>
      </c>
      <c r="D32">
        <v>-3.0539232731772951E-2</v>
      </c>
      <c r="E32">
        <v>-3.3065541949627859E-2</v>
      </c>
      <c r="F32">
        <v>-3.4981555257803651E-2</v>
      </c>
      <c r="G32">
        <v>11.452098883327499</v>
      </c>
      <c r="H32">
        <v>18.598825745401506</v>
      </c>
      <c r="I32">
        <v>19.469185563436245</v>
      </c>
      <c r="J32">
        <v>20.16522917185576</v>
      </c>
      <c r="K32">
        <v>23.715827747038986</v>
      </c>
      <c r="L32">
        <v>25.146690178258236</v>
      </c>
      <c r="M32">
        <v>26.245085663142529</v>
      </c>
      <c r="N32">
        <v>24.609321805243081</v>
      </c>
      <c r="O32">
        <v>25.919996650153113</v>
      </c>
      <c r="P32">
        <v>27.136895530751495</v>
      </c>
      <c r="Q32">
        <v>4.0565251273774665</v>
      </c>
      <c r="R32">
        <v>2.5592709653908434</v>
      </c>
      <c r="S32">
        <v>2.2847518297696037</v>
      </c>
      <c r="T32">
        <v>2.0606477946767039</v>
      </c>
      <c r="U32">
        <v>17.227354256329505</v>
      </c>
      <c r="V32">
        <v>6.8436813870918218</v>
      </c>
      <c r="W32">
        <v>6.1095967496080759</v>
      </c>
      <c r="X32">
        <v>5.5103258500129515</v>
      </c>
      <c r="Y32">
        <v>45.7</v>
      </c>
      <c r="Z32">
        <v>45.7</v>
      </c>
      <c r="AA32">
        <v>74.999999959498766</v>
      </c>
      <c r="AB32">
        <v>40.757607620772887</v>
      </c>
      <c r="AC32">
        <v>36.737191960697629</v>
      </c>
      <c r="AD32">
        <v>33.179801454316454</v>
      </c>
      <c r="AE32">
        <v>41.659026340614218</v>
      </c>
      <c r="AF32">
        <v>37.180591369573548</v>
      </c>
      <c r="AG32">
        <v>33.539658875647412</v>
      </c>
      <c r="AH32">
        <v>74.999999959498879</v>
      </c>
      <c r="AI32">
        <v>40.757607620772923</v>
      </c>
      <c r="AJ32">
        <v>36.737191960697672</v>
      </c>
      <c r="AK32">
        <v>33.179801454316475</v>
      </c>
      <c r="AL32">
        <v>41.659026340614247</v>
      </c>
      <c r="AM32">
        <v>37.180591369573577</v>
      </c>
      <c r="AN32">
        <v>33.539658875647433</v>
      </c>
      <c r="AO32">
        <v>3.589882609572232</v>
      </c>
      <c r="AP32">
        <v>4.1767202790014775</v>
      </c>
      <c r="AQ32">
        <v>4.7430118762046343</v>
      </c>
      <c r="AR32">
        <v>6.3955310399888026</v>
      </c>
      <c r="AS32">
        <v>7.3211897747387331</v>
      </c>
      <c r="AT32">
        <v>8.3710444699120234</v>
      </c>
      <c r="AU32">
        <v>13.445236385890011</v>
      </c>
      <c r="AV32">
        <v>24.867541943869583</v>
      </c>
      <c r="AW32">
        <v>26.140600634614479</v>
      </c>
      <c r="AX32">
        <v>27.31607782609667</v>
      </c>
      <c r="AY32">
        <v>1.8085018904207995</v>
      </c>
      <c r="AZ32">
        <v>2.1128797064578428</v>
      </c>
      <c r="BA32">
        <v>2.3939271471541446</v>
      </c>
    </row>
    <row r="33" spans="1:53" x14ac:dyDescent="0.25">
      <c r="A33" t="s">
        <v>188</v>
      </c>
      <c r="B33" t="s">
        <v>26</v>
      </c>
      <c r="C33">
        <v>-1.2576684659205256E-2</v>
      </c>
      <c r="D33">
        <v>-3.5274753859202548E-2</v>
      </c>
      <c r="E33">
        <v>-3.9043789704944695E-2</v>
      </c>
      <c r="F33">
        <v>-4.1633018101050558E-2</v>
      </c>
      <c r="G33">
        <v>11.452098883327499</v>
      </c>
      <c r="H33">
        <v>16.342883112710332</v>
      </c>
      <c r="I33">
        <v>18.239210828057914</v>
      </c>
      <c r="J33">
        <v>19.604213783611335</v>
      </c>
      <c r="K33">
        <v>19.354777915090807</v>
      </c>
      <c r="L33">
        <v>22.693891893619167</v>
      </c>
      <c r="M33">
        <v>25.058692313441782</v>
      </c>
      <c r="N33">
        <v>20.172131180215484</v>
      </c>
      <c r="O33">
        <v>23.351288749708928</v>
      </c>
      <c r="P33">
        <v>25.904396268791299</v>
      </c>
      <c r="Q33">
        <v>4.0565251273774665</v>
      </c>
      <c r="R33">
        <v>3.4627277763180939</v>
      </c>
      <c r="S33">
        <v>2.7912962192762869</v>
      </c>
      <c r="T33">
        <v>2.3047414128678896</v>
      </c>
      <c r="U33">
        <v>17.227354256329505</v>
      </c>
      <c r="V33">
        <v>9.2595922635081145</v>
      </c>
      <c r="W33">
        <v>7.4641342163640685</v>
      </c>
      <c r="X33">
        <v>6.1630503852861453</v>
      </c>
      <c r="Y33">
        <v>20.2</v>
      </c>
      <c r="Z33">
        <v>20.2</v>
      </c>
      <c r="AA33">
        <v>74.999999959498766</v>
      </c>
      <c r="AB33">
        <v>49.820187897695419</v>
      </c>
      <c r="AC33">
        <v>41.675925964182817</v>
      </c>
      <c r="AD33">
        <v>35.189591643111335</v>
      </c>
      <c r="AE33">
        <v>56.365218687182661</v>
      </c>
      <c r="AF33">
        <v>45.413256518329547</v>
      </c>
      <c r="AG33">
        <v>37.512712245446451</v>
      </c>
      <c r="AH33">
        <v>74.999999959498879</v>
      </c>
      <c r="AI33">
        <v>49.820187897695448</v>
      </c>
      <c r="AJ33">
        <v>41.675925964182838</v>
      </c>
      <c r="AK33">
        <v>35.189591643111378</v>
      </c>
      <c r="AL33">
        <v>56.365218687182704</v>
      </c>
      <c r="AM33">
        <v>45.413256518329582</v>
      </c>
      <c r="AN33">
        <v>37.51271224544648</v>
      </c>
      <c r="AO33">
        <v>4.5460167730105949</v>
      </c>
      <c r="AP33">
        <v>5.5031606170750687</v>
      </c>
      <c r="AQ33">
        <v>6.6860981011504279</v>
      </c>
      <c r="AR33">
        <v>6.8857664788786712</v>
      </c>
      <c r="AS33">
        <v>8.3781961089227508</v>
      </c>
      <c r="AT33">
        <v>10.13069926471111</v>
      </c>
      <c r="AU33">
        <v>13.445236385890011</v>
      </c>
      <c r="AV33">
        <v>21.758301594770796</v>
      </c>
      <c r="AW33">
        <v>24.475010268922347</v>
      </c>
      <c r="AX33">
        <v>26.599768008116428</v>
      </c>
      <c r="AY33">
        <v>1.2002744789473829</v>
      </c>
      <c r="AZ33">
        <v>1.7810435176056627</v>
      </c>
      <c r="BA33">
        <v>2.2443418153289012</v>
      </c>
    </row>
    <row r="34" spans="1:53" x14ac:dyDescent="0.25">
      <c r="A34" t="s">
        <v>189</v>
      </c>
      <c r="B34" t="s">
        <v>27</v>
      </c>
      <c r="C34">
        <v>-1.2576684659205256E-2</v>
      </c>
      <c r="D34">
        <v>-3.6973288017618372E-2</v>
      </c>
      <c r="E34">
        <v>-4.1806367692605928E-2</v>
      </c>
      <c r="F34">
        <v>-4.6325127809474481E-2</v>
      </c>
      <c r="G34">
        <v>11.452098883327499</v>
      </c>
      <c r="H34">
        <v>12.484441633859269</v>
      </c>
      <c r="I34">
        <v>16.293914657530792</v>
      </c>
      <c r="J34">
        <v>18.83541908256521</v>
      </c>
      <c r="K34">
        <v>11.201898233725228</v>
      </c>
      <c r="L34">
        <v>18.879091579806968</v>
      </c>
      <c r="M34">
        <v>23.568805729734805</v>
      </c>
      <c r="N34">
        <v>11.239172169869592</v>
      </c>
      <c r="O34">
        <v>18.954921197217566</v>
      </c>
      <c r="P34">
        <v>24.42382733768352</v>
      </c>
      <c r="Q34">
        <v>4.0565251273774665</v>
      </c>
      <c r="R34">
        <v>5.3185847317731225</v>
      </c>
      <c r="S34">
        <v>3.652012242471609</v>
      </c>
      <c r="T34">
        <v>2.6258028383683802</v>
      </c>
      <c r="U34">
        <v>17.227354256329505</v>
      </c>
      <c r="V34">
        <v>14.222292139725727</v>
      </c>
      <c r="W34">
        <v>9.7657530395252738</v>
      </c>
      <c r="X34">
        <v>7.0215925762164124</v>
      </c>
      <c r="Y34">
        <v>16.899999999999999</v>
      </c>
      <c r="Z34">
        <v>16.899999999999999</v>
      </c>
      <c r="AA34">
        <v>74.999999959498766</v>
      </c>
      <c r="AB34">
        <v>56.613776684645536</v>
      </c>
      <c r="AC34">
        <v>44.842424167715038</v>
      </c>
      <c r="AD34">
        <v>35.255263016238217</v>
      </c>
      <c r="AE34">
        <v>86.574287924955257</v>
      </c>
      <c r="AF34">
        <v>59.407539931405374</v>
      </c>
      <c r="AG34">
        <v>42.734462010005757</v>
      </c>
      <c r="AH34">
        <v>74.999999959498879</v>
      </c>
      <c r="AI34">
        <v>56.613776684645536</v>
      </c>
      <c r="AJ34">
        <v>44.842424167715009</v>
      </c>
      <c r="AK34">
        <v>35.255263016238267</v>
      </c>
      <c r="AL34">
        <v>86.574287924955314</v>
      </c>
      <c r="AM34">
        <v>59.40753993140541</v>
      </c>
      <c r="AN34">
        <v>42.734462010005785</v>
      </c>
      <c r="AO34">
        <v>5.9874847694289022</v>
      </c>
      <c r="AP34">
        <v>7.7781617949454152</v>
      </c>
      <c r="AQ34">
        <v>10.189601010843205</v>
      </c>
      <c r="AR34">
        <v>7.8577389602241645</v>
      </c>
      <c r="AS34">
        <v>10.711884687306089</v>
      </c>
      <c r="AT34">
        <v>13.96071253444059</v>
      </c>
      <c r="AU34">
        <v>13.445236385890011</v>
      </c>
      <c r="AV34">
        <v>18.707023622909489</v>
      </c>
      <c r="AW34">
        <v>23.099520332160388</v>
      </c>
      <c r="AX34">
        <v>26.486300293815628</v>
      </c>
      <c r="AY34">
        <v>-0.60326170481438957</v>
      </c>
      <c r="AZ34">
        <v>1.1344120869219876</v>
      </c>
      <c r="BA34">
        <v>2.1177414201968792</v>
      </c>
    </row>
    <row r="35" spans="1:53" x14ac:dyDescent="0.25">
      <c r="A35" t="s">
        <v>190</v>
      </c>
      <c r="B35" t="s">
        <v>28</v>
      </c>
      <c r="C35">
        <v>-1.2576684659205256E-2</v>
      </c>
      <c r="D35">
        <v>-3.5853288772899637E-2</v>
      </c>
      <c r="E35">
        <v>-4.1065807018670311E-2</v>
      </c>
      <c r="F35">
        <v>-4.664790536249569E-2</v>
      </c>
      <c r="G35">
        <v>11.452098883327499</v>
      </c>
      <c r="H35">
        <v>11.185440593937875</v>
      </c>
      <c r="I35">
        <v>15.584296588007478</v>
      </c>
      <c r="J35">
        <v>18.584644516329597</v>
      </c>
      <c r="K35">
        <v>7.9303641251268697</v>
      </c>
      <c r="L35">
        <v>17.443319975739129</v>
      </c>
      <c r="M35">
        <v>23.193852049097874</v>
      </c>
      <c r="N35">
        <v>7.212700607201155</v>
      </c>
      <c r="O35">
        <v>17.40494518248688</v>
      </c>
      <c r="P35">
        <v>23.939362799538898</v>
      </c>
      <c r="Q35">
        <v>4.0565251273774665</v>
      </c>
      <c r="R35">
        <v>6.175916814606019</v>
      </c>
      <c r="S35">
        <v>3.9745849473043182</v>
      </c>
      <c r="T35">
        <v>2.7212445683854969</v>
      </c>
      <c r="U35">
        <v>17.227354256329505</v>
      </c>
      <c r="V35">
        <v>16.514862054042759</v>
      </c>
      <c r="W35">
        <v>10.62833650407466</v>
      </c>
      <c r="X35">
        <v>7.2768108786560042</v>
      </c>
      <c r="Y35">
        <v>17.7</v>
      </c>
      <c r="Z35">
        <v>17.7</v>
      </c>
      <c r="AA35">
        <v>74.999999959498766</v>
      </c>
      <c r="AB35">
        <v>56.958695500483515</v>
      </c>
      <c r="AC35">
        <v>44.111249492163999</v>
      </c>
      <c r="AD35">
        <v>34.204591705403651</v>
      </c>
      <c r="AE35">
        <v>100.67552786133359</v>
      </c>
      <c r="AF35">
        <v>64.603326168845456</v>
      </c>
      <c r="AG35">
        <v>44.279284024294498</v>
      </c>
      <c r="AH35">
        <v>74.999999959498879</v>
      </c>
      <c r="AI35">
        <v>56.958695500483522</v>
      </c>
      <c r="AJ35">
        <v>44.111249492164021</v>
      </c>
      <c r="AK35">
        <v>34.204591705403644</v>
      </c>
      <c r="AL35">
        <v>100.67552786133366</v>
      </c>
      <c r="AM35">
        <v>64.603326168845499</v>
      </c>
      <c r="AN35">
        <v>44.27928402429454</v>
      </c>
      <c r="AO35">
        <v>6.3046520273460862</v>
      </c>
      <c r="AP35">
        <v>8.4798821903167863</v>
      </c>
      <c r="AQ35">
        <v>11.204232969314528</v>
      </c>
      <c r="AR35">
        <v>8.1335580552042792</v>
      </c>
      <c r="AS35">
        <v>11.600877750333227</v>
      </c>
      <c r="AT35">
        <v>15.095151204685118</v>
      </c>
      <c r="AU35">
        <v>13.445236385890011</v>
      </c>
      <c r="AV35">
        <v>18.135974581680991</v>
      </c>
      <c r="AW35">
        <v>23.061531119974148</v>
      </c>
      <c r="AX35">
        <v>26.732221861967517</v>
      </c>
      <c r="AY35">
        <v>-1.4753943026527772</v>
      </c>
      <c r="AZ35">
        <v>0.76022702532961284</v>
      </c>
      <c r="BA35">
        <v>2.0077801593350491</v>
      </c>
    </row>
    <row r="36" spans="1:53" x14ac:dyDescent="0.25">
      <c r="A36" t="s">
        <v>191</v>
      </c>
      <c r="B36" t="s">
        <v>29</v>
      </c>
      <c r="C36">
        <v>-1.2576684659205256E-2</v>
      </c>
      <c r="D36">
        <v>-3.2009707279188511E-2</v>
      </c>
      <c r="E36">
        <v>-3.9248162316015779E-2</v>
      </c>
      <c r="F36">
        <v>-4.6293199380620889E-2</v>
      </c>
      <c r="G36">
        <v>11.452098883327499</v>
      </c>
      <c r="H36">
        <v>9.4008593651751973</v>
      </c>
      <c r="I36">
        <v>14.387984155520158</v>
      </c>
      <c r="J36">
        <v>18.200860122785606</v>
      </c>
      <c r="K36">
        <v>2.8515943761655702</v>
      </c>
      <c r="L36">
        <v>14.71321501329343</v>
      </c>
      <c r="M36">
        <v>22.64905645564059</v>
      </c>
      <c r="N36">
        <v>0</v>
      </c>
      <c r="O36">
        <v>14.049044710107921</v>
      </c>
      <c r="P36">
        <v>23.228901213510188</v>
      </c>
      <c r="Q36">
        <v>4.0565251273774665</v>
      </c>
      <c r="R36">
        <v>8.2900456606007626</v>
      </c>
      <c r="S36">
        <v>4.6522100456057185</v>
      </c>
      <c r="T36">
        <v>2.859036240610652</v>
      </c>
      <c r="U36">
        <v>17.227354256329505</v>
      </c>
      <c r="V36">
        <v>22.168200222960941</v>
      </c>
      <c r="W36">
        <v>12.440356542352763</v>
      </c>
      <c r="X36">
        <v>7.645276084277377</v>
      </c>
      <c r="Y36">
        <v>20.2</v>
      </c>
      <c r="Z36">
        <v>20.2</v>
      </c>
      <c r="AA36">
        <v>74.999999959498766</v>
      </c>
      <c r="AB36">
        <v>57.174403335240811</v>
      </c>
      <c r="AC36">
        <v>42.642936079160876</v>
      </c>
      <c r="AD36">
        <v>31.975586342037523</v>
      </c>
      <c r="AE36">
        <v>135.09065787107448</v>
      </c>
      <c r="AF36">
        <v>75.641302434632564</v>
      </c>
      <c r="AG36">
        <v>46.497303311613358</v>
      </c>
      <c r="AH36">
        <v>74.999999959498879</v>
      </c>
      <c r="AI36">
        <v>57.174403335240783</v>
      </c>
      <c r="AJ36">
        <v>42.642936079160933</v>
      </c>
      <c r="AK36">
        <v>31.975586342037552</v>
      </c>
      <c r="AL36">
        <v>135.0906578710746</v>
      </c>
      <c r="AM36">
        <v>75.641302434632621</v>
      </c>
      <c r="AN36">
        <v>46.4973033116134</v>
      </c>
      <c r="AO36">
        <v>6.495072881039218</v>
      </c>
      <c r="AP36">
        <v>9.6286755969170823</v>
      </c>
      <c r="AQ36">
        <v>13.145401676592744</v>
      </c>
      <c r="AR36">
        <v>8.1783219869438071</v>
      </c>
      <c r="AS36">
        <v>12.353432285041503</v>
      </c>
      <c r="AT36">
        <v>16.967299337145494</v>
      </c>
      <c r="AU36">
        <v>13.445236385890011</v>
      </c>
      <c r="AV36">
        <v>17.40751308608117</v>
      </c>
      <c r="AW36">
        <v>23.259315402170486</v>
      </c>
      <c r="AX36">
        <v>27.336345883316056</v>
      </c>
      <c r="AY36">
        <v>-3.1566098377564078</v>
      </c>
      <c r="AZ36">
        <v>9.4579686309642641E-2</v>
      </c>
      <c r="BA36">
        <v>1.8425041576672581</v>
      </c>
    </row>
    <row r="37" spans="1:53" x14ac:dyDescent="0.25">
      <c r="A37" t="s">
        <v>192</v>
      </c>
      <c r="B37" t="s">
        <v>141</v>
      </c>
      <c r="C37">
        <v>-1.2576684659205256E-2</v>
      </c>
      <c r="D37">
        <v>-3.9836305333657028E-2</v>
      </c>
      <c r="E37">
        <v>-4.05643270178392E-2</v>
      </c>
      <c r="F37">
        <v>-4.1123187076142119E-2</v>
      </c>
      <c r="G37">
        <v>11.452098883327499</v>
      </c>
      <c r="H37">
        <v>12.900472903021745</v>
      </c>
      <c r="I37">
        <v>13.514944743353404</v>
      </c>
      <c r="J37">
        <v>14.015761903777999</v>
      </c>
      <c r="K37">
        <v>12.064256305812178</v>
      </c>
      <c r="L37">
        <v>13.258315126063138</v>
      </c>
      <c r="M37">
        <v>14.276790864132554</v>
      </c>
      <c r="N37">
        <v>11.681770433785367</v>
      </c>
      <c r="O37">
        <v>13.005527604962573</v>
      </c>
      <c r="P37">
        <v>14.210539064128325</v>
      </c>
      <c r="Q37">
        <v>4.0565251273774665</v>
      </c>
      <c r="R37">
        <v>5.2077381169166213</v>
      </c>
      <c r="S37">
        <v>4.9220500723181573</v>
      </c>
      <c r="T37">
        <v>4.6892310171379021</v>
      </c>
      <c r="U37">
        <v>17.227354256329505</v>
      </c>
      <c r="V37">
        <v>13.925880026598923</v>
      </c>
      <c r="W37">
        <v>13.161928893728325</v>
      </c>
      <c r="X37">
        <v>12.539353380605943</v>
      </c>
      <c r="Y37">
        <v>0</v>
      </c>
      <c r="Z37">
        <v>0</v>
      </c>
      <c r="AA37">
        <v>74.999999959498766</v>
      </c>
      <c r="AB37">
        <v>74.944108588633043</v>
      </c>
      <c r="AC37">
        <v>73.66129828821127</v>
      </c>
      <c r="AD37">
        <v>72.182974806581186</v>
      </c>
      <c r="AE37">
        <v>84.769960790188691</v>
      </c>
      <c r="AF37">
        <v>80.115406369768138</v>
      </c>
      <c r="AG37">
        <v>76.32853502513646</v>
      </c>
      <c r="AH37">
        <v>74.999999959498879</v>
      </c>
      <c r="AI37">
        <v>74.944108588633014</v>
      </c>
      <c r="AJ37">
        <v>73.661298288211285</v>
      </c>
      <c r="AK37">
        <v>72.182974806581242</v>
      </c>
      <c r="AL37">
        <v>84.769960790188762</v>
      </c>
      <c r="AM37">
        <v>80.115406369768195</v>
      </c>
      <c r="AN37">
        <v>76.328535025136532</v>
      </c>
      <c r="AO37">
        <v>0.79361067989538636</v>
      </c>
      <c r="AP37">
        <v>1.1238531815502588</v>
      </c>
      <c r="AQ37">
        <v>1.4191149793696418</v>
      </c>
      <c r="AR37">
        <v>0.97667815093016142</v>
      </c>
      <c r="AS37">
        <v>1.4627188826649151</v>
      </c>
      <c r="AT37">
        <v>2.0611004461929219</v>
      </c>
      <c r="AU37">
        <v>13.445236385890011</v>
      </c>
      <c r="AV37">
        <v>13.852409986021765</v>
      </c>
      <c r="AW37">
        <v>14.519717304951254</v>
      </c>
      <c r="AX37">
        <v>15.229889536151411</v>
      </c>
      <c r="AY37">
        <v>-0.44744988976098132</v>
      </c>
      <c r="AZ37">
        <v>-6.4656671066970484E-2</v>
      </c>
      <c r="BA37">
        <v>0.21435610410215361</v>
      </c>
    </row>
    <row r="38" spans="1:53" x14ac:dyDescent="0.25">
      <c r="A38" t="s">
        <v>193</v>
      </c>
      <c r="B38" t="s">
        <v>142</v>
      </c>
      <c r="C38">
        <v>2.1632671935239902E-3</v>
      </c>
      <c r="D38">
        <v>-2.9195438669958645E-2</v>
      </c>
      <c r="E38">
        <v>-3.001850763782642E-2</v>
      </c>
      <c r="F38">
        <v>-3.0686705843539327E-2</v>
      </c>
      <c r="G38">
        <v>14.798447948116376</v>
      </c>
      <c r="H38">
        <v>18.284742616852057</v>
      </c>
      <c r="I38">
        <v>18.823018712516536</v>
      </c>
      <c r="J38">
        <v>19.267602399777044</v>
      </c>
      <c r="K38">
        <v>16.785412501303131</v>
      </c>
      <c r="L38">
        <v>17.851004931143375</v>
      </c>
      <c r="M38">
        <v>18.74149067439177</v>
      </c>
      <c r="N38">
        <v>16.172487033984041</v>
      </c>
      <c r="O38">
        <v>17.378059439591709</v>
      </c>
      <c r="P38">
        <v>18.446710234612791</v>
      </c>
      <c r="Q38">
        <v>4.0565251273774665</v>
      </c>
      <c r="R38">
        <v>5.5632126929856112</v>
      </c>
      <c r="S38">
        <v>5.2801329812045097</v>
      </c>
      <c r="T38">
        <v>5.0357296727506879</v>
      </c>
      <c r="U38">
        <v>17.227354256329505</v>
      </c>
      <c r="V38">
        <v>14.876445548079836</v>
      </c>
      <c r="W38">
        <v>14.119469291646674</v>
      </c>
      <c r="X38">
        <v>13.465916621519916</v>
      </c>
      <c r="Y38">
        <v>0</v>
      </c>
      <c r="Z38">
        <v>0</v>
      </c>
      <c r="AA38">
        <v>74.999999959498766</v>
      </c>
      <c r="AB38">
        <v>74.999999959498766</v>
      </c>
      <c r="AC38">
        <v>74.819374708587361</v>
      </c>
      <c r="AD38">
        <v>73.933095959376857</v>
      </c>
      <c r="AE38">
        <v>90.55626670626242</v>
      </c>
      <c r="AF38">
        <v>85.938796363077202</v>
      </c>
      <c r="AG38">
        <v>81.965802174009326</v>
      </c>
      <c r="AH38">
        <v>65.998103279184448</v>
      </c>
      <c r="AI38">
        <v>65.998103279184448</v>
      </c>
      <c r="AJ38">
        <v>65.990736673286918</v>
      </c>
      <c r="AK38">
        <v>65.204282948364167</v>
      </c>
      <c r="AL38">
        <v>80.86666856390292</v>
      </c>
      <c r="AM38">
        <v>76.743271504512123</v>
      </c>
      <c r="AN38">
        <v>73.19539109844581</v>
      </c>
      <c r="AO38">
        <v>0.4968983239751017</v>
      </c>
      <c r="AP38">
        <v>0.790639639470335</v>
      </c>
      <c r="AQ38">
        <v>1.0776765957411436</v>
      </c>
      <c r="AR38">
        <v>0.55603629883741235</v>
      </c>
      <c r="AS38">
        <v>0.92797322740948029</v>
      </c>
      <c r="AT38">
        <v>1.3723930006448006</v>
      </c>
      <c r="AU38">
        <v>19.424534892583033</v>
      </c>
      <c r="AV38">
        <v>19.424534892583033</v>
      </c>
      <c r="AW38">
        <v>19.739766713837756</v>
      </c>
      <c r="AX38">
        <v>20.222370303432992</v>
      </c>
      <c r="AY38">
        <v>-0.5963227739066046</v>
      </c>
      <c r="AZ38">
        <v>-0.34668600214874112</v>
      </c>
      <c r="BA38">
        <v>-0.15989496441364262</v>
      </c>
    </row>
    <row r="39" spans="1:53" x14ac:dyDescent="0.25">
      <c r="A39" t="s">
        <v>194</v>
      </c>
      <c r="B39" t="s">
        <v>143</v>
      </c>
      <c r="C39">
        <v>1.9672886528580191E-2</v>
      </c>
      <c r="D39">
        <v>-1.8068155543127972E-2</v>
      </c>
      <c r="E39">
        <v>-1.9059301706697177E-2</v>
      </c>
      <c r="F39">
        <v>-1.9808836466814542E-2</v>
      </c>
      <c r="G39">
        <v>19.332211268957224</v>
      </c>
      <c r="H39">
        <v>24.582502620305316</v>
      </c>
      <c r="I39">
        <v>25.061858545209009</v>
      </c>
      <c r="J39">
        <v>25.443442524387823</v>
      </c>
      <c r="K39">
        <v>22.262060642152196</v>
      </c>
      <c r="L39">
        <v>23.20710659223365</v>
      </c>
      <c r="M39">
        <v>24.039404270450088</v>
      </c>
      <c r="N39">
        <v>21.405464207277973</v>
      </c>
      <c r="O39">
        <v>22.449609852073763</v>
      </c>
      <c r="P39">
        <v>23.487601233284252</v>
      </c>
      <c r="Q39">
        <v>4.0565251273774665</v>
      </c>
      <c r="R39">
        <v>6.0825686735533671</v>
      </c>
      <c r="S39">
        <v>5.8006510196634853</v>
      </c>
      <c r="T39">
        <v>5.5503754376283121</v>
      </c>
      <c r="U39">
        <v>17.227354256329505</v>
      </c>
      <c r="V39">
        <v>16.265242164597371</v>
      </c>
      <c r="W39">
        <v>15.511373337611271</v>
      </c>
      <c r="X39">
        <v>14.842117770076586</v>
      </c>
      <c r="Y39">
        <v>0</v>
      </c>
      <c r="Z39">
        <v>0</v>
      </c>
      <c r="AA39">
        <v>74.999999959498766</v>
      </c>
      <c r="AB39">
        <v>74.999999959498766</v>
      </c>
      <c r="AC39">
        <v>74.999999959498766</v>
      </c>
      <c r="AD39">
        <v>74.967301590085626</v>
      </c>
      <c r="AE39">
        <v>99.010183765929256</v>
      </c>
      <c r="AF39">
        <v>94.410030501687231</v>
      </c>
      <c r="AG39">
        <v>90.341279515084722</v>
      </c>
      <c r="AH39">
        <v>57.523262369809444</v>
      </c>
      <c r="AI39">
        <v>57.523262369809444</v>
      </c>
      <c r="AJ39">
        <v>57.523262369809444</v>
      </c>
      <c r="AK39">
        <v>57.523262369809444</v>
      </c>
      <c r="AL39">
        <v>78.197729617755897</v>
      </c>
      <c r="AM39">
        <v>74.564552428550257</v>
      </c>
      <c r="AN39">
        <v>71.351074002083507</v>
      </c>
      <c r="AO39">
        <v>0.20815088663279191</v>
      </c>
      <c r="AP39">
        <v>0.44481593154757526</v>
      </c>
      <c r="AQ39">
        <v>0.70595315549883719</v>
      </c>
      <c r="AR39">
        <v>0.21354505186143413</v>
      </c>
      <c r="AS39">
        <v>0.47460920263876805</v>
      </c>
      <c r="AT39">
        <v>0.78955257539731305</v>
      </c>
      <c r="AU39">
        <v>26.527355972930014</v>
      </c>
      <c r="AV39">
        <v>26.527355972930014</v>
      </c>
      <c r="AW39">
        <v>26.527355972930014</v>
      </c>
      <c r="AX39">
        <v>26.545574807811647</v>
      </c>
      <c r="AY39">
        <v>-0.70818176083475848</v>
      </c>
      <c r="AZ39">
        <v>-0.53982582999937412</v>
      </c>
      <c r="BA39">
        <v>-0.4139064444939044</v>
      </c>
    </row>
    <row r="40" spans="1:53" x14ac:dyDescent="0.25">
      <c r="A40" t="s">
        <v>195</v>
      </c>
      <c r="B40" t="s">
        <v>144</v>
      </c>
      <c r="C40">
        <v>4.1133412723808806E-2</v>
      </c>
      <c r="D40">
        <v>-6.6488458748512483E-3</v>
      </c>
      <c r="E40">
        <v>-7.7868215652089831E-3</v>
      </c>
      <c r="F40">
        <v>-8.7767343792939361E-3</v>
      </c>
      <c r="G40">
        <v>25.535547112444103</v>
      </c>
      <c r="H40">
        <v>32.252414058212175</v>
      </c>
      <c r="I40">
        <v>32.675847204484256</v>
      </c>
      <c r="J40">
        <v>32.998816872277942</v>
      </c>
      <c r="K40">
        <v>28.978349246190426</v>
      </c>
      <c r="L40">
        <v>29.815041739453878</v>
      </c>
      <c r="M40">
        <v>30.583164987471932</v>
      </c>
      <c r="N40">
        <v>27.836947162679422</v>
      </c>
      <c r="O40">
        <v>28.82603565639533</v>
      </c>
      <c r="P40">
        <v>29.757962360485049</v>
      </c>
      <c r="Q40">
        <v>4.0565251273774665</v>
      </c>
      <c r="R40">
        <v>6.8258073754235875</v>
      </c>
      <c r="S40">
        <v>6.5259194986333169</v>
      </c>
      <c r="T40">
        <v>6.2776023387540167</v>
      </c>
      <c r="U40">
        <v>17.227354256329505</v>
      </c>
      <c r="V40">
        <v>18.252717871132699</v>
      </c>
      <c r="W40">
        <v>17.450795328206247</v>
      </c>
      <c r="X40">
        <v>16.78677672754122</v>
      </c>
      <c r="Y40">
        <v>0</v>
      </c>
      <c r="Z40">
        <v>0</v>
      </c>
      <c r="AA40">
        <v>74.999999959498766</v>
      </c>
      <c r="AB40">
        <v>74.999999959498766</v>
      </c>
      <c r="AC40">
        <v>74.999999959498766</v>
      </c>
      <c r="AD40">
        <v>74.999999959498766</v>
      </c>
      <c r="AE40">
        <v>111.06069288551683</v>
      </c>
      <c r="AF40">
        <v>106.22130237869672</v>
      </c>
      <c r="AG40">
        <v>102.17870118132114</v>
      </c>
      <c r="AH40">
        <v>49.632931432141454</v>
      </c>
      <c r="AI40">
        <v>49.632931432141454</v>
      </c>
      <c r="AJ40">
        <v>49.632931432141454</v>
      </c>
      <c r="AK40">
        <v>49.632931432141454</v>
      </c>
      <c r="AL40">
        <v>76.768433910376473</v>
      </c>
      <c r="AM40">
        <v>73.423304138205111</v>
      </c>
      <c r="AN40">
        <v>70.628938690056472</v>
      </c>
      <c r="AO40">
        <v>2.8842682076440695E-2</v>
      </c>
      <c r="AP40">
        <v>0.1533650633013659</v>
      </c>
      <c r="AQ40">
        <v>0.38111991920221694</v>
      </c>
      <c r="AR40">
        <v>2.8842682076440695E-2</v>
      </c>
      <c r="AS40">
        <v>0.1533650633013659</v>
      </c>
      <c r="AT40">
        <v>0.38366090346408166</v>
      </c>
      <c r="AU40">
        <v>35.232872348698734</v>
      </c>
      <c r="AV40">
        <v>35.232872348698734</v>
      </c>
      <c r="AW40">
        <v>35.232872348698734</v>
      </c>
      <c r="AX40">
        <v>35.232872348698734</v>
      </c>
      <c r="AY40">
        <v>-0.7915789166102194</v>
      </c>
      <c r="AZ40">
        <v>-0.6790808816006938</v>
      </c>
      <c r="BA40">
        <v>-0.59302985871698133</v>
      </c>
    </row>
    <row r="41" spans="1:53" x14ac:dyDescent="0.25">
      <c r="A41" t="s">
        <v>196</v>
      </c>
      <c r="B41" t="s">
        <v>145</v>
      </c>
      <c r="C41">
        <v>6.8259378342242785E-2</v>
      </c>
      <c r="D41">
        <v>4.8707432542764327E-3</v>
      </c>
      <c r="E41">
        <v>3.5160616904798092E-3</v>
      </c>
      <c r="F41">
        <v>2.4079503621167796E-3</v>
      </c>
      <c r="G41">
        <v>34.10566602422368</v>
      </c>
      <c r="H41">
        <v>41.974563725162668</v>
      </c>
      <c r="I41">
        <v>42.36056400755735</v>
      </c>
      <c r="J41">
        <v>42.654565568563477</v>
      </c>
      <c r="K41">
        <v>37.578516067771979</v>
      </c>
      <c r="L41">
        <v>38.36982198892381</v>
      </c>
      <c r="M41">
        <v>39.078040720169241</v>
      </c>
      <c r="N41">
        <v>36.23342085828088</v>
      </c>
      <c r="O41">
        <v>37.163145770037993</v>
      </c>
      <c r="P41">
        <v>37.968522862388134</v>
      </c>
      <c r="Q41">
        <v>4.0565251273774665</v>
      </c>
      <c r="R41">
        <v>7.8688835815186007</v>
      </c>
      <c r="S41">
        <v>7.5399576689586123</v>
      </c>
      <c r="T41">
        <v>7.2731550798217199</v>
      </c>
      <c r="U41">
        <v>17.227354256329505</v>
      </c>
      <c r="V41">
        <v>21.041981420598486</v>
      </c>
      <c r="W41">
        <v>20.162409004875322</v>
      </c>
      <c r="X41">
        <v>19.448958988055701</v>
      </c>
      <c r="Y41">
        <v>0</v>
      </c>
      <c r="Z41">
        <v>0</v>
      </c>
      <c r="AA41">
        <v>74.999999959498766</v>
      </c>
      <c r="AB41">
        <v>74.999999959498766</v>
      </c>
      <c r="AC41">
        <v>74.999999959498766</v>
      </c>
      <c r="AD41">
        <v>74.999999959498766</v>
      </c>
      <c r="AE41">
        <v>128.0686508243956</v>
      </c>
      <c r="AF41">
        <v>122.7306030520501</v>
      </c>
      <c r="AG41">
        <v>118.38769175247788</v>
      </c>
      <c r="AH41">
        <v>42.376533885064774</v>
      </c>
      <c r="AI41">
        <v>42.376533885064774</v>
      </c>
      <c r="AJ41">
        <v>42.376533885064774</v>
      </c>
      <c r="AK41">
        <v>42.376533885064774</v>
      </c>
      <c r="AL41">
        <v>76.604730178530247</v>
      </c>
      <c r="AM41">
        <v>73.411757451415852</v>
      </c>
      <c r="AN41">
        <v>70.814029231812825</v>
      </c>
      <c r="AO41">
        <v>0</v>
      </c>
      <c r="AP41">
        <v>2.3649087862935403E-2</v>
      </c>
      <c r="AQ41">
        <v>0.15642990240793395</v>
      </c>
      <c r="AR41">
        <v>0</v>
      </c>
      <c r="AS41">
        <v>2.3649087862935403E-2</v>
      </c>
      <c r="AT41">
        <v>0.15718101430810241</v>
      </c>
      <c r="AU41">
        <v>46.236588462254211</v>
      </c>
      <c r="AV41">
        <v>46.236588462254211</v>
      </c>
      <c r="AW41">
        <v>46.236588462254211</v>
      </c>
      <c r="AX41">
        <v>46.236588462254218</v>
      </c>
      <c r="AY41">
        <v>-0.84272519282079794</v>
      </c>
      <c r="AZ41">
        <v>-0.76368387845499597</v>
      </c>
      <c r="BA41">
        <v>-0.70078149252371535</v>
      </c>
    </row>
    <row r="42" spans="1:53" x14ac:dyDescent="0.25">
      <c r="A42" t="s">
        <v>197</v>
      </c>
      <c r="B42" t="s">
        <v>179</v>
      </c>
      <c r="C42">
        <v>0.1136557790576665</v>
      </c>
      <c r="D42">
        <v>-3.584596230012037E-3</v>
      </c>
      <c r="E42">
        <v>-6.5573354881781967E-3</v>
      </c>
      <c r="F42">
        <v>-9.0523927013428946E-3</v>
      </c>
      <c r="G42">
        <v>34.10566602422368</v>
      </c>
      <c r="H42">
        <v>53.990748042424087</v>
      </c>
      <c r="I42">
        <v>55.087873648165861</v>
      </c>
      <c r="J42">
        <v>55.932954268269178</v>
      </c>
      <c r="K42">
        <v>28.584318765552958</v>
      </c>
      <c r="L42">
        <v>31.374501563640827</v>
      </c>
      <c r="M42">
        <v>33.758261681156291</v>
      </c>
      <c r="N42">
        <v>28.759797600174224</v>
      </c>
      <c r="O42">
        <v>31.663728374858763</v>
      </c>
      <c r="P42">
        <v>34.211119622721291</v>
      </c>
      <c r="Q42">
        <v>4.0565251273774665</v>
      </c>
      <c r="R42">
        <v>10.270705872310574</v>
      </c>
      <c r="S42">
        <v>9.9562154253760013</v>
      </c>
      <c r="T42">
        <v>9.6688448851725397</v>
      </c>
      <c r="U42">
        <v>17.227354256329505</v>
      </c>
      <c r="V42">
        <v>27.464633312046409</v>
      </c>
      <c r="W42">
        <v>26.62366240774999</v>
      </c>
      <c r="X42">
        <v>25.855212156180556</v>
      </c>
      <c r="Y42">
        <v>0</v>
      </c>
      <c r="Z42">
        <v>0</v>
      </c>
      <c r="AA42">
        <v>74.999999959498766</v>
      </c>
      <c r="AB42">
        <v>74.999999959498766</v>
      </c>
      <c r="AC42">
        <v>74.999999959498766</v>
      </c>
      <c r="AD42">
        <v>74.999999959498766</v>
      </c>
      <c r="AE42">
        <v>167.19234418331953</v>
      </c>
      <c r="AF42">
        <v>162.05589284761402</v>
      </c>
      <c r="AG42">
        <v>157.36992945280511</v>
      </c>
      <c r="AH42">
        <v>42.376533885064774</v>
      </c>
      <c r="AI42">
        <v>42.376533885064774</v>
      </c>
      <c r="AJ42">
        <v>42.376533885064774</v>
      </c>
      <c r="AK42">
        <v>42.376533885064774</v>
      </c>
      <c r="AL42">
        <v>100.00670992966712</v>
      </c>
      <c r="AM42">
        <v>96.934322845755418</v>
      </c>
      <c r="AN42">
        <v>94.131396765289296</v>
      </c>
      <c r="AO42">
        <v>3.3705742693305787</v>
      </c>
      <c r="AP42">
        <v>4.0733808543578007</v>
      </c>
      <c r="AQ42">
        <v>4.8986624527696625</v>
      </c>
      <c r="AR42">
        <v>5.6637927390746867</v>
      </c>
      <c r="AS42">
        <v>6.851364609144734</v>
      </c>
      <c r="AT42">
        <v>8.0220931560946465</v>
      </c>
      <c r="AU42">
        <v>64.651752481715477</v>
      </c>
      <c r="AV42">
        <v>71.155525505257643</v>
      </c>
      <c r="AW42">
        <v>72.810666387736404</v>
      </c>
      <c r="AX42">
        <v>74.279370666816618</v>
      </c>
      <c r="AY42">
        <v>0.54118365478000863</v>
      </c>
      <c r="AZ42">
        <v>0.71079301649839555</v>
      </c>
      <c r="BA42">
        <v>0.84242512082139065</v>
      </c>
    </row>
    <row r="43" spans="1:53" x14ac:dyDescent="0.25">
      <c r="A43" t="s">
        <v>198</v>
      </c>
      <c r="B43" t="s">
        <v>146</v>
      </c>
      <c r="C43">
        <v>8.4688082180297469E-2</v>
      </c>
      <c r="D43">
        <v>1.060349067094446E-2</v>
      </c>
      <c r="E43">
        <v>9.1123436909846482E-3</v>
      </c>
      <c r="F43">
        <v>7.9651391598603693E-3</v>
      </c>
      <c r="G43">
        <v>39.57923867285384</v>
      </c>
      <c r="H43">
        <v>47.905630343545582</v>
      </c>
      <c r="I43">
        <v>48.269239410118985</v>
      </c>
      <c r="J43">
        <v>48.54189754110066</v>
      </c>
      <c r="K43">
        <v>42.908677445275117</v>
      </c>
      <c r="L43">
        <v>43.68292854914688</v>
      </c>
      <c r="M43">
        <v>44.348178214771593</v>
      </c>
      <c r="N43">
        <v>41.44542135228366</v>
      </c>
      <c r="O43">
        <v>42.359174162299311</v>
      </c>
      <c r="P43">
        <v>43.133706217235648</v>
      </c>
      <c r="Q43">
        <v>4.0565251273774665</v>
      </c>
      <c r="R43">
        <v>8.525823794700413</v>
      </c>
      <c r="S43">
        <v>8.1804552295049717</v>
      </c>
      <c r="T43">
        <v>7.9029949672607298</v>
      </c>
      <c r="U43">
        <v>17.227354256329505</v>
      </c>
      <c r="V43">
        <v>22.798688533750102</v>
      </c>
      <c r="W43">
        <v>21.875147238874479</v>
      </c>
      <c r="X43">
        <v>21.133197809503077</v>
      </c>
      <c r="Y43">
        <v>100</v>
      </c>
      <c r="Z43">
        <v>0</v>
      </c>
      <c r="AA43">
        <v>74.999999959498766</v>
      </c>
      <c r="AB43">
        <v>74.999999959498766</v>
      </c>
      <c r="AC43">
        <v>74.999999959498766</v>
      </c>
      <c r="AD43">
        <v>74.999999959498766</v>
      </c>
      <c r="AE43">
        <v>138.76908960890052</v>
      </c>
      <c r="AF43">
        <v>133.1316918230047</v>
      </c>
      <c r="AG43">
        <v>128.64177331134889</v>
      </c>
      <c r="AH43">
        <v>38.998424976666733</v>
      </c>
      <c r="AI43">
        <v>38.998424976666733</v>
      </c>
      <c r="AJ43">
        <v>38.998424976666733</v>
      </c>
      <c r="AK43">
        <v>38.998424976666726</v>
      </c>
      <c r="AL43">
        <v>76.868410758178499</v>
      </c>
      <c r="AM43">
        <v>73.745685014032006</v>
      </c>
      <c r="AN43">
        <v>71.258582869041263</v>
      </c>
      <c r="AO43">
        <v>0</v>
      </c>
      <c r="AP43">
        <v>0</v>
      </c>
      <c r="AQ43">
        <v>8.6081238243011921E-2</v>
      </c>
      <c r="AR43">
        <v>0</v>
      </c>
      <c r="AS43">
        <v>0</v>
      </c>
      <c r="AT43">
        <v>8.6081238243011921E-2</v>
      </c>
      <c r="AU43">
        <v>52.900933455185353</v>
      </c>
      <c r="AV43">
        <v>52.900933455185353</v>
      </c>
      <c r="AW43">
        <v>52.900933455185353</v>
      </c>
      <c r="AX43">
        <v>52.900933455185353</v>
      </c>
      <c r="AY43">
        <v>-0.85609021820334807</v>
      </c>
      <c r="AZ43">
        <v>-0.78653650726965008</v>
      </c>
      <c r="BA43">
        <v>-0.73219612560851299</v>
      </c>
    </row>
    <row r="44" spans="1:53" x14ac:dyDescent="0.25">
      <c r="A44" t="s">
        <v>199</v>
      </c>
      <c r="B44" t="s">
        <v>147</v>
      </c>
      <c r="C44">
        <v>0.10355013544666372</v>
      </c>
      <c r="D44">
        <v>1.6306483288102434E-2</v>
      </c>
      <c r="E44">
        <v>1.467401750790716E-2</v>
      </c>
      <c r="F44">
        <v>1.349533997329434E-2</v>
      </c>
      <c r="G44">
        <v>46.057406380641368</v>
      </c>
      <c r="H44">
        <v>54.758204572496354</v>
      </c>
      <c r="I44">
        <v>55.105427811737563</v>
      </c>
      <c r="J44">
        <v>55.370739211689042</v>
      </c>
      <c r="K44">
        <v>49.128169025300394</v>
      </c>
      <c r="L44">
        <v>49.870848471271259</v>
      </c>
      <c r="M44">
        <v>50.5345919725671</v>
      </c>
      <c r="N44">
        <v>47.545567907315601</v>
      </c>
      <c r="O44">
        <v>48.437629985088925</v>
      </c>
      <c r="P44">
        <v>49.186613502730395</v>
      </c>
      <c r="Q44">
        <v>4.0565251273774665</v>
      </c>
      <c r="R44">
        <v>9.2987631952452574</v>
      </c>
      <c r="S44">
        <v>8.9356771579025143</v>
      </c>
      <c r="T44">
        <v>8.631955276978843</v>
      </c>
      <c r="U44">
        <v>17.227354256329505</v>
      </c>
      <c r="V44">
        <v>24.865586123099664</v>
      </c>
      <c r="W44">
        <v>23.89466698664317</v>
      </c>
      <c r="X44">
        <v>23.082492030791077</v>
      </c>
      <c r="Y44">
        <v>100</v>
      </c>
      <c r="Z44">
        <v>0</v>
      </c>
      <c r="AA44">
        <v>74.999999959498766</v>
      </c>
      <c r="AB44">
        <v>74.999999959498766</v>
      </c>
      <c r="AC44">
        <v>74.999999959498766</v>
      </c>
      <c r="AD44">
        <v>74.999999959498766</v>
      </c>
      <c r="AE44">
        <v>151.34097626104008</v>
      </c>
      <c r="AF44">
        <v>145.44336847504118</v>
      </c>
      <c r="AG44">
        <v>140.49608077547555</v>
      </c>
      <c r="AH44">
        <v>35.791896732737037</v>
      </c>
      <c r="AI44">
        <v>35.791896732737037</v>
      </c>
      <c r="AJ44">
        <v>35.791896732737037</v>
      </c>
      <c r="AK44">
        <v>35.791896732737037</v>
      </c>
      <c r="AL44">
        <v>77.39228464969095</v>
      </c>
      <c r="AM44">
        <v>74.376384053549771</v>
      </c>
      <c r="AN44">
        <v>71.84645523091362</v>
      </c>
      <c r="AO44">
        <v>0</v>
      </c>
      <c r="AP44">
        <v>0</v>
      </c>
      <c r="AQ44">
        <v>4.8536229418436258E-2</v>
      </c>
      <c r="AR44">
        <v>0</v>
      </c>
      <c r="AS44">
        <v>0</v>
      </c>
      <c r="AT44">
        <v>4.8536229418436258E-2</v>
      </c>
      <c r="AU44">
        <v>60.55237275808004</v>
      </c>
      <c r="AV44">
        <v>60.55237275808004</v>
      </c>
      <c r="AW44">
        <v>60.55237275808004</v>
      </c>
      <c r="AX44">
        <v>60.55237275808004</v>
      </c>
      <c r="AY44">
        <v>-0.86429937250460109</v>
      </c>
      <c r="AZ44">
        <v>-0.79728634483271221</v>
      </c>
      <c r="BA44">
        <v>-0.74113633336717499</v>
      </c>
    </row>
    <row r="45" spans="1:53" x14ac:dyDescent="0.25">
      <c r="A45" t="s">
        <v>200</v>
      </c>
      <c r="B45" t="s">
        <v>148</v>
      </c>
      <c r="C45">
        <v>-1.2576684659205256E-2</v>
      </c>
      <c r="D45">
        <v>-3.9836305333657028E-2</v>
      </c>
      <c r="E45">
        <v>-4.05643270178392E-2</v>
      </c>
      <c r="F45">
        <v>-4.1123187076142119E-2</v>
      </c>
      <c r="G45">
        <v>11.452098883327499</v>
      </c>
      <c r="H45">
        <v>12.900472903021745</v>
      </c>
      <c r="I45">
        <v>13.514944743353404</v>
      </c>
      <c r="J45">
        <v>14.015761903777999</v>
      </c>
      <c r="K45">
        <v>12.064256305812178</v>
      </c>
      <c r="L45">
        <v>13.258315126063138</v>
      </c>
      <c r="M45">
        <v>14.276790864132554</v>
      </c>
      <c r="N45">
        <v>11.681770433785367</v>
      </c>
      <c r="O45">
        <v>13.005527604962573</v>
      </c>
      <c r="P45">
        <v>14.210539064128325</v>
      </c>
      <c r="Q45">
        <v>4.0565251273774665</v>
      </c>
      <c r="R45">
        <v>5.2077381169166213</v>
      </c>
      <c r="S45">
        <v>4.9220500723181573</v>
      </c>
      <c r="T45">
        <v>4.6892310171379021</v>
      </c>
      <c r="U45">
        <v>17.227354256329505</v>
      </c>
      <c r="V45">
        <v>13.925880026598923</v>
      </c>
      <c r="W45">
        <v>13.161928893728325</v>
      </c>
      <c r="X45">
        <v>12.539353380605943</v>
      </c>
      <c r="Y45">
        <v>0</v>
      </c>
      <c r="Z45">
        <v>0</v>
      </c>
      <c r="AA45">
        <v>74.999999959498766</v>
      </c>
      <c r="AB45">
        <v>74.944108588633043</v>
      </c>
      <c r="AC45">
        <v>73.66129828821127</v>
      </c>
      <c r="AD45">
        <v>72.182974806581186</v>
      </c>
      <c r="AE45">
        <v>84.769960790188691</v>
      </c>
      <c r="AF45">
        <v>80.115406369768138</v>
      </c>
      <c r="AG45">
        <v>76.32853502513646</v>
      </c>
      <c r="AH45">
        <v>74.999999959498879</v>
      </c>
      <c r="AI45">
        <v>74.944108588633014</v>
      </c>
      <c r="AJ45">
        <v>73.661298288211285</v>
      </c>
      <c r="AK45">
        <v>72.182974806581242</v>
      </c>
      <c r="AL45">
        <v>84.769960790188762</v>
      </c>
      <c r="AM45">
        <v>80.115406369768195</v>
      </c>
      <c r="AN45">
        <v>76.328535025136532</v>
      </c>
      <c r="AO45">
        <v>0.79361067989538636</v>
      </c>
      <c r="AP45">
        <v>1.1238531815502588</v>
      </c>
      <c r="AQ45">
        <v>1.4191149793696418</v>
      </c>
      <c r="AR45">
        <v>0.97667815093016142</v>
      </c>
      <c r="AS45">
        <v>1.4627188826649151</v>
      </c>
      <c r="AT45">
        <v>2.0611004461929219</v>
      </c>
      <c r="AU45">
        <v>13.445236385890011</v>
      </c>
      <c r="AV45">
        <v>13.852409986021765</v>
      </c>
      <c r="AW45">
        <v>14.519717304951254</v>
      </c>
      <c r="AX45">
        <v>15.229889536151411</v>
      </c>
      <c r="AY45">
        <v>-0.44744988976098132</v>
      </c>
      <c r="AZ45">
        <v>-6.4656671066970484E-2</v>
      </c>
      <c r="BA45">
        <v>0.21435610410215361</v>
      </c>
    </row>
    <row r="46" spans="1:53" x14ac:dyDescent="0.25">
      <c r="A46" t="s">
        <v>201</v>
      </c>
      <c r="B46" t="s">
        <v>149</v>
      </c>
      <c r="C46">
        <v>-1.2576684659205256E-2</v>
      </c>
      <c r="D46">
        <v>-3.7600224892449977E-2</v>
      </c>
      <c r="E46">
        <v>-3.8447362924088624E-2</v>
      </c>
      <c r="F46">
        <v>-3.9107936530643539E-2</v>
      </c>
      <c r="G46">
        <v>11.452098883327499</v>
      </c>
      <c r="H46">
        <v>15.03736980269167</v>
      </c>
      <c r="I46">
        <v>15.580125904138779</v>
      </c>
      <c r="J46">
        <v>16.000485601687156</v>
      </c>
      <c r="K46">
        <v>16.680304300782325</v>
      </c>
      <c r="L46">
        <v>17.662954986778974</v>
      </c>
      <c r="M46">
        <v>18.494251289578234</v>
      </c>
      <c r="N46">
        <v>16.973852396776195</v>
      </c>
      <c r="O46">
        <v>18.015039751800742</v>
      </c>
      <c r="P46">
        <v>18.968908199163135</v>
      </c>
      <c r="Q46">
        <v>4.0565251273774665</v>
      </c>
      <c r="R46">
        <v>4.1046481306225333</v>
      </c>
      <c r="S46">
        <v>3.8855378049276044</v>
      </c>
      <c r="T46">
        <v>3.6992833993975847</v>
      </c>
      <c r="U46">
        <v>17.227354256329505</v>
      </c>
      <c r="V46">
        <v>10.976135154103435</v>
      </c>
      <c r="W46">
        <v>10.390217805781933</v>
      </c>
      <c r="X46">
        <v>9.8921596378008854</v>
      </c>
      <c r="Y46">
        <v>0</v>
      </c>
      <c r="Z46">
        <v>0</v>
      </c>
      <c r="AA46">
        <v>74.999999959498766</v>
      </c>
      <c r="AB46">
        <v>65.636692064997533</v>
      </c>
      <c r="AC46">
        <v>62.584664036731951</v>
      </c>
      <c r="AD46">
        <v>59.643881408239771</v>
      </c>
      <c r="AE46">
        <v>66.814200959937494</v>
      </c>
      <c r="AF46">
        <v>63.237784590838885</v>
      </c>
      <c r="AG46">
        <v>60.211340340400923</v>
      </c>
      <c r="AH46">
        <v>74.999999959498879</v>
      </c>
      <c r="AI46">
        <v>65.636692064997561</v>
      </c>
      <c r="AJ46">
        <v>62.584664036731944</v>
      </c>
      <c r="AK46">
        <v>59.643881408239842</v>
      </c>
      <c r="AL46">
        <v>66.814200959937537</v>
      </c>
      <c r="AM46">
        <v>63.237784590838935</v>
      </c>
      <c r="AN46">
        <v>60.211340340400966</v>
      </c>
      <c r="AO46">
        <v>1.5019690136005481</v>
      </c>
      <c r="AP46">
        <v>1.7804569501547078</v>
      </c>
      <c r="AQ46">
        <v>2.0980423407081901</v>
      </c>
      <c r="AR46">
        <v>2.4952568013951266</v>
      </c>
      <c r="AS46">
        <v>2.9579857917614536</v>
      </c>
      <c r="AT46">
        <v>3.5515460267309313</v>
      </c>
      <c r="AU46">
        <v>13.445236385890011</v>
      </c>
      <c r="AV46">
        <v>17.320379595079586</v>
      </c>
      <c r="AW46">
        <v>18.269968470474009</v>
      </c>
      <c r="AX46">
        <v>19.135681900433887</v>
      </c>
      <c r="AY46">
        <v>0.75955266372638164</v>
      </c>
      <c r="AZ46">
        <v>0.98393671306613584</v>
      </c>
      <c r="BA46">
        <v>1.2054096392441151</v>
      </c>
    </row>
    <row r="47" spans="1:53" x14ac:dyDescent="0.25">
      <c r="A47" t="s">
        <v>202</v>
      </c>
      <c r="B47" t="s">
        <v>150</v>
      </c>
      <c r="C47">
        <v>-1.2576684659205256E-2</v>
      </c>
      <c r="D47">
        <v>-3.4666186520695107E-2</v>
      </c>
      <c r="E47">
        <v>-3.5624797070864946E-2</v>
      </c>
      <c r="F47">
        <v>-3.6400268531899059E-2</v>
      </c>
      <c r="G47">
        <v>11.452098883327499</v>
      </c>
      <c r="H47">
        <v>16.890060583382628</v>
      </c>
      <c r="I47">
        <v>17.355699346963878</v>
      </c>
      <c r="J47">
        <v>17.733461265288998</v>
      </c>
      <c r="K47">
        <v>20.461240055131533</v>
      </c>
      <c r="L47">
        <v>21.263732397833408</v>
      </c>
      <c r="M47">
        <v>21.945930948251089</v>
      </c>
      <c r="N47">
        <v>21.128439016490777</v>
      </c>
      <c r="O47">
        <v>21.958937512222597</v>
      </c>
      <c r="P47">
        <v>22.708675701239965</v>
      </c>
      <c r="Q47">
        <v>4.0565251273774665</v>
      </c>
      <c r="R47">
        <v>3.2538877382486122</v>
      </c>
      <c r="S47">
        <v>3.0853915741950302</v>
      </c>
      <c r="T47">
        <v>2.9406049260196285</v>
      </c>
      <c r="U47">
        <v>17.227354256329505</v>
      </c>
      <c r="V47">
        <v>8.7011384300753587</v>
      </c>
      <c r="W47">
        <v>8.2505671239011544</v>
      </c>
      <c r="X47">
        <v>7.8633968310259386</v>
      </c>
      <c r="Y47">
        <v>0</v>
      </c>
      <c r="Z47">
        <v>0</v>
      </c>
      <c r="AA47">
        <v>74.999999959498766</v>
      </c>
      <c r="AB47">
        <v>52.692240054223824</v>
      </c>
      <c r="AC47">
        <v>50.126428919496391</v>
      </c>
      <c r="AD47">
        <v>47.78092705412169</v>
      </c>
      <c r="AE47">
        <v>52.965784721587397</v>
      </c>
      <c r="AF47">
        <v>50.218820948784646</v>
      </c>
      <c r="AG47">
        <v>47.862359523675238</v>
      </c>
      <c r="AH47">
        <v>74.999999959498879</v>
      </c>
      <c r="AI47">
        <v>52.692240054223859</v>
      </c>
      <c r="AJ47">
        <v>50.126428919496419</v>
      </c>
      <c r="AK47">
        <v>47.780927054121733</v>
      </c>
      <c r="AL47">
        <v>52.965784721587433</v>
      </c>
      <c r="AM47">
        <v>50.218820948784682</v>
      </c>
      <c r="AN47">
        <v>47.862359523675266</v>
      </c>
      <c r="AO47">
        <v>2.1495924777924458</v>
      </c>
      <c r="AP47">
        <v>2.456281991696692</v>
      </c>
      <c r="AQ47">
        <v>2.7453401979971508</v>
      </c>
      <c r="AR47">
        <v>4.0139621505793475</v>
      </c>
      <c r="AS47">
        <v>4.5091729980602508</v>
      </c>
      <c r="AT47">
        <v>5.0980546297646843</v>
      </c>
      <c r="AU47">
        <v>13.445236385890011</v>
      </c>
      <c r="AV47">
        <v>21.21097143076129</v>
      </c>
      <c r="AW47">
        <v>22.040374811905039</v>
      </c>
      <c r="AX47">
        <v>22.784438885863537</v>
      </c>
      <c r="AY47">
        <v>1.4470497328596177</v>
      </c>
      <c r="AZ47">
        <v>1.662785716744225</v>
      </c>
      <c r="BA47">
        <v>1.8513477801525235</v>
      </c>
    </row>
    <row r="48" spans="1:53" x14ac:dyDescent="0.25">
      <c r="A48" t="s">
        <v>203</v>
      </c>
      <c r="B48" t="s">
        <v>151</v>
      </c>
      <c r="C48">
        <v>-1.2576684659205256E-2</v>
      </c>
      <c r="D48">
        <v>-3.0887730791022333E-2</v>
      </c>
      <c r="E48">
        <v>-3.2039637569701629E-2</v>
      </c>
      <c r="F48">
        <v>-3.2904806051697107E-2</v>
      </c>
      <c r="G48">
        <v>11.452098883327499</v>
      </c>
      <c r="H48">
        <v>18.492148515274813</v>
      </c>
      <c r="I48">
        <v>18.901095968074824</v>
      </c>
      <c r="J48">
        <v>19.23200690291306</v>
      </c>
      <c r="K48">
        <v>23.554057225182074</v>
      </c>
      <c r="L48">
        <v>24.222055790292941</v>
      </c>
      <c r="M48">
        <v>24.770112632370793</v>
      </c>
      <c r="N48">
        <v>24.387200057613562</v>
      </c>
      <c r="O48">
        <v>25.026346465290398</v>
      </c>
      <c r="P48">
        <v>25.637553931294935</v>
      </c>
      <c r="Q48">
        <v>4.0565251273774665</v>
      </c>
      <c r="R48">
        <v>2.5966777763899929</v>
      </c>
      <c r="S48">
        <v>2.4656834387872721</v>
      </c>
      <c r="T48">
        <v>2.3536444940565371</v>
      </c>
      <c r="U48">
        <v>17.227354256329505</v>
      </c>
      <c r="V48">
        <v>6.9437099888488252</v>
      </c>
      <c r="W48">
        <v>6.5934213628340901</v>
      </c>
      <c r="X48">
        <v>6.2938208707204923</v>
      </c>
      <c r="Y48">
        <v>24.2</v>
      </c>
      <c r="Z48">
        <v>24.2</v>
      </c>
      <c r="AA48">
        <v>74.999999959498766</v>
      </c>
      <c r="AB48">
        <v>42.197980168258042</v>
      </c>
      <c r="AC48">
        <v>40.069519875885035</v>
      </c>
      <c r="AD48">
        <v>38.257311045787809</v>
      </c>
      <c r="AE48">
        <v>42.267922915383103</v>
      </c>
      <c r="AF48">
        <v>40.132954647069695</v>
      </c>
      <c r="AG48">
        <v>38.308540538511714</v>
      </c>
      <c r="AH48">
        <v>74.999999959498879</v>
      </c>
      <c r="AI48">
        <v>42.19798016825807</v>
      </c>
      <c r="AJ48">
        <v>40.069519875885071</v>
      </c>
      <c r="AK48">
        <v>38.25731104578783</v>
      </c>
      <c r="AL48">
        <v>42.267922915383139</v>
      </c>
      <c r="AM48">
        <v>40.132954647069724</v>
      </c>
      <c r="AN48">
        <v>38.30854053851175</v>
      </c>
      <c r="AO48">
        <v>2.8058637505540549</v>
      </c>
      <c r="AP48">
        <v>3.1038348062065606</v>
      </c>
      <c r="AQ48">
        <v>3.3688327885412255</v>
      </c>
      <c r="AR48">
        <v>5.4743501945297037</v>
      </c>
      <c r="AS48">
        <v>5.9968002672489744</v>
      </c>
      <c r="AT48">
        <v>6.4768339739712095</v>
      </c>
      <c r="AU48">
        <v>13.445236385890011</v>
      </c>
      <c r="AV48">
        <v>24.418245296158435</v>
      </c>
      <c r="AW48">
        <v>25.057183026358466</v>
      </c>
      <c r="AX48">
        <v>25.679911006822891</v>
      </c>
      <c r="AY48">
        <v>1.8646978982870488</v>
      </c>
      <c r="AZ48">
        <v>2.1014375174392033</v>
      </c>
      <c r="BA48">
        <v>2.293015921307147</v>
      </c>
    </row>
    <row r="49" spans="1:53" x14ac:dyDescent="0.25">
      <c r="A49" t="s">
        <v>204</v>
      </c>
      <c r="B49" t="s">
        <v>152</v>
      </c>
      <c r="C49">
        <v>-1.2576684659205256E-2</v>
      </c>
      <c r="D49">
        <v>-2.8642024854432461E-2</v>
      </c>
      <c r="E49">
        <v>-2.9877010152853413E-2</v>
      </c>
      <c r="F49">
        <v>-3.0830636937224341E-2</v>
      </c>
      <c r="G49">
        <v>11.452098883327499</v>
      </c>
      <c r="H49">
        <v>19.208401720116228</v>
      </c>
      <c r="I49">
        <v>19.598432613778382</v>
      </c>
      <c r="J49">
        <v>19.903869652173313</v>
      </c>
      <c r="K49">
        <v>24.868966060736689</v>
      </c>
      <c r="L49">
        <v>25.476502839075707</v>
      </c>
      <c r="M49">
        <v>25.969993147562857</v>
      </c>
      <c r="N49">
        <v>25.735801319592895</v>
      </c>
      <c r="O49">
        <v>26.297688343776827</v>
      </c>
      <c r="P49">
        <v>26.843813894935693</v>
      </c>
      <c r="Q49">
        <v>4.0565251273774665</v>
      </c>
      <c r="R49">
        <v>2.3273077060797736</v>
      </c>
      <c r="S49">
        <v>2.2123928596366955</v>
      </c>
      <c r="T49">
        <v>2.1138257444862569</v>
      </c>
      <c r="U49">
        <v>17.227354256329505</v>
      </c>
      <c r="V49">
        <v>6.2233943359339197</v>
      </c>
      <c r="W49">
        <v>5.9161034682071003</v>
      </c>
      <c r="X49">
        <v>5.6525276528844826</v>
      </c>
      <c r="Y49">
        <v>77.2</v>
      </c>
      <c r="Z49">
        <v>77.2</v>
      </c>
      <c r="AA49">
        <v>74.999999959498766</v>
      </c>
      <c r="AB49">
        <v>37.864527198437045</v>
      </c>
      <c r="AC49">
        <v>35.962762004489321</v>
      </c>
      <c r="AD49">
        <v>34.368401863017823</v>
      </c>
      <c r="AE49">
        <v>37.883199685143666</v>
      </c>
      <c r="AF49">
        <v>36.007786108557802</v>
      </c>
      <c r="AG49">
        <v>34.407483105811359</v>
      </c>
      <c r="AH49">
        <v>74.999999959498879</v>
      </c>
      <c r="AI49">
        <v>37.864527198437074</v>
      </c>
      <c r="AJ49">
        <v>35.962762004489349</v>
      </c>
      <c r="AK49">
        <v>34.368401863017851</v>
      </c>
      <c r="AL49">
        <v>37.883199685143694</v>
      </c>
      <c r="AM49">
        <v>36.007786108557831</v>
      </c>
      <c r="AN49">
        <v>34.40748310581138</v>
      </c>
      <c r="AO49">
        <v>3.1257390658957505</v>
      </c>
      <c r="AP49">
        <v>3.4238506877731547</v>
      </c>
      <c r="AQ49">
        <v>3.6984223447123661</v>
      </c>
      <c r="AR49">
        <v>6.1860250123105649</v>
      </c>
      <c r="AS49">
        <v>6.6896953204058498</v>
      </c>
      <c r="AT49">
        <v>7.1409435542320958</v>
      </c>
      <c r="AU49">
        <v>13.445236385890011</v>
      </c>
      <c r="AV49">
        <v>25.752855814549079</v>
      </c>
      <c r="AW49">
        <v>26.313952143201789</v>
      </c>
      <c r="AX49">
        <v>26.87514715635421</v>
      </c>
      <c r="AY49">
        <v>2.0058670260691858</v>
      </c>
      <c r="AZ49">
        <v>2.2629799265138804</v>
      </c>
      <c r="BA49">
        <v>2.4537567414129802</v>
      </c>
    </row>
    <row r="50" spans="1:53" x14ac:dyDescent="0.25">
      <c r="A50" t="s">
        <v>205</v>
      </c>
      <c r="B50" t="s">
        <v>153</v>
      </c>
      <c r="C50">
        <v>-1.2576684659205256E-2</v>
      </c>
      <c r="D50">
        <v>-2.6147506869910728E-2</v>
      </c>
      <c r="E50">
        <v>-2.7466502597216141E-2</v>
      </c>
      <c r="F50">
        <v>-2.8506418998256833E-2</v>
      </c>
      <c r="G50">
        <v>11.452098883327499</v>
      </c>
      <c r="H50">
        <v>19.892492144854813</v>
      </c>
      <c r="I50">
        <v>20.261380637236385</v>
      </c>
      <c r="J50">
        <v>20.545267247231216</v>
      </c>
      <c r="K50">
        <v>26.079301072433665</v>
      </c>
      <c r="L50">
        <v>26.626490435258248</v>
      </c>
      <c r="M50">
        <v>27.077840471335733</v>
      </c>
      <c r="N50">
        <v>26.949881463450858</v>
      </c>
      <c r="O50">
        <v>27.440473206020616</v>
      </c>
      <c r="P50">
        <v>27.937362872862906</v>
      </c>
      <c r="Q50">
        <v>4.0565251273774665</v>
      </c>
      <c r="R50">
        <v>2.0863352154567116</v>
      </c>
      <c r="S50">
        <v>1.9860165139958699</v>
      </c>
      <c r="T50">
        <v>1.8991588773866293</v>
      </c>
      <c r="U50">
        <v>17.227354256329505</v>
      </c>
      <c r="V50">
        <v>5.5790159284969585</v>
      </c>
      <c r="W50">
        <v>5.3107562407776712</v>
      </c>
      <c r="X50">
        <v>5.0784924441621904</v>
      </c>
      <c r="Y50">
        <v>98.7</v>
      </c>
      <c r="Z50">
        <v>98.7</v>
      </c>
      <c r="AA50">
        <v>74.999999959498766</v>
      </c>
      <c r="AB50">
        <v>33.957137242162879</v>
      </c>
      <c r="AC50">
        <v>32.314015275902271</v>
      </c>
      <c r="AD50">
        <v>30.888039965898027</v>
      </c>
      <c r="AE50">
        <v>33.960723530807869</v>
      </c>
      <c r="AF50">
        <v>32.325385673981202</v>
      </c>
      <c r="AG50">
        <v>30.912274025562901</v>
      </c>
      <c r="AH50">
        <v>74.999999959498879</v>
      </c>
      <c r="AI50">
        <v>33.957137242162901</v>
      </c>
      <c r="AJ50">
        <v>32.3140152759023</v>
      </c>
      <c r="AK50">
        <v>30.888039965898052</v>
      </c>
      <c r="AL50">
        <v>33.960723530807897</v>
      </c>
      <c r="AM50">
        <v>32.325385673981224</v>
      </c>
      <c r="AN50">
        <v>30.912274025562922</v>
      </c>
      <c r="AO50">
        <v>3.4528710940121243</v>
      </c>
      <c r="AP50">
        <v>3.729288954294653</v>
      </c>
      <c r="AQ50">
        <v>4.0284806081095414</v>
      </c>
      <c r="AR50">
        <v>6.8846934470183463</v>
      </c>
      <c r="AS50">
        <v>7.3836363444812285</v>
      </c>
      <c r="AT50">
        <v>7.8084154499323351</v>
      </c>
      <c r="AU50">
        <v>13.445236385890011</v>
      </c>
      <c r="AV50">
        <v>26.958051952225439</v>
      </c>
      <c r="AW50">
        <v>27.469115528105664</v>
      </c>
      <c r="AX50">
        <v>27.958614831255446</v>
      </c>
      <c r="AY50">
        <v>2.1165164438263107</v>
      </c>
      <c r="AZ50">
        <v>2.364885264077782</v>
      </c>
      <c r="BA50">
        <v>2.5764162793022338</v>
      </c>
    </row>
    <row r="51" spans="1:53" x14ac:dyDescent="0.25">
      <c r="A51" t="s">
        <v>206</v>
      </c>
      <c r="B51" t="s">
        <v>154</v>
      </c>
      <c r="C51">
        <v>-1.2576684659205256E-2</v>
      </c>
      <c r="D51">
        <v>-2.334861755596231E-2</v>
      </c>
      <c r="E51">
        <v>-2.4791307288919238E-2</v>
      </c>
      <c r="F51">
        <v>-2.5905435717382273E-2</v>
      </c>
      <c r="G51">
        <v>11.452098883327499</v>
      </c>
      <c r="H51">
        <v>20.531571928116694</v>
      </c>
      <c r="I51">
        <v>20.874494378457428</v>
      </c>
      <c r="J51">
        <v>21.147817215980083</v>
      </c>
      <c r="K51">
        <v>27.166705448443668</v>
      </c>
      <c r="L51">
        <v>27.662123234587689</v>
      </c>
      <c r="M51">
        <v>28.070292876652811</v>
      </c>
      <c r="N51">
        <v>28.008695488498716</v>
      </c>
      <c r="O51">
        <v>28.449411416951143</v>
      </c>
      <c r="P51">
        <v>28.889799874972528</v>
      </c>
      <c r="Q51">
        <v>4.0565251273774665</v>
      </c>
      <c r="R51">
        <v>1.8764186147019728</v>
      </c>
      <c r="S51">
        <v>1.786985214173177</v>
      </c>
      <c r="T51">
        <v>1.7122757439490803</v>
      </c>
      <c r="U51">
        <v>17.227354256329505</v>
      </c>
      <c r="V51">
        <v>5.0176832861726242</v>
      </c>
      <c r="W51">
        <v>4.7785317047808595</v>
      </c>
      <c r="X51">
        <v>4.5787530108768877</v>
      </c>
      <c r="Y51">
        <v>100</v>
      </c>
      <c r="Z51">
        <v>100</v>
      </c>
      <c r="AA51">
        <v>74.999999959498766</v>
      </c>
      <c r="AB51">
        <v>30.532136085056109</v>
      </c>
      <c r="AC51">
        <v>29.08262492323351</v>
      </c>
      <c r="AD51">
        <v>27.85939459011739</v>
      </c>
      <c r="AE51">
        <v>30.541942453003735</v>
      </c>
      <c r="AF51">
        <v>29.085807742763212</v>
      </c>
      <c r="AG51">
        <v>27.870721476281208</v>
      </c>
      <c r="AH51">
        <v>74.999999959498879</v>
      </c>
      <c r="AI51">
        <v>30.532136085056131</v>
      </c>
      <c r="AJ51">
        <v>29.082624923233535</v>
      </c>
      <c r="AK51">
        <v>27.859394590117407</v>
      </c>
      <c r="AL51">
        <v>30.541942453003763</v>
      </c>
      <c r="AM51">
        <v>29.085807742763237</v>
      </c>
      <c r="AN51">
        <v>27.870721476281233</v>
      </c>
      <c r="AO51">
        <v>3.7734608099094995</v>
      </c>
      <c r="AP51">
        <v>4.0373833789226508</v>
      </c>
      <c r="AQ51">
        <v>4.3414724783424479</v>
      </c>
      <c r="AR51">
        <v>7.5433107460346021</v>
      </c>
      <c r="AS51">
        <v>8.0335869318928399</v>
      </c>
      <c r="AT51">
        <v>8.4356464568630489</v>
      </c>
      <c r="AU51">
        <v>13.445236385890011</v>
      </c>
      <c r="AV51">
        <v>28.022049182830187</v>
      </c>
      <c r="AW51">
        <v>28.473585154653378</v>
      </c>
      <c r="AX51">
        <v>28.909815557551191</v>
      </c>
      <c r="AY51">
        <v>2.1732479165537</v>
      </c>
      <c r="AZ51">
        <v>2.4570300087084385</v>
      </c>
      <c r="BA51">
        <v>2.6411242318462125</v>
      </c>
    </row>
    <row r="52" spans="1:53" x14ac:dyDescent="0.25">
      <c r="A52" t="s">
        <v>207</v>
      </c>
      <c r="B52" t="s">
        <v>155</v>
      </c>
      <c r="C52">
        <v>-1.2576684659205256E-2</v>
      </c>
      <c r="D52">
        <v>-2.0283055294192262E-2</v>
      </c>
      <c r="E52">
        <v>-2.1866373840427649E-2</v>
      </c>
      <c r="F52">
        <v>-2.311548332609922E-2</v>
      </c>
      <c r="G52">
        <v>11.452098883327499</v>
      </c>
      <c r="H52">
        <v>21.125476615958199</v>
      </c>
      <c r="I52">
        <v>21.447852280662531</v>
      </c>
      <c r="J52">
        <v>21.705525401627924</v>
      </c>
      <c r="K52">
        <v>28.148936851947624</v>
      </c>
      <c r="L52">
        <v>28.595826220706734</v>
      </c>
      <c r="M52">
        <v>28.972042557117575</v>
      </c>
      <c r="N52">
        <v>28.953499163400146</v>
      </c>
      <c r="O52">
        <v>29.349777549925445</v>
      </c>
      <c r="P52">
        <v>29.737413915217704</v>
      </c>
      <c r="Q52">
        <v>4.0565251273774665</v>
      </c>
      <c r="R52">
        <v>1.691512470326294</v>
      </c>
      <c r="S52">
        <v>1.6127677427128189</v>
      </c>
      <c r="T52">
        <v>1.5473792331332206</v>
      </c>
      <c r="U52">
        <v>17.227354256329505</v>
      </c>
      <c r="V52">
        <v>4.5232304690480056</v>
      </c>
      <c r="W52">
        <v>4.3126611960059629</v>
      </c>
      <c r="X52">
        <v>4.1378074458594911</v>
      </c>
      <c r="Y52">
        <v>100</v>
      </c>
      <c r="Z52">
        <v>100</v>
      </c>
      <c r="AA52">
        <v>74.999999959498766</v>
      </c>
      <c r="AB52">
        <v>27.527294456859998</v>
      </c>
      <c r="AC52">
        <v>26.233098621071587</v>
      </c>
      <c r="AD52">
        <v>25.185943006347202</v>
      </c>
      <c r="AE52">
        <v>27.532739574052634</v>
      </c>
      <c r="AF52">
        <v>26.247588908341822</v>
      </c>
      <c r="AG52">
        <v>25.185943006347202</v>
      </c>
      <c r="AH52">
        <v>74.999999959498879</v>
      </c>
      <c r="AI52">
        <v>27.52729445686002</v>
      </c>
      <c r="AJ52">
        <v>26.233098621071605</v>
      </c>
      <c r="AK52">
        <v>25.185943006347223</v>
      </c>
      <c r="AL52">
        <v>27.532739574052655</v>
      </c>
      <c r="AM52">
        <v>26.247588908341839</v>
      </c>
      <c r="AN52">
        <v>25.185943006347223</v>
      </c>
      <c r="AO52">
        <v>4.0777439410718603</v>
      </c>
      <c r="AP52">
        <v>4.3460086516787584</v>
      </c>
      <c r="AQ52">
        <v>4.6547615431145433</v>
      </c>
      <c r="AR52">
        <v>8.1926405204836321</v>
      </c>
      <c r="AS52">
        <v>8.6618133216267648</v>
      </c>
      <c r="AT52">
        <v>9.0462371777549233</v>
      </c>
      <c r="AU52">
        <v>13.445236385890011</v>
      </c>
      <c r="AV52">
        <v>28.967000095803222</v>
      </c>
      <c r="AW52">
        <v>29.362036954663118</v>
      </c>
      <c r="AX52">
        <v>29.762411410634357</v>
      </c>
      <c r="AY52">
        <v>2.2295234433178823</v>
      </c>
      <c r="AZ52">
        <v>2.4959654791647745</v>
      </c>
      <c r="BA52">
        <v>2.7161385772120616</v>
      </c>
    </row>
    <row r="55" spans="1:53" x14ac:dyDescent="0.25">
      <c r="A55" t="s">
        <v>73</v>
      </c>
      <c r="B55" t="s">
        <v>208</v>
      </c>
      <c r="C55">
        <v>-2.0838936498288755E-3</v>
      </c>
      <c r="D55">
        <v>-3.0921407481325564E-2</v>
      </c>
      <c r="E55">
        <v>-4.0896116616868171E-2</v>
      </c>
      <c r="F55">
        <v>-4.9487495686573707E-2</v>
      </c>
      <c r="G55">
        <v>11.452098883327499</v>
      </c>
      <c r="H55">
        <v>15.15492251022027</v>
      </c>
      <c r="I55">
        <v>20.358976858968255</v>
      </c>
      <c r="J55">
        <v>24.314072168762173</v>
      </c>
      <c r="K55">
        <v>6.8772822391875188</v>
      </c>
      <c r="L55">
        <v>19.163328871639941</v>
      </c>
      <c r="M55">
        <v>29.158926951610773</v>
      </c>
      <c r="N55">
        <v>5.3034477554677677</v>
      </c>
      <c r="O55">
        <v>20.475975598547002</v>
      </c>
      <c r="P55">
        <v>30.539868574267832</v>
      </c>
      <c r="Q55">
        <v>4.0565251273774665</v>
      </c>
      <c r="R55">
        <v>6.7757659614633088</v>
      </c>
      <c r="S55">
        <v>5.2086711390263396</v>
      </c>
      <c r="T55">
        <v>4.1973100318224255</v>
      </c>
      <c r="U55">
        <v>17.227354256329505</v>
      </c>
      <c r="V55">
        <v>18.118903398990078</v>
      </c>
      <c r="W55">
        <v>13.928374997288767</v>
      </c>
      <c r="X55">
        <v>11.223919987014785</v>
      </c>
      <c r="Y55">
        <v>2.4</v>
      </c>
      <c r="Z55">
        <v>2.4</v>
      </c>
      <c r="AA55">
        <v>74.999999959498766</v>
      </c>
      <c r="AB55">
        <v>63.219579328949813</v>
      </c>
      <c r="AC55">
        <v>54.127438794680131</v>
      </c>
      <c r="AD55">
        <v>46.722170445870489</v>
      </c>
      <c r="AE55">
        <v>110.39506699750633</v>
      </c>
      <c r="AF55">
        <v>84.746330336261892</v>
      </c>
      <c r="AG55">
        <v>68.309803297119345</v>
      </c>
      <c r="AH55">
        <v>74.999999959498879</v>
      </c>
      <c r="AI55">
        <v>63.219579328949763</v>
      </c>
      <c r="AJ55">
        <v>54.127438794680103</v>
      </c>
      <c r="AK55">
        <v>46.722170445870439</v>
      </c>
      <c r="AL55">
        <v>110.39506699750642</v>
      </c>
      <c r="AM55">
        <v>84.746330336261948</v>
      </c>
      <c r="AN55">
        <v>68.309803297119402</v>
      </c>
      <c r="AO55">
        <v>11.994548572530372</v>
      </c>
      <c r="AP55">
        <v>16.75473873290742</v>
      </c>
      <c r="AQ55">
        <v>21.959739488858308</v>
      </c>
      <c r="AR55">
        <v>15.600938751101832</v>
      </c>
      <c r="AS55">
        <v>22.186978213984027</v>
      </c>
      <c r="AT55">
        <v>29.231530056538485</v>
      </c>
      <c r="AU55">
        <v>17.701663424475573</v>
      </c>
      <c r="AV55">
        <v>28.903132004229775</v>
      </c>
      <c r="AW55">
        <v>36.561459754206858</v>
      </c>
      <c r="AX55">
        <v>44.366631175982967</v>
      </c>
      <c r="AY55">
        <v>0.30273615364136697</v>
      </c>
      <c r="AZ55">
        <v>2.3372880712220434</v>
      </c>
      <c r="BA55">
        <v>3.9658590832132159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9"/>
  <sheetViews>
    <sheetView workbookViewId="0">
      <pane xSplit="1" ySplit="2" topLeftCell="B3" activePane="bottomRight" state="frozen"/>
      <selection pane="topRight" activeCell="C1" sqref="C1"/>
      <selection pane="bottomLeft" activeCell="A2" sqref="A2"/>
      <selection pane="bottomRight" activeCell="A59" activeCellId="1" sqref="A2:XFD2 A59:XFD59"/>
    </sheetView>
  </sheetViews>
  <sheetFormatPr defaultRowHeight="15" x14ac:dyDescent="0.25"/>
  <cols>
    <col min="1" max="1" width="11.75" customWidth="1" collapsed="1"/>
    <col min="5" max="5" width="14.25" customWidth="1" collapsed="1"/>
    <col min="6" max="6" width="9.125" style="109" collapsed="1"/>
    <col min="14" max="14" width="15.375" style="109" customWidth="1" collapsed="1"/>
  </cols>
  <sheetData>
    <row r="1" spans="1:54" s="109" customFormat="1" x14ac:dyDescent="0.25"/>
    <row r="2" spans="1:54" x14ac:dyDescent="0.25">
      <c r="A2" t="s">
        <v>0</v>
      </c>
      <c r="B2" t="s">
        <v>53</v>
      </c>
      <c r="C2" t="s">
        <v>54</v>
      </c>
      <c r="D2" t="s">
        <v>55</v>
      </c>
      <c r="E2" t="s">
        <v>56</v>
      </c>
      <c r="G2" t="s">
        <v>1</v>
      </c>
      <c r="H2" t="s">
        <v>64</v>
      </c>
      <c r="I2" t="s">
        <v>65</v>
      </c>
      <c r="J2" t="s">
        <v>66</v>
      </c>
      <c r="K2" t="s">
        <v>170</v>
      </c>
      <c r="L2" t="s">
        <v>171</v>
      </c>
      <c r="M2" t="s">
        <v>172</v>
      </c>
      <c r="O2" t="s">
        <v>108</v>
      </c>
      <c r="P2" t="s">
        <v>109</v>
      </c>
      <c r="Q2" t="s">
        <v>110</v>
      </c>
      <c r="R2" t="s">
        <v>49</v>
      </c>
      <c r="S2" t="s">
        <v>50</v>
      </c>
      <c r="T2" t="s">
        <v>51</v>
      </c>
      <c r="U2" t="s">
        <v>52</v>
      </c>
      <c r="V2" t="s">
        <v>60</v>
      </c>
      <c r="W2" t="s">
        <v>61</v>
      </c>
      <c r="X2" t="s">
        <v>62</v>
      </c>
      <c r="Y2" t="s">
        <v>63</v>
      </c>
      <c r="Z2" t="s">
        <v>2</v>
      </c>
      <c r="AA2" t="s">
        <v>163</v>
      </c>
      <c r="AB2" t="s">
        <v>173</v>
      </c>
      <c r="AC2" t="s">
        <v>164</v>
      </c>
      <c r="AD2" t="s">
        <v>165</v>
      </c>
      <c r="AE2" t="s">
        <v>166</v>
      </c>
      <c r="AF2" t="s">
        <v>167</v>
      </c>
      <c r="AG2" t="s">
        <v>168</v>
      </c>
      <c r="AH2" t="s">
        <v>169</v>
      </c>
      <c r="AI2" t="s">
        <v>174</v>
      </c>
      <c r="AJ2" t="s">
        <v>114</v>
      </c>
      <c r="AK2" t="s">
        <v>115</v>
      </c>
      <c r="AL2" t="s">
        <v>116</v>
      </c>
      <c r="AM2" t="s">
        <v>117</v>
      </c>
      <c r="AN2" t="s">
        <v>118</v>
      </c>
      <c r="AO2" t="s">
        <v>119</v>
      </c>
      <c r="AP2" t="s">
        <v>57</v>
      </c>
      <c r="AQ2" t="s">
        <v>58</v>
      </c>
      <c r="AR2" t="s">
        <v>59</v>
      </c>
      <c r="AS2" t="s">
        <v>175</v>
      </c>
      <c r="AT2" t="s">
        <v>176</v>
      </c>
      <c r="AU2" t="s">
        <v>177</v>
      </c>
      <c r="AV2" t="s">
        <v>178</v>
      </c>
      <c r="AW2" t="s">
        <v>105</v>
      </c>
      <c r="AX2" t="s">
        <v>106</v>
      </c>
      <c r="AY2" t="s">
        <v>107</v>
      </c>
      <c r="AZ2" t="s">
        <v>111</v>
      </c>
      <c r="BA2" t="s">
        <v>112</v>
      </c>
      <c r="BB2" t="s">
        <v>113</v>
      </c>
    </row>
    <row r="3" spans="1:54" x14ac:dyDescent="0.25">
      <c r="A3" t="s">
        <v>148</v>
      </c>
      <c r="B3">
        <v>-1.2576684659205256E-2</v>
      </c>
      <c r="C3">
        <v>-3.9836305333657028E-2</v>
      </c>
      <c r="D3">
        <v>-4.05643270178392E-2</v>
      </c>
      <c r="E3">
        <v>-4.1123187076142119E-2</v>
      </c>
      <c r="G3">
        <v>11.452098883327499</v>
      </c>
      <c r="H3">
        <v>12.900472903021745</v>
      </c>
      <c r="I3">
        <v>13.514944743353404</v>
      </c>
      <c r="J3">
        <v>14.015761903777999</v>
      </c>
      <c r="K3">
        <v>12.064256305812178</v>
      </c>
      <c r="L3">
        <v>13.258315126063138</v>
      </c>
      <c r="M3">
        <v>14.276790864132554</v>
      </c>
      <c r="O3">
        <v>11.681770433785367</v>
      </c>
      <c r="P3">
        <v>13.005527604962573</v>
      </c>
      <c r="Q3">
        <v>14.210539064128325</v>
      </c>
      <c r="R3">
        <v>4.0565251273774665</v>
      </c>
      <c r="S3">
        <v>5.2077381169166213</v>
      </c>
      <c r="T3">
        <v>4.9220500723181573</v>
      </c>
      <c r="U3">
        <v>4.6892310171379021</v>
      </c>
      <c r="V3">
        <v>17.227354256329505</v>
      </c>
      <c r="W3">
        <v>13.925880026598923</v>
      </c>
      <c r="X3">
        <v>13.161928893728325</v>
      </c>
      <c r="Y3">
        <v>12.539353380605943</v>
      </c>
      <c r="Z3">
        <v>0</v>
      </c>
      <c r="AA3">
        <v>0</v>
      </c>
      <c r="AB3">
        <v>74.999999959498766</v>
      </c>
      <c r="AC3">
        <v>74.944108588633043</v>
      </c>
      <c r="AD3">
        <v>73.66129828821127</v>
      </c>
      <c r="AE3">
        <v>72.182974806581186</v>
      </c>
      <c r="AF3">
        <v>84.769960790188691</v>
      </c>
      <c r="AG3">
        <v>80.115406369768138</v>
      </c>
      <c r="AH3">
        <v>76.32853502513646</v>
      </c>
      <c r="AI3">
        <v>74.999999959498879</v>
      </c>
      <c r="AJ3">
        <v>74.944108588633014</v>
      </c>
      <c r="AK3">
        <v>73.661298288211285</v>
      </c>
      <c r="AL3">
        <v>72.182974806581242</v>
      </c>
      <c r="AM3">
        <v>84.769960790188762</v>
      </c>
      <c r="AN3">
        <v>80.115406369768195</v>
      </c>
      <c r="AO3">
        <v>76.328535025136532</v>
      </c>
      <c r="AP3">
        <v>0.79361067989538636</v>
      </c>
      <c r="AQ3">
        <v>1.1238531815502588</v>
      </c>
      <c r="AR3">
        <v>1.4191149793696418</v>
      </c>
      <c r="AS3">
        <v>0.97667815093016142</v>
      </c>
      <c r="AT3">
        <v>1.4627188826649151</v>
      </c>
      <c r="AU3">
        <v>2.0611004461929219</v>
      </c>
      <c r="AV3">
        <v>13.445236385890011</v>
      </c>
      <c r="AW3">
        <v>13.852409986021765</v>
      </c>
      <c r="AX3">
        <v>14.519717304951254</v>
      </c>
      <c r="AY3">
        <v>15.229889536151411</v>
      </c>
      <c r="AZ3">
        <v>-0.44744988976098132</v>
      </c>
      <c r="BA3">
        <v>-6.4656671066970484E-2</v>
      </c>
      <c r="BB3">
        <v>0.21435610410215361</v>
      </c>
    </row>
    <row r="4" spans="1:54" x14ac:dyDescent="0.25">
      <c r="A4" t="s">
        <v>149</v>
      </c>
      <c r="B4">
        <v>-1.2576684659205256E-2</v>
      </c>
      <c r="C4">
        <v>-3.7600224892449977E-2</v>
      </c>
      <c r="D4">
        <v>-3.8447362924088624E-2</v>
      </c>
      <c r="E4">
        <v>-3.9107936530643539E-2</v>
      </c>
      <c r="G4">
        <v>11.452098883327499</v>
      </c>
      <c r="H4">
        <v>15.03736980269167</v>
      </c>
      <c r="I4">
        <v>15.580125904138779</v>
      </c>
      <c r="J4">
        <v>16.000485601687156</v>
      </c>
      <c r="K4">
        <v>16.680304300782325</v>
      </c>
      <c r="L4">
        <v>17.662954986778974</v>
      </c>
      <c r="M4">
        <v>18.494251289578234</v>
      </c>
      <c r="O4">
        <v>16.973852396776195</v>
      </c>
      <c r="P4">
        <v>18.015039751800742</v>
      </c>
      <c r="Q4">
        <v>18.968908199163135</v>
      </c>
      <c r="R4">
        <v>4.0565251273774665</v>
      </c>
      <c r="S4">
        <v>4.1046481306225333</v>
      </c>
      <c r="T4">
        <v>3.8855378049276044</v>
      </c>
      <c r="U4">
        <v>3.6992833993975847</v>
      </c>
      <c r="V4">
        <v>17.227354256329505</v>
      </c>
      <c r="W4">
        <v>10.976135154103435</v>
      </c>
      <c r="X4">
        <v>10.390217805781933</v>
      </c>
      <c r="Y4">
        <v>9.8921596378008854</v>
      </c>
      <c r="Z4">
        <v>0</v>
      </c>
      <c r="AA4">
        <v>0</v>
      </c>
      <c r="AB4">
        <v>74.999999959498766</v>
      </c>
      <c r="AC4">
        <v>65.636692064997533</v>
      </c>
      <c r="AD4">
        <v>62.584664036731951</v>
      </c>
      <c r="AE4">
        <v>59.643881408239771</v>
      </c>
      <c r="AF4">
        <v>66.814200959937494</v>
      </c>
      <c r="AG4">
        <v>63.237784590838885</v>
      </c>
      <c r="AH4">
        <v>60.211340340400923</v>
      </c>
      <c r="AI4">
        <v>74.999999959498879</v>
      </c>
      <c r="AJ4">
        <v>65.636692064997561</v>
      </c>
      <c r="AK4">
        <v>62.584664036731944</v>
      </c>
      <c r="AL4">
        <v>59.643881408239842</v>
      </c>
      <c r="AM4">
        <v>66.814200959937537</v>
      </c>
      <c r="AN4">
        <v>63.237784590838935</v>
      </c>
      <c r="AO4">
        <v>60.211340340400966</v>
      </c>
      <c r="AP4">
        <v>1.5019690136005481</v>
      </c>
      <c r="AQ4">
        <v>1.7804569501547078</v>
      </c>
      <c r="AR4">
        <v>2.0980423407081901</v>
      </c>
      <c r="AS4">
        <v>2.4952568013951266</v>
      </c>
      <c r="AT4">
        <v>2.9579857917614536</v>
      </c>
      <c r="AU4">
        <v>3.5515460267309313</v>
      </c>
      <c r="AV4">
        <v>13.445236385890011</v>
      </c>
      <c r="AW4">
        <v>17.320379595079586</v>
      </c>
      <c r="AX4">
        <v>18.269968470474009</v>
      </c>
      <c r="AY4">
        <v>19.135681900433887</v>
      </c>
      <c r="AZ4">
        <v>0.75955266372638164</v>
      </c>
      <c r="BA4">
        <v>0.98393671306613584</v>
      </c>
      <c r="BB4">
        <v>1.2054096392441151</v>
      </c>
    </row>
    <row r="5" spans="1:54" x14ac:dyDescent="0.25">
      <c r="A5" t="s">
        <v>150</v>
      </c>
      <c r="B5">
        <v>-1.2576684659205256E-2</v>
      </c>
      <c r="C5">
        <v>-3.4666186520695107E-2</v>
      </c>
      <c r="D5">
        <v>-3.5624797070864946E-2</v>
      </c>
      <c r="E5">
        <v>-3.6400268531899059E-2</v>
      </c>
      <c r="G5">
        <v>11.452098883327499</v>
      </c>
      <c r="H5">
        <v>16.890060583382628</v>
      </c>
      <c r="I5">
        <v>17.355699346963878</v>
      </c>
      <c r="J5">
        <v>17.733461265288998</v>
      </c>
      <c r="K5">
        <v>20.461240055131533</v>
      </c>
      <c r="L5">
        <v>21.263732397833408</v>
      </c>
      <c r="M5">
        <v>21.945930948251089</v>
      </c>
      <c r="O5">
        <v>21.128439016490777</v>
      </c>
      <c r="P5">
        <v>21.958937512222597</v>
      </c>
      <c r="Q5">
        <v>22.708675701239965</v>
      </c>
      <c r="R5">
        <v>4.0565251273774665</v>
      </c>
      <c r="S5">
        <v>3.2538877382486122</v>
      </c>
      <c r="T5">
        <v>3.0853915741950302</v>
      </c>
      <c r="U5">
        <v>2.9406049260196285</v>
      </c>
      <c r="V5">
        <v>17.227354256329505</v>
      </c>
      <c r="W5">
        <v>8.7011384300753587</v>
      </c>
      <c r="X5">
        <v>8.2505671239011544</v>
      </c>
      <c r="Y5">
        <v>7.8633968310259386</v>
      </c>
      <c r="Z5">
        <v>0</v>
      </c>
      <c r="AA5">
        <v>0</v>
      </c>
      <c r="AB5">
        <v>74.999999959498766</v>
      </c>
      <c r="AC5">
        <v>52.692240054223824</v>
      </c>
      <c r="AD5">
        <v>50.126428919496391</v>
      </c>
      <c r="AE5">
        <v>47.78092705412169</v>
      </c>
      <c r="AF5">
        <v>52.965784721587397</v>
      </c>
      <c r="AG5">
        <v>50.218820948784646</v>
      </c>
      <c r="AH5">
        <v>47.862359523675238</v>
      </c>
      <c r="AI5">
        <v>74.999999959498879</v>
      </c>
      <c r="AJ5">
        <v>52.692240054223859</v>
      </c>
      <c r="AK5">
        <v>50.126428919496419</v>
      </c>
      <c r="AL5">
        <v>47.780927054121733</v>
      </c>
      <c r="AM5">
        <v>52.965784721587433</v>
      </c>
      <c r="AN5">
        <v>50.218820948784682</v>
      </c>
      <c r="AO5">
        <v>47.862359523675266</v>
      </c>
      <c r="AP5">
        <v>2.1495924777924458</v>
      </c>
      <c r="AQ5">
        <v>2.456281991696692</v>
      </c>
      <c r="AR5">
        <v>2.7453401979971508</v>
      </c>
      <c r="AS5">
        <v>4.0139621505793475</v>
      </c>
      <c r="AT5">
        <v>4.5091729980602508</v>
      </c>
      <c r="AU5">
        <v>5.0980546297646843</v>
      </c>
      <c r="AV5">
        <v>13.445236385890011</v>
      </c>
      <c r="AW5">
        <v>21.21097143076129</v>
      </c>
      <c r="AX5">
        <v>22.040374811905039</v>
      </c>
      <c r="AY5">
        <v>22.784438885863537</v>
      </c>
      <c r="AZ5">
        <v>1.4470497328596177</v>
      </c>
      <c r="BA5">
        <v>1.662785716744225</v>
      </c>
      <c r="BB5">
        <v>1.8513477801525235</v>
      </c>
    </row>
    <row r="6" spans="1:54" x14ac:dyDescent="0.25">
      <c r="A6" t="s">
        <v>151</v>
      </c>
      <c r="B6">
        <v>-1.2576684659205256E-2</v>
      </c>
      <c r="C6">
        <v>-3.0887730791022333E-2</v>
      </c>
      <c r="D6">
        <v>-3.2039637569701629E-2</v>
      </c>
      <c r="E6">
        <v>-3.2904806051697107E-2</v>
      </c>
      <c r="G6">
        <v>11.452098883327499</v>
      </c>
      <c r="H6">
        <v>18.492148515274813</v>
      </c>
      <c r="I6">
        <v>18.901095968074824</v>
      </c>
      <c r="J6">
        <v>19.23200690291306</v>
      </c>
      <c r="K6">
        <v>23.554057225182074</v>
      </c>
      <c r="L6">
        <v>24.222055790292941</v>
      </c>
      <c r="M6">
        <v>24.770112632370793</v>
      </c>
      <c r="O6">
        <v>24.387200057613562</v>
      </c>
      <c r="P6">
        <v>25.026346465290398</v>
      </c>
      <c r="Q6">
        <v>25.637553931294935</v>
      </c>
      <c r="R6">
        <v>4.0565251273774665</v>
      </c>
      <c r="S6">
        <v>2.5966777763899929</v>
      </c>
      <c r="T6">
        <v>2.4656834387872721</v>
      </c>
      <c r="U6">
        <v>2.3536444940565371</v>
      </c>
      <c r="V6">
        <v>17.227354256329505</v>
      </c>
      <c r="W6">
        <v>6.9437099888488252</v>
      </c>
      <c r="X6">
        <v>6.5934213628340901</v>
      </c>
      <c r="Y6">
        <v>6.2938208707204923</v>
      </c>
      <c r="Z6">
        <v>24.2</v>
      </c>
      <c r="AA6">
        <v>24.2</v>
      </c>
      <c r="AB6">
        <v>74.999999959498766</v>
      </c>
      <c r="AC6">
        <v>42.197980168258042</v>
      </c>
      <c r="AD6">
        <v>40.069519875885035</v>
      </c>
      <c r="AE6">
        <v>38.257311045787809</v>
      </c>
      <c r="AF6">
        <v>42.267922915383103</v>
      </c>
      <c r="AG6">
        <v>40.132954647069695</v>
      </c>
      <c r="AH6">
        <v>38.308540538511714</v>
      </c>
      <c r="AI6">
        <v>74.999999959498879</v>
      </c>
      <c r="AJ6">
        <v>42.19798016825807</v>
      </c>
      <c r="AK6">
        <v>40.069519875885071</v>
      </c>
      <c r="AL6">
        <v>38.25731104578783</v>
      </c>
      <c r="AM6">
        <v>42.267922915383139</v>
      </c>
      <c r="AN6">
        <v>40.132954647069724</v>
      </c>
      <c r="AO6">
        <v>38.30854053851175</v>
      </c>
      <c r="AP6">
        <v>2.8058637505540549</v>
      </c>
      <c r="AQ6">
        <v>3.1038348062065606</v>
      </c>
      <c r="AR6">
        <v>3.3688327885412255</v>
      </c>
      <c r="AS6">
        <v>5.4743501945297037</v>
      </c>
      <c r="AT6">
        <v>5.9968002672489744</v>
      </c>
      <c r="AU6">
        <v>6.4768339739712095</v>
      </c>
      <c r="AV6">
        <v>13.445236385890011</v>
      </c>
      <c r="AW6">
        <v>24.418245296158435</v>
      </c>
      <c r="AX6">
        <v>25.057183026358466</v>
      </c>
      <c r="AY6">
        <v>25.679911006822891</v>
      </c>
      <c r="AZ6">
        <v>1.8646978982870488</v>
      </c>
      <c r="BA6">
        <v>2.1014375174392033</v>
      </c>
      <c r="BB6">
        <v>2.293015921307147</v>
      </c>
    </row>
    <row r="7" spans="1:54" x14ac:dyDescent="0.25">
      <c r="A7" t="s">
        <v>152</v>
      </c>
      <c r="B7">
        <v>-1.2576684659205256E-2</v>
      </c>
      <c r="C7">
        <v>-2.8642024854432461E-2</v>
      </c>
      <c r="D7">
        <v>-2.9877010152853413E-2</v>
      </c>
      <c r="E7">
        <v>-3.0830636937224341E-2</v>
      </c>
      <c r="G7">
        <v>11.452098883327499</v>
      </c>
      <c r="H7">
        <v>19.208401720116228</v>
      </c>
      <c r="I7">
        <v>19.598432613778382</v>
      </c>
      <c r="J7">
        <v>19.903869652173313</v>
      </c>
      <c r="K7">
        <v>24.868966060736689</v>
      </c>
      <c r="L7">
        <v>25.476502839075707</v>
      </c>
      <c r="M7">
        <v>25.969993147562857</v>
      </c>
      <c r="O7">
        <v>25.735801319592895</v>
      </c>
      <c r="P7">
        <v>26.297688343776827</v>
      </c>
      <c r="Q7">
        <v>26.843813894935693</v>
      </c>
      <c r="R7">
        <v>4.0565251273774665</v>
      </c>
      <c r="S7">
        <v>2.3273077060797736</v>
      </c>
      <c r="T7">
        <v>2.2123928596366955</v>
      </c>
      <c r="U7">
        <v>2.1138257444862569</v>
      </c>
      <c r="V7">
        <v>17.227354256329505</v>
      </c>
      <c r="W7">
        <v>6.2233943359339197</v>
      </c>
      <c r="X7">
        <v>5.9161034682071003</v>
      </c>
      <c r="Y7">
        <v>5.6525276528844826</v>
      </c>
      <c r="Z7">
        <v>77.2</v>
      </c>
      <c r="AA7">
        <v>77.2</v>
      </c>
      <c r="AB7">
        <v>74.999999959498766</v>
      </c>
      <c r="AC7">
        <v>37.864527198437045</v>
      </c>
      <c r="AD7">
        <v>35.962762004489321</v>
      </c>
      <c r="AE7">
        <v>34.368401863017823</v>
      </c>
      <c r="AF7">
        <v>37.883199685143666</v>
      </c>
      <c r="AG7">
        <v>36.007786108557802</v>
      </c>
      <c r="AH7">
        <v>34.407483105811359</v>
      </c>
      <c r="AI7">
        <v>74.999999959498879</v>
      </c>
      <c r="AJ7">
        <v>37.864527198437074</v>
      </c>
      <c r="AK7">
        <v>35.962762004489349</v>
      </c>
      <c r="AL7">
        <v>34.368401863017851</v>
      </c>
      <c r="AM7">
        <v>37.883199685143694</v>
      </c>
      <c r="AN7">
        <v>36.007786108557831</v>
      </c>
      <c r="AO7">
        <v>34.40748310581138</v>
      </c>
      <c r="AP7">
        <v>3.1257390658957505</v>
      </c>
      <c r="AQ7">
        <v>3.4238506877731547</v>
      </c>
      <c r="AR7">
        <v>3.6984223447123661</v>
      </c>
      <c r="AS7">
        <v>6.1860250123105649</v>
      </c>
      <c r="AT7">
        <v>6.6896953204058498</v>
      </c>
      <c r="AU7">
        <v>7.1409435542320958</v>
      </c>
      <c r="AV7">
        <v>13.445236385890011</v>
      </c>
      <c r="AW7">
        <v>25.752855814549079</v>
      </c>
      <c r="AX7">
        <v>26.313952143201789</v>
      </c>
      <c r="AY7">
        <v>26.87514715635421</v>
      </c>
      <c r="AZ7">
        <v>2.0058670260691858</v>
      </c>
      <c r="BA7">
        <v>2.2629799265138804</v>
      </c>
      <c r="BB7">
        <v>2.4537567414129802</v>
      </c>
    </row>
    <row r="8" spans="1:54" x14ac:dyDescent="0.25">
      <c r="A8" t="s">
        <v>153</v>
      </c>
      <c r="B8">
        <v>-1.2576684659205256E-2</v>
      </c>
      <c r="C8">
        <v>-2.6147506869910728E-2</v>
      </c>
      <c r="D8">
        <v>-2.7466502597216141E-2</v>
      </c>
      <c r="E8">
        <v>-2.8506418998256833E-2</v>
      </c>
      <c r="G8">
        <v>11.452098883327499</v>
      </c>
      <c r="H8">
        <v>19.892492144854813</v>
      </c>
      <c r="I8">
        <v>20.261380637236385</v>
      </c>
      <c r="J8">
        <v>20.545267247231216</v>
      </c>
      <c r="K8">
        <v>26.079301072433665</v>
      </c>
      <c r="L8">
        <v>26.626490435258248</v>
      </c>
      <c r="M8">
        <v>27.077840471335733</v>
      </c>
      <c r="O8">
        <v>26.949881463450858</v>
      </c>
      <c r="P8">
        <v>27.440473206020616</v>
      </c>
      <c r="Q8">
        <v>27.937362872862906</v>
      </c>
      <c r="R8">
        <v>4.0565251273774665</v>
      </c>
      <c r="S8">
        <v>2.0863352154567116</v>
      </c>
      <c r="T8">
        <v>1.9860165139958699</v>
      </c>
      <c r="U8">
        <v>1.8991588773866293</v>
      </c>
      <c r="V8">
        <v>17.227354256329505</v>
      </c>
      <c r="W8">
        <v>5.5790159284969585</v>
      </c>
      <c r="X8">
        <v>5.3107562407776712</v>
      </c>
      <c r="Y8">
        <v>5.0784924441621904</v>
      </c>
      <c r="Z8">
        <v>98.7</v>
      </c>
      <c r="AA8">
        <v>98.7</v>
      </c>
      <c r="AB8">
        <v>74.999999959498766</v>
      </c>
      <c r="AC8">
        <v>33.957137242162879</v>
      </c>
      <c r="AD8">
        <v>32.314015275902271</v>
      </c>
      <c r="AE8">
        <v>30.888039965898027</v>
      </c>
      <c r="AF8">
        <v>33.960723530807869</v>
      </c>
      <c r="AG8">
        <v>32.325385673981202</v>
      </c>
      <c r="AH8">
        <v>30.912274025562901</v>
      </c>
      <c r="AI8">
        <v>74.999999959498879</v>
      </c>
      <c r="AJ8">
        <v>33.957137242162901</v>
      </c>
      <c r="AK8">
        <v>32.3140152759023</v>
      </c>
      <c r="AL8">
        <v>30.888039965898052</v>
      </c>
      <c r="AM8">
        <v>33.960723530807897</v>
      </c>
      <c r="AN8">
        <v>32.325385673981224</v>
      </c>
      <c r="AO8">
        <v>30.912274025562922</v>
      </c>
      <c r="AP8">
        <v>3.4528710940121243</v>
      </c>
      <c r="AQ8">
        <v>3.729288954294653</v>
      </c>
      <c r="AR8">
        <v>4.0284806081095414</v>
      </c>
      <c r="AS8">
        <v>6.8846934470183463</v>
      </c>
      <c r="AT8">
        <v>7.3836363444812285</v>
      </c>
      <c r="AU8">
        <v>7.8084154499323351</v>
      </c>
      <c r="AV8">
        <v>13.445236385890011</v>
      </c>
      <c r="AW8">
        <v>26.958051952225439</v>
      </c>
      <c r="AX8">
        <v>27.469115528105664</v>
      </c>
      <c r="AY8">
        <v>27.958614831255446</v>
      </c>
      <c r="AZ8">
        <v>2.1165164438263107</v>
      </c>
      <c r="BA8">
        <v>2.364885264077782</v>
      </c>
      <c r="BB8">
        <v>2.5764162793022338</v>
      </c>
    </row>
    <row r="9" spans="1:54" x14ac:dyDescent="0.25">
      <c r="A9" t="s">
        <v>154</v>
      </c>
      <c r="B9">
        <v>-1.2576684659205256E-2</v>
      </c>
      <c r="C9">
        <v>-2.334861755596231E-2</v>
      </c>
      <c r="D9">
        <v>-2.4791307288919238E-2</v>
      </c>
      <c r="E9">
        <v>-2.5905435717382273E-2</v>
      </c>
      <c r="G9">
        <v>11.452098883327499</v>
      </c>
      <c r="H9">
        <v>20.531571928116694</v>
      </c>
      <c r="I9">
        <v>20.874494378457428</v>
      </c>
      <c r="J9">
        <v>21.147817215980083</v>
      </c>
      <c r="K9">
        <v>27.166705448443668</v>
      </c>
      <c r="L9">
        <v>27.662123234587689</v>
      </c>
      <c r="M9">
        <v>28.070292876652811</v>
      </c>
      <c r="O9">
        <v>28.008695488498716</v>
      </c>
      <c r="P9">
        <v>28.449411416951143</v>
      </c>
      <c r="Q9">
        <v>28.889799874972528</v>
      </c>
      <c r="R9">
        <v>4.0565251273774665</v>
      </c>
      <c r="S9">
        <v>1.8764186147019728</v>
      </c>
      <c r="T9">
        <v>1.786985214173177</v>
      </c>
      <c r="U9">
        <v>1.7122757439490803</v>
      </c>
      <c r="V9">
        <v>17.227354256329505</v>
      </c>
      <c r="W9">
        <v>5.0176832861726242</v>
      </c>
      <c r="X9">
        <v>4.7785317047808595</v>
      </c>
      <c r="Y9">
        <v>4.5787530108768877</v>
      </c>
      <c r="Z9">
        <v>100</v>
      </c>
      <c r="AA9">
        <v>100</v>
      </c>
      <c r="AB9">
        <v>74.999999959498766</v>
      </c>
      <c r="AC9">
        <v>30.532136085056109</v>
      </c>
      <c r="AD9">
        <v>29.08262492323351</v>
      </c>
      <c r="AE9">
        <v>27.85939459011739</v>
      </c>
      <c r="AF9">
        <v>30.541942453003735</v>
      </c>
      <c r="AG9">
        <v>29.085807742763212</v>
      </c>
      <c r="AH9">
        <v>27.870721476281208</v>
      </c>
      <c r="AI9">
        <v>74.999999959498879</v>
      </c>
      <c r="AJ9">
        <v>30.532136085056131</v>
      </c>
      <c r="AK9">
        <v>29.082624923233535</v>
      </c>
      <c r="AL9">
        <v>27.859394590117407</v>
      </c>
      <c r="AM9">
        <v>30.541942453003763</v>
      </c>
      <c r="AN9">
        <v>29.085807742763237</v>
      </c>
      <c r="AO9">
        <v>27.870721476281233</v>
      </c>
      <c r="AP9">
        <v>3.7734608099094995</v>
      </c>
      <c r="AQ9">
        <v>4.0373833789226508</v>
      </c>
      <c r="AR9">
        <v>4.3414724783424479</v>
      </c>
      <c r="AS9">
        <v>7.5433107460346021</v>
      </c>
      <c r="AT9">
        <v>8.0335869318928399</v>
      </c>
      <c r="AU9">
        <v>8.4356464568630489</v>
      </c>
      <c r="AV9">
        <v>13.445236385890011</v>
      </c>
      <c r="AW9">
        <v>28.022049182830187</v>
      </c>
      <c r="AX9">
        <v>28.473585154653378</v>
      </c>
      <c r="AY9">
        <v>28.909815557551191</v>
      </c>
      <c r="AZ9">
        <v>2.1732479165537</v>
      </c>
      <c r="BA9">
        <v>2.4570300087084385</v>
      </c>
      <c r="BB9">
        <v>2.6411242318462125</v>
      </c>
    </row>
    <row r="10" spans="1:54" x14ac:dyDescent="0.25">
      <c r="A10" t="s">
        <v>155</v>
      </c>
      <c r="B10">
        <v>-1.2576684659205256E-2</v>
      </c>
      <c r="C10">
        <v>-2.0283055294192262E-2</v>
      </c>
      <c r="D10">
        <v>-2.1866373840427649E-2</v>
      </c>
      <c r="E10">
        <v>-2.311548332609922E-2</v>
      </c>
      <c r="G10">
        <v>11.452098883327499</v>
      </c>
      <c r="H10">
        <v>21.125476615958199</v>
      </c>
      <c r="I10">
        <v>21.447852280662531</v>
      </c>
      <c r="J10">
        <v>21.705525401627924</v>
      </c>
      <c r="K10">
        <v>28.148936851947624</v>
      </c>
      <c r="L10">
        <v>28.595826220706734</v>
      </c>
      <c r="M10">
        <v>28.972042557117575</v>
      </c>
      <c r="O10">
        <v>28.953499163400146</v>
      </c>
      <c r="P10">
        <v>29.349777549925445</v>
      </c>
      <c r="Q10">
        <v>29.737413915217704</v>
      </c>
      <c r="R10">
        <v>4.0565251273774665</v>
      </c>
      <c r="S10">
        <v>1.691512470326294</v>
      </c>
      <c r="T10">
        <v>1.6127677427128189</v>
      </c>
      <c r="U10">
        <v>1.5473792331332206</v>
      </c>
      <c r="V10">
        <v>17.227354256329505</v>
      </c>
      <c r="W10">
        <v>4.5232304690480056</v>
      </c>
      <c r="X10">
        <v>4.3126611960059629</v>
      </c>
      <c r="Y10">
        <v>4.1378074458594911</v>
      </c>
      <c r="Z10">
        <v>100</v>
      </c>
      <c r="AA10">
        <v>100</v>
      </c>
      <c r="AB10">
        <v>74.999999959498766</v>
      </c>
      <c r="AC10">
        <v>27.527294456859998</v>
      </c>
      <c r="AD10">
        <v>26.233098621071587</v>
      </c>
      <c r="AE10">
        <v>25.185943006347202</v>
      </c>
      <c r="AF10">
        <v>27.532739574052634</v>
      </c>
      <c r="AG10">
        <v>26.247588908341822</v>
      </c>
      <c r="AH10">
        <v>25.185943006347202</v>
      </c>
      <c r="AI10">
        <v>74.999999959498879</v>
      </c>
      <c r="AJ10">
        <v>27.52729445686002</v>
      </c>
      <c r="AK10">
        <v>26.233098621071605</v>
      </c>
      <c r="AL10">
        <v>25.185943006347223</v>
      </c>
      <c r="AM10">
        <v>27.532739574052655</v>
      </c>
      <c r="AN10">
        <v>26.247588908341839</v>
      </c>
      <c r="AO10">
        <v>25.185943006347223</v>
      </c>
      <c r="AP10">
        <v>4.0777439410718603</v>
      </c>
      <c r="AQ10">
        <v>4.3460086516787584</v>
      </c>
      <c r="AR10">
        <v>4.6547615431145433</v>
      </c>
      <c r="AS10">
        <v>8.1926405204836321</v>
      </c>
      <c r="AT10">
        <v>8.6618133216267648</v>
      </c>
      <c r="AU10">
        <v>9.0462371777549233</v>
      </c>
      <c r="AV10">
        <v>13.445236385890011</v>
      </c>
      <c r="AW10">
        <v>28.967000095803222</v>
      </c>
      <c r="AX10">
        <v>29.362036954663118</v>
      </c>
      <c r="AY10">
        <v>29.762411410634357</v>
      </c>
      <c r="AZ10">
        <v>2.2295234433178823</v>
      </c>
      <c r="BA10">
        <v>2.4959654791647745</v>
      </c>
      <c r="BB10">
        <v>2.7161385772120616</v>
      </c>
    </row>
    <row r="11" spans="1:54" s="109" customFormat="1" x14ac:dyDescent="0.25"/>
    <row r="12" spans="1:54" x14ac:dyDescent="0.25">
      <c r="A12" t="s">
        <v>5</v>
      </c>
      <c r="B12">
        <v>-1.2576684659205256E-2</v>
      </c>
      <c r="C12">
        <v>-3.9836305333657028E-2</v>
      </c>
      <c r="D12">
        <v>-4.05643270178392E-2</v>
      </c>
      <c r="E12">
        <v>-4.1123187076142119E-2</v>
      </c>
      <c r="G12">
        <v>11.452098883327499</v>
      </c>
      <c r="H12">
        <v>12.900472903021745</v>
      </c>
      <c r="I12">
        <v>13.514944743353402</v>
      </c>
      <c r="J12">
        <v>14.015761903777992</v>
      </c>
      <c r="K12">
        <v>12.064256305812176</v>
      </c>
      <c r="L12">
        <v>13.258315126063135</v>
      </c>
      <c r="M12">
        <v>14.27679086413255</v>
      </c>
      <c r="O12">
        <v>11.68177043378537</v>
      </c>
      <c r="P12">
        <v>13.005527604962573</v>
      </c>
      <c r="Q12">
        <v>14.210539064128326</v>
      </c>
      <c r="R12">
        <v>4.0565251273774665</v>
      </c>
      <c r="S12">
        <v>5.2077381169166213</v>
      </c>
      <c r="T12">
        <v>4.9220500723181582</v>
      </c>
      <c r="U12">
        <v>4.6892310171379021</v>
      </c>
      <c r="V12">
        <v>17.227354256329505</v>
      </c>
      <c r="W12">
        <v>13.925880026598925</v>
      </c>
      <c r="X12">
        <v>13.161928893728327</v>
      </c>
      <c r="Y12">
        <v>12.539353380605943</v>
      </c>
      <c r="Z12">
        <v>0</v>
      </c>
      <c r="AA12">
        <v>0</v>
      </c>
      <c r="AB12">
        <v>74.999999959498766</v>
      </c>
      <c r="AC12">
        <v>74.944108588633043</v>
      </c>
      <c r="AD12">
        <v>73.661298288211228</v>
      </c>
      <c r="AE12">
        <v>72.182974806581143</v>
      </c>
      <c r="AF12">
        <v>84.769960790188719</v>
      </c>
      <c r="AG12">
        <v>80.115406369768166</v>
      </c>
      <c r="AH12">
        <v>76.32853502513646</v>
      </c>
      <c r="AI12">
        <v>74.999999959498879</v>
      </c>
      <c r="AJ12">
        <v>74.944108588633014</v>
      </c>
      <c r="AK12">
        <v>73.661298288211242</v>
      </c>
      <c r="AL12">
        <v>72.1829748065812</v>
      </c>
      <c r="AM12">
        <v>84.769960790188776</v>
      </c>
      <c r="AN12">
        <v>80.115406369768223</v>
      </c>
      <c r="AO12">
        <v>76.328535025136532</v>
      </c>
      <c r="AP12">
        <v>0.79361067989538547</v>
      </c>
      <c r="AQ12">
        <v>1.1238531815502681</v>
      </c>
      <c r="AR12">
        <v>1.4191149793696396</v>
      </c>
      <c r="AS12">
        <v>0.97667815093016586</v>
      </c>
      <c r="AT12">
        <v>1.4627188826649147</v>
      </c>
      <c r="AU12">
        <v>2.0611004461929219</v>
      </c>
      <c r="AV12">
        <v>13.445236385890011</v>
      </c>
      <c r="AW12">
        <v>13.852409986021765</v>
      </c>
      <c r="AX12">
        <v>14.519717304951257</v>
      </c>
      <c r="AY12">
        <v>15.229889536151411</v>
      </c>
      <c r="AZ12">
        <v>-0.44744988976101463</v>
      </c>
      <c r="BA12">
        <v>-6.4656671066970484E-2</v>
      </c>
      <c r="BB12">
        <v>0.21435610410214029</v>
      </c>
    </row>
    <row r="13" spans="1:54" x14ac:dyDescent="0.25">
      <c r="A13" t="s">
        <v>6</v>
      </c>
      <c r="B13">
        <v>-1.2576684659205256E-2</v>
      </c>
      <c r="C13">
        <v>-3.9751909914041331E-2</v>
      </c>
      <c r="D13">
        <v>-4.1420951162215044E-2</v>
      </c>
      <c r="E13">
        <v>-4.2717090605884758E-2</v>
      </c>
      <c r="G13">
        <v>11.452098883327499</v>
      </c>
      <c r="H13">
        <v>12.866756194245353</v>
      </c>
      <c r="I13">
        <v>14.279172074818479</v>
      </c>
      <c r="J13">
        <v>15.334555018732731</v>
      </c>
      <c r="K13">
        <v>11.96591231791821</v>
      </c>
      <c r="L13">
        <v>14.67409175440633</v>
      </c>
      <c r="M13">
        <v>16.832044571604619</v>
      </c>
      <c r="O13">
        <v>11.626227903329731</v>
      </c>
      <c r="P13">
        <v>14.57095079020517</v>
      </c>
      <c r="Q13">
        <v>17.103758742895934</v>
      </c>
      <c r="R13">
        <v>4.0565251273774665</v>
      </c>
      <c r="S13">
        <v>5.2252591563147055</v>
      </c>
      <c r="T13">
        <v>4.5898089103156021</v>
      </c>
      <c r="U13">
        <v>4.0944774257051035</v>
      </c>
      <c r="V13">
        <v>17.227354256329505</v>
      </c>
      <c r="W13">
        <v>13.97273259236187</v>
      </c>
      <c r="X13">
        <v>12.273491253802456</v>
      </c>
      <c r="Y13">
        <v>10.94893793080106</v>
      </c>
      <c r="Z13">
        <v>0</v>
      </c>
      <c r="AA13">
        <v>0</v>
      </c>
      <c r="AB13">
        <v>74.999999959498766</v>
      </c>
      <c r="AC13">
        <v>70.956823220089348</v>
      </c>
      <c r="AD13">
        <v>66.493628672405364</v>
      </c>
      <c r="AE13">
        <v>61.976312920221545</v>
      </c>
      <c r="AF13">
        <v>85.055162885500351</v>
      </c>
      <c r="AG13">
        <v>74.703963048224978</v>
      </c>
      <c r="AH13">
        <v>66.637382197250105</v>
      </c>
      <c r="AI13">
        <v>74.999999959498879</v>
      </c>
      <c r="AJ13">
        <v>70.956823220089348</v>
      </c>
      <c r="AK13">
        <v>66.493628672405322</v>
      </c>
      <c r="AL13">
        <v>61.97631292022151</v>
      </c>
      <c r="AM13">
        <v>85.055162885500408</v>
      </c>
      <c r="AN13">
        <v>74.70396304822502</v>
      </c>
      <c r="AO13">
        <v>66.637382197250147</v>
      </c>
      <c r="AP13">
        <v>2.1285126257926628</v>
      </c>
      <c r="AQ13">
        <v>2.8071637888955587</v>
      </c>
      <c r="AR13">
        <v>3.5156576343337003</v>
      </c>
      <c r="AS13">
        <v>2.7596374441170761</v>
      </c>
      <c r="AT13">
        <v>3.8381388065249933</v>
      </c>
      <c r="AU13">
        <v>5.1049948895035433</v>
      </c>
      <c r="AV13">
        <v>13.445236385890011</v>
      </c>
      <c r="AW13">
        <v>14.981648628223617</v>
      </c>
      <c r="AX13">
        <v>16.842701263914218</v>
      </c>
      <c r="AY13">
        <v>18.432089563686699</v>
      </c>
      <c r="AZ13">
        <v>-0.45849375220823885</v>
      </c>
      <c r="BA13">
        <v>0.32584061884622928</v>
      </c>
      <c r="BB13">
        <v>0.86747278719134124</v>
      </c>
    </row>
    <row r="14" spans="1:54" x14ac:dyDescent="0.25">
      <c r="A14" t="s">
        <v>7</v>
      </c>
      <c r="B14">
        <v>-1.2576684659205256E-2</v>
      </c>
      <c r="C14">
        <v>-3.9317842738332602E-2</v>
      </c>
      <c r="D14">
        <v>-4.2020175629076624E-2</v>
      </c>
      <c r="E14">
        <v>-4.4137021745282438E-2</v>
      </c>
      <c r="G14">
        <v>11.452098883327499</v>
      </c>
      <c r="H14">
        <v>12.773491409171253</v>
      </c>
      <c r="I14">
        <v>15.000236938592611</v>
      </c>
      <c r="J14">
        <v>16.585433394758823</v>
      </c>
      <c r="K14">
        <v>11.804793171833296</v>
      </c>
      <c r="L14">
        <v>16.043771268190266</v>
      </c>
      <c r="M14">
        <v>19.238771384469786</v>
      </c>
      <c r="O14">
        <v>11.530011428624757</v>
      </c>
      <c r="P14">
        <v>16.141563120742063</v>
      </c>
      <c r="Q14">
        <v>19.730872541796888</v>
      </c>
      <c r="R14">
        <v>4.0565251273774665</v>
      </c>
      <c r="S14">
        <v>5.240093347502798</v>
      </c>
      <c r="T14">
        <v>4.2660655897202124</v>
      </c>
      <c r="U14">
        <v>3.5625253052395709</v>
      </c>
      <c r="V14">
        <v>17.227354256329505</v>
      </c>
      <c r="W14">
        <v>14.012400325673179</v>
      </c>
      <c r="X14">
        <v>11.40777747541963</v>
      </c>
      <c r="Y14">
        <v>9.5264582969972107</v>
      </c>
      <c r="Z14">
        <v>1.1000000000000001</v>
      </c>
      <c r="AA14">
        <v>1.1000000000000001</v>
      </c>
      <c r="AB14">
        <v>74.999999959498766</v>
      </c>
      <c r="AC14">
        <v>66.245536387558033</v>
      </c>
      <c r="AD14">
        <v>58.844376624162813</v>
      </c>
      <c r="AE14">
        <v>52.01485504174773</v>
      </c>
      <c r="AF14">
        <v>85.296629291286763</v>
      </c>
      <c r="AG14">
        <v>69.413433654113362</v>
      </c>
      <c r="AH14">
        <v>57.987200877145391</v>
      </c>
      <c r="AI14">
        <v>74.999999959498879</v>
      </c>
      <c r="AJ14">
        <v>66.245536387558019</v>
      </c>
      <c r="AK14">
        <v>58.84437662416282</v>
      </c>
      <c r="AL14">
        <v>52.014855041747779</v>
      </c>
      <c r="AM14">
        <v>85.29662929128682</v>
      </c>
      <c r="AN14">
        <v>69.413433654113419</v>
      </c>
      <c r="AO14">
        <v>57.987200877145433</v>
      </c>
      <c r="AP14">
        <v>3.4632297177820277</v>
      </c>
      <c r="AQ14">
        <v>4.5180987628802338</v>
      </c>
      <c r="AR14">
        <v>5.6633924400355626</v>
      </c>
      <c r="AS14">
        <v>4.6126127593345103</v>
      </c>
      <c r="AT14">
        <v>6.2062542387323205</v>
      </c>
      <c r="AU14">
        <v>8.1388587288544496</v>
      </c>
      <c r="AV14">
        <v>13.445236385890011</v>
      </c>
      <c r="AW14">
        <v>16.191041572837097</v>
      </c>
      <c r="AX14">
        <v>19.041327142071239</v>
      </c>
      <c r="AY14">
        <v>21.334157997212422</v>
      </c>
      <c r="AZ14">
        <v>-0.47282673129852015</v>
      </c>
      <c r="BA14">
        <v>0.65290476829418242</v>
      </c>
      <c r="BB14">
        <v>1.4189063906023813</v>
      </c>
    </row>
    <row r="15" spans="1:54" x14ac:dyDescent="0.25">
      <c r="A15" t="s">
        <v>8</v>
      </c>
      <c r="B15">
        <v>-1.2576684659205256E-2</v>
      </c>
      <c r="C15">
        <v>-3.8499859000925937E-2</v>
      </c>
      <c r="D15">
        <v>-4.2228986424846918E-2</v>
      </c>
      <c r="E15">
        <v>-4.5069639185854313E-2</v>
      </c>
      <c r="G15">
        <v>11.452098883327499</v>
      </c>
      <c r="H15">
        <v>12.616378669526902</v>
      </c>
      <c r="I15">
        <v>15.661593540423526</v>
      </c>
      <c r="J15">
        <v>17.806124662512847</v>
      </c>
      <c r="K15">
        <v>11.523644452925446</v>
      </c>
      <c r="L15">
        <v>17.395061900918829</v>
      </c>
      <c r="M15">
        <v>21.487311978524875</v>
      </c>
      <c r="O15">
        <v>11.434133469938303</v>
      </c>
      <c r="P15">
        <v>17.57531034984677</v>
      </c>
      <c r="Q15">
        <v>22.197157813846903</v>
      </c>
      <c r="R15">
        <v>4.0565251273774665</v>
      </c>
      <c r="S15">
        <v>5.2561645316585217</v>
      </c>
      <c r="T15">
        <v>3.9531540295274961</v>
      </c>
      <c r="U15">
        <v>3.0701891309111526</v>
      </c>
      <c r="V15">
        <v>17.227354256329505</v>
      </c>
      <c r="W15">
        <v>14.055375870413224</v>
      </c>
      <c r="X15">
        <v>10.571028631996667</v>
      </c>
      <c r="Y15">
        <v>8.2099146570279178</v>
      </c>
      <c r="Z15">
        <v>7</v>
      </c>
      <c r="AA15">
        <v>7</v>
      </c>
      <c r="AB15">
        <v>74.999999959498766</v>
      </c>
      <c r="AC15">
        <v>61.499049083488622</v>
      </c>
      <c r="AD15">
        <v>51.661668794307985</v>
      </c>
      <c r="AE15">
        <v>43.148826192144782</v>
      </c>
      <c r="AF15">
        <v>85.558231088486792</v>
      </c>
      <c r="AG15">
        <v>64.312449177075834</v>
      </c>
      <c r="AH15">
        <v>49.968231082434222</v>
      </c>
      <c r="AI15">
        <v>74.999999959498879</v>
      </c>
      <c r="AJ15">
        <v>61.499049083488629</v>
      </c>
      <c r="AK15">
        <v>51.661668794307936</v>
      </c>
      <c r="AL15">
        <v>43.148826192144831</v>
      </c>
      <c r="AM15">
        <v>85.558231088486878</v>
      </c>
      <c r="AN15">
        <v>64.312449177075877</v>
      </c>
      <c r="AO15">
        <v>49.968231082434258</v>
      </c>
      <c r="AP15">
        <v>4.7150827216239399</v>
      </c>
      <c r="AQ15">
        <v>6.1730186888460938</v>
      </c>
      <c r="AR15">
        <v>7.8669042834355247</v>
      </c>
      <c r="AS15">
        <v>6.2317557901779796</v>
      </c>
      <c r="AT15">
        <v>8.5665328708027353</v>
      </c>
      <c r="AU15">
        <v>11.244788533038117</v>
      </c>
      <c r="AV15">
        <v>13.445236385890011</v>
      </c>
      <c r="AW15">
        <v>17.428068911524022</v>
      </c>
      <c r="AX15">
        <v>21.153283639403121</v>
      </c>
      <c r="AY15">
        <v>24.010487307719238</v>
      </c>
      <c r="AZ15">
        <v>-0.56969757922263886</v>
      </c>
      <c r="BA15">
        <v>0.9352189814616052</v>
      </c>
      <c r="BB15">
        <v>1.7544375372355447</v>
      </c>
    </row>
    <row r="16" spans="1:54" x14ac:dyDescent="0.25">
      <c r="A16" t="s">
        <v>9</v>
      </c>
      <c r="B16">
        <v>-1.2576684659205256E-2</v>
      </c>
      <c r="C16">
        <v>-3.7827677780552744E-2</v>
      </c>
      <c r="D16">
        <v>-4.2126273533117098E-2</v>
      </c>
      <c r="E16">
        <v>-4.5703250438340282E-2</v>
      </c>
      <c r="G16">
        <v>11.452098883327499</v>
      </c>
      <c r="H16">
        <v>12.564119201046486</v>
      </c>
      <c r="I16">
        <v>15.989164409675253</v>
      </c>
      <c r="J16">
        <v>18.32894389125455</v>
      </c>
      <c r="K16">
        <v>11.360161421673222</v>
      </c>
      <c r="L16">
        <v>18.102527666105576</v>
      </c>
      <c r="M16">
        <v>22.54481917940792</v>
      </c>
      <c r="O16">
        <v>11.302203843939235</v>
      </c>
      <c r="P16">
        <v>18.240537240179219</v>
      </c>
      <c r="Q16">
        <v>23.37379047642699</v>
      </c>
      <c r="R16">
        <v>4.0565251273774665</v>
      </c>
      <c r="S16">
        <v>5.2815654756566826</v>
      </c>
      <c r="T16">
        <v>3.8001859543909173</v>
      </c>
      <c r="U16">
        <v>2.8417113446448043</v>
      </c>
      <c r="V16">
        <v>17.227354256329505</v>
      </c>
      <c r="W16">
        <v>14.123299888622149</v>
      </c>
      <c r="X16">
        <v>10.161980593399631</v>
      </c>
      <c r="Y16">
        <v>7.5989480206771791</v>
      </c>
      <c r="Z16">
        <v>11.5</v>
      </c>
      <c r="AA16">
        <v>11.5</v>
      </c>
      <c r="AB16">
        <v>74.999999959498766</v>
      </c>
      <c r="AC16">
        <v>59.056958095183532</v>
      </c>
      <c r="AD16">
        <v>48.21046123433517</v>
      </c>
      <c r="AE16">
        <v>39.073080376318003</v>
      </c>
      <c r="AF16">
        <v>85.971699849476039</v>
      </c>
      <c r="AG16">
        <v>61.83815192893482</v>
      </c>
      <c r="AH16">
        <v>46.233658946182331</v>
      </c>
      <c r="AI16">
        <v>74.999999959498879</v>
      </c>
      <c r="AJ16">
        <v>59.056958095183518</v>
      </c>
      <c r="AK16">
        <v>48.21046123433517</v>
      </c>
      <c r="AL16">
        <v>39.07308037631806</v>
      </c>
      <c r="AM16">
        <v>85.971699849476096</v>
      </c>
      <c r="AN16">
        <v>61.838151928934863</v>
      </c>
      <c r="AO16">
        <v>46.233658946182366</v>
      </c>
      <c r="AP16">
        <v>5.3528863670527906</v>
      </c>
      <c r="AQ16">
        <v>6.9541799749654274</v>
      </c>
      <c r="AR16">
        <v>8.9901273141453011</v>
      </c>
      <c r="AS16">
        <v>7.0750587382402648</v>
      </c>
      <c r="AT16">
        <v>9.6484189939803855</v>
      </c>
      <c r="AU16">
        <v>12.659058330154604</v>
      </c>
      <c r="AV16">
        <v>13.445236385890011</v>
      </c>
      <c r="AW16">
        <v>18.104207788918337</v>
      </c>
      <c r="AX16">
        <v>22.14293150375202</v>
      </c>
      <c r="AY16">
        <v>25.284965880253058</v>
      </c>
      <c r="AZ16">
        <v>-0.56754151076183756</v>
      </c>
      <c r="BA16">
        <v>1.0532963268834461</v>
      </c>
      <c r="BB16">
        <v>1.9446493903265261</v>
      </c>
    </row>
    <row r="17" spans="1:54" x14ac:dyDescent="0.25">
      <c r="A17" t="s">
        <v>120</v>
      </c>
      <c r="B17">
        <v>-1.2576684659205256E-2</v>
      </c>
      <c r="C17">
        <v>-3.6973288017618372E-2</v>
      </c>
      <c r="D17">
        <v>-4.1806367692605928E-2</v>
      </c>
      <c r="E17">
        <v>-4.6325127809474481E-2</v>
      </c>
      <c r="G17">
        <v>11.452098883327499</v>
      </c>
      <c r="H17">
        <v>12.484441633859269</v>
      </c>
      <c r="I17">
        <v>16.293914657530792</v>
      </c>
      <c r="J17">
        <v>18.83541908256521</v>
      </c>
      <c r="K17">
        <v>11.201898233725228</v>
      </c>
      <c r="L17">
        <v>18.879091579806968</v>
      </c>
      <c r="M17">
        <v>23.568805729734805</v>
      </c>
      <c r="O17">
        <v>11.239172169869592</v>
      </c>
      <c r="P17">
        <v>18.954921197217566</v>
      </c>
      <c r="Q17">
        <v>24.42382733768352</v>
      </c>
      <c r="R17">
        <v>4.0565251273774665</v>
      </c>
      <c r="S17">
        <v>5.3185847317731225</v>
      </c>
      <c r="T17">
        <v>3.652012242471609</v>
      </c>
      <c r="U17">
        <v>2.6258028383683802</v>
      </c>
      <c r="V17">
        <v>17.227354256329505</v>
      </c>
      <c r="W17">
        <v>14.222292139725727</v>
      </c>
      <c r="X17">
        <v>9.7657530395252738</v>
      </c>
      <c r="Y17">
        <v>7.0215925762164124</v>
      </c>
      <c r="Z17">
        <v>16.899999999999999</v>
      </c>
      <c r="AA17">
        <v>16.899999999999999</v>
      </c>
      <c r="AB17">
        <v>74.999999959498766</v>
      </c>
      <c r="AC17">
        <v>56.613776684645536</v>
      </c>
      <c r="AD17">
        <v>44.842424167715038</v>
      </c>
      <c r="AE17">
        <v>35.255263016238217</v>
      </c>
      <c r="AF17">
        <v>86.574287924955257</v>
      </c>
      <c r="AG17">
        <v>59.407539931405374</v>
      </c>
      <c r="AH17">
        <v>42.734462010005757</v>
      </c>
      <c r="AI17">
        <v>74.999999959498879</v>
      </c>
      <c r="AJ17">
        <v>56.613776684645536</v>
      </c>
      <c r="AK17">
        <v>44.842424167715009</v>
      </c>
      <c r="AL17">
        <v>35.255263016238267</v>
      </c>
      <c r="AM17">
        <v>86.574287924955314</v>
      </c>
      <c r="AN17">
        <v>59.40753993140541</v>
      </c>
      <c r="AO17">
        <v>42.734462010005785</v>
      </c>
      <c r="AP17">
        <v>5.9874847694289022</v>
      </c>
      <c r="AQ17">
        <v>7.7781617949454152</v>
      </c>
      <c r="AR17">
        <v>10.189601010843205</v>
      </c>
      <c r="AS17">
        <v>7.8577389602241645</v>
      </c>
      <c r="AT17">
        <v>10.711884687306089</v>
      </c>
      <c r="AU17">
        <v>13.96071253444059</v>
      </c>
      <c r="AV17">
        <v>13.445236385890011</v>
      </c>
      <c r="AW17">
        <v>18.707023622909489</v>
      </c>
      <c r="AX17">
        <v>23.099520332160388</v>
      </c>
      <c r="AY17">
        <v>26.486300293815628</v>
      </c>
      <c r="AZ17">
        <v>-0.60326170481438957</v>
      </c>
      <c r="BA17">
        <v>1.1344120869219876</v>
      </c>
      <c r="BB17">
        <v>2.1177414201968792</v>
      </c>
    </row>
    <row r="18" spans="1:54" x14ac:dyDescent="0.25">
      <c r="A18" t="s">
        <v>121</v>
      </c>
      <c r="B18">
        <v>-1.2576684659205256E-2</v>
      </c>
      <c r="C18">
        <v>-3.5819159057034387E-2</v>
      </c>
      <c r="D18">
        <v>-4.1499521788923605E-2</v>
      </c>
      <c r="E18">
        <v>-4.6522553380442776E-2</v>
      </c>
      <c r="G18">
        <v>11.452098883327499</v>
      </c>
      <c r="H18">
        <v>12.400415358349829</v>
      </c>
      <c r="I18">
        <v>16.591154424707565</v>
      </c>
      <c r="J18">
        <v>19.318638072586889</v>
      </c>
      <c r="K18">
        <v>10.990362210352714</v>
      </c>
      <c r="L18">
        <v>19.53334820553431</v>
      </c>
      <c r="M18">
        <v>24.562686358047522</v>
      </c>
      <c r="O18">
        <v>11.045663278394699</v>
      </c>
      <c r="P18">
        <v>19.764034820118912</v>
      </c>
      <c r="Q18">
        <v>25.427351579525229</v>
      </c>
      <c r="R18">
        <v>4.0565251273774665</v>
      </c>
      <c r="S18">
        <v>5.3599240649627511</v>
      </c>
      <c r="T18">
        <v>3.4968762460638141</v>
      </c>
      <c r="U18">
        <v>2.4228107388602211</v>
      </c>
      <c r="V18">
        <v>17.227354256329505</v>
      </c>
      <c r="W18">
        <v>14.332836599038751</v>
      </c>
      <c r="X18">
        <v>9.3509078178033818</v>
      </c>
      <c r="Y18">
        <v>6.4787765665335453</v>
      </c>
      <c r="Z18">
        <v>22.7</v>
      </c>
      <c r="AA18">
        <v>22.7</v>
      </c>
      <c r="AB18">
        <v>74.999999959498766</v>
      </c>
      <c r="AC18">
        <v>54.056943246074596</v>
      </c>
      <c r="AD18">
        <v>41.543027793916316</v>
      </c>
      <c r="AE18">
        <v>31.771519318663216</v>
      </c>
      <c r="AF18">
        <v>87.247196887522719</v>
      </c>
      <c r="AG18">
        <v>56.891509440132388</v>
      </c>
      <c r="AH18">
        <v>39.430002128436421</v>
      </c>
      <c r="AI18">
        <v>74.999999959498879</v>
      </c>
      <c r="AJ18">
        <v>54.056943246074596</v>
      </c>
      <c r="AK18">
        <v>41.543027793916288</v>
      </c>
      <c r="AL18">
        <v>31.771519318663195</v>
      </c>
      <c r="AM18">
        <v>87.24719688752279</v>
      </c>
      <c r="AN18">
        <v>56.891509440132424</v>
      </c>
      <c r="AO18">
        <v>39.430002128436442</v>
      </c>
      <c r="AP18">
        <v>6.5761957828338264</v>
      </c>
      <c r="AQ18">
        <v>8.6398299032690957</v>
      </c>
      <c r="AR18">
        <v>11.491762927236595</v>
      </c>
      <c r="AS18">
        <v>8.7670176042455168</v>
      </c>
      <c r="AT18">
        <v>11.862839668619731</v>
      </c>
      <c r="AU18">
        <v>15.372348440209343</v>
      </c>
      <c r="AV18">
        <v>13.445236385890011</v>
      </c>
      <c r="AW18">
        <v>19.328150072407254</v>
      </c>
      <c r="AX18">
        <v>24.058642920745967</v>
      </c>
      <c r="AY18">
        <v>27.64155130944625</v>
      </c>
      <c r="AZ18">
        <v>-0.57450368375364658</v>
      </c>
      <c r="BA18">
        <v>1.2065761965554589</v>
      </c>
      <c r="BB18">
        <v>2.21229716757174</v>
      </c>
    </row>
    <row r="19" spans="1:54" x14ac:dyDescent="0.25">
      <c r="A19" t="s">
        <v>122</v>
      </c>
      <c r="B19">
        <v>-1.2576684659205256E-2</v>
      </c>
      <c r="C19">
        <v>-3.4789973792300394E-2</v>
      </c>
      <c r="D19">
        <v>-4.0988101393087027E-2</v>
      </c>
      <c r="E19">
        <v>-4.7051424876457172E-2</v>
      </c>
      <c r="G19">
        <v>11.452098883327499</v>
      </c>
      <c r="H19">
        <v>12.300060147920147</v>
      </c>
      <c r="I19">
        <v>16.883645046737222</v>
      </c>
      <c r="J19">
        <v>19.845866914559981</v>
      </c>
      <c r="K19">
        <v>10.734017538030647</v>
      </c>
      <c r="L19">
        <v>20.121033931871963</v>
      </c>
      <c r="M19">
        <v>25.529850554966188</v>
      </c>
      <c r="O19">
        <v>10.806136128881738</v>
      </c>
      <c r="P19">
        <v>20.344918635227501</v>
      </c>
      <c r="Q19">
        <v>26.30711566946389</v>
      </c>
      <c r="R19">
        <v>4.0565251273774665</v>
      </c>
      <c r="S19">
        <v>5.420676601241996</v>
      </c>
      <c r="T19">
        <v>3.3696690915852385</v>
      </c>
      <c r="U19">
        <v>2.2336475386018129</v>
      </c>
      <c r="V19">
        <v>17.227354256329505</v>
      </c>
      <c r="W19">
        <v>14.495293410910326</v>
      </c>
      <c r="X19">
        <v>9.0107464018444468</v>
      </c>
      <c r="Y19">
        <v>5.9729400645617856</v>
      </c>
      <c r="Z19">
        <v>29.2</v>
      </c>
      <c r="AA19">
        <v>29.2</v>
      </c>
      <c r="AB19">
        <v>74.999999959498766</v>
      </c>
      <c r="AC19">
        <v>51.581084006833322</v>
      </c>
      <c r="AD19">
        <v>38.333588280021516</v>
      </c>
      <c r="AE19">
        <v>28.17128735722363</v>
      </c>
      <c r="AF19">
        <v>88.236108004532838</v>
      </c>
      <c r="AG19">
        <v>54.779633438778831</v>
      </c>
      <c r="AH19">
        <v>36.31966629452576</v>
      </c>
      <c r="AI19">
        <v>74.999999959498879</v>
      </c>
      <c r="AJ19">
        <v>51.581084006833379</v>
      </c>
      <c r="AK19">
        <v>38.333588280021509</v>
      </c>
      <c r="AL19">
        <v>28.171287357223605</v>
      </c>
      <c r="AM19">
        <v>88.236108004532895</v>
      </c>
      <c r="AN19">
        <v>54.77963343877888</v>
      </c>
      <c r="AO19">
        <v>36.319666294525796</v>
      </c>
      <c r="AP19">
        <v>7.2037382189986392</v>
      </c>
      <c r="AQ19">
        <v>9.5132065991807568</v>
      </c>
      <c r="AR19">
        <v>12.366614897856119</v>
      </c>
      <c r="AS19">
        <v>9.5858843447381936</v>
      </c>
      <c r="AT19">
        <v>12.872607685792904</v>
      </c>
      <c r="AU19">
        <v>16.816145491748809</v>
      </c>
      <c r="AV19">
        <v>13.445236385890011</v>
      </c>
      <c r="AW19">
        <v>19.975222624203809</v>
      </c>
      <c r="AX19">
        <v>25.000974786808285</v>
      </c>
      <c r="AY19">
        <v>28.747950137920583</v>
      </c>
      <c r="AZ19">
        <v>-0.59544825652297351</v>
      </c>
      <c r="BA19">
        <v>1.2706040800075979</v>
      </c>
      <c r="BB19">
        <v>2.3327809565252848</v>
      </c>
    </row>
    <row r="20" spans="1:54" s="109" customFormat="1" x14ac:dyDescent="0.25"/>
    <row r="21" spans="1:54" x14ac:dyDescent="0.25">
      <c r="A21" t="s">
        <v>141</v>
      </c>
      <c r="B21">
        <v>-1.2576684659205256E-2</v>
      </c>
      <c r="C21">
        <v>-3.9836305333657028E-2</v>
      </c>
      <c r="D21">
        <v>-4.05643270178392E-2</v>
      </c>
      <c r="E21">
        <v>-4.1123187076142119E-2</v>
      </c>
      <c r="G21">
        <v>11.452098883327499</v>
      </c>
      <c r="H21">
        <v>12.900472903021745</v>
      </c>
      <c r="I21">
        <v>13.514944743353404</v>
      </c>
      <c r="J21">
        <v>14.015761903777999</v>
      </c>
      <c r="K21">
        <v>12.064256305812178</v>
      </c>
      <c r="L21">
        <v>13.258315126063138</v>
      </c>
      <c r="M21">
        <v>14.276790864132554</v>
      </c>
      <c r="O21">
        <v>11.681770433785367</v>
      </c>
      <c r="P21">
        <v>13.005527604962573</v>
      </c>
      <c r="Q21">
        <v>14.210539064128325</v>
      </c>
      <c r="R21">
        <v>4.0565251273774665</v>
      </c>
      <c r="S21">
        <v>5.2077381169166213</v>
      </c>
      <c r="T21">
        <v>4.9220500723181573</v>
      </c>
      <c r="U21">
        <v>4.6892310171379021</v>
      </c>
      <c r="V21">
        <v>17.227354256329505</v>
      </c>
      <c r="W21">
        <v>13.925880026598923</v>
      </c>
      <c r="X21">
        <v>13.161928893728325</v>
      </c>
      <c r="Y21">
        <v>12.539353380605943</v>
      </c>
      <c r="Z21">
        <v>0</v>
      </c>
      <c r="AA21">
        <v>0</v>
      </c>
      <c r="AB21">
        <v>74.999999959498766</v>
      </c>
      <c r="AC21">
        <v>74.944108588633043</v>
      </c>
      <c r="AD21">
        <v>73.66129828821127</v>
      </c>
      <c r="AE21">
        <v>72.182974806581186</v>
      </c>
      <c r="AF21">
        <v>84.769960790188691</v>
      </c>
      <c r="AG21">
        <v>80.115406369768138</v>
      </c>
      <c r="AH21">
        <v>76.32853502513646</v>
      </c>
      <c r="AI21">
        <v>74.999999959498879</v>
      </c>
      <c r="AJ21">
        <v>74.944108588633014</v>
      </c>
      <c r="AK21">
        <v>73.661298288211285</v>
      </c>
      <c r="AL21">
        <v>72.182974806581242</v>
      </c>
      <c r="AM21">
        <v>84.769960790188762</v>
      </c>
      <c r="AN21">
        <v>80.115406369768195</v>
      </c>
      <c r="AO21">
        <v>76.328535025136532</v>
      </c>
      <c r="AP21">
        <v>0.79361067989538636</v>
      </c>
      <c r="AQ21">
        <v>1.1238531815502588</v>
      </c>
      <c r="AR21">
        <v>1.4191149793696418</v>
      </c>
      <c r="AS21">
        <v>0.97667815093016142</v>
      </c>
      <c r="AT21">
        <v>1.4627188826649151</v>
      </c>
      <c r="AU21">
        <v>2.0611004461929219</v>
      </c>
      <c r="AV21">
        <v>13.445236385890011</v>
      </c>
      <c r="AW21">
        <v>13.852409986021765</v>
      </c>
      <c r="AX21">
        <v>14.519717304951254</v>
      </c>
      <c r="AY21">
        <v>15.229889536151411</v>
      </c>
      <c r="AZ21">
        <v>-0.44744988976098132</v>
      </c>
      <c r="BA21">
        <v>-6.4656671066970484E-2</v>
      </c>
      <c r="BB21">
        <v>0.21435610410215361</v>
      </c>
    </row>
    <row r="22" spans="1:54" x14ac:dyDescent="0.25">
      <c r="A22" t="s">
        <v>142</v>
      </c>
      <c r="B22">
        <v>2.1632671935239902E-3</v>
      </c>
      <c r="C22">
        <v>-2.9195438669958645E-2</v>
      </c>
      <c r="D22">
        <v>-3.001850763782642E-2</v>
      </c>
      <c r="E22">
        <v>-3.0686705843539327E-2</v>
      </c>
      <c r="G22">
        <v>14.798447948116376</v>
      </c>
      <c r="H22">
        <v>18.284742616852057</v>
      </c>
      <c r="I22">
        <v>18.823018712516536</v>
      </c>
      <c r="J22">
        <v>19.267602399777044</v>
      </c>
      <c r="K22">
        <v>16.785412501303131</v>
      </c>
      <c r="L22">
        <v>17.851004931143375</v>
      </c>
      <c r="M22">
        <v>18.74149067439177</v>
      </c>
      <c r="O22">
        <v>16.172487033984041</v>
      </c>
      <c r="P22">
        <v>17.378059439591709</v>
      </c>
      <c r="Q22">
        <v>18.446710234612791</v>
      </c>
      <c r="R22">
        <v>4.0565251273774665</v>
      </c>
      <c r="S22">
        <v>5.5632126929856112</v>
      </c>
      <c r="T22">
        <v>5.2801329812045097</v>
      </c>
      <c r="U22">
        <v>5.0357296727506879</v>
      </c>
      <c r="V22">
        <v>17.227354256329505</v>
      </c>
      <c r="W22">
        <v>14.876445548079836</v>
      </c>
      <c r="X22">
        <v>14.119469291646674</v>
      </c>
      <c r="Y22">
        <v>13.465916621519916</v>
      </c>
      <c r="Z22">
        <v>0</v>
      </c>
      <c r="AA22">
        <v>0</v>
      </c>
      <c r="AB22">
        <v>74.999999959498766</v>
      </c>
      <c r="AC22">
        <v>74.999999959498766</v>
      </c>
      <c r="AD22">
        <v>74.819374708587361</v>
      </c>
      <c r="AE22">
        <v>73.933095959376857</v>
      </c>
      <c r="AF22">
        <v>90.55626670626242</v>
      </c>
      <c r="AG22">
        <v>85.938796363077202</v>
      </c>
      <c r="AH22">
        <v>81.965802174009326</v>
      </c>
      <c r="AI22">
        <v>65.998103279184448</v>
      </c>
      <c r="AJ22">
        <v>65.998103279184448</v>
      </c>
      <c r="AK22">
        <v>65.990736673286918</v>
      </c>
      <c r="AL22">
        <v>65.204282948364167</v>
      </c>
      <c r="AM22">
        <v>80.86666856390292</v>
      </c>
      <c r="AN22">
        <v>76.743271504512123</v>
      </c>
      <c r="AO22">
        <v>73.19539109844581</v>
      </c>
      <c r="AP22">
        <v>0.4968983239751017</v>
      </c>
      <c r="AQ22">
        <v>0.790639639470335</v>
      </c>
      <c r="AR22">
        <v>1.0776765957411436</v>
      </c>
      <c r="AS22">
        <v>0.55603629883741235</v>
      </c>
      <c r="AT22">
        <v>0.92797322740948029</v>
      </c>
      <c r="AU22">
        <v>1.3723930006448006</v>
      </c>
      <c r="AV22">
        <v>19.424534892583033</v>
      </c>
      <c r="AW22">
        <v>19.424534892583033</v>
      </c>
      <c r="AX22">
        <v>19.739766713837756</v>
      </c>
      <c r="AY22">
        <v>20.222370303432992</v>
      </c>
      <c r="AZ22">
        <v>-0.5963227739066046</v>
      </c>
      <c r="BA22">
        <v>-0.34668600214874112</v>
      </c>
      <c r="BB22">
        <v>-0.15989496441364262</v>
      </c>
    </row>
    <row r="23" spans="1:54" x14ac:dyDescent="0.25">
      <c r="A23" t="s">
        <v>143</v>
      </c>
      <c r="B23">
        <v>1.9672886528580191E-2</v>
      </c>
      <c r="C23">
        <v>-1.8068155543127972E-2</v>
      </c>
      <c r="D23">
        <v>-1.9059301706697177E-2</v>
      </c>
      <c r="E23">
        <v>-1.9808836466814542E-2</v>
      </c>
      <c r="G23">
        <v>19.332211268957224</v>
      </c>
      <c r="H23">
        <v>24.582502620305316</v>
      </c>
      <c r="I23">
        <v>25.061858545209009</v>
      </c>
      <c r="J23">
        <v>25.443442524387823</v>
      </c>
      <c r="K23">
        <v>22.262060642152196</v>
      </c>
      <c r="L23">
        <v>23.20710659223365</v>
      </c>
      <c r="M23">
        <v>24.039404270450088</v>
      </c>
      <c r="O23">
        <v>21.405464207277973</v>
      </c>
      <c r="P23">
        <v>22.449609852073763</v>
      </c>
      <c r="Q23">
        <v>23.487601233284252</v>
      </c>
      <c r="R23">
        <v>4.0565251273774665</v>
      </c>
      <c r="S23">
        <v>6.0825686735533671</v>
      </c>
      <c r="T23">
        <v>5.8006510196634853</v>
      </c>
      <c r="U23">
        <v>5.5503754376283121</v>
      </c>
      <c r="V23">
        <v>17.227354256329505</v>
      </c>
      <c r="W23">
        <v>16.265242164597371</v>
      </c>
      <c r="X23">
        <v>15.511373337611271</v>
      </c>
      <c r="Y23">
        <v>14.842117770076586</v>
      </c>
      <c r="Z23">
        <v>0</v>
      </c>
      <c r="AA23">
        <v>0</v>
      </c>
      <c r="AB23">
        <v>74.999999959498766</v>
      </c>
      <c r="AC23">
        <v>74.999999959498766</v>
      </c>
      <c r="AD23">
        <v>74.999999959498766</v>
      </c>
      <c r="AE23">
        <v>74.967301590085626</v>
      </c>
      <c r="AF23">
        <v>99.010183765929256</v>
      </c>
      <c r="AG23">
        <v>94.410030501687231</v>
      </c>
      <c r="AH23">
        <v>90.341279515084722</v>
      </c>
      <c r="AI23">
        <v>57.523262369809444</v>
      </c>
      <c r="AJ23">
        <v>57.523262369809444</v>
      </c>
      <c r="AK23">
        <v>57.523262369809444</v>
      </c>
      <c r="AL23">
        <v>57.523262369809444</v>
      </c>
      <c r="AM23">
        <v>78.197729617755897</v>
      </c>
      <c r="AN23">
        <v>74.564552428550257</v>
      </c>
      <c r="AO23">
        <v>71.351074002083507</v>
      </c>
      <c r="AP23">
        <v>0.20815088663279191</v>
      </c>
      <c r="AQ23">
        <v>0.44481593154757526</v>
      </c>
      <c r="AR23">
        <v>0.70595315549883719</v>
      </c>
      <c r="AS23">
        <v>0.21354505186143413</v>
      </c>
      <c r="AT23">
        <v>0.47460920263876805</v>
      </c>
      <c r="AU23">
        <v>0.78955257539731305</v>
      </c>
      <c r="AV23">
        <v>26.527355972930014</v>
      </c>
      <c r="AW23">
        <v>26.527355972930014</v>
      </c>
      <c r="AX23">
        <v>26.527355972930014</v>
      </c>
      <c r="AY23">
        <v>26.545574807811647</v>
      </c>
      <c r="AZ23">
        <v>-0.70818176083475848</v>
      </c>
      <c r="BA23">
        <v>-0.53982582999937412</v>
      </c>
      <c r="BB23">
        <v>-0.4139064444939044</v>
      </c>
    </row>
    <row r="24" spans="1:54" x14ac:dyDescent="0.25">
      <c r="A24" t="s">
        <v>144</v>
      </c>
      <c r="B24">
        <v>4.1133412723808806E-2</v>
      </c>
      <c r="C24">
        <v>-6.6488458748512483E-3</v>
      </c>
      <c r="D24">
        <v>-7.7868215652089831E-3</v>
      </c>
      <c r="E24">
        <v>-8.7767343792939361E-3</v>
      </c>
      <c r="G24">
        <v>25.535547112444103</v>
      </c>
      <c r="H24">
        <v>32.252414058212175</v>
      </c>
      <c r="I24">
        <v>32.675847204484256</v>
      </c>
      <c r="J24">
        <v>32.998816872277942</v>
      </c>
      <c r="K24">
        <v>28.978349246190426</v>
      </c>
      <c r="L24">
        <v>29.815041739453878</v>
      </c>
      <c r="M24">
        <v>30.583164987471932</v>
      </c>
      <c r="O24">
        <v>27.836947162679422</v>
      </c>
      <c r="P24">
        <v>28.82603565639533</v>
      </c>
      <c r="Q24">
        <v>29.757962360485049</v>
      </c>
      <c r="R24">
        <v>4.0565251273774665</v>
      </c>
      <c r="S24">
        <v>6.8258073754235875</v>
      </c>
      <c r="T24">
        <v>6.5259194986333169</v>
      </c>
      <c r="U24">
        <v>6.2776023387540167</v>
      </c>
      <c r="V24">
        <v>17.227354256329505</v>
      </c>
      <c r="W24">
        <v>18.252717871132699</v>
      </c>
      <c r="X24">
        <v>17.450795328206247</v>
      </c>
      <c r="Y24">
        <v>16.78677672754122</v>
      </c>
      <c r="Z24">
        <v>0</v>
      </c>
      <c r="AA24">
        <v>0</v>
      </c>
      <c r="AB24">
        <v>74.999999959498766</v>
      </c>
      <c r="AC24">
        <v>74.999999959498766</v>
      </c>
      <c r="AD24">
        <v>74.999999959498766</v>
      </c>
      <c r="AE24">
        <v>74.999999959498766</v>
      </c>
      <c r="AF24">
        <v>111.06069288551683</v>
      </c>
      <c r="AG24">
        <v>106.22130237869672</v>
      </c>
      <c r="AH24">
        <v>102.17870118132114</v>
      </c>
      <c r="AI24">
        <v>49.632931432141454</v>
      </c>
      <c r="AJ24">
        <v>49.632931432141454</v>
      </c>
      <c r="AK24">
        <v>49.632931432141454</v>
      </c>
      <c r="AL24">
        <v>49.632931432141454</v>
      </c>
      <c r="AM24">
        <v>76.768433910376473</v>
      </c>
      <c r="AN24">
        <v>73.423304138205111</v>
      </c>
      <c r="AO24">
        <v>70.628938690056472</v>
      </c>
      <c r="AP24">
        <v>2.8842682076440695E-2</v>
      </c>
      <c r="AQ24">
        <v>0.1533650633013659</v>
      </c>
      <c r="AR24">
        <v>0.38111991920221694</v>
      </c>
      <c r="AS24">
        <v>2.8842682076440695E-2</v>
      </c>
      <c r="AT24">
        <v>0.1533650633013659</v>
      </c>
      <c r="AU24">
        <v>0.38366090346408166</v>
      </c>
      <c r="AV24">
        <v>35.232872348698734</v>
      </c>
      <c r="AW24">
        <v>35.232872348698734</v>
      </c>
      <c r="AX24">
        <v>35.232872348698734</v>
      </c>
      <c r="AY24">
        <v>35.232872348698734</v>
      </c>
      <c r="AZ24">
        <v>-0.7915789166102194</v>
      </c>
      <c r="BA24">
        <v>-0.6790808816006938</v>
      </c>
      <c r="BB24">
        <v>-0.59302985871698133</v>
      </c>
    </row>
    <row r="25" spans="1:54" x14ac:dyDescent="0.25">
      <c r="A25" t="s">
        <v>145</v>
      </c>
      <c r="B25">
        <v>6.8259378342242785E-2</v>
      </c>
      <c r="C25">
        <v>4.8707432542764327E-3</v>
      </c>
      <c r="D25">
        <v>3.5160616904798092E-3</v>
      </c>
      <c r="E25">
        <v>2.4079503621167796E-3</v>
      </c>
      <c r="G25">
        <v>34.10566602422368</v>
      </c>
      <c r="H25">
        <v>41.974563725162668</v>
      </c>
      <c r="I25">
        <v>42.36056400755735</v>
      </c>
      <c r="J25">
        <v>42.654565568563477</v>
      </c>
      <c r="K25">
        <v>37.578516067771979</v>
      </c>
      <c r="L25">
        <v>38.36982198892381</v>
      </c>
      <c r="M25">
        <v>39.078040720169241</v>
      </c>
      <c r="O25">
        <v>36.23342085828088</v>
      </c>
      <c r="P25">
        <v>37.163145770037993</v>
      </c>
      <c r="Q25">
        <v>37.968522862388134</v>
      </c>
      <c r="R25">
        <v>4.0565251273774665</v>
      </c>
      <c r="S25">
        <v>7.8688835815186007</v>
      </c>
      <c r="T25">
        <v>7.5399576689586123</v>
      </c>
      <c r="U25">
        <v>7.2731550798217199</v>
      </c>
      <c r="V25">
        <v>17.227354256329505</v>
      </c>
      <c r="W25">
        <v>21.041981420598486</v>
      </c>
      <c r="X25">
        <v>20.162409004875322</v>
      </c>
      <c r="Y25">
        <v>19.448958988055701</v>
      </c>
      <c r="Z25">
        <v>0</v>
      </c>
      <c r="AA25">
        <v>0</v>
      </c>
      <c r="AB25">
        <v>74.999999959498766</v>
      </c>
      <c r="AC25">
        <v>74.999999959498766</v>
      </c>
      <c r="AD25">
        <v>74.999999959498766</v>
      </c>
      <c r="AE25">
        <v>74.999999959498766</v>
      </c>
      <c r="AF25">
        <v>128.0686508243956</v>
      </c>
      <c r="AG25">
        <v>122.7306030520501</v>
      </c>
      <c r="AH25">
        <v>118.38769175247788</v>
      </c>
      <c r="AI25">
        <v>42.376533885064774</v>
      </c>
      <c r="AJ25">
        <v>42.376533885064774</v>
      </c>
      <c r="AK25">
        <v>42.376533885064774</v>
      </c>
      <c r="AL25">
        <v>42.376533885064774</v>
      </c>
      <c r="AM25">
        <v>76.604730178530247</v>
      </c>
      <c r="AN25">
        <v>73.411757451415852</v>
      </c>
      <c r="AO25">
        <v>70.814029231812825</v>
      </c>
      <c r="AP25">
        <v>0</v>
      </c>
      <c r="AQ25">
        <v>2.3649087862935403E-2</v>
      </c>
      <c r="AR25">
        <v>0.15642990240793395</v>
      </c>
      <c r="AS25">
        <v>0</v>
      </c>
      <c r="AT25">
        <v>2.3649087862935403E-2</v>
      </c>
      <c r="AU25">
        <v>0.15718101430810241</v>
      </c>
      <c r="AV25">
        <v>46.236588462254211</v>
      </c>
      <c r="AW25">
        <v>46.236588462254211</v>
      </c>
      <c r="AX25">
        <v>46.236588462254211</v>
      </c>
      <c r="AY25">
        <v>46.236588462254218</v>
      </c>
      <c r="AZ25">
        <v>-0.84272519282079794</v>
      </c>
      <c r="BA25">
        <v>-0.76368387845499597</v>
      </c>
      <c r="BB25">
        <v>-0.70078149252371535</v>
      </c>
    </row>
    <row r="26" spans="1:54" x14ac:dyDescent="0.25">
      <c r="A26" t="s">
        <v>146</v>
      </c>
      <c r="B26">
        <v>8.4688082180297469E-2</v>
      </c>
      <c r="C26">
        <v>1.060349067094446E-2</v>
      </c>
      <c r="D26">
        <v>9.1123436909846482E-3</v>
      </c>
      <c r="E26">
        <v>7.9651391598603693E-3</v>
      </c>
      <c r="G26">
        <v>39.57923867285384</v>
      </c>
      <c r="H26">
        <v>47.905630343545582</v>
      </c>
      <c r="I26">
        <v>48.269239410118985</v>
      </c>
      <c r="J26">
        <v>48.54189754110066</v>
      </c>
      <c r="K26">
        <v>42.908677445275117</v>
      </c>
      <c r="L26">
        <v>43.68292854914688</v>
      </c>
      <c r="M26">
        <v>44.348178214771593</v>
      </c>
      <c r="O26">
        <v>41.44542135228366</v>
      </c>
      <c r="P26">
        <v>42.359174162299311</v>
      </c>
      <c r="Q26">
        <v>43.133706217235648</v>
      </c>
      <c r="R26">
        <v>4.0565251273774665</v>
      </c>
      <c r="S26">
        <v>8.525823794700413</v>
      </c>
      <c r="T26">
        <v>8.1804552295049717</v>
      </c>
      <c r="U26">
        <v>7.9029949672607298</v>
      </c>
      <c r="V26">
        <v>17.227354256329505</v>
      </c>
      <c r="W26">
        <v>22.798688533750102</v>
      </c>
      <c r="X26">
        <v>21.875147238874479</v>
      </c>
      <c r="Y26">
        <v>21.133197809503077</v>
      </c>
      <c r="Z26">
        <v>100</v>
      </c>
      <c r="AA26">
        <v>0</v>
      </c>
      <c r="AB26">
        <v>74.999999959498766</v>
      </c>
      <c r="AC26">
        <v>74.999999959498766</v>
      </c>
      <c r="AD26">
        <v>74.999999959498766</v>
      </c>
      <c r="AE26">
        <v>74.999999959498766</v>
      </c>
      <c r="AF26">
        <v>138.76908960890052</v>
      </c>
      <c r="AG26">
        <v>133.1316918230047</v>
      </c>
      <c r="AH26">
        <v>128.64177331134889</v>
      </c>
      <c r="AI26">
        <v>38.998424976666733</v>
      </c>
      <c r="AJ26">
        <v>38.998424976666733</v>
      </c>
      <c r="AK26">
        <v>38.998424976666733</v>
      </c>
      <c r="AL26">
        <v>38.998424976666726</v>
      </c>
      <c r="AM26">
        <v>76.868410758178499</v>
      </c>
      <c r="AN26">
        <v>73.745685014032006</v>
      </c>
      <c r="AO26">
        <v>71.258582869041263</v>
      </c>
      <c r="AP26">
        <v>0</v>
      </c>
      <c r="AQ26">
        <v>0</v>
      </c>
      <c r="AR26">
        <v>8.6081238243011921E-2</v>
      </c>
      <c r="AS26">
        <v>0</v>
      </c>
      <c r="AT26">
        <v>0</v>
      </c>
      <c r="AU26">
        <v>8.6081238243011921E-2</v>
      </c>
      <c r="AV26">
        <v>52.900933455185353</v>
      </c>
      <c r="AW26">
        <v>52.900933455185353</v>
      </c>
      <c r="AX26">
        <v>52.900933455185353</v>
      </c>
      <c r="AY26">
        <v>52.900933455185353</v>
      </c>
      <c r="AZ26">
        <v>-0.85609021820334807</v>
      </c>
      <c r="BA26">
        <v>-0.78653650726965008</v>
      </c>
      <c r="BB26">
        <v>-0.73219612560851299</v>
      </c>
    </row>
    <row r="27" spans="1:54" x14ac:dyDescent="0.25">
      <c r="A27" t="s">
        <v>147</v>
      </c>
      <c r="B27">
        <v>0.10355013544666372</v>
      </c>
      <c r="C27">
        <v>1.6306483288102434E-2</v>
      </c>
      <c r="D27">
        <v>1.467401750790716E-2</v>
      </c>
      <c r="E27">
        <v>1.349533997329434E-2</v>
      </c>
      <c r="G27">
        <v>46.057406380641368</v>
      </c>
      <c r="H27">
        <v>54.758204572496354</v>
      </c>
      <c r="I27">
        <v>55.105427811737563</v>
      </c>
      <c r="J27">
        <v>55.370739211689042</v>
      </c>
      <c r="K27">
        <v>49.128169025300394</v>
      </c>
      <c r="L27">
        <v>49.870848471271259</v>
      </c>
      <c r="M27">
        <v>50.5345919725671</v>
      </c>
      <c r="O27">
        <v>47.545567907315601</v>
      </c>
      <c r="P27">
        <v>48.437629985088925</v>
      </c>
      <c r="Q27">
        <v>49.186613502730395</v>
      </c>
      <c r="R27">
        <v>4.0565251273774665</v>
      </c>
      <c r="S27">
        <v>9.2987631952452574</v>
      </c>
      <c r="T27">
        <v>8.9356771579025143</v>
      </c>
      <c r="U27">
        <v>8.631955276978843</v>
      </c>
      <c r="V27">
        <v>17.227354256329505</v>
      </c>
      <c r="W27">
        <v>24.865586123099664</v>
      </c>
      <c r="X27">
        <v>23.89466698664317</v>
      </c>
      <c r="Y27">
        <v>23.082492030791077</v>
      </c>
      <c r="Z27">
        <v>100</v>
      </c>
      <c r="AA27">
        <v>0</v>
      </c>
      <c r="AB27">
        <v>74.999999959498766</v>
      </c>
      <c r="AC27">
        <v>74.999999959498766</v>
      </c>
      <c r="AD27">
        <v>74.999999959498766</v>
      </c>
      <c r="AE27">
        <v>74.999999959498766</v>
      </c>
      <c r="AF27">
        <v>151.34097626104008</v>
      </c>
      <c r="AG27">
        <v>145.44336847504118</v>
      </c>
      <c r="AH27">
        <v>140.49608077547555</v>
      </c>
      <c r="AI27">
        <v>35.791896732737037</v>
      </c>
      <c r="AJ27">
        <v>35.791896732737037</v>
      </c>
      <c r="AK27">
        <v>35.791896732737037</v>
      </c>
      <c r="AL27">
        <v>35.791896732737037</v>
      </c>
      <c r="AM27">
        <v>77.39228464969095</v>
      </c>
      <c r="AN27">
        <v>74.376384053549771</v>
      </c>
      <c r="AO27">
        <v>71.84645523091362</v>
      </c>
      <c r="AP27">
        <v>0</v>
      </c>
      <c r="AQ27">
        <v>0</v>
      </c>
      <c r="AR27">
        <v>4.8536229418436258E-2</v>
      </c>
      <c r="AS27">
        <v>0</v>
      </c>
      <c r="AT27">
        <v>0</v>
      </c>
      <c r="AU27">
        <v>4.8536229418436258E-2</v>
      </c>
      <c r="AV27">
        <v>60.55237275808004</v>
      </c>
      <c r="AW27">
        <v>60.55237275808004</v>
      </c>
      <c r="AX27">
        <v>60.55237275808004</v>
      </c>
      <c r="AY27">
        <v>60.55237275808004</v>
      </c>
      <c r="AZ27">
        <v>-0.86429937250460109</v>
      </c>
      <c r="BA27">
        <v>-0.79728634483271221</v>
      </c>
      <c r="BB27">
        <v>-0.74113633336717499</v>
      </c>
    </row>
    <row r="28" spans="1:54" s="109" customFormat="1" x14ac:dyDescent="0.25"/>
    <row r="29" spans="1:54" x14ac:dyDescent="0.25">
      <c r="A29" t="s">
        <v>10</v>
      </c>
      <c r="B29">
        <v>-5.6855011969148342E-2</v>
      </c>
      <c r="C29">
        <v>-6.2093616999471468E-2</v>
      </c>
      <c r="D29">
        <v>-7.6322466931055641E-2</v>
      </c>
      <c r="E29">
        <v>-8.4268284598547114E-2</v>
      </c>
      <c r="G29">
        <v>4.5533351941950251</v>
      </c>
      <c r="H29">
        <v>0.27793640913913431</v>
      </c>
      <c r="I29">
        <v>3.0281238216750515</v>
      </c>
      <c r="J29">
        <v>6.2188165676879867</v>
      </c>
      <c r="K29">
        <v>0</v>
      </c>
      <c r="L29">
        <v>5.7377052306534813</v>
      </c>
      <c r="M29">
        <v>13.672224104435355</v>
      </c>
      <c r="O29">
        <v>0</v>
      </c>
      <c r="P29">
        <v>6.2614877956982129</v>
      </c>
      <c r="Q29">
        <v>15.1939685643178</v>
      </c>
      <c r="R29">
        <v>4.0565251273774665</v>
      </c>
      <c r="S29">
        <v>5.9116379323365935</v>
      </c>
      <c r="T29">
        <v>3.360590421219015</v>
      </c>
      <c r="U29">
        <v>2.2140303346926236</v>
      </c>
      <c r="V29">
        <v>17.227354256329505</v>
      </c>
      <c r="W29">
        <v>15.808160617560638</v>
      </c>
      <c r="X29">
        <v>8.9864693603568213</v>
      </c>
      <c r="Y29">
        <v>5.9204821986008831</v>
      </c>
      <c r="Z29">
        <v>8</v>
      </c>
      <c r="AA29">
        <v>23</v>
      </c>
      <c r="AB29">
        <v>74.999999959498766</v>
      </c>
      <c r="AC29">
        <v>56.470680484361232</v>
      </c>
      <c r="AD29">
        <v>41.385523379106104</v>
      </c>
      <c r="AE29">
        <v>30.252819928038615</v>
      </c>
      <c r="AF29">
        <v>96.376535018391692</v>
      </c>
      <c r="AG29">
        <v>54.693347877587989</v>
      </c>
      <c r="AH29">
        <v>35.991115270170198</v>
      </c>
      <c r="AI29">
        <v>115.03294333611245</v>
      </c>
      <c r="AJ29">
        <v>83.677391524136425</v>
      </c>
      <c r="AK29">
        <v>60.435861402056204</v>
      </c>
      <c r="AL29">
        <v>43.879673461285584</v>
      </c>
      <c r="AM29">
        <v>139.85201095236485</v>
      </c>
      <c r="AN29">
        <v>79.365529015317591</v>
      </c>
      <c r="AO29">
        <v>52.22671520605229</v>
      </c>
      <c r="AP29">
        <v>2.6240960702092009</v>
      </c>
      <c r="AQ29">
        <v>7.7025703053371126</v>
      </c>
      <c r="AR29">
        <v>10.516946488497116</v>
      </c>
      <c r="AS29">
        <v>2.7873879575206821</v>
      </c>
      <c r="AT29">
        <v>10.051656888142544</v>
      </c>
      <c r="AU29">
        <v>14.441912705874957</v>
      </c>
      <c r="AV29">
        <v>0</v>
      </c>
      <c r="AW29">
        <v>2.7873879575206821</v>
      </c>
      <c r="AX29">
        <v>11.32751637501941</v>
      </c>
      <c r="AY29">
        <v>17.564038212105341</v>
      </c>
      <c r="AZ29">
        <v>5.6582600326265169</v>
      </c>
      <c r="BA29">
        <v>12.908744981802993</v>
      </c>
      <c r="BB29">
        <v>32.822144881123705</v>
      </c>
    </row>
    <row r="30" spans="1:54" x14ac:dyDescent="0.25">
      <c r="A30" t="s">
        <v>11</v>
      </c>
      <c r="B30">
        <v>-4.7169839592861702E-2</v>
      </c>
      <c r="C30">
        <v>-6.0510577095068435E-2</v>
      </c>
      <c r="D30">
        <v>-6.9174430236584414E-2</v>
      </c>
      <c r="E30">
        <v>-7.5534693617456322E-2</v>
      </c>
      <c r="G30">
        <v>5.6504617339202428</v>
      </c>
      <c r="H30">
        <v>1.6441702480775802</v>
      </c>
      <c r="I30">
        <v>5.0204297560978368</v>
      </c>
      <c r="J30">
        <v>8.2811504951709267</v>
      </c>
      <c r="K30">
        <v>0.58756926009241961</v>
      </c>
      <c r="L30">
        <v>9.1479878571416648</v>
      </c>
      <c r="M30">
        <v>16.084718461388263</v>
      </c>
      <c r="O30">
        <v>0</v>
      </c>
      <c r="P30">
        <v>10.016888890065331</v>
      </c>
      <c r="Q30">
        <v>17.534246306112887</v>
      </c>
      <c r="R30">
        <v>4.0565251273774665</v>
      </c>
      <c r="S30">
        <v>5.2259323110842839</v>
      </c>
      <c r="T30">
        <v>3.244199234508589</v>
      </c>
      <c r="U30">
        <v>2.1937793036403734</v>
      </c>
      <c r="V30">
        <v>17.227354256329505</v>
      </c>
      <c r="W30">
        <v>13.974532658407824</v>
      </c>
      <c r="X30">
        <v>8.6752306486754964</v>
      </c>
      <c r="Y30">
        <v>5.8663294315997003</v>
      </c>
      <c r="Z30">
        <v>9.9</v>
      </c>
      <c r="AA30">
        <v>23.5</v>
      </c>
      <c r="AB30">
        <v>74.999999959498766</v>
      </c>
      <c r="AC30">
        <v>54.346539314984497</v>
      </c>
      <c r="AD30">
        <v>40.708557385671142</v>
      </c>
      <c r="AE30">
        <v>29.997791961086655</v>
      </c>
      <c r="AF30">
        <v>85.170076781529403</v>
      </c>
      <c r="AG30">
        <v>52.697444075241904</v>
      </c>
      <c r="AH30">
        <v>35.661333235095675</v>
      </c>
      <c r="AI30">
        <v>104.54410753102609</v>
      </c>
      <c r="AJ30">
        <v>73.419799612228545</v>
      </c>
      <c r="AK30">
        <v>54.679871392584026</v>
      </c>
      <c r="AL30">
        <v>40.105170698679956</v>
      </c>
      <c r="AM30">
        <v>113.80038185267409</v>
      </c>
      <c r="AN30">
        <v>70.411927346330828</v>
      </c>
      <c r="AO30">
        <v>47.649051085620862</v>
      </c>
      <c r="AP30">
        <v>5.6928034855953262</v>
      </c>
      <c r="AQ30">
        <v>8.7464366785488536</v>
      </c>
      <c r="AR30">
        <v>10.899486134474975</v>
      </c>
      <c r="AS30">
        <v>6.8888811132507914</v>
      </c>
      <c r="AT30">
        <v>11.802265035001852</v>
      </c>
      <c r="AU30">
        <v>15.193140378925646</v>
      </c>
      <c r="AV30">
        <v>0</v>
      </c>
      <c r="AW30">
        <v>7.4883955833322542</v>
      </c>
      <c r="AX30">
        <v>14.186941563621801</v>
      </c>
      <c r="AY30">
        <v>19.571721176058855</v>
      </c>
      <c r="AZ30">
        <v>5.9639638335527874</v>
      </c>
      <c r="BA30">
        <v>14.056114198533365</v>
      </c>
      <c r="BB30">
        <v>41.965065160392257</v>
      </c>
    </row>
    <row r="31" spans="1:54" x14ac:dyDescent="0.25">
      <c r="A31" t="s">
        <v>12</v>
      </c>
      <c r="B31">
        <v>-3.6763702389868147E-2</v>
      </c>
      <c r="C31">
        <v>-5.3861831324066717E-2</v>
      </c>
      <c r="D31">
        <v>-6.0332849950788588E-2</v>
      </c>
      <c r="E31">
        <v>-6.6300023110952649E-2</v>
      </c>
      <c r="G31">
        <v>7.079008895257366</v>
      </c>
      <c r="H31">
        <v>4.2874092124420979</v>
      </c>
      <c r="I31">
        <v>8.185012150402688</v>
      </c>
      <c r="J31">
        <v>11.302215729097485</v>
      </c>
      <c r="K31">
        <v>3.2643489655281215</v>
      </c>
      <c r="L31">
        <v>12.25895074782451</v>
      </c>
      <c r="M31">
        <v>18.186749936314214</v>
      </c>
      <c r="O31">
        <v>2.8075769095992249</v>
      </c>
      <c r="P31">
        <v>13.057614447984101</v>
      </c>
      <c r="Q31">
        <v>19.590840239260487</v>
      </c>
      <c r="R31">
        <v>4.0565251273774665</v>
      </c>
      <c r="S31">
        <v>5.0248857232096995</v>
      </c>
      <c r="T31">
        <v>3.2811542421001207</v>
      </c>
      <c r="U31">
        <v>2.2417747370325505</v>
      </c>
      <c r="V31">
        <v>17.227354256329505</v>
      </c>
      <c r="W31">
        <v>13.436919091895343</v>
      </c>
      <c r="X31">
        <v>8.7740510944329362</v>
      </c>
      <c r="Y31">
        <v>5.9946727991497974</v>
      </c>
      <c r="Z31">
        <v>11.8</v>
      </c>
      <c r="AA31">
        <v>22.5</v>
      </c>
      <c r="AB31">
        <v>74.999999959498766</v>
      </c>
      <c r="AC31">
        <v>54.405301431485334</v>
      </c>
      <c r="AD31">
        <v>41.324114635746781</v>
      </c>
      <c r="AE31">
        <v>31.611180766664923</v>
      </c>
      <c r="AF31">
        <v>81.852885648004332</v>
      </c>
      <c r="AG31">
        <v>53.322766350874055</v>
      </c>
      <c r="AH31">
        <v>36.473244241039886</v>
      </c>
      <c r="AI31">
        <v>94.335750238163158</v>
      </c>
      <c r="AJ31">
        <v>66.690820308164177</v>
      </c>
      <c r="AK31">
        <v>50.741588036124512</v>
      </c>
      <c r="AL31">
        <v>38.646223803497456</v>
      </c>
      <c r="AM31">
        <v>100.04605450484243</v>
      </c>
      <c r="AN31">
        <v>65.174640410720684</v>
      </c>
      <c r="AO31">
        <v>44.580031020524842</v>
      </c>
      <c r="AP31">
        <v>6.2342401506172358</v>
      </c>
      <c r="AQ31">
        <v>8.6480808070630815</v>
      </c>
      <c r="AR31">
        <v>10.829045729544934</v>
      </c>
      <c r="AS31">
        <v>8.2849683095929691</v>
      </c>
      <c r="AT31">
        <v>12.058526797930769</v>
      </c>
      <c r="AU31">
        <v>15.240000630296626</v>
      </c>
      <c r="AV31">
        <v>3.6337118678141764</v>
      </c>
      <c r="AW31">
        <v>11.074907135913376</v>
      </c>
      <c r="AX31">
        <v>17.017777812686454</v>
      </c>
      <c r="AY31">
        <v>21.573426614731233</v>
      </c>
      <c r="AZ31">
        <v>0.26488487586638909</v>
      </c>
      <c r="BA31">
        <v>3.7642871878845852</v>
      </c>
      <c r="BB31">
        <v>6.506752631590671</v>
      </c>
    </row>
    <row r="32" spans="1:54" x14ac:dyDescent="0.25">
      <c r="A32" t="s">
        <v>13</v>
      </c>
      <c r="B32">
        <v>-2.5363647025379622E-2</v>
      </c>
      <c r="C32">
        <v>-4.56173076692859E-2</v>
      </c>
      <c r="D32">
        <v>-5.0805703199634553E-2</v>
      </c>
      <c r="E32">
        <v>-5.623517950738588E-2</v>
      </c>
      <c r="G32">
        <v>8.9574351557372509</v>
      </c>
      <c r="H32">
        <v>7.9188836402897529</v>
      </c>
      <c r="I32">
        <v>11.974981785388771</v>
      </c>
      <c r="J32">
        <v>14.825793530679427</v>
      </c>
      <c r="K32">
        <v>7.0660405288922874</v>
      </c>
      <c r="L32">
        <v>15.408421029680426</v>
      </c>
      <c r="M32">
        <v>20.744491713895197</v>
      </c>
      <c r="O32">
        <v>7.0358496378639517</v>
      </c>
      <c r="P32">
        <v>15.887922931693428</v>
      </c>
      <c r="Q32">
        <v>21.92581042212738</v>
      </c>
      <c r="R32">
        <v>4.0565251273774665</v>
      </c>
      <c r="S32">
        <v>5.0926919653724907</v>
      </c>
      <c r="T32">
        <v>3.4121473171259766</v>
      </c>
      <c r="U32">
        <v>2.3976537616310583</v>
      </c>
      <c r="V32">
        <v>17.227354256329505</v>
      </c>
      <c r="W32">
        <v>13.618238039241453</v>
      </c>
      <c r="X32">
        <v>9.1243363442229946</v>
      </c>
      <c r="Y32">
        <v>6.4115049336556948</v>
      </c>
      <c r="Z32">
        <v>14.3</v>
      </c>
      <c r="AA32">
        <v>20.2</v>
      </c>
      <c r="AB32">
        <v>74.999999959498766</v>
      </c>
      <c r="AC32">
        <v>55.266832852046306</v>
      </c>
      <c r="AD32">
        <v>42.508265947389013</v>
      </c>
      <c r="AE32">
        <v>33.012134461100047</v>
      </c>
      <c r="AF32">
        <v>82.897274887689392</v>
      </c>
      <c r="AG32">
        <v>55.468468436550083</v>
      </c>
      <c r="AH32">
        <v>38.987031871445289</v>
      </c>
      <c r="AI32">
        <v>84.466992801636465</v>
      </c>
      <c r="AJ32">
        <v>61.636102460517805</v>
      </c>
      <c r="AK32">
        <v>47.29187465865374</v>
      </c>
      <c r="AL32">
        <v>36.668600407155616</v>
      </c>
      <c r="AM32">
        <v>92.015901080292906</v>
      </c>
      <c r="AN32">
        <v>61.569950419334049</v>
      </c>
      <c r="AO32">
        <v>43.275570553524737</v>
      </c>
      <c r="AP32">
        <v>6.3225098778085407</v>
      </c>
      <c r="AQ32">
        <v>8.3322030758684118</v>
      </c>
      <c r="AR32">
        <v>10.508864436688633</v>
      </c>
      <c r="AS32">
        <v>8.5196647556517391</v>
      </c>
      <c r="AT32">
        <v>11.517541376740059</v>
      </c>
      <c r="AU32">
        <v>14.752295931667643</v>
      </c>
      <c r="AV32">
        <v>8.2581729717683761</v>
      </c>
      <c r="AW32">
        <v>14.791575575834198</v>
      </c>
      <c r="AX32">
        <v>19.863917169588682</v>
      </c>
      <c r="AY32">
        <v>23.831547480886421</v>
      </c>
      <c r="AZ32">
        <v>-0.34653008785569539</v>
      </c>
      <c r="BA32">
        <v>2.0557222036768961</v>
      </c>
      <c r="BB32">
        <v>3.5049561992892588</v>
      </c>
    </row>
    <row r="33" spans="1:54" x14ac:dyDescent="0.25">
      <c r="A33" t="s">
        <v>14</v>
      </c>
      <c r="B33">
        <v>-1.9174087663898574E-2</v>
      </c>
      <c r="C33">
        <v>-4.1519765393895798E-2</v>
      </c>
      <c r="D33">
        <v>-4.6094913061732606E-2</v>
      </c>
      <c r="E33">
        <v>-5.1244552418004193E-2</v>
      </c>
      <c r="G33">
        <v>10.114947888900485</v>
      </c>
      <c r="H33">
        <v>10.079927950209044</v>
      </c>
      <c r="I33">
        <v>14.054856315705361</v>
      </c>
      <c r="J33">
        <v>16.792823341800943</v>
      </c>
      <c r="K33">
        <v>9.1031610751614309</v>
      </c>
      <c r="L33">
        <v>17.132223623677977</v>
      </c>
      <c r="M33">
        <v>22.164968726163615</v>
      </c>
      <c r="O33">
        <v>9.1629358037649524</v>
      </c>
      <c r="P33">
        <v>17.429549678013345</v>
      </c>
      <c r="Q33">
        <v>23.093501796206819</v>
      </c>
      <c r="R33">
        <v>4.0565251273774665</v>
      </c>
      <c r="S33">
        <v>5.198092882192145</v>
      </c>
      <c r="T33">
        <v>3.5185918911293799</v>
      </c>
      <c r="U33">
        <v>2.5055328127424805</v>
      </c>
      <c r="V33">
        <v>17.227354256329505</v>
      </c>
      <c r="W33">
        <v>13.900087949772878</v>
      </c>
      <c r="X33">
        <v>9.4089770718814503</v>
      </c>
      <c r="Y33">
        <v>6.6999815600591912</v>
      </c>
      <c r="Z33">
        <v>15.3</v>
      </c>
      <c r="AA33">
        <v>18.7</v>
      </c>
      <c r="AB33">
        <v>74.999999959498766</v>
      </c>
      <c r="AC33">
        <v>55.656552219607498</v>
      </c>
      <c r="AD33">
        <v>43.557873688372183</v>
      </c>
      <c r="AE33">
        <v>33.991281937150461</v>
      </c>
      <c r="AF33">
        <v>84.612958623211441</v>
      </c>
      <c r="AG33">
        <v>57.240737918338262</v>
      </c>
      <c r="AH33">
        <v>40.772252196543711</v>
      </c>
      <c r="AI33">
        <v>79.679318376196662</v>
      </c>
      <c r="AJ33">
        <v>58.906665679318266</v>
      </c>
      <c r="AK33">
        <v>45.940435449254252</v>
      </c>
      <c r="AL33">
        <v>35.861458847108651</v>
      </c>
      <c r="AM33">
        <v>89.238934538489502</v>
      </c>
      <c r="AN33">
        <v>60.370214529150651</v>
      </c>
      <c r="AO33">
        <v>43.001360594853679</v>
      </c>
      <c r="AP33">
        <v>6.1711106138719405</v>
      </c>
      <c r="AQ33">
        <v>8.1494504853060334</v>
      </c>
      <c r="AR33">
        <v>10.405499481329167</v>
      </c>
      <c r="AS33">
        <v>8.3011166094975977</v>
      </c>
      <c r="AT33">
        <v>11.151719434688655</v>
      </c>
      <c r="AU33">
        <v>14.347549047549734</v>
      </c>
      <c r="AV33">
        <v>10.768983279492604</v>
      </c>
      <c r="AW33">
        <v>16.664387048962791</v>
      </c>
      <c r="AX33">
        <v>21.351179450752632</v>
      </c>
      <c r="AY33">
        <v>25.151988505137556</v>
      </c>
      <c r="AZ33">
        <v>-0.42628583562118183</v>
      </c>
      <c r="BA33">
        <v>1.5487222872070827</v>
      </c>
      <c r="BB33">
        <v>2.6992964155052195</v>
      </c>
    </row>
    <row r="34" spans="1:54" x14ac:dyDescent="0.25">
      <c r="A34" t="s">
        <v>123</v>
      </c>
      <c r="B34">
        <v>-1.2576684659205256E-2</v>
      </c>
      <c r="C34">
        <v>-3.6973288017618372E-2</v>
      </c>
      <c r="D34">
        <v>-4.1806367692605928E-2</v>
      </c>
      <c r="E34">
        <v>-4.6325127809474481E-2</v>
      </c>
      <c r="G34">
        <v>11.452098883327499</v>
      </c>
      <c r="H34">
        <v>12.484441633859269</v>
      </c>
      <c r="I34">
        <v>16.293914657530792</v>
      </c>
      <c r="J34">
        <v>18.83541908256521</v>
      </c>
      <c r="K34">
        <v>11.201898233725228</v>
      </c>
      <c r="L34">
        <v>18.879091579806968</v>
      </c>
      <c r="M34">
        <v>23.568805729734805</v>
      </c>
      <c r="O34">
        <v>11.239172169869592</v>
      </c>
      <c r="P34">
        <v>18.954921197217566</v>
      </c>
      <c r="Q34">
        <v>24.42382733768352</v>
      </c>
      <c r="R34">
        <v>4.0565251273774665</v>
      </c>
      <c r="S34">
        <v>5.3185847317731225</v>
      </c>
      <c r="T34">
        <v>3.652012242471609</v>
      </c>
      <c r="U34">
        <v>2.6258028383683802</v>
      </c>
      <c r="V34">
        <v>17.227354256329505</v>
      </c>
      <c r="W34">
        <v>14.222292139725727</v>
      </c>
      <c r="X34">
        <v>9.7657530395252738</v>
      </c>
      <c r="Y34">
        <v>7.0215925762164124</v>
      </c>
      <c r="Z34">
        <v>16.899999999999999</v>
      </c>
      <c r="AA34">
        <v>16.899999999999999</v>
      </c>
      <c r="AB34">
        <v>74.999999959498766</v>
      </c>
      <c r="AC34">
        <v>56.613776684645536</v>
      </c>
      <c r="AD34">
        <v>44.842424167715038</v>
      </c>
      <c r="AE34">
        <v>35.255263016238217</v>
      </c>
      <c r="AF34">
        <v>86.574287924955257</v>
      </c>
      <c r="AG34">
        <v>59.407539931405374</v>
      </c>
      <c r="AH34">
        <v>42.734462010005757</v>
      </c>
      <c r="AI34">
        <v>74.999999959498879</v>
      </c>
      <c r="AJ34">
        <v>56.613776684645536</v>
      </c>
      <c r="AK34">
        <v>44.842424167715009</v>
      </c>
      <c r="AL34">
        <v>35.255263016238267</v>
      </c>
      <c r="AM34">
        <v>86.574287924955314</v>
      </c>
      <c r="AN34">
        <v>59.40753993140541</v>
      </c>
      <c r="AO34">
        <v>42.734462010005785</v>
      </c>
      <c r="AP34">
        <v>5.9874847694289022</v>
      </c>
      <c r="AQ34">
        <v>7.7781617949454152</v>
      </c>
      <c r="AR34">
        <v>10.189601010843205</v>
      </c>
      <c r="AS34">
        <v>7.8577389602241645</v>
      </c>
      <c r="AT34">
        <v>10.711884687306089</v>
      </c>
      <c r="AU34">
        <v>13.96071253444059</v>
      </c>
      <c r="AV34">
        <v>13.445236385890011</v>
      </c>
      <c r="AW34">
        <v>18.707023622909489</v>
      </c>
      <c r="AX34">
        <v>23.099520332160388</v>
      </c>
      <c r="AY34">
        <v>26.486300293815628</v>
      </c>
      <c r="AZ34">
        <v>-0.60326170481438957</v>
      </c>
      <c r="BA34">
        <v>1.1344120869219876</v>
      </c>
      <c r="BB34">
        <v>2.1177414201968792</v>
      </c>
    </row>
    <row r="35" spans="1:54" x14ac:dyDescent="0.25">
      <c r="A35" t="s">
        <v>124</v>
      </c>
      <c r="B35">
        <v>-5.4948804723289925E-3</v>
      </c>
      <c r="C35">
        <v>-3.2621742130877138E-2</v>
      </c>
      <c r="D35">
        <v>-3.7175093800395242E-2</v>
      </c>
      <c r="E35">
        <v>-4.1157655746772569E-2</v>
      </c>
      <c r="G35">
        <v>13.000632776762144</v>
      </c>
      <c r="H35">
        <v>14.997919326383579</v>
      </c>
      <c r="I35">
        <v>18.681263417257828</v>
      </c>
      <c r="J35">
        <v>21.096223589656127</v>
      </c>
      <c r="K35">
        <v>13.495149830112691</v>
      </c>
      <c r="L35">
        <v>20.655217269915472</v>
      </c>
      <c r="M35">
        <v>25.174130245440288</v>
      </c>
      <c r="O35">
        <v>13.351388361682297</v>
      </c>
      <c r="P35">
        <v>20.648930167767588</v>
      </c>
      <c r="Q35">
        <v>25.835389761821652</v>
      </c>
      <c r="R35">
        <v>4.0565251273774665</v>
      </c>
      <c r="S35">
        <v>5.4851420896161915</v>
      </c>
      <c r="T35">
        <v>3.8178962984596452</v>
      </c>
      <c r="U35">
        <v>2.770042621569607</v>
      </c>
      <c r="V35">
        <v>17.227354256329505</v>
      </c>
      <c r="W35">
        <v>14.667678933530787</v>
      </c>
      <c r="X35">
        <v>10.209339373966905</v>
      </c>
      <c r="Y35">
        <v>7.4073005113750661</v>
      </c>
      <c r="Z35">
        <v>18.399999999999999</v>
      </c>
      <c r="AA35">
        <v>14.7</v>
      </c>
      <c r="AB35">
        <v>74.999999959498766</v>
      </c>
      <c r="AC35">
        <v>57.699542454407307</v>
      </c>
      <c r="AD35">
        <v>45.947530310766147</v>
      </c>
      <c r="AE35">
        <v>36.438230544358966</v>
      </c>
      <c r="AF35">
        <v>89.285457414797804</v>
      </c>
      <c r="AG35">
        <v>62.129837434954432</v>
      </c>
      <c r="AH35">
        <v>45.073965621029657</v>
      </c>
      <c r="AI35">
        <v>70.436975816251902</v>
      </c>
      <c r="AJ35">
        <v>54.443451987912283</v>
      </c>
      <c r="AK35">
        <v>43.429662295668265</v>
      </c>
      <c r="AL35">
        <v>34.437234268511091</v>
      </c>
      <c r="AM35">
        <v>84.470853256293594</v>
      </c>
      <c r="AN35">
        <v>58.779565371141871</v>
      </c>
      <c r="AO35">
        <v>42.643409642455268</v>
      </c>
      <c r="AP35">
        <v>5.7705423257390569</v>
      </c>
      <c r="AQ35">
        <v>7.533086585682506</v>
      </c>
      <c r="AR35">
        <v>9.8767945073978129</v>
      </c>
      <c r="AS35">
        <v>7.479969479366285</v>
      </c>
      <c r="AT35">
        <v>10.258776193915756</v>
      </c>
      <c r="AU35">
        <v>13.574429151664846</v>
      </c>
      <c r="AV35">
        <v>16.31798804901306</v>
      </c>
      <c r="AW35">
        <v>20.983686268398586</v>
      </c>
      <c r="AX35">
        <v>25.046380856256885</v>
      </c>
      <c r="AY35">
        <v>28.160900760075759</v>
      </c>
      <c r="AZ35">
        <v>-0.65750780586460167</v>
      </c>
      <c r="BA35">
        <v>0.82203117529401348</v>
      </c>
      <c r="BB35">
        <v>1.6372575163413483</v>
      </c>
    </row>
    <row r="36" spans="1:54" x14ac:dyDescent="0.25">
      <c r="A36" t="s">
        <v>125</v>
      </c>
      <c r="B36">
        <v>2.1632671935239902E-3</v>
      </c>
      <c r="C36">
        <v>-2.7802316189764711E-2</v>
      </c>
      <c r="D36">
        <v>-3.2684858684279179E-2</v>
      </c>
      <c r="E36">
        <v>-3.6142186227986879E-2</v>
      </c>
      <c r="G36">
        <v>14.798447948116376</v>
      </c>
      <c r="H36">
        <v>17.832467863327722</v>
      </c>
      <c r="I36">
        <v>21.284766368424052</v>
      </c>
      <c r="J36">
        <v>23.520112712884234</v>
      </c>
      <c r="K36">
        <v>15.85469271093816</v>
      </c>
      <c r="L36">
        <v>22.733453299102969</v>
      </c>
      <c r="M36">
        <v>26.980100890002532</v>
      </c>
      <c r="O36">
        <v>15.718730043358899</v>
      </c>
      <c r="P36">
        <v>22.638070192281351</v>
      </c>
      <c r="Q36">
        <v>27.537719308855529</v>
      </c>
      <c r="R36">
        <v>4.0565251273774665</v>
      </c>
      <c r="S36">
        <v>5.6695281634070902</v>
      </c>
      <c r="T36">
        <v>3.9970749129080696</v>
      </c>
      <c r="U36">
        <v>2.9431976678800895</v>
      </c>
      <c r="V36">
        <v>17.227354256329505</v>
      </c>
      <c r="W36">
        <v>15.160741043133937</v>
      </c>
      <c r="X36">
        <v>10.688476349007111</v>
      </c>
      <c r="Y36">
        <v>7.8703300160821232</v>
      </c>
      <c r="Z36">
        <v>20.7</v>
      </c>
      <c r="AA36">
        <v>12.3</v>
      </c>
      <c r="AB36">
        <v>74.999999959498766</v>
      </c>
      <c r="AC36">
        <v>58.570331123204838</v>
      </c>
      <c r="AD36">
        <v>47.356010002492724</v>
      </c>
      <c r="AE36">
        <v>37.793362283865832</v>
      </c>
      <c r="AF36">
        <v>92.286837264283321</v>
      </c>
      <c r="AG36">
        <v>65.032652191974549</v>
      </c>
      <c r="AH36">
        <v>47.903977445621024</v>
      </c>
      <c r="AI36">
        <v>65.998103279184448</v>
      </c>
      <c r="AJ36">
        <v>51.888905125408726</v>
      </c>
      <c r="AK36">
        <v>42.240332337366183</v>
      </c>
      <c r="AL36">
        <v>33.741902385194663</v>
      </c>
      <c r="AM36">
        <v>82.412066589153511</v>
      </c>
      <c r="AN36">
        <v>58.074102675837182</v>
      </c>
      <c r="AO36">
        <v>42.778210806252474</v>
      </c>
      <c r="AP36">
        <v>5.5233009623546758</v>
      </c>
      <c r="AQ36">
        <v>7.2749290974101264</v>
      </c>
      <c r="AR36">
        <v>9.6105291159421498</v>
      </c>
      <c r="AS36">
        <v>7.1749823866109992</v>
      </c>
      <c r="AT36">
        <v>9.6654159306740937</v>
      </c>
      <c r="AU36">
        <v>12.879637382253446</v>
      </c>
      <c r="AV36">
        <v>19.424534892583033</v>
      </c>
      <c r="AW36">
        <v>23.378923048670284</v>
      </c>
      <c r="AX36">
        <v>27.160752297066921</v>
      </c>
      <c r="AY36">
        <v>29.987309045659266</v>
      </c>
      <c r="AZ36">
        <v>-0.68920388702095603</v>
      </c>
      <c r="BA36">
        <v>0.52635563059184043</v>
      </c>
      <c r="BB36">
        <v>1.2044021212423095</v>
      </c>
    </row>
    <row r="37" spans="1:54" s="109" customFormat="1" x14ac:dyDescent="0.25"/>
    <row r="38" spans="1:54" x14ac:dyDescent="0.25">
      <c r="A38" t="s">
        <v>15</v>
      </c>
      <c r="B38">
        <v>-1.2576684659205256E-2</v>
      </c>
      <c r="C38">
        <v>-2.2402140152183347E-2</v>
      </c>
      <c r="D38">
        <v>-3.4854210739067783E-2</v>
      </c>
      <c r="E38">
        <v>-4.0850825977234356E-2</v>
      </c>
      <c r="G38">
        <v>11.452098883327499</v>
      </c>
      <c r="H38">
        <v>5.8266110471825874</v>
      </c>
      <c r="I38">
        <v>8.5208848782049404</v>
      </c>
      <c r="J38">
        <v>11.289727007948105</v>
      </c>
      <c r="K38">
        <v>0</v>
      </c>
      <c r="L38">
        <v>0.5622307861648147</v>
      </c>
      <c r="M38">
        <v>6.6268724306968698</v>
      </c>
      <c r="O38">
        <v>0</v>
      </c>
      <c r="P38">
        <v>0</v>
      </c>
      <c r="Q38">
        <v>4.257734839397183</v>
      </c>
      <c r="R38">
        <v>4.0565251273774665</v>
      </c>
      <c r="S38">
        <v>16.693104638834836</v>
      </c>
      <c r="T38">
        <v>10.25177328270715</v>
      </c>
      <c r="U38">
        <v>6.9791864312786966</v>
      </c>
      <c r="V38">
        <v>17.227354256329505</v>
      </c>
      <c r="W38">
        <v>44.638606483828646</v>
      </c>
      <c r="X38">
        <v>27.414006155785692</v>
      </c>
      <c r="Y38">
        <v>18.662864902814835</v>
      </c>
      <c r="Z38">
        <v>0.7</v>
      </c>
      <c r="AA38">
        <v>0.7</v>
      </c>
      <c r="AB38">
        <v>74.999999959498766</v>
      </c>
      <c r="AC38">
        <v>73.658153778522092</v>
      </c>
      <c r="AD38">
        <v>65.312811382904826</v>
      </c>
      <c r="AE38">
        <v>57.14920967090476</v>
      </c>
      <c r="AF38">
        <v>272.05150272288887</v>
      </c>
      <c r="AG38">
        <v>166.91265516565457</v>
      </c>
      <c r="AH38">
        <v>113.84832934418186</v>
      </c>
      <c r="AI38">
        <v>74.999999959498879</v>
      </c>
      <c r="AJ38">
        <v>73.65815377852212</v>
      </c>
      <c r="AK38">
        <v>65.312811382904883</v>
      </c>
      <c r="AL38">
        <v>57.149209670904753</v>
      </c>
      <c r="AM38">
        <v>272.0515027228891</v>
      </c>
      <c r="AN38">
        <v>166.91265516565468</v>
      </c>
      <c r="AO38">
        <v>113.84832934418196</v>
      </c>
      <c r="AP38">
        <v>1.3168855963018515</v>
      </c>
      <c r="AQ38">
        <v>4.2437698914749671</v>
      </c>
      <c r="AR38">
        <v>7.0138751007287965</v>
      </c>
      <c r="AS38">
        <v>1.3505505563751741</v>
      </c>
      <c r="AT38">
        <v>4.691935106843216</v>
      </c>
      <c r="AU38">
        <v>8.458069460797633</v>
      </c>
      <c r="AV38">
        <v>13.445236385890011</v>
      </c>
      <c r="AW38">
        <v>13.474763593844802</v>
      </c>
      <c r="AX38">
        <v>15.119489756467662</v>
      </c>
      <c r="AY38">
        <v>18.276899670859095</v>
      </c>
      <c r="AZ38">
        <v>-8.7176354761101997</v>
      </c>
      <c r="BA38">
        <v>-4.690345374238114</v>
      </c>
      <c r="BB38">
        <v>-1.990073650517286</v>
      </c>
    </row>
    <row r="39" spans="1:54" x14ac:dyDescent="0.25">
      <c r="A39" t="s">
        <v>16</v>
      </c>
      <c r="B39">
        <v>-1.2576684659205256E-2</v>
      </c>
      <c r="C39">
        <v>-3.0436227661706648E-2</v>
      </c>
      <c r="D39">
        <v>-3.8665297140388827E-2</v>
      </c>
      <c r="E39">
        <v>-4.3122600649880022E-2</v>
      </c>
      <c r="G39">
        <v>11.452098883327499</v>
      </c>
      <c r="H39">
        <v>6.8900029879512106</v>
      </c>
      <c r="I39">
        <v>10.152116670972205</v>
      </c>
      <c r="J39">
        <v>13.483866987370847</v>
      </c>
      <c r="K39">
        <v>0</v>
      </c>
      <c r="L39">
        <v>4.2285966357531715</v>
      </c>
      <c r="M39">
        <v>11.913249286796711</v>
      </c>
      <c r="O39">
        <v>0</v>
      </c>
      <c r="P39">
        <v>9.8500270236887479E-3</v>
      </c>
      <c r="Q39">
        <v>11.263892245354018</v>
      </c>
      <c r="R39">
        <v>4.0565251273774665</v>
      </c>
      <c r="S39">
        <v>12.015299771161649</v>
      </c>
      <c r="T39">
        <v>7.7187219718961622</v>
      </c>
      <c r="U39">
        <v>5.4088853405642032</v>
      </c>
      <c r="V39">
        <v>17.227354256329505</v>
      </c>
      <c r="W39">
        <v>32.1298074788536</v>
      </c>
      <c r="X39">
        <v>20.640438080043346</v>
      </c>
      <c r="Y39">
        <v>14.463762700672055</v>
      </c>
      <c r="Z39">
        <v>1.9</v>
      </c>
      <c r="AA39">
        <v>1.9</v>
      </c>
      <c r="AB39">
        <v>74.999999959498766</v>
      </c>
      <c r="AC39">
        <v>70.914977291704702</v>
      </c>
      <c r="AD39">
        <v>61.343559273044178</v>
      </c>
      <c r="AE39">
        <v>52.998583412766941</v>
      </c>
      <c r="AF39">
        <v>196.13022380293103</v>
      </c>
      <c r="AG39">
        <v>125.74624496223163</v>
      </c>
      <c r="AH39">
        <v>88.034821744257869</v>
      </c>
      <c r="AI39">
        <v>74.999999959498879</v>
      </c>
      <c r="AJ39">
        <v>70.914977291704702</v>
      </c>
      <c r="AK39">
        <v>61.343559273044164</v>
      </c>
      <c r="AL39">
        <v>52.998583412766948</v>
      </c>
      <c r="AM39">
        <v>196.13022380293114</v>
      </c>
      <c r="AN39">
        <v>125.74624496223173</v>
      </c>
      <c r="AO39">
        <v>88.03482174425794</v>
      </c>
      <c r="AP39">
        <v>2.6225802490954697</v>
      </c>
      <c r="AQ39">
        <v>5.489965240031462</v>
      </c>
      <c r="AR39">
        <v>8.2379427456973566</v>
      </c>
      <c r="AS39">
        <v>2.8501077497223917</v>
      </c>
      <c r="AT39">
        <v>6.5601748384765806</v>
      </c>
      <c r="AU39">
        <v>10.377384806739157</v>
      </c>
      <c r="AV39">
        <v>13.445236385890011</v>
      </c>
      <c r="AW39">
        <v>13.748165241769538</v>
      </c>
      <c r="AX39">
        <v>16.44189531850391</v>
      </c>
      <c r="AY39">
        <v>19.917866411583784</v>
      </c>
      <c r="AZ39">
        <v>-6.7858624409480477</v>
      </c>
      <c r="BA39">
        <v>-2.8896232167055542</v>
      </c>
      <c r="BB39">
        <v>-0.28532140332923073</v>
      </c>
    </row>
    <row r="40" spans="1:54" x14ac:dyDescent="0.25">
      <c r="A40" t="s">
        <v>17</v>
      </c>
      <c r="B40">
        <v>-1.2576684659205256E-2</v>
      </c>
      <c r="C40">
        <v>-3.5178503243804907E-2</v>
      </c>
      <c r="D40">
        <v>-4.0718428931607729E-2</v>
      </c>
      <c r="E40">
        <v>-4.4708330515678185E-2</v>
      </c>
      <c r="G40">
        <v>11.452098883327499</v>
      </c>
      <c r="H40">
        <v>8.4139148972886808</v>
      </c>
      <c r="I40">
        <v>12.216846238341621</v>
      </c>
      <c r="J40">
        <v>15.435564342807815</v>
      </c>
      <c r="K40">
        <v>1.360417302330831</v>
      </c>
      <c r="L40">
        <v>9.5956843708720605</v>
      </c>
      <c r="M40">
        <v>16.723158928775586</v>
      </c>
      <c r="O40">
        <v>0</v>
      </c>
      <c r="P40">
        <v>8.1669453145326045</v>
      </c>
      <c r="Q40">
        <v>16.958006709173873</v>
      </c>
      <c r="R40">
        <v>4.0565251273774665</v>
      </c>
      <c r="S40">
        <v>8.8410261218836403</v>
      </c>
      <c r="T40">
        <v>5.9194879667163027</v>
      </c>
      <c r="U40">
        <v>4.1761687501144316</v>
      </c>
      <c r="V40">
        <v>17.227354256329505</v>
      </c>
      <c r="W40">
        <v>23.641563058911</v>
      </c>
      <c r="X40">
        <v>15.829152194810154</v>
      </c>
      <c r="Y40">
        <v>11.167386623380832</v>
      </c>
      <c r="Z40">
        <v>4</v>
      </c>
      <c r="AA40">
        <v>4</v>
      </c>
      <c r="AB40">
        <v>74.999999959498766</v>
      </c>
      <c r="AC40">
        <v>66.710608357957412</v>
      </c>
      <c r="AD40">
        <v>56.951121453781141</v>
      </c>
      <c r="AE40">
        <v>47.349481360053211</v>
      </c>
      <c r="AF40">
        <v>144.52745754527476</v>
      </c>
      <c r="AG40">
        <v>96.292649257652911</v>
      </c>
      <c r="AH40">
        <v>67.956706691274363</v>
      </c>
      <c r="AI40">
        <v>74.999999959498879</v>
      </c>
      <c r="AJ40">
        <v>66.710608357957454</v>
      </c>
      <c r="AK40">
        <v>56.951121453781134</v>
      </c>
      <c r="AL40">
        <v>47.349481360053247</v>
      </c>
      <c r="AM40">
        <v>144.52745754527484</v>
      </c>
      <c r="AN40">
        <v>96.292649257652982</v>
      </c>
      <c r="AO40">
        <v>67.956706691274405</v>
      </c>
      <c r="AP40">
        <v>4.0495141281746783</v>
      </c>
      <c r="AQ40">
        <v>6.4941303816160136</v>
      </c>
      <c r="AR40">
        <v>9.0626891967073302</v>
      </c>
      <c r="AS40">
        <v>4.8403190376674496</v>
      </c>
      <c r="AT40">
        <v>8.275713164316203</v>
      </c>
      <c r="AU40">
        <v>12.081829419015337</v>
      </c>
      <c r="AV40">
        <v>13.445236385890011</v>
      </c>
      <c r="AW40">
        <v>14.769469158462286</v>
      </c>
      <c r="AX40">
        <v>18.497948417108351</v>
      </c>
      <c r="AY40">
        <v>22.053673078933858</v>
      </c>
      <c r="AZ40">
        <v>-4.4532917559398726</v>
      </c>
      <c r="BA40">
        <v>-1.2701491726950607</v>
      </c>
      <c r="BB40">
        <v>0.86781940265907187</v>
      </c>
    </row>
    <row r="41" spans="1:54" x14ac:dyDescent="0.25">
      <c r="A41" t="s">
        <v>18</v>
      </c>
      <c r="B41">
        <v>-1.2576684659205256E-2</v>
      </c>
      <c r="C41">
        <v>-3.677755182969826E-2</v>
      </c>
      <c r="D41">
        <v>-4.1252410503439856E-2</v>
      </c>
      <c r="E41">
        <v>-4.6116196880637735E-2</v>
      </c>
      <c r="G41">
        <v>11.452098883327499</v>
      </c>
      <c r="H41">
        <v>10.306056574548053</v>
      </c>
      <c r="I41">
        <v>14.367120244504152</v>
      </c>
      <c r="J41">
        <v>17.228282154468928</v>
      </c>
      <c r="K41">
        <v>5.6350848506171847</v>
      </c>
      <c r="L41">
        <v>14.774163259155983</v>
      </c>
      <c r="M41">
        <v>20.525455027463792</v>
      </c>
      <c r="O41">
        <v>4.2979822707658339</v>
      </c>
      <c r="P41">
        <v>14.241512293667059</v>
      </c>
      <c r="Q41">
        <v>21.126357813940423</v>
      </c>
      <c r="R41">
        <v>4.0565251273774665</v>
      </c>
      <c r="S41">
        <v>6.8193250515336192</v>
      </c>
      <c r="T41">
        <v>4.6249602690697298</v>
      </c>
      <c r="U41">
        <v>3.3066662466904559</v>
      </c>
      <c r="V41">
        <v>17.227354256329505</v>
      </c>
      <c r="W41">
        <v>18.23538365371266</v>
      </c>
      <c r="X41">
        <v>12.367488608084116</v>
      </c>
      <c r="Y41">
        <v>8.8422720969462905</v>
      </c>
      <c r="Z41">
        <v>8.4</v>
      </c>
      <c r="AA41">
        <v>8.4</v>
      </c>
      <c r="AB41">
        <v>74.999999959498766</v>
      </c>
      <c r="AC41">
        <v>62.165715057082082</v>
      </c>
      <c r="AD41">
        <v>50.93936754686905</v>
      </c>
      <c r="AE41">
        <v>41.608898740415746</v>
      </c>
      <c r="AF41">
        <v>111.21042351082457</v>
      </c>
      <c r="AG41">
        <v>75.26211314832905</v>
      </c>
      <c r="AH41">
        <v>53.815660373194184</v>
      </c>
      <c r="AI41">
        <v>74.999999959498879</v>
      </c>
      <c r="AJ41">
        <v>62.165715057082039</v>
      </c>
      <c r="AK41">
        <v>50.939367546869036</v>
      </c>
      <c r="AL41">
        <v>41.608898740415711</v>
      </c>
      <c r="AM41">
        <v>111.21042351082465</v>
      </c>
      <c r="AN41">
        <v>75.262113148329107</v>
      </c>
      <c r="AO41">
        <v>53.815660373194227</v>
      </c>
      <c r="AP41">
        <v>5.254358468647597</v>
      </c>
      <c r="AQ41">
        <v>7.3244226553316523</v>
      </c>
      <c r="AR41">
        <v>9.587475102116727</v>
      </c>
      <c r="AS41">
        <v>6.6279870951076001</v>
      </c>
      <c r="AT41">
        <v>9.7908702115613053</v>
      </c>
      <c r="AU41">
        <v>12.937021434735879</v>
      </c>
      <c r="AV41">
        <v>13.445236385890011</v>
      </c>
      <c r="AW41">
        <v>16.441635642024305</v>
      </c>
      <c r="AX41">
        <v>20.84284511242037</v>
      </c>
      <c r="AY41">
        <v>24.373532353784647</v>
      </c>
      <c r="AZ41">
        <v>-2.2866682515009451</v>
      </c>
      <c r="BA41">
        <v>0.15236283409112289</v>
      </c>
      <c r="BB41">
        <v>1.5969676106839017</v>
      </c>
    </row>
    <row r="42" spans="1:54" x14ac:dyDescent="0.25">
      <c r="A42" t="s">
        <v>19</v>
      </c>
      <c r="B42">
        <v>-1.2576684659205256E-2</v>
      </c>
      <c r="C42">
        <v>-3.7036032822162147E-2</v>
      </c>
      <c r="D42">
        <v>-4.1558896360051473E-2</v>
      </c>
      <c r="E42">
        <v>-4.6308920604600276E-2</v>
      </c>
      <c r="G42">
        <v>11.452098883327499</v>
      </c>
      <c r="H42">
        <v>11.36561001734729</v>
      </c>
      <c r="I42">
        <v>15.369778037159598</v>
      </c>
      <c r="J42">
        <v>18.074773623715593</v>
      </c>
      <c r="K42">
        <v>8.4943374356778705</v>
      </c>
      <c r="L42">
        <v>16.930813210251429</v>
      </c>
      <c r="M42">
        <v>22.126018340215964</v>
      </c>
      <c r="O42">
        <v>8.0202434770889415</v>
      </c>
      <c r="P42">
        <v>16.728674018653763</v>
      </c>
      <c r="Q42">
        <v>22.923187707270724</v>
      </c>
      <c r="R42">
        <v>4.0565251273774665</v>
      </c>
      <c r="S42">
        <v>6.0353518657881891</v>
      </c>
      <c r="T42">
        <v>4.1050516876102536</v>
      </c>
      <c r="U42">
        <v>2.9390614604882184</v>
      </c>
      <c r="V42">
        <v>17.227354256329505</v>
      </c>
      <c r="W42">
        <v>16.138980900030141</v>
      </c>
      <c r="X42">
        <v>10.977214295578817</v>
      </c>
      <c r="Y42">
        <v>7.8592694891103028</v>
      </c>
      <c r="Z42">
        <v>12.1</v>
      </c>
      <c r="AA42">
        <v>12.1</v>
      </c>
      <c r="AB42">
        <v>74.999999959498766</v>
      </c>
      <c r="AC42">
        <v>59.505177683841438</v>
      </c>
      <c r="AD42">
        <v>47.837684933444379</v>
      </c>
      <c r="AE42">
        <v>38.38328874692192</v>
      </c>
      <c r="AF42">
        <v>98.241603078300159</v>
      </c>
      <c r="AG42">
        <v>66.789182640391004</v>
      </c>
      <c r="AH42">
        <v>47.827823018460322</v>
      </c>
      <c r="AI42">
        <v>74.999999959498879</v>
      </c>
      <c r="AJ42">
        <v>59.505177683841424</v>
      </c>
      <c r="AK42">
        <v>47.837684933444436</v>
      </c>
      <c r="AL42">
        <v>38.383288746921885</v>
      </c>
      <c r="AM42">
        <v>98.24160307830023</v>
      </c>
      <c r="AN42">
        <v>66.789182640391047</v>
      </c>
      <c r="AO42">
        <v>47.827823018460357</v>
      </c>
      <c r="AP42">
        <v>5.6920862736651818</v>
      </c>
      <c r="AQ42">
        <v>7.6600653660565126</v>
      </c>
      <c r="AR42">
        <v>9.9094713070637539</v>
      </c>
      <c r="AS42">
        <v>7.3133284427137166</v>
      </c>
      <c r="AT42">
        <v>10.305933057672346</v>
      </c>
      <c r="AU42">
        <v>13.570451136039196</v>
      </c>
      <c r="AV42">
        <v>13.445236385890011</v>
      </c>
      <c r="AW42">
        <v>17.500080002160722</v>
      </c>
      <c r="AX42">
        <v>22.018900983664373</v>
      </c>
      <c r="AY42">
        <v>25.446569793462778</v>
      </c>
      <c r="AZ42">
        <v>-1.3457398214559353</v>
      </c>
      <c r="BA42">
        <v>0.7109489373594291</v>
      </c>
      <c r="BB42">
        <v>1.8319283783824514</v>
      </c>
    </row>
    <row r="43" spans="1:54" x14ac:dyDescent="0.25">
      <c r="A43" t="s">
        <v>126</v>
      </c>
      <c r="B43">
        <v>-1.2576684659205256E-2</v>
      </c>
      <c r="C43">
        <v>-3.6973288017618372E-2</v>
      </c>
      <c r="D43">
        <v>-4.1806367692605928E-2</v>
      </c>
      <c r="E43">
        <v>-4.6325127809474481E-2</v>
      </c>
      <c r="G43">
        <v>11.452098883327499</v>
      </c>
      <c r="H43">
        <v>12.484441633859269</v>
      </c>
      <c r="I43">
        <v>16.293914657530792</v>
      </c>
      <c r="J43">
        <v>18.83541908256521</v>
      </c>
      <c r="K43">
        <v>11.201898233725228</v>
      </c>
      <c r="L43">
        <v>18.879091579806968</v>
      </c>
      <c r="M43">
        <v>23.568805729734805</v>
      </c>
      <c r="O43">
        <v>11.239172169869592</v>
      </c>
      <c r="P43">
        <v>18.954921197217566</v>
      </c>
      <c r="Q43">
        <v>24.42382733768352</v>
      </c>
      <c r="R43">
        <v>4.0565251273774665</v>
      </c>
      <c r="S43">
        <v>5.3185847317731225</v>
      </c>
      <c r="T43">
        <v>3.652012242471609</v>
      </c>
      <c r="U43">
        <v>2.6258028383683802</v>
      </c>
      <c r="V43">
        <v>17.227354256329505</v>
      </c>
      <c r="W43">
        <v>14.222292139725727</v>
      </c>
      <c r="X43">
        <v>9.7657530395252738</v>
      </c>
      <c r="Y43">
        <v>7.0215925762164124</v>
      </c>
      <c r="Z43">
        <v>16.899999999999999</v>
      </c>
      <c r="AA43">
        <v>16.899999999999999</v>
      </c>
      <c r="AB43">
        <v>74.999999959498766</v>
      </c>
      <c r="AC43">
        <v>56.613776684645536</v>
      </c>
      <c r="AD43">
        <v>44.842424167715038</v>
      </c>
      <c r="AE43">
        <v>35.255263016238217</v>
      </c>
      <c r="AF43">
        <v>86.574287924955257</v>
      </c>
      <c r="AG43">
        <v>59.407539931405374</v>
      </c>
      <c r="AH43">
        <v>42.734462010005757</v>
      </c>
      <c r="AI43">
        <v>74.999999959498879</v>
      </c>
      <c r="AJ43">
        <v>56.613776684645536</v>
      </c>
      <c r="AK43">
        <v>44.842424167715009</v>
      </c>
      <c r="AL43">
        <v>35.255263016238267</v>
      </c>
      <c r="AM43">
        <v>86.574287924955314</v>
      </c>
      <c r="AN43">
        <v>59.40753993140541</v>
      </c>
      <c r="AO43">
        <v>42.734462010005785</v>
      </c>
      <c r="AP43">
        <v>5.9874847694289022</v>
      </c>
      <c r="AQ43">
        <v>7.7781617949454152</v>
      </c>
      <c r="AR43">
        <v>10.189601010843205</v>
      </c>
      <c r="AS43">
        <v>7.8577389602241645</v>
      </c>
      <c r="AT43">
        <v>10.711884687306089</v>
      </c>
      <c r="AU43">
        <v>13.96071253444059</v>
      </c>
      <c r="AV43">
        <v>13.445236385890011</v>
      </c>
      <c r="AW43">
        <v>18.707023622909489</v>
      </c>
      <c r="AX43">
        <v>23.099520332160388</v>
      </c>
      <c r="AY43">
        <v>26.486300293815628</v>
      </c>
      <c r="AZ43">
        <v>-0.60326170481438957</v>
      </c>
      <c r="BA43">
        <v>1.1344120869219876</v>
      </c>
      <c r="BB43">
        <v>2.1177414201968792</v>
      </c>
    </row>
    <row r="44" spans="1:54" x14ac:dyDescent="0.25">
      <c r="A44" t="s">
        <v>127</v>
      </c>
      <c r="B44">
        <v>-1.2576684659205256E-2</v>
      </c>
      <c r="C44">
        <v>-3.680682088527041E-2</v>
      </c>
      <c r="D44">
        <v>-4.169828437043354E-2</v>
      </c>
      <c r="E44">
        <v>-4.588938644874048E-2</v>
      </c>
      <c r="G44">
        <v>11.452098883327499</v>
      </c>
      <c r="H44">
        <v>13.549766339524165</v>
      </c>
      <c r="I44">
        <v>17.166375759541879</v>
      </c>
      <c r="J44">
        <v>19.572795570072596</v>
      </c>
      <c r="K44">
        <v>13.70280182779546</v>
      </c>
      <c r="L44">
        <v>20.622992217573142</v>
      </c>
      <c r="M44">
        <v>24.881733476915013</v>
      </c>
      <c r="O44">
        <v>14.073262513868091</v>
      </c>
      <c r="P44">
        <v>20.920008905369002</v>
      </c>
      <c r="Q44">
        <v>25.742292409674128</v>
      </c>
      <c r="R44">
        <v>4.0565251273774665</v>
      </c>
      <c r="S44">
        <v>4.7044482632923099</v>
      </c>
      <c r="T44">
        <v>3.2468113393420941</v>
      </c>
      <c r="U44">
        <v>2.3462400316031129</v>
      </c>
      <c r="V44">
        <v>17.227354256329505</v>
      </c>
      <c r="W44">
        <v>12.580045431458721</v>
      </c>
      <c r="X44">
        <v>8.6822156117653488</v>
      </c>
      <c r="Y44">
        <v>6.2740207860248152</v>
      </c>
      <c r="Z44">
        <v>22.4</v>
      </c>
      <c r="AA44">
        <v>22.4</v>
      </c>
      <c r="AB44">
        <v>74.999999959498766</v>
      </c>
      <c r="AC44">
        <v>53.325239453037113</v>
      </c>
      <c r="AD44">
        <v>41.419247172632858</v>
      </c>
      <c r="AE44">
        <v>32.288413179940839</v>
      </c>
      <c r="AF44">
        <v>76.577563207974464</v>
      </c>
      <c r="AG44">
        <v>52.819518114595986</v>
      </c>
      <c r="AH44">
        <v>38.179417264549983</v>
      </c>
      <c r="AI44">
        <v>74.999999959498879</v>
      </c>
      <c r="AJ44">
        <v>53.325239453037184</v>
      </c>
      <c r="AK44">
        <v>41.419247172632858</v>
      </c>
      <c r="AL44">
        <v>32.288413179940861</v>
      </c>
      <c r="AM44">
        <v>76.577563207974521</v>
      </c>
      <c r="AN44">
        <v>52.819518114596029</v>
      </c>
      <c r="AO44">
        <v>38.179417264550011</v>
      </c>
      <c r="AP44">
        <v>6.1770144306089776</v>
      </c>
      <c r="AQ44">
        <v>8.0101730544312062</v>
      </c>
      <c r="AR44">
        <v>10.255350793930836</v>
      </c>
      <c r="AS44">
        <v>8.438150654533338</v>
      </c>
      <c r="AT44">
        <v>11.121763373518228</v>
      </c>
      <c r="AU44">
        <v>14.374565880550778</v>
      </c>
      <c r="AV44">
        <v>13.445236385890011</v>
      </c>
      <c r="AW44">
        <v>20.007909588522519</v>
      </c>
      <c r="AX44">
        <v>24.243147813870806</v>
      </c>
      <c r="AY44">
        <v>27.607690791904371</v>
      </c>
      <c r="AZ44">
        <v>-5.3416505998982178E-2</v>
      </c>
      <c r="BA44">
        <v>1.4063253446038204</v>
      </c>
      <c r="BB44">
        <v>2.2726450817449599</v>
      </c>
    </row>
    <row r="45" spans="1:54" x14ac:dyDescent="0.25">
      <c r="A45" t="s">
        <v>128</v>
      </c>
      <c r="B45">
        <v>-1.2576684659205256E-2</v>
      </c>
      <c r="C45">
        <v>-3.6104270655476167E-2</v>
      </c>
      <c r="D45">
        <v>-4.1476343236227259E-2</v>
      </c>
      <c r="E45">
        <v>-4.5336610910282557E-2</v>
      </c>
      <c r="G45">
        <v>11.452098883327499</v>
      </c>
      <c r="H45">
        <v>14.608094748015841</v>
      </c>
      <c r="I45">
        <v>17.983129651454107</v>
      </c>
      <c r="J45">
        <v>20.25231727734975</v>
      </c>
      <c r="K45">
        <v>15.964276965482188</v>
      </c>
      <c r="L45">
        <v>22.184957462067082</v>
      </c>
      <c r="M45">
        <v>26.069031091114407</v>
      </c>
      <c r="O45">
        <v>16.606740837745917</v>
      </c>
      <c r="P45">
        <v>22.635972603291187</v>
      </c>
      <c r="Q45">
        <v>26.927239887222868</v>
      </c>
      <c r="R45">
        <v>4.0565251273774665</v>
      </c>
      <c r="S45">
        <v>4.1869527914365596</v>
      </c>
      <c r="T45">
        <v>2.9065487684984368</v>
      </c>
      <c r="U45">
        <v>2.1027014544412315</v>
      </c>
      <c r="V45">
        <v>17.227354256329505</v>
      </c>
      <c r="W45">
        <v>11.196223953961262</v>
      </c>
      <c r="X45">
        <v>7.7723281265020896</v>
      </c>
      <c r="Y45">
        <v>5.6227804718492269</v>
      </c>
      <c r="Z45">
        <v>29.2</v>
      </c>
      <c r="AA45">
        <v>29.2</v>
      </c>
      <c r="AB45">
        <v>74.999999959498766</v>
      </c>
      <c r="AC45">
        <v>49.288608640195612</v>
      </c>
      <c r="AD45">
        <v>38.025002702227866</v>
      </c>
      <c r="AE45">
        <v>29.174847869527913</v>
      </c>
      <c r="AF45">
        <v>68.153930937409086</v>
      </c>
      <c r="AG45">
        <v>47.268972297988086</v>
      </c>
      <c r="AH45">
        <v>34.214987650021051</v>
      </c>
      <c r="AI45">
        <v>74.999999959498879</v>
      </c>
      <c r="AJ45">
        <v>49.288608640195577</v>
      </c>
      <c r="AK45">
        <v>38.025002702227887</v>
      </c>
      <c r="AL45">
        <v>29.174847869527916</v>
      </c>
      <c r="AM45">
        <v>68.153930937409143</v>
      </c>
      <c r="AN45">
        <v>47.268972297988121</v>
      </c>
      <c r="AO45">
        <v>34.214987650021079</v>
      </c>
      <c r="AP45">
        <v>6.4936375280697547</v>
      </c>
      <c r="AQ45">
        <v>8.1427599019495709</v>
      </c>
      <c r="AR45">
        <v>10.303329341522296</v>
      </c>
      <c r="AS45">
        <v>9.0062721252819635</v>
      </c>
      <c r="AT45">
        <v>11.45564491777553</v>
      </c>
      <c r="AU45">
        <v>14.646553500986228</v>
      </c>
      <c r="AV45">
        <v>13.445236385890011</v>
      </c>
      <c r="AW45">
        <v>21.285952551897388</v>
      </c>
      <c r="AX45">
        <v>25.443531607710121</v>
      </c>
      <c r="AY45">
        <v>28.492506470157089</v>
      </c>
      <c r="AZ45">
        <v>0.45477078135411908</v>
      </c>
      <c r="BA45">
        <v>1.6738587709743236</v>
      </c>
      <c r="BB45">
        <v>2.4918824803636701</v>
      </c>
    </row>
    <row r="46" spans="1:54" s="109" customFormat="1" x14ac:dyDescent="0.25"/>
    <row r="47" spans="1:54" x14ac:dyDescent="0.25">
      <c r="A47" t="s">
        <v>20</v>
      </c>
      <c r="B47">
        <v>4.2983750943370119E-2</v>
      </c>
      <c r="C47">
        <v>-5.8635461049271372E-3</v>
      </c>
      <c r="D47">
        <v>-8.3324452727908203E-3</v>
      </c>
      <c r="E47">
        <v>-1.0382490861807916E-2</v>
      </c>
      <c r="G47">
        <v>26.09738715272778</v>
      </c>
      <c r="H47">
        <v>32.895712407441401</v>
      </c>
      <c r="I47">
        <v>33.807835512207021</v>
      </c>
      <c r="J47">
        <v>34.471382464928915</v>
      </c>
      <c r="K47">
        <v>29.518183023517057</v>
      </c>
      <c r="L47">
        <v>31.287522900187959</v>
      </c>
      <c r="M47">
        <v>32.838315728518907</v>
      </c>
      <c r="O47">
        <v>28.314030063790369</v>
      </c>
      <c r="P47">
        <v>30.426052880069573</v>
      </c>
      <c r="Q47">
        <v>32.28743436801485</v>
      </c>
      <c r="R47">
        <v>4.0565251273774665</v>
      </c>
      <c r="S47">
        <v>6.901268438752945</v>
      </c>
      <c r="T47">
        <v>6.2405970578855321</v>
      </c>
      <c r="U47">
        <v>5.7399730692937654</v>
      </c>
      <c r="V47">
        <v>17.227354256329505</v>
      </c>
      <c r="W47">
        <v>18.454506381040797</v>
      </c>
      <c r="X47">
        <v>16.6878218472927</v>
      </c>
      <c r="Y47">
        <v>15.34911597402308</v>
      </c>
      <c r="Z47">
        <v>0</v>
      </c>
      <c r="AA47">
        <v>0</v>
      </c>
      <c r="AB47">
        <v>74.999999959498766</v>
      </c>
      <c r="AC47">
        <v>74.999999959498766</v>
      </c>
      <c r="AD47">
        <v>74.738283852849179</v>
      </c>
      <c r="AE47">
        <v>72.725580629702392</v>
      </c>
      <c r="AF47">
        <v>112.33672696699092</v>
      </c>
      <c r="AG47">
        <v>101.55189253782058</v>
      </c>
      <c r="AH47">
        <v>93.428893644234165</v>
      </c>
      <c r="AI47">
        <v>49.054416631143404</v>
      </c>
      <c r="AJ47">
        <v>49.054416631143404</v>
      </c>
      <c r="AK47">
        <v>49.054416631143404</v>
      </c>
      <c r="AL47">
        <v>47.957950584129293</v>
      </c>
      <c r="AM47">
        <v>76.826976657108958</v>
      </c>
      <c r="AN47">
        <v>69.451239039400704</v>
      </c>
      <c r="AO47">
        <v>63.895928116316213</v>
      </c>
      <c r="AP47">
        <v>0.77885476518318697</v>
      </c>
      <c r="AQ47">
        <v>1.2987369573275993</v>
      </c>
      <c r="AR47">
        <v>1.8983818435924351</v>
      </c>
      <c r="AS47">
        <v>0.84194670247944003</v>
      </c>
      <c r="AT47">
        <v>1.4504207266386153</v>
      </c>
      <c r="AU47">
        <v>2.3315736090385419</v>
      </c>
      <c r="AV47">
        <v>35.983466696878473</v>
      </c>
      <c r="AW47">
        <v>35.983466696878473</v>
      </c>
      <c r="AX47">
        <v>35.983466696878473</v>
      </c>
      <c r="AY47">
        <v>36.191252402351154</v>
      </c>
      <c r="AZ47">
        <v>-0.79688643200478415</v>
      </c>
      <c r="BA47">
        <v>-0.56643591369094082</v>
      </c>
      <c r="BB47">
        <v>-0.40127175332006826</v>
      </c>
    </row>
    <row r="48" spans="1:54" x14ac:dyDescent="0.25">
      <c r="A48" t="s">
        <v>21</v>
      </c>
      <c r="B48">
        <v>1.5113069321209618E-2</v>
      </c>
      <c r="C48">
        <v>-2.0869106749953775E-2</v>
      </c>
      <c r="D48">
        <v>-2.4577657585447402E-2</v>
      </c>
      <c r="E48">
        <v>-2.704500924454796E-2</v>
      </c>
      <c r="G48">
        <v>18.09990005630306</v>
      </c>
      <c r="H48">
        <v>22.808495333672148</v>
      </c>
      <c r="I48">
        <v>24.724068589356655</v>
      </c>
      <c r="J48">
        <v>26.149032049683342</v>
      </c>
      <c r="K48">
        <v>20.533786824544901</v>
      </c>
      <c r="L48">
        <v>24.351717928813812</v>
      </c>
      <c r="M48">
        <v>27.114614041558141</v>
      </c>
      <c r="O48">
        <v>19.863854552511938</v>
      </c>
      <c r="P48">
        <v>23.847360007879487</v>
      </c>
      <c r="Q48">
        <v>27.280084982631358</v>
      </c>
      <c r="R48">
        <v>4.0565251273774665</v>
      </c>
      <c r="S48">
        <v>5.9860725391788403</v>
      </c>
      <c r="T48">
        <v>4.9015612030232649</v>
      </c>
      <c r="U48">
        <v>4.1058487217247626</v>
      </c>
      <c r="V48">
        <v>17.227354256329505</v>
      </c>
      <c r="W48">
        <v>16.00720430628704</v>
      </c>
      <c r="X48">
        <v>13.107140129532503</v>
      </c>
      <c r="Y48">
        <v>10.979345624229868</v>
      </c>
      <c r="Z48">
        <v>3</v>
      </c>
      <c r="AA48">
        <v>0.2</v>
      </c>
      <c r="AB48">
        <v>74.999999959498766</v>
      </c>
      <c r="AC48">
        <v>69.165722124921771</v>
      </c>
      <c r="AD48">
        <v>62.470684312153544</v>
      </c>
      <c r="AE48">
        <v>56.481785432463397</v>
      </c>
      <c r="AF48">
        <v>97.439449342713544</v>
      </c>
      <c r="AG48">
        <v>79.759030712177676</v>
      </c>
      <c r="AH48">
        <v>66.82117751505713</v>
      </c>
      <c r="AI48">
        <v>59.528261350333395</v>
      </c>
      <c r="AJ48">
        <v>55.439913512029307</v>
      </c>
      <c r="AK48">
        <v>50.591146868706076</v>
      </c>
      <c r="AL48">
        <v>45.586120224321689</v>
      </c>
      <c r="AM48">
        <v>79.359182705528042</v>
      </c>
      <c r="AN48">
        <v>64.95943412447923</v>
      </c>
      <c r="AO48">
        <v>54.422249620527914</v>
      </c>
      <c r="AP48">
        <v>2.9377529849154209</v>
      </c>
      <c r="AQ48">
        <v>3.9304591605274952</v>
      </c>
      <c r="AR48">
        <v>5.075149314135909</v>
      </c>
      <c r="AS48">
        <v>3.6447825000547738</v>
      </c>
      <c r="AT48">
        <v>5.1210197456299973</v>
      </c>
      <c r="AU48">
        <v>6.9697783077351358</v>
      </c>
      <c r="AV48">
        <v>24.677654665135325</v>
      </c>
      <c r="AW48">
        <v>25.838319770139126</v>
      </c>
      <c r="AX48">
        <v>27.923551326385518</v>
      </c>
      <c r="AY48">
        <v>29.63898191928908</v>
      </c>
      <c r="AZ48">
        <v>-0.71841410868843103</v>
      </c>
      <c r="BA48">
        <v>-9.9329966320604868E-2</v>
      </c>
      <c r="BB48">
        <v>0.35532172660891259</v>
      </c>
    </row>
    <row r="49" spans="1:54" x14ac:dyDescent="0.25">
      <c r="A49" t="s">
        <v>22</v>
      </c>
      <c r="B49">
        <v>-1.2576684659205256E-2</v>
      </c>
      <c r="C49">
        <v>-3.6973288017618372E-2</v>
      </c>
      <c r="D49">
        <v>-4.1806367692605928E-2</v>
      </c>
      <c r="E49">
        <v>-4.6325127809474481E-2</v>
      </c>
      <c r="G49">
        <v>11.452098883327499</v>
      </c>
      <c r="H49">
        <v>12.484441633859269</v>
      </c>
      <c r="I49">
        <v>16.293914657530792</v>
      </c>
      <c r="J49">
        <v>18.83541908256521</v>
      </c>
      <c r="K49">
        <v>11.201898233725228</v>
      </c>
      <c r="L49">
        <v>18.879091579806968</v>
      </c>
      <c r="M49">
        <v>23.568805729734805</v>
      </c>
      <c r="O49">
        <v>11.239172169869592</v>
      </c>
      <c r="P49">
        <v>18.954921197217566</v>
      </c>
      <c r="Q49">
        <v>24.42382733768352</v>
      </c>
      <c r="R49">
        <v>4.0565251273774665</v>
      </c>
      <c r="S49">
        <v>5.3185847317731225</v>
      </c>
      <c r="T49">
        <v>3.652012242471609</v>
      </c>
      <c r="U49">
        <v>2.6258028383683802</v>
      </c>
      <c r="V49">
        <v>17.227354256329505</v>
      </c>
      <c r="W49">
        <v>14.222292139725727</v>
      </c>
      <c r="X49">
        <v>9.7657530395252738</v>
      </c>
      <c r="Y49">
        <v>7.0215925762164124</v>
      </c>
      <c r="Z49">
        <v>16.899999999999999</v>
      </c>
      <c r="AA49">
        <v>16.899999999999999</v>
      </c>
      <c r="AB49">
        <v>74.999999959498766</v>
      </c>
      <c r="AC49">
        <v>56.613776684645536</v>
      </c>
      <c r="AD49">
        <v>44.842424167715038</v>
      </c>
      <c r="AE49">
        <v>35.255263016238217</v>
      </c>
      <c r="AF49">
        <v>86.574287924955257</v>
      </c>
      <c r="AG49">
        <v>59.407539931405374</v>
      </c>
      <c r="AH49">
        <v>42.734462010005757</v>
      </c>
      <c r="AI49">
        <v>74.999999959498879</v>
      </c>
      <c r="AJ49">
        <v>56.613776684645536</v>
      </c>
      <c r="AK49">
        <v>44.842424167715009</v>
      </c>
      <c r="AL49">
        <v>35.255263016238267</v>
      </c>
      <c r="AM49">
        <v>86.574287924955314</v>
      </c>
      <c r="AN49">
        <v>59.40753993140541</v>
      </c>
      <c r="AO49">
        <v>42.734462010005785</v>
      </c>
      <c r="AP49">
        <v>5.9874847694289022</v>
      </c>
      <c r="AQ49">
        <v>7.7781617949454152</v>
      </c>
      <c r="AR49">
        <v>10.189601010843205</v>
      </c>
      <c r="AS49">
        <v>7.8577389602241645</v>
      </c>
      <c r="AT49">
        <v>10.711884687306089</v>
      </c>
      <c r="AU49">
        <v>13.96071253444059</v>
      </c>
      <c r="AV49">
        <v>13.445236385890011</v>
      </c>
      <c r="AW49">
        <v>18.707023622909489</v>
      </c>
      <c r="AX49">
        <v>23.099520332160388</v>
      </c>
      <c r="AY49">
        <v>26.486300293815628</v>
      </c>
      <c r="AZ49">
        <v>-0.60326170481438957</v>
      </c>
      <c r="BA49">
        <v>1.1344120869219876</v>
      </c>
      <c r="BB49">
        <v>2.1177414201968792</v>
      </c>
    </row>
    <row r="50" spans="1:54" x14ac:dyDescent="0.25">
      <c r="A50" t="s">
        <v>23</v>
      </c>
      <c r="B50">
        <v>-1.9964176916969095E-2</v>
      </c>
      <c r="C50">
        <v>-4.0732400202723139E-2</v>
      </c>
      <c r="D50">
        <v>-4.6328208201065514E-2</v>
      </c>
      <c r="E50">
        <v>-5.2269686795210754E-2</v>
      </c>
      <c r="G50">
        <v>9.9618914758179571</v>
      </c>
      <c r="H50">
        <v>9.8334664663077742</v>
      </c>
      <c r="I50">
        <v>14.189920191748676</v>
      </c>
      <c r="J50">
        <v>17.150564319996839</v>
      </c>
      <c r="K50">
        <v>8.517498009209195</v>
      </c>
      <c r="L50">
        <v>17.724427344157519</v>
      </c>
      <c r="M50">
        <v>23.166206489920413</v>
      </c>
      <c r="O50">
        <v>8.5142476300702441</v>
      </c>
      <c r="P50">
        <v>18.087459678703723</v>
      </c>
      <c r="Q50">
        <v>24.170625704208511</v>
      </c>
      <c r="R50">
        <v>4.0565251273774665</v>
      </c>
      <c r="S50">
        <v>5.2320290333725632</v>
      </c>
      <c r="T50">
        <v>3.3266711429181202</v>
      </c>
      <c r="U50">
        <v>2.2543842775683727</v>
      </c>
      <c r="V50">
        <v>17.227354256329505</v>
      </c>
      <c r="W50">
        <v>13.990835748393527</v>
      </c>
      <c r="X50">
        <v>8.8957666810741003</v>
      </c>
      <c r="Y50">
        <v>6.0283916507414288</v>
      </c>
      <c r="Z50">
        <v>21.3</v>
      </c>
      <c r="AA50">
        <v>25.2</v>
      </c>
      <c r="AB50">
        <v>74.999999959498766</v>
      </c>
      <c r="AC50">
        <v>52.904982473467854</v>
      </c>
      <c r="AD50">
        <v>39.766672761734405</v>
      </c>
      <c r="AE50">
        <v>30.069668482383928</v>
      </c>
      <c r="AF50">
        <v>85.165360863944159</v>
      </c>
      <c r="AG50">
        <v>54.050843693050922</v>
      </c>
      <c r="AH50">
        <v>36.69358832225852</v>
      </c>
      <c r="AI50">
        <v>80.268649066189553</v>
      </c>
      <c r="AJ50">
        <v>56.418016408417429</v>
      </c>
      <c r="AK50">
        <v>42.250479902648941</v>
      </c>
      <c r="AL50">
        <v>31.910136909886855</v>
      </c>
      <c r="AM50">
        <v>90.404313660979568</v>
      </c>
      <c r="AN50">
        <v>57.375784911819558</v>
      </c>
      <c r="AO50">
        <v>38.950796830788981</v>
      </c>
      <c r="AP50">
        <v>6.8472511749607925</v>
      </c>
      <c r="AQ50">
        <v>9.0027026637741052</v>
      </c>
      <c r="AR50">
        <v>11.629298864006358</v>
      </c>
      <c r="AS50">
        <v>9.2324532477286709</v>
      </c>
      <c r="AT50">
        <v>12.512890904946014</v>
      </c>
      <c r="AU50">
        <v>15.885881663875152</v>
      </c>
      <c r="AV50">
        <v>10.44848158869746</v>
      </c>
      <c r="AW50">
        <v>17.207442463177607</v>
      </c>
      <c r="AX50">
        <v>22.245928365222412</v>
      </c>
      <c r="AY50">
        <v>26.303074520987821</v>
      </c>
      <c r="AZ50">
        <v>-0.46664725686552111</v>
      </c>
      <c r="BA50">
        <v>1.7054078897598857</v>
      </c>
      <c r="BB50">
        <v>2.9366812718323581</v>
      </c>
    </row>
    <row r="51" spans="1:54" x14ac:dyDescent="0.25">
      <c r="A51" t="s">
        <v>24</v>
      </c>
      <c r="B51">
        <v>-3.1917044957054788E-2</v>
      </c>
      <c r="C51">
        <v>-4.6050583044125626E-2</v>
      </c>
      <c r="D51">
        <v>-5.5105838977170495E-2</v>
      </c>
      <c r="E51">
        <v>-6.3066332476035256E-2</v>
      </c>
      <c r="G51">
        <v>7.8371755455262022</v>
      </c>
      <c r="H51">
        <v>6.1148214029202919</v>
      </c>
      <c r="I51">
        <v>10.967009716271271</v>
      </c>
      <c r="J51">
        <v>14.802935153307624</v>
      </c>
      <c r="K51">
        <v>4.3519451499703621</v>
      </c>
      <c r="L51">
        <v>16.092890767370712</v>
      </c>
      <c r="M51">
        <v>22.871090402259732</v>
      </c>
      <c r="O51">
        <v>2.9082336197258645</v>
      </c>
      <c r="P51">
        <v>16.8336365348373</v>
      </c>
      <c r="Q51">
        <v>24.159700561640129</v>
      </c>
      <c r="R51">
        <v>4.0565251273774665</v>
      </c>
      <c r="S51">
        <v>5.2293490646923173</v>
      </c>
      <c r="T51">
        <v>2.8882911581756816</v>
      </c>
      <c r="U51">
        <v>1.6987080066319615</v>
      </c>
      <c r="V51">
        <v>17.227354256329505</v>
      </c>
      <c r="W51">
        <v>13.983669312317392</v>
      </c>
      <c r="X51">
        <v>7.7235059151660046</v>
      </c>
      <c r="Y51">
        <v>4.5424718696465227</v>
      </c>
      <c r="Z51">
        <v>28.7</v>
      </c>
      <c r="AA51">
        <v>38.4</v>
      </c>
      <c r="AB51">
        <v>74.999999959498766</v>
      </c>
      <c r="AC51">
        <v>47.210189210001225</v>
      </c>
      <c r="AD51">
        <v>32.386686590418186</v>
      </c>
      <c r="AE51">
        <v>21.882825147139034</v>
      </c>
      <c r="AF51">
        <v>85.249561939009951</v>
      </c>
      <c r="AG51">
        <v>47.010285884350502</v>
      </c>
      <c r="AH51">
        <v>27.636163948618336</v>
      </c>
      <c r="AI51">
        <v>89.971600139221295</v>
      </c>
      <c r="AJ51">
        <v>55.980473134385434</v>
      </c>
      <c r="AK51">
        <v>38.07536616682458</v>
      </c>
      <c r="AL51">
        <v>25.776642139741305</v>
      </c>
      <c r="AM51">
        <v>99.989271952613308</v>
      </c>
      <c r="AN51">
        <v>55.13839781632327</v>
      </c>
      <c r="AO51">
        <v>32.414476390651338</v>
      </c>
      <c r="AP51">
        <v>8.0501960947623559</v>
      </c>
      <c r="AQ51">
        <v>11.083975571523172</v>
      </c>
      <c r="AR51">
        <v>14.191694002478158</v>
      </c>
      <c r="AS51">
        <v>10.793883160614101</v>
      </c>
      <c r="AT51">
        <v>15.021019714775937</v>
      </c>
      <c r="AU51">
        <v>18.971067992589877</v>
      </c>
      <c r="AV51">
        <v>5.5997706338139936</v>
      </c>
      <c r="AW51">
        <v>14.917880302209479</v>
      </c>
      <c r="AX51">
        <v>21.649454551010827</v>
      </c>
      <c r="AY51">
        <v>26.412160784271396</v>
      </c>
      <c r="AZ51">
        <v>-0.12442185286706542</v>
      </c>
      <c r="BA51">
        <v>2.8353613107129974</v>
      </c>
      <c r="BB51">
        <v>5.273530003143196</v>
      </c>
    </row>
    <row r="52" spans="1:54" s="109" customFormat="1" x14ac:dyDescent="0.25"/>
    <row r="53" spans="1:54" x14ac:dyDescent="0.25">
      <c r="A53" t="s">
        <v>25</v>
      </c>
      <c r="B53">
        <v>-1.2576684659205256E-2</v>
      </c>
      <c r="C53">
        <v>-3.0539232731772951E-2</v>
      </c>
      <c r="D53">
        <v>-3.3065541949627859E-2</v>
      </c>
      <c r="E53">
        <v>-3.4981555257803651E-2</v>
      </c>
      <c r="G53">
        <v>11.452098883327499</v>
      </c>
      <c r="H53">
        <v>18.598825745401506</v>
      </c>
      <c r="I53">
        <v>19.469185563436245</v>
      </c>
      <c r="J53">
        <v>20.16522917185576</v>
      </c>
      <c r="K53">
        <v>23.715827747038986</v>
      </c>
      <c r="L53">
        <v>25.146690178258236</v>
      </c>
      <c r="M53">
        <v>26.245085663142529</v>
      </c>
      <c r="O53">
        <v>24.609321805243081</v>
      </c>
      <c r="P53">
        <v>25.919996650153113</v>
      </c>
      <c r="Q53">
        <v>27.136895530751495</v>
      </c>
      <c r="R53">
        <v>4.0565251273774665</v>
      </c>
      <c r="S53">
        <v>2.5592709653908434</v>
      </c>
      <c r="T53">
        <v>2.2847518297696037</v>
      </c>
      <c r="U53">
        <v>2.0606477946767039</v>
      </c>
      <c r="V53">
        <v>17.227354256329505</v>
      </c>
      <c r="W53">
        <v>6.8436813870918218</v>
      </c>
      <c r="X53">
        <v>6.1095967496080759</v>
      </c>
      <c r="Y53">
        <v>5.5103258500129515</v>
      </c>
      <c r="Z53">
        <v>45.7</v>
      </c>
      <c r="AA53">
        <v>45.7</v>
      </c>
      <c r="AB53">
        <v>74.999999959498766</v>
      </c>
      <c r="AC53">
        <v>40.757607620772887</v>
      </c>
      <c r="AD53">
        <v>36.737191960697629</v>
      </c>
      <c r="AE53">
        <v>33.179801454316454</v>
      </c>
      <c r="AF53">
        <v>41.659026340614218</v>
      </c>
      <c r="AG53">
        <v>37.180591369573548</v>
      </c>
      <c r="AH53">
        <v>33.539658875647412</v>
      </c>
      <c r="AI53">
        <v>74.999999959498879</v>
      </c>
      <c r="AJ53">
        <v>40.757607620772923</v>
      </c>
      <c r="AK53">
        <v>36.737191960697672</v>
      </c>
      <c r="AL53">
        <v>33.179801454316475</v>
      </c>
      <c r="AM53">
        <v>41.659026340614247</v>
      </c>
      <c r="AN53">
        <v>37.180591369573577</v>
      </c>
      <c r="AO53">
        <v>33.539658875647433</v>
      </c>
      <c r="AP53">
        <v>3.589882609572232</v>
      </c>
      <c r="AQ53">
        <v>4.1767202790014775</v>
      </c>
      <c r="AR53">
        <v>4.7430118762046343</v>
      </c>
      <c r="AS53">
        <v>6.3955310399888026</v>
      </c>
      <c r="AT53">
        <v>7.3211897747387331</v>
      </c>
      <c r="AU53">
        <v>8.3710444699120234</v>
      </c>
      <c r="AV53">
        <v>13.445236385890011</v>
      </c>
      <c r="AW53">
        <v>24.867541943869583</v>
      </c>
      <c r="AX53">
        <v>26.140600634614479</v>
      </c>
      <c r="AY53">
        <v>27.31607782609667</v>
      </c>
      <c r="AZ53">
        <v>1.8085018904207995</v>
      </c>
      <c r="BA53">
        <v>2.1128797064578428</v>
      </c>
      <c r="BB53">
        <v>2.3939271471541446</v>
      </c>
    </row>
    <row r="54" spans="1:54" x14ac:dyDescent="0.25">
      <c r="A54" t="s">
        <v>26</v>
      </c>
      <c r="B54">
        <v>-1.2576684659205256E-2</v>
      </c>
      <c r="C54">
        <v>-3.5274753859202548E-2</v>
      </c>
      <c r="D54">
        <v>-3.9043789704944695E-2</v>
      </c>
      <c r="E54">
        <v>-4.1633018101050558E-2</v>
      </c>
      <c r="G54">
        <v>11.452098883327499</v>
      </c>
      <c r="H54">
        <v>16.342883112710332</v>
      </c>
      <c r="I54">
        <v>18.239210828057914</v>
      </c>
      <c r="J54">
        <v>19.604213783611335</v>
      </c>
      <c r="K54">
        <v>19.354777915090807</v>
      </c>
      <c r="L54">
        <v>22.693891893619167</v>
      </c>
      <c r="M54">
        <v>25.058692313441782</v>
      </c>
      <c r="O54">
        <v>20.172131180215484</v>
      </c>
      <c r="P54">
        <v>23.351288749708928</v>
      </c>
      <c r="Q54">
        <v>25.904396268791299</v>
      </c>
      <c r="R54">
        <v>4.0565251273774665</v>
      </c>
      <c r="S54">
        <v>3.4627277763180939</v>
      </c>
      <c r="T54">
        <v>2.7912962192762869</v>
      </c>
      <c r="U54">
        <v>2.3047414128678896</v>
      </c>
      <c r="V54">
        <v>17.227354256329505</v>
      </c>
      <c r="W54">
        <v>9.2595922635081145</v>
      </c>
      <c r="X54">
        <v>7.4641342163640685</v>
      </c>
      <c r="Y54">
        <v>6.1630503852861453</v>
      </c>
      <c r="Z54">
        <v>20.2</v>
      </c>
      <c r="AA54">
        <v>20.2</v>
      </c>
      <c r="AB54">
        <v>74.999999959498766</v>
      </c>
      <c r="AC54">
        <v>49.820187897695419</v>
      </c>
      <c r="AD54">
        <v>41.675925964182817</v>
      </c>
      <c r="AE54">
        <v>35.189591643111335</v>
      </c>
      <c r="AF54">
        <v>56.365218687182661</v>
      </c>
      <c r="AG54">
        <v>45.413256518329547</v>
      </c>
      <c r="AH54">
        <v>37.512712245446451</v>
      </c>
      <c r="AI54">
        <v>74.999999959498879</v>
      </c>
      <c r="AJ54">
        <v>49.820187897695448</v>
      </c>
      <c r="AK54">
        <v>41.675925964182838</v>
      </c>
      <c r="AL54">
        <v>35.189591643111378</v>
      </c>
      <c r="AM54">
        <v>56.365218687182704</v>
      </c>
      <c r="AN54">
        <v>45.413256518329582</v>
      </c>
      <c r="AO54">
        <v>37.51271224544648</v>
      </c>
      <c r="AP54">
        <v>4.5460167730105949</v>
      </c>
      <c r="AQ54">
        <v>5.5031606170750687</v>
      </c>
      <c r="AR54">
        <v>6.6860981011504279</v>
      </c>
      <c r="AS54">
        <v>6.8857664788786712</v>
      </c>
      <c r="AT54">
        <v>8.3781961089227508</v>
      </c>
      <c r="AU54">
        <v>10.13069926471111</v>
      </c>
      <c r="AV54">
        <v>13.445236385890011</v>
      </c>
      <c r="AW54">
        <v>21.758301594770796</v>
      </c>
      <c r="AX54">
        <v>24.475010268922347</v>
      </c>
      <c r="AY54">
        <v>26.599768008116428</v>
      </c>
      <c r="AZ54">
        <v>1.2002744789473829</v>
      </c>
      <c r="BA54">
        <v>1.7810435176056627</v>
      </c>
      <c r="BB54">
        <v>2.2443418153289012</v>
      </c>
    </row>
    <row r="55" spans="1:54" x14ac:dyDescent="0.25">
      <c r="A55" t="s">
        <v>27</v>
      </c>
      <c r="B55">
        <v>-1.2576684659205256E-2</v>
      </c>
      <c r="C55">
        <v>-3.6973288017618372E-2</v>
      </c>
      <c r="D55">
        <v>-4.1806367692605928E-2</v>
      </c>
      <c r="E55">
        <v>-4.6325127809474481E-2</v>
      </c>
      <c r="G55">
        <v>11.452098883327499</v>
      </c>
      <c r="H55">
        <v>12.484441633859269</v>
      </c>
      <c r="I55">
        <v>16.293914657530792</v>
      </c>
      <c r="J55">
        <v>18.83541908256521</v>
      </c>
      <c r="K55">
        <v>11.201898233725228</v>
      </c>
      <c r="L55">
        <v>18.879091579806968</v>
      </c>
      <c r="M55">
        <v>23.568805729734805</v>
      </c>
      <c r="O55">
        <v>11.239172169869592</v>
      </c>
      <c r="P55">
        <v>18.954921197217566</v>
      </c>
      <c r="Q55">
        <v>24.42382733768352</v>
      </c>
      <c r="R55">
        <v>4.0565251273774665</v>
      </c>
      <c r="S55">
        <v>5.3185847317731225</v>
      </c>
      <c r="T55">
        <v>3.652012242471609</v>
      </c>
      <c r="U55">
        <v>2.6258028383683802</v>
      </c>
      <c r="V55">
        <v>17.227354256329505</v>
      </c>
      <c r="W55">
        <v>14.222292139725727</v>
      </c>
      <c r="X55">
        <v>9.7657530395252738</v>
      </c>
      <c r="Y55">
        <v>7.0215925762164124</v>
      </c>
      <c r="Z55">
        <v>16.899999999999999</v>
      </c>
      <c r="AA55">
        <v>16.899999999999999</v>
      </c>
      <c r="AB55">
        <v>74.999999959498766</v>
      </c>
      <c r="AC55">
        <v>56.613776684645536</v>
      </c>
      <c r="AD55">
        <v>44.842424167715038</v>
      </c>
      <c r="AE55">
        <v>35.255263016238217</v>
      </c>
      <c r="AF55">
        <v>86.574287924955257</v>
      </c>
      <c r="AG55">
        <v>59.407539931405374</v>
      </c>
      <c r="AH55">
        <v>42.734462010005757</v>
      </c>
      <c r="AI55">
        <v>74.999999959498879</v>
      </c>
      <c r="AJ55">
        <v>56.613776684645536</v>
      </c>
      <c r="AK55">
        <v>44.842424167715009</v>
      </c>
      <c r="AL55">
        <v>35.255263016238267</v>
      </c>
      <c r="AM55">
        <v>86.574287924955314</v>
      </c>
      <c r="AN55">
        <v>59.40753993140541</v>
      </c>
      <c r="AO55">
        <v>42.734462010005785</v>
      </c>
      <c r="AP55">
        <v>5.9874847694289022</v>
      </c>
      <c r="AQ55">
        <v>7.7781617949454152</v>
      </c>
      <c r="AR55">
        <v>10.189601010843205</v>
      </c>
      <c r="AS55">
        <v>7.8577389602241645</v>
      </c>
      <c r="AT55">
        <v>10.711884687306089</v>
      </c>
      <c r="AU55">
        <v>13.96071253444059</v>
      </c>
      <c r="AV55">
        <v>13.445236385890011</v>
      </c>
      <c r="AW55">
        <v>18.707023622909489</v>
      </c>
      <c r="AX55">
        <v>23.099520332160388</v>
      </c>
      <c r="AY55">
        <v>26.486300293815628</v>
      </c>
      <c r="AZ55">
        <v>-0.60326170481438957</v>
      </c>
      <c r="BA55">
        <v>1.1344120869219876</v>
      </c>
      <c r="BB55">
        <v>2.1177414201968792</v>
      </c>
    </row>
    <row r="56" spans="1:54" x14ac:dyDescent="0.25">
      <c r="A56" t="s">
        <v>28</v>
      </c>
      <c r="B56">
        <v>-1.2576684659205256E-2</v>
      </c>
      <c r="C56">
        <v>-3.5853288772899637E-2</v>
      </c>
      <c r="D56">
        <v>-4.1065807018670311E-2</v>
      </c>
      <c r="E56">
        <v>-4.664790536249569E-2</v>
      </c>
      <c r="G56">
        <v>11.452098883327499</v>
      </c>
      <c r="H56">
        <v>11.185440593937875</v>
      </c>
      <c r="I56">
        <v>15.584296588007478</v>
      </c>
      <c r="J56">
        <v>18.584644516329597</v>
      </c>
      <c r="K56">
        <v>7.9303641251268697</v>
      </c>
      <c r="L56">
        <v>17.443319975739129</v>
      </c>
      <c r="M56">
        <v>23.193852049097874</v>
      </c>
      <c r="O56">
        <v>7.212700607201155</v>
      </c>
      <c r="P56">
        <v>17.40494518248688</v>
      </c>
      <c r="Q56">
        <v>23.939362799538898</v>
      </c>
      <c r="R56">
        <v>4.0565251273774665</v>
      </c>
      <c r="S56">
        <v>6.175916814606019</v>
      </c>
      <c r="T56">
        <v>3.9745849473043182</v>
      </c>
      <c r="U56">
        <v>2.7212445683854969</v>
      </c>
      <c r="V56">
        <v>17.227354256329505</v>
      </c>
      <c r="W56">
        <v>16.514862054042759</v>
      </c>
      <c r="X56">
        <v>10.62833650407466</v>
      </c>
      <c r="Y56">
        <v>7.2768108786560042</v>
      </c>
      <c r="Z56">
        <v>17.7</v>
      </c>
      <c r="AA56">
        <v>17.7</v>
      </c>
      <c r="AB56">
        <v>74.999999959498766</v>
      </c>
      <c r="AC56">
        <v>56.958695500483515</v>
      </c>
      <c r="AD56">
        <v>44.111249492163999</v>
      </c>
      <c r="AE56">
        <v>34.204591705403651</v>
      </c>
      <c r="AF56">
        <v>100.67552786133359</v>
      </c>
      <c r="AG56">
        <v>64.603326168845456</v>
      </c>
      <c r="AH56">
        <v>44.279284024294498</v>
      </c>
      <c r="AI56">
        <v>74.999999959498879</v>
      </c>
      <c r="AJ56">
        <v>56.958695500483522</v>
      </c>
      <c r="AK56">
        <v>44.111249492164021</v>
      </c>
      <c r="AL56">
        <v>34.204591705403644</v>
      </c>
      <c r="AM56">
        <v>100.67552786133366</v>
      </c>
      <c r="AN56">
        <v>64.603326168845499</v>
      </c>
      <c r="AO56">
        <v>44.27928402429454</v>
      </c>
      <c r="AP56">
        <v>6.3046520273460862</v>
      </c>
      <c r="AQ56">
        <v>8.4798821903167863</v>
      </c>
      <c r="AR56">
        <v>11.204232969314528</v>
      </c>
      <c r="AS56">
        <v>8.1335580552042792</v>
      </c>
      <c r="AT56">
        <v>11.600877750333227</v>
      </c>
      <c r="AU56">
        <v>15.095151204685118</v>
      </c>
      <c r="AV56">
        <v>13.445236385890011</v>
      </c>
      <c r="AW56">
        <v>18.135974581680991</v>
      </c>
      <c r="AX56">
        <v>23.061531119974148</v>
      </c>
      <c r="AY56">
        <v>26.732221861967517</v>
      </c>
      <c r="AZ56">
        <v>-1.4753943026527772</v>
      </c>
      <c r="BA56">
        <v>0.76022702532961284</v>
      </c>
      <c r="BB56">
        <v>2.0077801593350491</v>
      </c>
    </row>
    <row r="57" spans="1:54" x14ac:dyDescent="0.25">
      <c r="A57" t="s">
        <v>29</v>
      </c>
      <c r="B57">
        <v>-1.2576684659205256E-2</v>
      </c>
      <c r="C57">
        <v>-3.2009707279188511E-2</v>
      </c>
      <c r="D57">
        <v>-3.9248162316015779E-2</v>
      </c>
      <c r="E57">
        <v>-4.6293199380620889E-2</v>
      </c>
      <c r="G57">
        <v>11.452098883327499</v>
      </c>
      <c r="H57">
        <v>9.4008593651751973</v>
      </c>
      <c r="I57">
        <v>14.387984155520158</v>
      </c>
      <c r="J57">
        <v>18.200860122785606</v>
      </c>
      <c r="K57">
        <v>2.8515943761655702</v>
      </c>
      <c r="L57">
        <v>14.71321501329343</v>
      </c>
      <c r="M57">
        <v>22.64905645564059</v>
      </c>
      <c r="O57">
        <v>0</v>
      </c>
      <c r="P57">
        <v>14.049044710107921</v>
      </c>
      <c r="Q57">
        <v>23.228901213510188</v>
      </c>
      <c r="R57">
        <v>4.0565251273774665</v>
      </c>
      <c r="S57">
        <v>8.2900456606007626</v>
      </c>
      <c r="T57">
        <v>4.6522100456057185</v>
      </c>
      <c r="U57">
        <v>2.859036240610652</v>
      </c>
      <c r="V57">
        <v>17.227354256329505</v>
      </c>
      <c r="W57">
        <v>22.168200222960941</v>
      </c>
      <c r="X57">
        <v>12.440356542352763</v>
      </c>
      <c r="Y57">
        <v>7.645276084277377</v>
      </c>
      <c r="Z57">
        <v>20.2</v>
      </c>
      <c r="AA57">
        <v>20.2</v>
      </c>
      <c r="AB57">
        <v>74.999999959498766</v>
      </c>
      <c r="AC57">
        <v>57.174403335240811</v>
      </c>
      <c r="AD57">
        <v>42.642936079160876</v>
      </c>
      <c r="AE57">
        <v>31.975586342037523</v>
      </c>
      <c r="AF57">
        <v>135.09065787107448</v>
      </c>
      <c r="AG57">
        <v>75.641302434632564</v>
      </c>
      <c r="AH57">
        <v>46.497303311613358</v>
      </c>
      <c r="AI57">
        <v>74.999999959498879</v>
      </c>
      <c r="AJ57">
        <v>57.174403335240783</v>
      </c>
      <c r="AK57">
        <v>42.642936079160933</v>
      </c>
      <c r="AL57">
        <v>31.975586342037552</v>
      </c>
      <c r="AM57">
        <v>135.0906578710746</v>
      </c>
      <c r="AN57">
        <v>75.641302434632621</v>
      </c>
      <c r="AO57">
        <v>46.4973033116134</v>
      </c>
      <c r="AP57">
        <v>6.495072881039218</v>
      </c>
      <c r="AQ57">
        <v>9.6286755969170823</v>
      </c>
      <c r="AR57">
        <v>13.145401676592744</v>
      </c>
      <c r="AS57">
        <v>8.1783219869438071</v>
      </c>
      <c r="AT57">
        <v>12.353432285041503</v>
      </c>
      <c r="AU57">
        <v>16.967299337145494</v>
      </c>
      <c r="AV57">
        <v>13.445236385890011</v>
      </c>
      <c r="AW57">
        <v>17.40751308608117</v>
      </c>
      <c r="AX57">
        <v>23.259315402170486</v>
      </c>
      <c r="AY57">
        <v>27.336345883316056</v>
      </c>
      <c r="AZ57">
        <v>-3.1566098377564078</v>
      </c>
      <c r="BA57">
        <v>9.4579686309642641E-2</v>
      </c>
      <c r="BB57">
        <v>1.8425041576672581</v>
      </c>
    </row>
    <row r="58" spans="1:54" s="109" customFormat="1" x14ac:dyDescent="0.25"/>
    <row r="59" spans="1:54" x14ac:dyDescent="0.25">
      <c r="A59" t="s">
        <v>179</v>
      </c>
      <c r="B59">
        <v>0.1136557790576665</v>
      </c>
      <c r="C59">
        <v>-3.584596230012037E-3</v>
      </c>
      <c r="D59">
        <v>-6.5573354881781967E-3</v>
      </c>
      <c r="E59">
        <v>-9.0523927013428946E-3</v>
      </c>
      <c r="G59">
        <v>34.10566602422368</v>
      </c>
      <c r="H59">
        <v>53.990748042424087</v>
      </c>
      <c r="I59">
        <v>55.087873648165861</v>
      </c>
      <c r="J59">
        <v>55.932954268269178</v>
      </c>
      <c r="K59">
        <v>28.584318765552958</v>
      </c>
      <c r="L59">
        <v>31.374501563640827</v>
      </c>
      <c r="M59">
        <v>33.758261681156291</v>
      </c>
      <c r="O59">
        <v>28.759797600174224</v>
      </c>
      <c r="P59">
        <v>31.663728374858763</v>
      </c>
      <c r="Q59">
        <v>34.211119622721291</v>
      </c>
      <c r="R59">
        <v>4.0565251273774665</v>
      </c>
      <c r="S59">
        <v>10.270705872310574</v>
      </c>
      <c r="T59">
        <v>9.9562154253760013</v>
      </c>
      <c r="U59">
        <v>9.6688448851725397</v>
      </c>
      <c r="V59">
        <v>17.227354256329505</v>
      </c>
      <c r="W59">
        <v>27.464633312046409</v>
      </c>
      <c r="X59">
        <v>26.62366240774999</v>
      </c>
      <c r="Y59">
        <v>25.855212156180556</v>
      </c>
      <c r="Z59">
        <v>0</v>
      </c>
      <c r="AA59">
        <v>0</v>
      </c>
      <c r="AB59">
        <v>74.999999959498766</v>
      </c>
      <c r="AC59">
        <v>74.999999959498766</v>
      </c>
      <c r="AD59">
        <v>74.999999959498766</v>
      </c>
      <c r="AE59">
        <v>74.999999959498766</v>
      </c>
      <c r="AF59">
        <v>167.19234418331953</v>
      </c>
      <c r="AG59">
        <v>162.05589284761402</v>
      </c>
      <c r="AH59">
        <v>157.36992945280511</v>
      </c>
      <c r="AI59">
        <v>42.376533885064774</v>
      </c>
      <c r="AJ59">
        <v>42.376533885064774</v>
      </c>
      <c r="AK59">
        <v>42.376533885064774</v>
      </c>
      <c r="AL59">
        <v>42.376533885064774</v>
      </c>
      <c r="AM59">
        <v>100.00670992966712</v>
      </c>
      <c r="AN59">
        <v>96.934322845755418</v>
      </c>
      <c r="AO59">
        <v>94.131396765289296</v>
      </c>
      <c r="AP59">
        <v>3.3705742693305787</v>
      </c>
      <c r="AQ59">
        <v>4.0733808543578007</v>
      </c>
      <c r="AR59">
        <v>4.8986624527696625</v>
      </c>
      <c r="AS59">
        <v>5.6637927390746867</v>
      </c>
      <c r="AT59">
        <v>6.851364609144734</v>
      </c>
      <c r="AU59">
        <v>8.0220931560946465</v>
      </c>
      <c r="AV59">
        <v>64.651752481715477</v>
      </c>
      <c r="AW59">
        <v>71.155525505257643</v>
      </c>
      <c r="AX59">
        <v>72.810666387736404</v>
      </c>
      <c r="AY59">
        <v>74.279370666816618</v>
      </c>
      <c r="AZ59">
        <v>0.54118365478000863</v>
      </c>
      <c r="BA59">
        <v>0.71079301649839555</v>
      </c>
      <c r="BB59">
        <v>0.84242512082139065</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selection activeCell="W20" sqref="W20"/>
    </sheetView>
  </sheetViews>
  <sheetFormatPr defaultRowHeight="15" x14ac:dyDescent="0.25"/>
  <sheetData>
    <row r="1" spans="1:22" x14ac:dyDescent="0.25">
      <c r="B1" t="s">
        <v>0</v>
      </c>
      <c r="C1" t="s">
        <v>1</v>
      </c>
      <c r="D1" t="s">
        <v>49</v>
      </c>
      <c r="E1" t="s">
        <v>50</v>
      </c>
      <c r="F1" t="s">
        <v>51</v>
      </c>
      <c r="G1" t="s">
        <v>52</v>
      </c>
      <c r="H1" t="s">
        <v>53</v>
      </c>
      <c r="I1" t="s">
        <v>54</v>
      </c>
      <c r="J1" t="s">
        <v>55</v>
      </c>
      <c r="K1" t="s">
        <v>56</v>
      </c>
      <c r="L1" t="s">
        <v>57</v>
      </c>
      <c r="M1" t="s">
        <v>58</v>
      </c>
      <c r="N1" t="s">
        <v>59</v>
      </c>
      <c r="O1" t="s">
        <v>2</v>
      </c>
      <c r="P1" t="s">
        <v>60</v>
      </c>
      <c r="Q1" t="s">
        <v>61</v>
      </c>
      <c r="R1" t="s">
        <v>62</v>
      </c>
      <c r="S1" t="s">
        <v>63</v>
      </c>
      <c r="T1" t="s">
        <v>64</v>
      </c>
      <c r="U1" t="s">
        <v>65</v>
      </c>
      <c r="V1" t="s">
        <v>66</v>
      </c>
    </row>
    <row r="2" spans="1:22" x14ac:dyDescent="0.25">
      <c r="A2" t="s">
        <v>69</v>
      </c>
      <c r="B2" t="s">
        <v>5</v>
      </c>
      <c r="C2">
        <v>11.452098883327499</v>
      </c>
      <c r="D2">
        <v>4.0565251273774665</v>
      </c>
      <c r="E2">
        <v>5.2561645316585217</v>
      </c>
      <c r="F2">
        <v>3.9531540295274961</v>
      </c>
      <c r="G2">
        <v>3.0701891309111526</v>
      </c>
      <c r="H2">
        <v>-1.2576684659205256E-2</v>
      </c>
      <c r="I2">
        <v>-3.8499859000925937E-2</v>
      </c>
      <c r="J2">
        <v>-4.2228986424846918E-2</v>
      </c>
      <c r="K2">
        <v>-4.5069639185854313E-2</v>
      </c>
      <c r="L2">
        <v>4.7150827216239399</v>
      </c>
      <c r="M2">
        <v>6.1730186888460938</v>
      </c>
      <c r="N2">
        <v>7.8669042834355247</v>
      </c>
      <c r="O2">
        <v>7</v>
      </c>
      <c r="P2">
        <v>17.227354256329505</v>
      </c>
      <c r="Q2">
        <v>14.055375870413224</v>
      </c>
      <c r="R2">
        <v>10.571028631996667</v>
      </c>
      <c r="S2">
        <v>8.2099146570279178</v>
      </c>
      <c r="T2">
        <v>12.616378669526902</v>
      </c>
      <c r="U2">
        <v>15.661593540423526</v>
      </c>
      <c r="V2">
        <v>17.806124662512847</v>
      </c>
    </row>
    <row r="3" spans="1:22" x14ac:dyDescent="0.25">
      <c r="A3" t="s">
        <v>70</v>
      </c>
      <c r="B3" t="s">
        <v>6</v>
      </c>
      <c r="C3">
        <v>11.452098883327499</v>
      </c>
      <c r="D3">
        <v>4.0565251273774665</v>
      </c>
      <c r="E3">
        <v>5.2815654756566826</v>
      </c>
      <c r="F3">
        <v>3.8001859543909173</v>
      </c>
      <c r="G3">
        <v>2.8417113446448043</v>
      </c>
      <c r="H3">
        <v>-1.2576684659205256E-2</v>
      </c>
      <c r="I3">
        <v>-3.7827677780552744E-2</v>
      </c>
      <c r="J3">
        <v>-4.2126273533117098E-2</v>
      </c>
      <c r="K3">
        <v>-4.5703250438340282E-2</v>
      </c>
      <c r="L3">
        <v>5.3528863670527906</v>
      </c>
      <c r="M3">
        <v>6.9541799749654274</v>
      </c>
      <c r="N3">
        <v>8.9901273141453011</v>
      </c>
      <c r="O3">
        <v>11.5</v>
      </c>
      <c r="P3">
        <v>17.227354256329505</v>
      </c>
      <c r="Q3">
        <v>14.123299888622149</v>
      </c>
      <c r="R3">
        <v>10.161980593399631</v>
      </c>
      <c r="S3">
        <v>7.5989480206771791</v>
      </c>
      <c r="T3">
        <v>12.564119201046486</v>
      </c>
      <c r="U3">
        <v>15.989164409675253</v>
      </c>
      <c r="V3">
        <v>18.32894389125455</v>
      </c>
    </row>
    <row r="4" spans="1:22" x14ac:dyDescent="0.25">
      <c r="A4" t="s">
        <v>71</v>
      </c>
      <c r="B4" t="s">
        <v>7</v>
      </c>
      <c r="C4">
        <v>11.452098883327499</v>
      </c>
      <c r="D4">
        <v>4.0565251273774665</v>
      </c>
      <c r="E4">
        <v>5.3185847317731225</v>
      </c>
      <c r="F4">
        <v>3.652012242471609</v>
      </c>
      <c r="G4">
        <v>2.6258028383683802</v>
      </c>
      <c r="H4">
        <v>-1.2576684659205256E-2</v>
      </c>
      <c r="I4">
        <v>-3.6973288017618372E-2</v>
      </c>
      <c r="J4">
        <v>-4.1806367692605928E-2</v>
      </c>
      <c r="K4">
        <v>-4.6325127809474481E-2</v>
      </c>
      <c r="L4">
        <v>5.9874847694289022</v>
      </c>
      <c r="M4">
        <v>7.7781617949454152</v>
      </c>
      <c r="N4">
        <v>10.189601010843205</v>
      </c>
      <c r="O4">
        <v>16.899999999999999</v>
      </c>
      <c r="P4">
        <v>17.227354256329505</v>
      </c>
      <c r="Q4">
        <v>14.222292139725727</v>
      </c>
      <c r="R4">
        <v>9.7657530395252738</v>
      </c>
      <c r="S4">
        <v>7.0215925762164124</v>
      </c>
      <c r="T4">
        <v>12.484441633859269</v>
      </c>
      <c r="U4">
        <v>16.293914657530792</v>
      </c>
      <c r="V4">
        <v>18.83541908256521</v>
      </c>
    </row>
    <row r="5" spans="1:22" x14ac:dyDescent="0.25">
      <c r="A5" t="s">
        <v>72</v>
      </c>
      <c r="B5" t="s">
        <v>8</v>
      </c>
      <c r="C5">
        <v>11.452098883327499</v>
      </c>
      <c r="D5">
        <v>4.0565251273774665</v>
      </c>
      <c r="E5">
        <v>5.3599240649627511</v>
      </c>
      <c r="F5">
        <v>3.4968762460638141</v>
      </c>
      <c r="G5">
        <v>2.4228107388602211</v>
      </c>
      <c r="H5">
        <v>-1.2576684659205256E-2</v>
      </c>
      <c r="I5">
        <v>-3.5819159057034387E-2</v>
      </c>
      <c r="J5">
        <v>-4.1499521788923605E-2</v>
      </c>
      <c r="K5">
        <v>-4.6522553380442776E-2</v>
      </c>
      <c r="L5">
        <v>6.5761957828338264</v>
      </c>
      <c r="M5">
        <v>8.6398299032690957</v>
      </c>
      <c r="N5">
        <v>11.491762927236595</v>
      </c>
      <c r="O5">
        <v>22.7</v>
      </c>
      <c r="P5">
        <v>17.227354256329505</v>
      </c>
      <c r="Q5">
        <v>14.332836599038751</v>
      </c>
      <c r="R5">
        <v>9.3509078178033818</v>
      </c>
      <c r="S5">
        <v>6.4787765665335453</v>
      </c>
      <c r="T5">
        <v>12.400415358349829</v>
      </c>
      <c r="U5">
        <v>16.591154424707565</v>
      </c>
      <c r="V5">
        <v>19.318638072586889</v>
      </c>
    </row>
    <row r="6" spans="1:22" x14ac:dyDescent="0.25">
      <c r="A6" t="s">
        <v>73</v>
      </c>
      <c r="B6" t="s">
        <v>9</v>
      </c>
      <c r="C6">
        <v>11.452098883327499</v>
      </c>
      <c r="D6">
        <v>4.0565251273774665</v>
      </c>
      <c r="E6">
        <v>5.420676601241996</v>
      </c>
      <c r="F6">
        <v>3.3696690915852385</v>
      </c>
      <c r="G6">
        <v>2.2336475386018129</v>
      </c>
      <c r="H6">
        <v>-1.2576684659205256E-2</v>
      </c>
      <c r="I6">
        <v>-3.4789973792300394E-2</v>
      </c>
      <c r="J6">
        <v>-4.0988101393087027E-2</v>
      </c>
      <c r="K6">
        <v>-4.7051424876457172E-2</v>
      </c>
      <c r="L6">
        <v>7.2037382189986392</v>
      </c>
      <c r="M6">
        <v>9.5132065991807568</v>
      </c>
      <c r="N6">
        <v>12.366614897856119</v>
      </c>
      <c r="O6">
        <v>29.2</v>
      </c>
      <c r="P6">
        <v>17.227354256329505</v>
      </c>
      <c r="Q6">
        <v>14.495293410910326</v>
      </c>
      <c r="R6">
        <v>9.0107464018444468</v>
      </c>
      <c r="S6">
        <v>5.9729400645617856</v>
      </c>
      <c r="T6">
        <v>12.300060147920147</v>
      </c>
      <c r="U6">
        <v>16.883645046737222</v>
      </c>
      <c r="V6">
        <v>19.845866914559981</v>
      </c>
    </row>
    <row r="7" spans="1:22" x14ac:dyDescent="0.25">
      <c r="A7" t="s">
        <v>74</v>
      </c>
      <c r="B7" t="s">
        <v>10</v>
      </c>
      <c r="C7">
        <v>8.9574351557372509</v>
      </c>
      <c r="D7">
        <v>4.0565251273774665</v>
      </c>
      <c r="E7">
        <v>5.0926919653724907</v>
      </c>
      <c r="F7">
        <v>3.4121473171259766</v>
      </c>
      <c r="G7">
        <v>2.3976537616310583</v>
      </c>
      <c r="H7">
        <v>-2.5363647025379622E-2</v>
      </c>
      <c r="I7">
        <v>-4.56173076692859E-2</v>
      </c>
      <c r="J7">
        <v>-5.0805703199634553E-2</v>
      </c>
      <c r="K7">
        <v>-5.623517950738588E-2</v>
      </c>
      <c r="L7">
        <v>6.3225098778085407</v>
      </c>
      <c r="M7">
        <v>8.3322030758684118</v>
      </c>
      <c r="N7">
        <v>10.508864436688633</v>
      </c>
      <c r="O7">
        <v>14.3</v>
      </c>
      <c r="P7">
        <v>17.227354256329505</v>
      </c>
      <c r="Q7">
        <v>13.618238039241453</v>
      </c>
      <c r="R7">
        <v>9.1243363442229946</v>
      </c>
      <c r="S7">
        <v>6.4115049336556948</v>
      </c>
      <c r="T7">
        <v>7.9188836402897529</v>
      </c>
      <c r="U7">
        <v>11.974981785388771</v>
      </c>
      <c r="V7">
        <v>14.825793530679427</v>
      </c>
    </row>
    <row r="8" spans="1:22" x14ac:dyDescent="0.25">
      <c r="A8" t="s">
        <v>75</v>
      </c>
      <c r="B8" t="s">
        <v>11</v>
      </c>
      <c r="C8">
        <v>10.114947888900485</v>
      </c>
      <c r="D8">
        <v>4.0565251273774665</v>
      </c>
      <c r="E8">
        <v>5.198092882192145</v>
      </c>
      <c r="F8">
        <v>3.5185918911293799</v>
      </c>
      <c r="G8">
        <v>2.5055328127424805</v>
      </c>
      <c r="H8">
        <v>-1.9174087663898574E-2</v>
      </c>
      <c r="I8">
        <v>-4.1519765393895798E-2</v>
      </c>
      <c r="J8">
        <v>-4.6094913061732606E-2</v>
      </c>
      <c r="K8">
        <v>-5.1244552418004193E-2</v>
      </c>
      <c r="L8">
        <v>6.1711106138719405</v>
      </c>
      <c r="M8">
        <v>8.1494504853060334</v>
      </c>
      <c r="N8">
        <v>10.405499481329167</v>
      </c>
      <c r="O8">
        <v>15.3</v>
      </c>
      <c r="P8">
        <v>17.227354256329505</v>
      </c>
      <c r="Q8">
        <v>13.900087949772878</v>
      </c>
      <c r="R8">
        <v>9.4089770718814503</v>
      </c>
      <c r="S8">
        <v>6.6999815600591912</v>
      </c>
      <c r="T8">
        <v>10.079927950209044</v>
      </c>
      <c r="U8">
        <v>14.054856315705361</v>
      </c>
      <c r="V8">
        <v>16.792823341800943</v>
      </c>
    </row>
    <row r="9" spans="1:22" x14ac:dyDescent="0.25">
      <c r="A9" t="s">
        <v>76</v>
      </c>
      <c r="B9" t="s">
        <v>12</v>
      </c>
      <c r="C9">
        <v>11.452098883327499</v>
      </c>
      <c r="D9">
        <v>4.0565251273774665</v>
      </c>
      <c r="E9">
        <v>5.3185847317731225</v>
      </c>
      <c r="F9">
        <v>3.652012242471609</v>
      </c>
      <c r="G9">
        <v>2.6258028383683802</v>
      </c>
      <c r="H9">
        <v>-1.2576684659205256E-2</v>
      </c>
      <c r="I9">
        <v>-3.6973288017618372E-2</v>
      </c>
      <c r="J9">
        <v>-4.1806367692605928E-2</v>
      </c>
      <c r="K9">
        <v>-4.6325127809474481E-2</v>
      </c>
      <c r="L9">
        <v>5.9874847694289022</v>
      </c>
      <c r="M9">
        <v>7.7781617949454152</v>
      </c>
      <c r="N9">
        <v>10.189601010843205</v>
      </c>
      <c r="O9">
        <v>16.899999999999999</v>
      </c>
      <c r="P9">
        <v>17.227354256329505</v>
      </c>
      <c r="Q9">
        <v>14.222292139725727</v>
      </c>
      <c r="R9">
        <v>9.7657530395252738</v>
      </c>
      <c r="S9">
        <v>7.0215925762164124</v>
      </c>
      <c r="T9">
        <v>12.484441633859269</v>
      </c>
      <c r="U9">
        <v>16.293914657530792</v>
      </c>
      <c r="V9">
        <v>18.83541908256521</v>
      </c>
    </row>
    <row r="10" spans="1:22" x14ac:dyDescent="0.25">
      <c r="A10" t="s">
        <v>77</v>
      </c>
      <c r="B10" t="s">
        <v>13</v>
      </c>
      <c r="C10">
        <v>13.000632776762144</v>
      </c>
      <c r="D10">
        <v>4.0565251273774665</v>
      </c>
      <c r="E10">
        <v>5.4851420896161915</v>
      </c>
      <c r="F10">
        <v>3.8178962984596452</v>
      </c>
      <c r="G10">
        <v>2.770042621569607</v>
      </c>
      <c r="H10">
        <v>-5.4948804723289925E-3</v>
      </c>
      <c r="I10">
        <v>-3.2621742130877138E-2</v>
      </c>
      <c r="J10">
        <v>-3.7175093800395242E-2</v>
      </c>
      <c r="K10">
        <v>-4.1157655746772569E-2</v>
      </c>
      <c r="L10">
        <v>5.7705423257390569</v>
      </c>
      <c r="M10">
        <v>7.533086585682506</v>
      </c>
      <c r="N10">
        <v>9.8767945073978129</v>
      </c>
      <c r="O10">
        <v>18.399999999999999</v>
      </c>
      <c r="P10">
        <v>17.227354256329505</v>
      </c>
      <c r="Q10">
        <v>14.667678933530787</v>
      </c>
      <c r="R10">
        <v>10.209339373966905</v>
      </c>
      <c r="S10">
        <v>7.4073005113750661</v>
      </c>
      <c r="T10">
        <v>14.997919326383579</v>
      </c>
      <c r="U10">
        <v>18.681263417257828</v>
      </c>
      <c r="V10">
        <v>21.096223589656127</v>
      </c>
    </row>
    <row r="11" spans="1:22" x14ac:dyDescent="0.25">
      <c r="A11" t="s">
        <v>78</v>
      </c>
      <c r="B11" t="s">
        <v>14</v>
      </c>
      <c r="C11">
        <v>14.798447948116376</v>
      </c>
      <c r="D11">
        <v>4.0565251273774665</v>
      </c>
      <c r="E11">
        <v>5.6695281634070902</v>
      </c>
      <c r="F11">
        <v>3.9970749129080696</v>
      </c>
      <c r="G11">
        <v>2.9431976678800895</v>
      </c>
      <c r="H11">
        <v>2.1632671935239902E-3</v>
      </c>
      <c r="I11">
        <v>-2.7802316189764711E-2</v>
      </c>
      <c r="J11">
        <v>-3.2684858684279179E-2</v>
      </c>
      <c r="K11">
        <v>-3.6142186227986879E-2</v>
      </c>
      <c r="L11">
        <v>5.5233009623546758</v>
      </c>
      <c r="M11">
        <v>7.2749290974101264</v>
      </c>
      <c r="N11">
        <v>9.6105291159421498</v>
      </c>
      <c r="O11">
        <v>20.7</v>
      </c>
      <c r="P11">
        <v>17.227354256329505</v>
      </c>
      <c r="Q11">
        <v>15.160741043133937</v>
      </c>
      <c r="R11">
        <v>10.688476349007111</v>
      </c>
      <c r="S11">
        <v>7.8703300160821232</v>
      </c>
      <c r="T11">
        <v>17.832467863327722</v>
      </c>
      <c r="U11">
        <v>21.284766368424052</v>
      </c>
      <c r="V11">
        <v>23.520112712884234</v>
      </c>
    </row>
    <row r="12" spans="1:22" x14ac:dyDescent="0.25">
      <c r="A12" t="s">
        <v>79</v>
      </c>
      <c r="B12" t="s">
        <v>15</v>
      </c>
      <c r="C12">
        <v>11.452098883327499</v>
      </c>
      <c r="D12">
        <v>4.0565251273774665</v>
      </c>
      <c r="E12">
        <v>6.8193250515336192</v>
      </c>
      <c r="F12">
        <v>4.6249602690697298</v>
      </c>
      <c r="G12">
        <v>3.3066662466904559</v>
      </c>
      <c r="H12">
        <v>-1.2576684659205256E-2</v>
      </c>
      <c r="I12">
        <v>-3.677755182969826E-2</v>
      </c>
      <c r="J12">
        <v>-4.1252410503439856E-2</v>
      </c>
      <c r="K12">
        <v>-4.6116196880637735E-2</v>
      </c>
      <c r="L12">
        <v>5.254358468647597</v>
      </c>
      <c r="M12">
        <v>7.3244226553316523</v>
      </c>
      <c r="N12">
        <v>9.587475102116727</v>
      </c>
      <c r="O12">
        <v>8.4</v>
      </c>
      <c r="P12">
        <v>17.227354256329505</v>
      </c>
      <c r="Q12">
        <v>18.23538365371266</v>
      </c>
      <c r="R12">
        <v>12.367488608084116</v>
      </c>
      <c r="S12">
        <v>8.8422720969462905</v>
      </c>
      <c r="T12">
        <v>10.306056574548053</v>
      </c>
      <c r="U12">
        <v>14.367120244504152</v>
      </c>
      <c r="V12">
        <v>17.228282154468928</v>
      </c>
    </row>
    <row r="13" spans="1:22" x14ac:dyDescent="0.25">
      <c r="A13" t="s">
        <v>80</v>
      </c>
      <c r="B13" t="s">
        <v>16</v>
      </c>
      <c r="C13">
        <v>11.452098883327499</v>
      </c>
      <c r="D13">
        <v>4.0565251273774665</v>
      </c>
      <c r="E13">
        <v>6.0353518657881891</v>
      </c>
      <c r="F13">
        <v>4.1050516876102536</v>
      </c>
      <c r="G13">
        <v>2.9390614604882184</v>
      </c>
      <c r="H13">
        <v>-1.2576684659205256E-2</v>
      </c>
      <c r="I13">
        <v>-3.7036032822162147E-2</v>
      </c>
      <c r="J13">
        <v>-4.1558896360051473E-2</v>
      </c>
      <c r="K13">
        <v>-4.6308920604600276E-2</v>
      </c>
      <c r="L13">
        <v>5.6920862736651818</v>
      </c>
      <c r="M13">
        <v>7.6600653660565126</v>
      </c>
      <c r="N13">
        <v>9.9094713070637539</v>
      </c>
      <c r="O13">
        <v>12.1</v>
      </c>
      <c r="P13">
        <v>17.227354256329505</v>
      </c>
      <c r="Q13">
        <v>16.138980900030141</v>
      </c>
      <c r="R13">
        <v>10.977214295578817</v>
      </c>
      <c r="S13">
        <v>7.8592694891103028</v>
      </c>
      <c r="T13">
        <v>11.36561001734729</v>
      </c>
      <c r="U13">
        <v>15.369778037159598</v>
      </c>
      <c r="V13">
        <v>18.074773623715593</v>
      </c>
    </row>
    <row r="14" spans="1:22" x14ac:dyDescent="0.25">
      <c r="A14" t="s">
        <v>81</v>
      </c>
      <c r="B14" t="s">
        <v>17</v>
      </c>
      <c r="C14">
        <v>11.452098883327499</v>
      </c>
      <c r="D14">
        <v>4.0565251273774665</v>
      </c>
      <c r="E14">
        <v>5.3185847317731225</v>
      </c>
      <c r="F14">
        <v>3.652012242471609</v>
      </c>
      <c r="G14">
        <v>2.6258028383683802</v>
      </c>
      <c r="H14">
        <v>-1.2576684659205256E-2</v>
      </c>
      <c r="I14">
        <v>-3.6973288017618372E-2</v>
      </c>
      <c r="J14">
        <v>-4.1806367692605928E-2</v>
      </c>
      <c r="K14">
        <v>-4.6325127809474481E-2</v>
      </c>
      <c r="L14">
        <v>5.9874847694289022</v>
      </c>
      <c r="M14">
        <v>7.7781617949454152</v>
      </c>
      <c r="N14">
        <v>10.189601010843205</v>
      </c>
      <c r="O14">
        <v>16.899999999999999</v>
      </c>
      <c r="P14">
        <v>17.227354256329505</v>
      </c>
      <c r="Q14">
        <v>14.222292139725727</v>
      </c>
      <c r="R14">
        <v>9.7657530395252738</v>
      </c>
      <c r="S14">
        <v>7.0215925762164124</v>
      </c>
      <c r="T14">
        <v>12.484441633859269</v>
      </c>
      <c r="U14">
        <v>16.293914657530792</v>
      </c>
      <c r="V14">
        <v>18.83541908256521</v>
      </c>
    </row>
    <row r="15" spans="1:22" x14ac:dyDescent="0.25">
      <c r="A15" t="s">
        <v>82</v>
      </c>
      <c r="B15" t="s">
        <v>18</v>
      </c>
      <c r="C15">
        <v>11.452098883327499</v>
      </c>
      <c r="D15">
        <v>4.0565251273774665</v>
      </c>
      <c r="E15">
        <v>4.7044482632923099</v>
      </c>
      <c r="F15">
        <v>3.2468113393420941</v>
      </c>
      <c r="G15">
        <v>2.3462400316031129</v>
      </c>
      <c r="H15">
        <v>-1.2576684659205256E-2</v>
      </c>
      <c r="I15">
        <v>-3.680682088527041E-2</v>
      </c>
      <c r="J15">
        <v>-4.169828437043354E-2</v>
      </c>
      <c r="K15">
        <v>-4.588938644874048E-2</v>
      </c>
      <c r="L15">
        <v>6.1770144306089776</v>
      </c>
      <c r="M15">
        <v>8.0101730544312062</v>
      </c>
      <c r="N15">
        <v>10.255350793930836</v>
      </c>
      <c r="O15">
        <v>22.4</v>
      </c>
      <c r="P15">
        <v>17.227354256329505</v>
      </c>
      <c r="Q15">
        <v>12.580045431458721</v>
      </c>
      <c r="R15">
        <v>8.6822156117653488</v>
      </c>
      <c r="S15">
        <v>6.2740207860248152</v>
      </c>
      <c r="T15">
        <v>13.549766339524165</v>
      </c>
      <c r="U15">
        <v>17.166375759541879</v>
      </c>
      <c r="V15">
        <v>19.572795570072596</v>
      </c>
    </row>
    <row r="16" spans="1:22" x14ac:dyDescent="0.25">
      <c r="A16" t="s">
        <v>83</v>
      </c>
      <c r="B16" t="s">
        <v>19</v>
      </c>
      <c r="C16">
        <v>11.452098883327499</v>
      </c>
      <c r="D16">
        <v>4.0565251273774665</v>
      </c>
      <c r="E16">
        <v>4.1869527914365596</v>
      </c>
      <c r="F16">
        <v>2.9065487684984368</v>
      </c>
      <c r="G16">
        <v>2.1027014544412315</v>
      </c>
      <c r="H16">
        <v>-1.2576684659205256E-2</v>
      </c>
      <c r="I16">
        <v>-3.6104270655476167E-2</v>
      </c>
      <c r="J16">
        <v>-4.1476343236227259E-2</v>
      </c>
      <c r="K16">
        <v>-4.5336610910282557E-2</v>
      </c>
      <c r="L16">
        <v>6.4936375280697547</v>
      </c>
      <c r="M16">
        <v>8.1427599019495709</v>
      </c>
      <c r="N16">
        <v>10.303329341522296</v>
      </c>
      <c r="O16">
        <v>29.2</v>
      </c>
      <c r="P16">
        <v>17.227354256329505</v>
      </c>
      <c r="Q16">
        <v>11.196223953961262</v>
      </c>
      <c r="R16">
        <v>7.7723281265020896</v>
      </c>
      <c r="S16">
        <v>5.6227804718492269</v>
      </c>
      <c r="T16">
        <v>14.608094748015841</v>
      </c>
      <c r="U16">
        <v>17.983129651454107</v>
      </c>
      <c r="V16">
        <v>20.25231727734975</v>
      </c>
    </row>
    <row r="17" spans="1:22" x14ac:dyDescent="0.25">
      <c r="A17" t="s">
        <v>84</v>
      </c>
      <c r="B17" t="s">
        <v>20</v>
      </c>
      <c r="C17">
        <v>26.09738715272778</v>
      </c>
      <c r="D17">
        <v>4.0565251273774665</v>
      </c>
      <c r="E17">
        <v>6.901268438752945</v>
      </c>
      <c r="F17">
        <v>6.2405970578855321</v>
      </c>
      <c r="G17">
        <v>5.7399730692937654</v>
      </c>
      <c r="H17">
        <v>4.2983750943370119E-2</v>
      </c>
      <c r="I17">
        <v>-5.8635461049271372E-3</v>
      </c>
      <c r="J17">
        <v>-8.3324452727908203E-3</v>
      </c>
      <c r="K17">
        <v>-1.0382490861807916E-2</v>
      </c>
      <c r="L17">
        <v>0.77885476518318697</v>
      </c>
      <c r="M17">
        <v>1.2987369573275993</v>
      </c>
      <c r="N17">
        <v>1.8983818435924351</v>
      </c>
      <c r="O17">
        <v>0</v>
      </c>
      <c r="P17">
        <v>17.227354256329505</v>
      </c>
      <c r="Q17">
        <v>18.454506381040797</v>
      </c>
      <c r="R17">
        <v>16.6878218472927</v>
      </c>
      <c r="S17">
        <v>15.34911597402308</v>
      </c>
      <c r="T17">
        <v>32.895712407441401</v>
      </c>
      <c r="U17">
        <v>33.807835512207021</v>
      </c>
      <c r="V17">
        <v>34.471382464928915</v>
      </c>
    </row>
    <row r="18" spans="1:22" x14ac:dyDescent="0.25">
      <c r="A18" t="s">
        <v>85</v>
      </c>
      <c r="B18" t="s">
        <v>21</v>
      </c>
      <c r="C18">
        <v>18.09990005630306</v>
      </c>
      <c r="D18">
        <v>4.0565251273774665</v>
      </c>
      <c r="E18">
        <v>5.9860725391788403</v>
      </c>
      <c r="F18">
        <v>4.9015612030232649</v>
      </c>
      <c r="G18">
        <v>4.1058487217247626</v>
      </c>
      <c r="H18">
        <v>1.5113069321209618E-2</v>
      </c>
      <c r="I18">
        <v>-2.0869106749953775E-2</v>
      </c>
      <c r="J18">
        <v>-2.4577657585447402E-2</v>
      </c>
      <c r="K18">
        <v>-2.704500924454796E-2</v>
      </c>
      <c r="L18">
        <v>2.9377529849154209</v>
      </c>
      <c r="M18">
        <v>3.9304591605274952</v>
      </c>
      <c r="N18">
        <v>5.075149314135909</v>
      </c>
      <c r="O18">
        <v>3</v>
      </c>
      <c r="P18">
        <v>17.227354256329505</v>
      </c>
      <c r="Q18">
        <v>16.00720430628704</v>
      </c>
      <c r="R18">
        <v>13.107140129532503</v>
      </c>
      <c r="S18">
        <v>10.979345624229868</v>
      </c>
      <c r="T18">
        <v>22.808495333672148</v>
      </c>
      <c r="U18">
        <v>24.724068589356655</v>
      </c>
      <c r="V18">
        <v>26.149032049683342</v>
      </c>
    </row>
    <row r="19" spans="1:22" x14ac:dyDescent="0.25">
      <c r="A19" t="s">
        <v>86</v>
      </c>
      <c r="B19" t="s">
        <v>22</v>
      </c>
      <c r="C19">
        <v>11.452098883327499</v>
      </c>
      <c r="D19">
        <v>4.0565251273774665</v>
      </c>
      <c r="E19">
        <v>5.3185847317731225</v>
      </c>
      <c r="F19">
        <v>3.652012242471609</v>
      </c>
      <c r="G19">
        <v>2.6258028383683802</v>
      </c>
      <c r="H19">
        <v>-1.2576684659205256E-2</v>
      </c>
      <c r="I19">
        <v>-3.6973288017618372E-2</v>
      </c>
      <c r="J19">
        <v>-4.1806367692605928E-2</v>
      </c>
      <c r="K19">
        <v>-4.6325127809474481E-2</v>
      </c>
      <c r="L19">
        <v>5.9874847694289022</v>
      </c>
      <c r="M19">
        <v>7.7781617949454152</v>
      </c>
      <c r="N19">
        <v>10.189601010843205</v>
      </c>
      <c r="O19">
        <v>16.899999999999999</v>
      </c>
      <c r="P19">
        <v>17.227354256329505</v>
      </c>
      <c r="Q19">
        <v>14.222292139725727</v>
      </c>
      <c r="R19">
        <v>9.7657530395252738</v>
      </c>
      <c r="S19">
        <v>7.0215925762164124</v>
      </c>
      <c r="T19">
        <v>12.484441633859269</v>
      </c>
      <c r="U19">
        <v>16.293914657530792</v>
      </c>
      <c r="V19">
        <v>18.83541908256521</v>
      </c>
    </row>
    <row r="20" spans="1:22" x14ac:dyDescent="0.25">
      <c r="A20" t="s">
        <v>87</v>
      </c>
      <c r="B20" t="s">
        <v>23</v>
      </c>
      <c r="C20">
        <v>9.9618914758179571</v>
      </c>
      <c r="D20">
        <v>4.0565251273774665</v>
      </c>
      <c r="E20">
        <v>5.2320290333725632</v>
      </c>
      <c r="F20">
        <v>3.3266711429181202</v>
      </c>
      <c r="G20">
        <v>2.2543842775683727</v>
      </c>
      <c r="H20">
        <v>-1.9964176916969095E-2</v>
      </c>
      <c r="I20">
        <v>-4.0732400202723139E-2</v>
      </c>
      <c r="J20">
        <v>-4.6328208201065514E-2</v>
      </c>
      <c r="K20">
        <v>-5.2269686795210754E-2</v>
      </c>
      <c r="L20">
        <v>6.8472511749607925</v>
      </c>
      <c r="M20">
        <v>9.0027026637741052</v>
      </c>
      <c r="N20">
        <v>11.629298864006358</v>
      </c>
      <c r="O20">
        <v>21.3</v>
      </c>
      <c r="P20">
        <v>17.227354256329505</v>
      </c>
      <c r="Q20">
        <v>13.990835748393527</v>
      </c>
      <c r="R20">
        <v>8.8957666810741003</v>
      </c>
      <c r="S20">
        <v>6.0283916507414288</v>
      </c>
      <c r="T20">
        <v>9.8334664663077742</v>
      </c>
      <c r="U20">
        <v>14.189920191748676</v>
      </c>
      <c r="V20">
        <v>17.150564319996839</v>
      </c>
    </row>
    <row r="21" spans="1:22" x14ac:dyDescent="0.25">
      <c r="A21" t="s">
        <v>88</v>
      </c>
      <c r="B21" t="s">
        <v>24</v>
      </c>
      <c r="C21">
        <v>7.8371755455262022</v>
      </c>
      <c r="D21">
        <v>4.0565251273774665</v>
      </c>
      <c r="E21">
        <v>5.2293490646923173</v>
      </c>
      <c r="F21">
        <v>2.8882911581756816</v>
      </c>
      <c r="G21">
        <v>1.6987080066319615</v>
      </c>
      <c r="H21">
        <v>-3.1917044957054788E-2</v>
      </c>
      <c r="I21">
        <v>-4.6050583044125626E-2</v>
      </c>
      <c r="J21">
        <v>-5.5105838977170495E-2</v>
      </c>
      <c r="K21">
        <v>-6.3066332476035256E-2</v>
      </c>
      <c r="L21">
        <v>8.0501960947623559</v>
      </c>
      <c r="M21">
        <v>11.083975571523172</v>
      </c>
      <c r="N21">
        <v>14.191694002478158</v>
      </c>
      <c r="O21">
        <v>28.7</v>
      </c>
      <c r="P21">
        <v>17.227354256329505</v>
      </c>
      <c r="Q21">
        <v>13.983669312317392</v>
      </c>
      <c r="R21">
        <v>7.7235059151660046</v>
      </c>
      <c r="S21">
        <v>4.5424718696465227</v>
      </c>
      <c r="T21">
        <v>6.1148214029202919</v>
      </c>
      <c r="U21">
        <v>10.967009716271271</v>
      </c>
      <c r="V21">
        <v>14.802935153307624</v>
      </c>
    </row>
    <row r="22" spans="1:22" x14ac:dyDescent="0.25">
      <c r="A22" t="s">
        <v>89</v>
      </c>
      <c r="B22" t="s">
        <v>25</v>
      </c>
      <c r="C22">
        <v>11.452098883327499</v>
      </c>
      <c r="D22">
        <v>4.0565251273774665</v>
      </c>
      <c r="E22">
        <v>2.5592709653908434</v>
      </c>
      <c r="F22">
        <v>2.2847518297696037</v>
      </c>
      <c r="G22">
        <v>2.0606477946767039</v>
      </c>
      <c r="H22">
        <v>-1.2576684659205256E-2</v>
      </c>
      <c r="I22">
        <v>-3.0539232731772951E-2</v>
      </c>
      <c r="J22">
        <v>-3.3065541949627859E-2</v>
      </c>
      <c r="K22">
        <v>-3.4981555257803651E-2</v>
      </c>
      <c r="L22">
        <v>3.589882609572232</v>
      </c>
      <c r="M22">
        <v>4.1767202790014775</v>
      </c>
      <c r="N22">
        <v>4.7430118762046343</v>
      </c>
      <c r="O22">
        <v>45.7</v>
      </c>
      <c r="P22">
        <v>17.227354256329505</v>
      </c>
      <c r="Q22">
        <v>6.8436813870918218</v>
      </c>
      <c r="R22">
        <v>6.1095967496080759</v>
      </c>
      <c r="S22">
        <v>5.5103258500129515</v>
      </c>
      <c r="T22">
        <v>18.598825745401506</v>
      </c>
      <c r="U22">
        <v>19.469185563436245</v>
      </c>
      <c r="V22">
        <v>20.16522917185576</v>
      </c>
    </row>
    <row r="23" spans="1:22" x14ac:dyDescent="0.25">
      <c r="A23" t="s">
        <v>90</v>
      </c>
      <c r="B23" t="s">
        <v>26</v>
      </c>
      <c r="C23">
        <v>11.452098883327499</v>
      </c>
      <c r="D23">
        <v>4.0565251273774665</v>
      </c>
      <c r="E23">
        <v>3.4627277763180939</v>
      </c>
      <c r="F23">
        <v>2.7912962192762869</v>
      </c>
      <c r="G23">
        <v>2.3047414128678896</v>
      </c>
      <c r="H23">
        <v>-1.2576684659205256E-2</v>
      </c>
      <c r="I23">
        <v>-3.5274753859202548E-2</v>
      </c>
      <c r="J23">
        <v>-3.9043789704944695E-2</v>
      </c>
      <c r="K23">
        <v>-4.1633018101050558E-2</v>
      </c>
      <c r="L23">
        <v>4.5460167730105949</v>
      </c>
      <c r="M23">
        <v>5.5031606170750687</v>
      </c>
      <c r="N23">
        <v>6.6860981011504279</v>
      </c>
      <c r="O23">
        <v>20.2</v>
      </c>
      <c r="P23">
        <v>17.227354256329505</v>
      </c>
      <c r="Q23">
        <v>9.2595922635081145</v>
      </c>
      <c r="R23">
        <v>7.4641342163640685</v>
      </c>
      <c r="S23">
        <v>6.1630503852861453</v>
      </c>
      <c r="T23">
        <v>16.342883112710332</v>
      </c>
      <c r="U23">
        <v>18.239210828057914</v>
      </c>
      <c r="V23">
        <v>19.604213783611335</v>
      </c>
    </row>
    <row r="24" spans="1:22" x14ac:dyDescent="0.25">
      <c r="A24" t="s">
        <v>91</v>
      </c>
      <c r="B24" t="s">
        <v>27</v>
      </c>
      <c r="C24">
        <v>11.452098883327499</v>
      </c>
      <c r="D24">
        <v>4.0565251273774665</v>
      </c>
      <c r="E24">
        <v>5.3185847317731225</v>
      </c>
      <c r="F24">
        <v>3.652012242471609</v>
      </c>
      <c r="G24">
        <v>2.6258028383683802</v>
      </c>
      <c r="H24">
        <v>-1.2576684659205256E-2</v>
      </c>
      <c r="I24">
        <v>-3.6973288017618372E-2</v>
      </c>
      <c r="J24">
        <v>-4.1806367692605928E-2</v>
      </c>
      <c r="K24">
        <v>-4.6325127809474481E-2</v>
      </c>
      <c r="L24">
        <v>5.9874847694289022</v>
      </c>
      <c r="M24">
        <v>7.7781617949454152</v>
      </c>
      <c r="N24">
        <v>10.189601010843205</v>
      </c>
      <c r="O24">
        <v>16.899999999999999</v>
      </c>
      <c r="P24">
        <v>17.227354256329505</v>
      </c>
      <c r="Q24">
        <v>14.222292139725727</v>
      </c>
      <c r="R24">
        <v>9.7657530395252738</v>
      </c>
      <c r="S24">
        <v>7.0215925762164124</v>
      </c>
      <c r="T24">
        <v>12.484441633859269</v>
      </c>
      <c r="U24">
        <v>16.293914657530792</v>
      </c>
      <c r="V24">
        <v>18.83541908256521</v>
      </c>
    </row>
    <row r="25" spans="1:22" x14ac:dyDescent="0.25">
      <c r="A25" t="s">
        <v>92</v>
      </c>
      <c r="B25" t="s">
        <v>28</v>
      </c>
      <c r="C25">
        <v>11.452098883327499</v>
      </c>
      <c r="D25">
        <v>4.0565251273774665</v>
      </c>
      <c r="E25">
        <v>6.175916814606019</v>
      </c>
      <c r="F25">
        <v>3.9745849473043182</v>
      </c>
      <c r="G25">
        <v>2.7212445683854969</v>
      </c>
      <c r="H25">
        <v>-1.2576684659205256E-2</v>
      </c>
      <c r="I25">
        <v>-3.5853288772899637E-2</v>
      </c>
      <c r="J25">
        <v>-4.1065807018670311E-2</v>
      </c>
      <c r="K25">
        <v>-4.664790536249569E-2</v>
      </c>
      <c r="L25">
        <v>6.3046520273460862</v>
      </c>
      <c r="M25">
        <v>8.4798821903167863</v>
      </c>
      <c r="N25">
        <v>11.204232969314528</v>
      </c>
      <c r="O25">
        <v>17.7</v>
      </c>
      <c r="P25">
        <v>17.227354256329505</v>
      </c>
      <c r="Q25">
        <v>16.514862054042759</v>
      </c>
      <c r="R25">
        <v>10.62833650407466</v>
      </c>
      <c r="S25">
        <v>7.2768108786560042</v>
      </c>
      <c r="T25">
        <v>11.185440593937875</v>
      </c>
      <c r="U25">
        <v>15.584296588007478</v>
      </c>
      <c r="V25">
        <v>18.584644516329597</v>
      </c>
    </row>
    <row r="26" spans="1:22" x14ac:dyDescent="0.25">
      <c r="A26" t="s">
        <v>93</v>
      </c>
      <c r="B26" t="s">
        <v>29</v>
      </c>
      <c r="C26">
        <v>11.452098883327499</v>
      </c>
      <c r="D26">
        <v>4.0565251273774665</v>
      </c>
      <c r="E26">
        <v>8.2900456606007626</v>
      </c>
      <c r="F26">
        <v>4.6522100456057185</v>
      </c>
      <c r="G26">
        <v>2.859036240610652</v>
      </c>
      <c r="H26">
        <v>-1.2576684659205256E-2</v>
      </c>
      <c r="I26">
        <v>-3.2009707279188511E-2</v>
      </c>
      <c r="J26">
        <v>-3.9248162316015779E-2</v>
      </c>
      <c r="K26">
        <v>-4.6293199380620889E-2</v>
      </c>
      <c r="L26">
        <v>6.495072881039218</v>
      </c>
      <c r="M26">
        <v>9.6286755969170823</v>
      </c>
      <c r="N26">
        <v>13.145401676592744</v>
      </c>
      <c r="O26">
        <v>20.2</v>
      </c>
      <c r="P26">
        <v>17.227354256329505</v>
      </c>
      <c r="Q26">
        <v>22.168200222960941</v>
      </c>
      <c r="R26">
        <v>12.440356542352763</v>
      </c>
      <c r="S26">
        <v>7.645276084277377</v>
      </c>
      <c r="T26">
        <v>9.4008593651751973</v>
      </c>
      <c r="U26">
        <v>14.387984155520158</v>
      </c>
      <c r="V26">
        <v>18.200860122785606</v>
      </c>
    </row>
    <row r="28" spans="1:22" x14ac:dyDescent="0.25">
      <c r="A28" t="s">
        <v>67</v>
      </c>
      <c r="B28" t="s">
        <v>3</v>
      </c>
      <c r="C28">
        <v>9.3903999750727571</v>
      </c>
      <c r="D28">
        <v>3.3683782267119913</v>
      </c>
      <c r="E28">
        <v>3.7878960604602514</v>
      </c>
      <c r="F28">
        <v>2.5996446984586781</v>
      </c>
      <c r="G28">
        <v>1.8413884031880758</v>
      </c>
      <c r="H28">
        <v>-2.4788709737997495E-2</v>
      </c>
      <c r="I28">
        <v>-3.6968822803542828E-2</v>
      </c>
      <c r="J28">
        <v>-4.1706083074314178E-2</v>
      </c>
      <c r="K28">
        <v>-4.6013342244726446E-2</v>
      </c>
      <c r="L28">
        <v>4.4850896387068726</v>
      </c>
      <c r="M28">
        <v>5.9188102987077968</v>
      </c>
      <c r="N28">
        <v>7.6935703906745951</v>
      </c>
      <c r="O28">
        <v>19.899999999999999</v>
      </c>
      <c r="P28">
        <v>14.304914467124124</v>
      </c>
      <c r="Q28">
        <v>13.277647350903839</v>
      </c>
      <c r="R28">
        <v>9.1124901509538887</v>
      </c>
      <c r="S28">
        <v>6.4545873126741684</v>
      </c>
      <c r="T28">
        <v>9.4958126352417747</v>
      </c>
      <c r="U28">
        <v>12.410002930548545</v>
      </c>
      <c r="V28">
        <v>14.403575944670633</v>
      </c>
    </row>
    <row r="29" spans="1:22" x14ac:dyDescent="0.25">
      <c r="A29" t="s">
        <v>68</v>
      </c>
      <c r="B29" t="s">
        <v>4</v>
      </c>
      <c r="C29">
        <v>11.452098883327499</v>
      </c>
      <c r="D29">
        <v>4.0565251295680564</v>
      </c>
      <c r="E29">
        <v>5.3185847339156069</v>
      </c>
      <c r="F29">
        <v>3.6520122433774485</v>
      </c>
      <c r="G29">
        <v>2.6258028387772976</v>
      </c>
      <c r="H29">
        <v>-1.2576684680342043E-2</v>
      </c>
      <c r="I29">
        <v>-3.6973288012057098E-2</v>
      </c>
      <c r="J29">
        <v>-4.180636769597882E-2</v>
      </c>
      <c r="K29">
        <v>-4.6325127812465075E-2</v>
      </c>
      <c r="L29">
        <v>5.9874847725158231</v>
      </c>
      <c r="M29">
        <v>7.7781617988553737</v>
      </c>
      <c r="N29">
        <v>10.189601015786003</v>
      </c>
      <c r="O29">
        <v>16.899999999999999</v>
      </c>
      <c r="P29">
        <v>17.227354265632556</v>
      </c>
      <c r="Q29">
        <v>14.22229214545489</v>
      </c>
      <c r="R29">
        <v>9.7657530419475584</v>
      </c>
      <c r="S29">
        <v>7.0215925773098888</v>
      </c>
      <c r="T29">
        <v>12.48444162328413</v>
      </c>
      <c r="U29">
        <v>16.293914648981627</v>
      </c>
      <c r="V29">
        <v>18.835419074530989</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workbookViewId="0">
      <selection activeCell="S23" sqref="S23"/>
    </sheetView>
  </sheetViews>
  <sheetFormatPr defaultRowHeight="15" x14ac:dyDescent="0.25"/>
  <cols>
    <col min="2" max="2" width="13.375" customWidth="1" collapsed="1"/>
  </cols>
  <sheetData>
    <row r="1" spans="1:25" x14ac:dyDescent="0.25">
      <c r="A1" s="12" t="s">
        <v>94</v>
      </c>
      <c r="H1" s="12" t="s">
        <v>95</v>
      </c>
      <c r="J1" s="12"/>
      <c r="N1" s="12" t="s">
        <v>96</v>
      </c>
      <c r="U1" s="12" t="s">
        <v>137</v>
      </c>
    </row>
    <row r="2" spans="1:25" x14ac:dyDescent="0.25">
      <c r="A2" s="13">
        <v>0.46</v>
      </c>
      <c r="B2" t="s">
        <v>97</v>
      </c>
      <c r="C2" s="13"/>
      <c r="H2" t="s">
        <v>97</v>
      </c>
      <c r="I2" s="13">
        <v>0.46</v>
      </c>
      <c r="N2" t="s">
        <v>97</v>
      </c>
      <c r="O2" s="14"/>
      <c r="P2" s="13">
        <v>0.46</v>
      </c>
      <c r="U2" t="s">
        <v>97</v>
      </c>
      <c r="V2" s="14"/>
      <c r="W2" s="13">
        <v>0.46</v>
      </c>
    </row>
    <row r="3" spans="1:25" x14ac:dyDescent="0.25">
      <c r="A3" s="15">
        <v>2.7E-2</v>
      </c>
      <c r="B3" t="s">
        <v>98</v>
      </c>
      <c r="C3" s="15"/>
      <c r="I3" s="16"/>
      <c r="J3" s="14"/>
      <c r="K3" s="14"/>
      <c r="L3" s="14"/>
      <c r="M3" s="14"/>
      <c r="N3" s="14"/>
      <c r="O3" s="16"/>
      <c r="P3" s="17"/>
      <c r="Q3" s="14"/>
      <c r="U3" s="14"/>
      <c r="V3" s="16"/>
      <c r="W3" s="17"/>
      <c r="X3" s="14"/>
    </row>
    <row r="5" spans="1:25" x14ac:dyDescent="0.25">
      <c r="A5" t="s">
        <v>100</v>
      </c>
      <c r="B5" t="s">
        <v>99</v>
      </c>
      <c r="C5" t="s">
        <v>101</v>
      </c>
      <c r="D5" t="s">
        <v>102</v>
      </c>
      <c r="H5" t="s">
        <v>98</v>
      </c>
      <c r="I5" t="s">
        <v>100</v>
      </c>
      <c r="J5" t="s">
        <v>103</v>
      </c>
      <c r="K5" t="s">
        <v>101</v>
      </c>
      <c r="L5" t="s">
        <v>102</v>
      </c>
      <c r="N5" t="s">
        <v>104</v>
      </c>
      <c r="O5" t="s">
        <v>100</v>
      </c>
      <c r="P5" t="s">
        <v>99</v>
      </c>
      <c r="Q5" t="s">
        <v>101</v>
      </c>
      <c r="R5" t="s">
        <v>102</v>
      </c>
      <c r="U5" t="s">
        <v>104</v>
      </c>
      <c r="V5" t="s">
        <v>100</v>
      </c>
      <c r="W5" t="s">
        <v>99</v>
      </c>
      <c r="X5" t="s">
        <v>101</v>
      </c>
      <c r="Y5" t="s">
        <v>102</v>
      </c>
    </row>
    <row r="6" spans="1:25" x14ac:dyDescent="0.25">
      <c r="A6" s="19">
        <f>B6-A$3</f>
        <v>1.7999999999999999E-2</v>
      </c>
      <c r="B6" s="18">
        <v>4.4999999999999998E-2</v>
      </c>
      <c r="C6" s="19">
        <f>A6/$A$2</f>
        <v>3.9130434782608692E-2</v>
      </c>
      <c r="D6" s="20">
        <f>B6-(C6^2)/2</f>
        <v>4.4234404536862004E-2</v>
      </c>
      <c r="H6" s="15">
        <v>6.7000000000000004E-2</v>
      </c>
      <c r="I6" s="21">
        <f t="shared" ref="I6:I13" si="0">J6-H6</f>
        <v>8.1572316350369684E-3</v>
      </c>
      <c r="J6" s="70">
        <f t="shared" ref="J6:J13" si="1">L6 + K6^2/2</f>
        <v>7.5157231635036972E-2</v>
      </c>
      <c r="K6" s="22">
        <f t="shared" ref="K6:K13" si="2">(2*I$2-(4*I$2^2-8*(L6-H6))^0.5)/2</f>
        <v>1.7733112250080396E-2</v>
      </c>
      <c r="L6" s="23">
        <v>7.4999999999999997E-2</v>
      </c>
      <c r="N6" s="62">
        <v>6.7000000000000004E-2</v>
      </c>
      <c r="O6" s="66">
        <v>5.5199999999999999E-2</v>
      </c>
      <c r="P6" s="68">
        <f t="shared" ref="P6:P13" si="3">N6+O6</f>
        <v>0.1222</v>
      </c>
      <c r="Q6" s="65">
        <f t="shared" ref="Q6:Q13" si="4">O6/$P$2</f>
        <v>0.12</v>
      </c>
      <c r="R6" s="64">
        <f t="shared" ref="R6:R13" si="5">P6 - Q6^2/2</f>
        <v>0.115</v>
      </c>
      <c r="U6" s="62">
        <v>6.7000000000000004E-2</v>
      </c>
      <c r="V6" s="66">
        <v>8.1572316350369684E-3</v>
      </c>
      <c r="W6" s="68">
        <f t="shared" ref="W6:W13" si="6">U6+V6</f>
        <v>7.5157231635036972E-2</v>
      </c>
      <c r="X6" s="69">
        <f t="shared" ref="X6:X13" si="7">V6/$P$2</f>
        <v>1.7733112250080365E-2</v>
      </c>
      <c r="Y6" s="68">
        <f t="shared" ref="Y6:Y13" si="8">W6 - X6^2/2</f>
        <v>7.4999999999999997E-2</v>
      </c>
    </row>
    <row r="7" spans="1:25" x14ac:dyDescent="0.25">
      <c r="A7" s="19">
        <f>B7-A$3</f>
        <v>3.3000000000000002E-2</v>
      </c>
      <c r="B7" s="18">
        <v>0.06</v>
      </c>
      <c r="C7" s="19">
        <f>A7/$A$2</f>
        <v>7.1739130434782611E-2</v>
      </c>
      <c r="D7" s="20">
        <f>B7-(C7^2)/2</f>
        <v>5.7426748582230625E-2</v>
      </c>
      <c r="H7" s="15">
        <v>5.7000000000000002E-2</v>
      </c>
      <c r="I7" s="21">
        <f t="shared" si="0"/>
        <v>1.8838593074235931E-2</v>
      </c>
      <c r="J7" s="16">
        <f t="shared" si="1"/>
        <v>7.5838593074235933E-2</v>
      </c>
      <c r="K7" s="22">
        <f t="shared" si="2"/>
        <v>4.0953463204860707E-2</v>
      </c>
      <c r="L7" s="23">
        <v>7.4999999999999997E-2</v>
      </c>
      <c r="N7" s="15">
        <v>5.7000000000000002E-2</v>
      </c>
      <c r="O7" s="23">
        <v>5.5199999999999999E-2</v>
      </c>
      <c r="P7" s="20">
        <f t="shared" si="3"/>
        <v>0.11219999999999999</v>
      </c>
      <c r="Q7" s="22">
        <f t="shared" si="4"/>
        <v>0.12</v>
      </c>
      <c r="R7" s="21">
        <f t="shared" si="5"/>
        <v>0.105</v>
      </c>
      <c r="U7" s="15">
        <v>5.7000000000000002E-2</v>
      </c>
      <c r="V7" s="66">
        <v>8.1572316350369684E-3</v>
      </c>
      <c r="W7" s="20">
        <f t="shared" si="6"/>
        <v>6.5157231635036977E-2</v>
      </c>
      <c r="X7" s="19">
        <f t="shared" si="7"/>
        <v>1.7733112250080365E-2</v>
      </c>
      <c r="Y7" s="20">
        <f t="shared" si="8"/>
        <v>6.5000000000000002E-2</v>
      </c>
    </row>
    <row r="8" spans="1:25" x14ac:dyDescent="0.25">
      <c r="A8" s="19">
        <f>B8-A$3</f>
        <v>5.5199999999999999E-2</v>
      </c>
      <c r="B8" s="18">
        <v>8.2199999999999995E-2</v>
      </c>
      <c r="C8" s="19">
        <f>A8/$A$2</f>
        <v>0.12</v>
      </c>
      <c r="D8" s="20">
        <f>B8-(C8^2)/2</f>
        <v>7.4999999999999997E-2</v>
      </c>
      <c r="H8" s="15">
        <v>4.7E-2</v>
      </c>
      <c r="I8" s="21">
        <f t="shared" si="0"/>
        <v>3.014763710549262E-2</v>
      </c>
      <c r="J8" s="16">
        <f t="shared" si="1"/>
        <v>7.714763710549262E-2</v>
      </c>
      <c r="K8" s="22">
        <f t="shared" si="2"/>
        <v>6.55383415336796E-2</v>
      </c>
      <c r="L8" s="23">
        <v>7.4999999999999997E-2</v>
      </c>
      <c r="N8" s="15">
        <v>4.7E-2</v>
      </c>
      <c r="O8" s="23">
        <v>5.5199999999999999E-2</v>
      </c>
      <c r="P8" s="20">
        <f t="shared" si="3"/>
        <v>0.1022</v>
      </c>
      <c r="Q8" s="22">
        <f t="shared" si="4"/>
        <v>0.12</v>
      </c>
      <c r="R8" s="21">
        <f t="shared" si="5"/>
        <v>9.5000000000000001E-2</v>
      </c>
      <c r="U8" s="15">
        <v>4.7E-2</v>
      </c>
      <c r="V8" s="66">
        <v>8.1572316350369684E-3</v>
      </c>
      <c r="W8" s="20">
        <f t="shared" si="6"/>
        <v>5.5157231635036968E-2</v>
      </c>
      <c r="X8" s="19">
        <f t="shared" si="7"/>
        <v>1.7733112250080365E-2</v>
      </c>
      <c r="Y8" s="20">
        <f t="shared" si="8"/>
        <v>5.4999999999999993E-2</v>
      </c>
    </row>
    <row r="9" spans="1:25" x14ac:dyDescent="0.25">
      <c r="A9" s="19">
        <f>B9-A$3</f>
        <v>6.3E-2</v>
      </c>
      <c r="B9" s="18">
        <v>0.09</v>
      </c>
      <c r="C9" s="19">
        <f>A9/$A$2</f>
        <v>0.13695652173913042</v>
      </c>
      <c r="D9" s="20">
        <f>B9-(C9^2)/2</f>
        <v>8.0621455576559545E-2</v>
      </c>
      <c r="H9" s="15">
        <v>3.6999999999999998E-2</v>
      </c>
      <c r="I9" s="21">
        <f t="shared" si="0"/>
        <v>4.2210035716397885E-2</v>
      </c>
      <c r="J9" s="16">
        <f t="shared" si="1"/>
        <v>7.9210035716397884E-2</v>
      </c>
      <c r="K9" s="22">
        <f t="shared" si="2"/>
        <v>9.1760947209560628E-2</v>
      </c>
      <c r="L9" s="23">
        <v>7.4999999999999997E-2</v>
      </c>
      <c r="N9" s="15">
        <v>3.6999999999999998E-2</v>
      </c>
      <c r="O9" s="23">
        <v>5.5199999999999999E-2</v>
      </c>
      <c r="P9" s="20">
        <f t="shared" si="3"/>
        <v>9.2200000000000004E-2</v>
      </c>
      <c r="Q9" s="22">
        <f t="shared" si="4"/>
        <v>0.12</v>
      </c>
      <c r="R9" s="21">
        <f t="shared" si="5"/>
        <v>8.5000000000000006E-2</v>
      </c>
      <c r="U9" s="15">
        <v>3.6999999999999998E-2</v>
      </c>
      <c r="V9" s="66">
        <v>8.1572316350369684E-3</v>
      </c>
      <c r="W9" s="20">
        <f t="shared" si="6"/>
        <v>4.5157231635036967E-2</v>
      </c>
      <c r="X9" s="19">
        <f t="shared" si="7"/>
        <v>1.7733112250080365E-2</v>
      </c>
      <c r="Y9" s="20">
        <f t="shared" si="8"/>
        <v>4.4999999999999991E-2</v>
      </c>
    </row>
    <row r="10" spans="1:25" x14ac:dyDescent="0.25">
      <c r="A10" s="19">
        <f>B10-A$3</f>
        <v>7.8E-2</v>
      </c>
      <c r="B10" s="18">
        <v>0.105</v>
      </c>
      <c r="C10" s="19">
        <f>A10/$A$2</f>
        <v>0.16956521739130434</v>
      </c>
      <c r="D10" s="20">
        <f>B10-(C10^2)/2</f>
        <v>9.0623818525519845E-2</v>
      </c>
      <c r="H10" s="15">
        <v>3.2000000000000001E-2</v>
      </c>
      <c r="I10" s="21">
        <f t="shared" si="0"/>
        <v>4.8575584650641976E-2</v>
      </c>
      <c r="J10" s="16">
        <f t="shared" si="1"/>
        <v>8.0575584650641977E-2</v>
      </c>
      <c r="K10" s="22">
        <f t="shared" si="2"/>
        <v>0.10559909706661297</v>
      </c>
      <c r="L10" s="23">
        <v>7.4999999999999997E-2</v>
      </c>
      <c r="N10" s="15">
        <v>3.2000000000000001E-2</v>
      </c>
      <c r="O10" s="23">
        <v>5.5199999999999999E-2</v>
      </c>
      <c r="P10" s="20">
        <f t="shared" si="3"/>
        <v>8.72E-2</v>
      </c>
      <c r="Q10" s="22">
        <f t="shared" si="4"/>
        <v>0.12</v>
      </c>
      <c r="R10" s="21">
        <f t="shared" si="5"/>
        <v>0.08</v>
      </c>
      <c r="U10" s="15">
        <v>3.2000000000000001E-2</v>
      </c>
      <c r="V10" s="66">
        <v>8.1572316350369684E-3</v>
      </c>
      <c r="W10" s="20">
        <f t="shared" si="6"/>
        <v>4.0157231635036969E-2</v>
      </c>
      <c r="X10" s="19">
        <f t="shared" si="7"/>
        <v>1.7733112250080365E-2</v>
      </c>
      <c r="Y10" s="20">
        <f t="shared" si="8"/>
        <v>3.9999999999999994E-2</v>
      </c>
    </row>
    <row r="11" spans="1:25" x14ac:dyDescent="0.25">
      <c r="H11" s="62">
        <v>2.7E-2</v>
      </c>
      <c r="I11" s="64">
        <f t="shared" si="0"/>
        <v>5.5199999999999999E-2</v>
      </c>
      <c r="J11" s="63">
        <f t="shared" si="1"/>
        <v>8.2199999999999995E-2</v>
      </c>
      <c r="K11" s="65">
        <f t="shared" si="2"/>
        <v>0.12</v>
      </c>
      <c r="L11" s="66">
        <v>7.4999999999999997E-2</v>
      </c>
      <c r="M11" s="67"/>
      <c r="N11" s="62">
        <v>2.7E-2</v>
      </c>
      <c r="O11" s="66">
        <v>5.5199999999999999E-2</v>
      </c>
      <c r="P11" s="68">
        <f t="shared" si="3"/>
        <v>8.2199999999999995E-2</v>
      </c>
      <c r="Q11" s="65">
        <f t="shared" si="4"/>
        <v>0.12</v>
      </c>
      <c r="R11" s="64">
        <f t="shared" si="5"/>
        <v>7.4999999999999997E-2</v>
      </c>
      <c r="S11" s="67"/>
      <c r="T11" s="67"/>
      <c r="U11" s="62">
        <v>2.7E-2</v>
      </c>
      <c r="V11" s="66">
        <v>8.1572316350369684E-3</v>
      </c>
      <c r="W11" s="68">
        <f t="shared" si="6"/>
        <v>3.5157231635036965E-2</v>
      </c>
      <c r="X11" s="69">
        <f t="shared" si="7"/>
        <v>1.7733112250080365E-2</v>
      </c>
      <c r="Y11" s="68">
        <f t="shared" si="8"/>
        <v>3.4999999999999989E-2</v>
      </c>
    </row>
    <row r="12" spans="1:25" x14ac:dyDescent="0.25">
      <c r="H12" s="15">
        <v>2.1999999999999999E-2</v>
      </c>
      <c r="I12" s="21">
        <f t="shared" si="0"/>
        <v>6.2117693354698321E-2</v>
      </c>
      <c r="J12" s="16">
        <f t="shared" si="1"/>
        <v>8.411769335469832E-2</v>
      </c>
      <c r="K12" s="22">
        <f t="shared" si="2"/>
        <v>0.13503846381456158</v>
      </c>
      <c r="L12" s="23">
        <v>7.4999999999999997E-2</v>
      </c>
      <c r="N12" s="15">
        <v>2.1999999999999999E-2</v>
      </c>
      <c r="O12" s="23">
        <v>5.5199999999999999E-2</v>
      </c>
      <c r="P12" s="20">
        <f t="shared" si="3"/>
        <v>7.7199999999999991E-2</v>
      </c>
      <c r="Q12" s="22">
        <f t="shared" si="4"/>
        <v>0.12</v>
      </c>
      <c r="R12" s="21">
        <f t="shared" si="5"/>
        <v>6.9999999999999993E-2</v>
      </c>
      <c r="U12" s="15">
        <v>2.1999999999999999E-2</v>
      </c>
      <c r="V12" s="66">
        <v>8.1572316350369684E-3</v>
      </c>
      <c r="W12" s="20">
        <f t="shared" si="6"/>
        <v>3.0157231635036967E-2</v>
      </c>
      <c r="X12" s="19">
        <f t="shared" si="7"/>
        <v>1.7733112250080365E-2</v>
      </c>
      <c r="Y12" s="20">
        <f t="shared" si="8"/>
        <v>2.9999999999999992E-2</v>
      </c>
    </row>
    <row r="13" spans="1:25" x14ac:dyDescent="0.25">
      <c r="H13" s="15">
        <v>1.7000000000000001E-2</v>
      </c>
      <c r="I13" s="21">
        <f t="shared" si="0"/>
        <v>6.9371451529589179E-2</v>
      </c>
      <c r="J13" s="16">
        <f t="shared" si="1"/>
        <v>8.637145152958918E-2</v>
      </c>
      <c r="K13" s="22">
        <f t="shared" si="2"/>
        <v>0.15080750332519388</v>
      </c>
      <c r="L13" s="23">
        <v>7.4999999999999997E-2</v>
      </c>
      <c r="N13" s="15">
        <v>1.7000000000000001E-2</v>
      </c>
      <c r="O13" s="23">
        <v>5.5199999999999999E-2</v>
      </c>
      <c r="P13" s="20">
        <f t="shared" si="3"/>
        <v>7.22E-2</v>
      </c>
      <c r="Q13" s="22">
        <f t="shared" si="4"/>
        <v>0.12</v>
      </c>
      <c r="R13" s="21">
        <f t="shared" si="5"/>
        <v>6.5000000000000002E-2</v>
      </c>
      <c r="U13" s="15">
        <v>1.7000000000000001E-2</v>
      </c>
      <c r="V13" s="66">
        <v>8.1572316350369684E-3</v>
      </c>
      <c r="W13" s="20">
        <f t="shared" si="6"/>
        <v>2.515723163503697E-2</v>
      </c>
      <c r="X13" s="19">
        <f t="shared" si="7"/>
        <v>1.7733112250080365E-2</v>
      </c>
      <c r="Y13" s="20">
        <f t="shared" si="8"/>
        <v>2.4999999999999994E-2</v>
      </c>
    </row>
    <row r="14" spans="1:25" x14ac:dyDescent="0.25">
      <c r="N14" s="20"/>
    </row>
    <row r="15" spans="1:25" x14ac:dyDescent="0.25">
      <c r="N15" s="20"/>
    </row>
    <row r="16" spans="1:25" x14ac:dyDescent="0.25">
      <c r="N16" s="20"/>
    </row>
    <row r="17" spans="1:18" x14ac:dyDescent="0.25">
      <c r="N17" s="20"/>
    </row>
    <row r="18" spans="1:18" x14ac:dyDescent="0.25">
      <c r="N18" s="20"/>
    </row>
    <row r="20" spans="1:18" x14ac:dyDescent="0.25">
      <c r="A20" s="24"/>
      <c r="B20" s="24"/>
    </row>
    <row r="22" spans="1:18" x14ac:dyDescent="0.25">
      <c r="H22" s="25"/>
      <c r="I22" s="25"/>
      <c r="J22" s="25"/>
      <c r="K22" s="25"/>
      <c r="L22" s="25"/>
      <c r="M22" s="25"/>
      <c r="N22" s="25"/>
      <c r="O22" s="25"/>
      <c r="P22" s="25"/>
      <c r="Q22" s="25"/>
      <c r="R22" s="25"/>
    </row>
    <row r="23" spans="1:18" x14ac:dyDescent="0.25">
      <c r="H23" s="26"/>
      <c r="I23" s="27"/>
      <c r="J23" s="26"/>
      <c r="K23" s="26"/>
      <c r="L23" s="28"/>
      <c r="M23" s="25"/>
      <c r="N23" s="26"/>
      <c r="O23" s="28"/>
      <c r="P23" s="28"/>
      <c r="Q23" s="26"/>
      <c r="R23" s="27"/>
    </row>
    <row r="24" spans="1:18" x14ac:dyDescent="0.25">
      <c r="H24" s="26"/>
      <c r="I24" s="27"/>
      <c r="J24" s="26"/>
      <c r="K24" s="26"/>
      <c r="L24" s="28"/>
      <c r="M24" s="25"/>
      <c r="N24" s="26"/>
      <c r="O24" s="28"/>
      <c r="P24" s="28"/>
      <c r="Q24" s="26"/>
      <c r="R24" s="27"/>
    </row>
    <row r="25" spans="1:18" x14ac:dyDescent="0.25">
      <c r="H25" s="26"/>
      <c r="I25" s="27"/>
      <c r="J25" s="26"/>
      <c r="K25" s="26"/>
      <c r="L25" s="28"/>
      <c r="M25" s="25"/>
      <c r="N25" s="26"/>
      <c r="O25" s="28"/>
      <c r="P25" s="28"/>
      <c r="Q25" s="26"/>
      <c r="R25" s="27"/>
    </row>
    <row r="26" spans="1:18" x14ac:dyDescent="0.25">
      <c r="H26" s="26"/>
      <c r="I26" s="27"/>
      <c r="J26" s="26"/>
      <c r="K26" s="26"/>
      <c r="L26" s="28"/>
      <c r="M26" s="25"/>
      <c r="N26" s="26"/>
      <c r="O26" s="28"/>
      <c r="P26" s="28"/>
      <c r="Q26" s="26"/>
      <c r="R26" s="27"/>
    </row>
    <row r="27" spans="1:18" x14ac:dyDescent="0.25">
      <c r="H27" s="26"/>
      <c r="I27" s="27"/>
      <c r="J27" s="26"/>
      <c r="K27" s="26"/>
      <c r="L27" s="28"/>
      <c r="M27" s="25"/>
      <c r="N27" s="26"/>
      <c r="O27" s="28"/>
      <c r="P27" s="28"/>
      <c r="Q27" s="26"/>
      <c r="R27" s="27"/>
    </row>
    <row r="28" spans="1:18" x14ac:dyDescent="0.25">
      <c r="H28" s="26"/>
      <c r="I28" s="27"/>
      <c r="J28" s="26"/>
      <c r="K28" s="26"/>
      <c r="L28" s="28"/>
      <c r="M28" s="25"/>
      <c r="N28" s="25"/>
      <c r="O28" s="25"/>
      <c r="P28" s="25"/>
      <c r="Q28" s="25"/>
      <c r="R28" s="25"/>
    </row>
    <row r="29" spans="1:18" x14ac:dyDescent="0.25">
      <c r="H29" s="25"/>
      <c r="I29" s="25"/>
      <c r="J29" s="25"/>
      <c r="K29" s="25"/>
      <c r="L29" s="25"/>
      <c r="M29" s="25"/>
      <c r="N29" s="25"/>
      <c r="O29" s="25"/>
      <c r="P29" s="25"/>
      <c r="Q29" s="25"/>
      <c r="R29" s="2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A18"/>
  <sheetViews>
    <sheetView zoomScaleNormal="100" workbookViewId="0">
      <selection activeCell="I27" sqref="I27"/>
    </sheetView>
  </sheetViews>
  <sheetFormatPr defaultRowHeight="15" x14ac:dyDescent="0.25"/>
  <cols>
    <col min="2" max="2" width="9.125" style="1" collapsed="1"/>
    <col min="3" max="4" width="3.375" style="1" customWidth="1" collapsed="1"/>
    <col min="5" max="7" width="9.125" style="1" collapsed="1"/>
    <col min="8" max="8" width="2.625" style="1" customWidth="1" collapsed="1"/>
    <col min="9" max="11" width="9.125" style="1" collapsed="1"/>
    <col min="12" max="12" width="3.375" customWidth="1" collapsed="1"/>
    <col min="19" max="19" width="3.375" customWidth="1" collapsed="1"/>
    <col min="23" max="23" width="3.75" customWidth="1" collapsed="1"/>
    <col min="27" max="27" width="3.75" customWidth="1" collapsed="1"/>
  </cols>
  <sheetData>
    <row r="6" spans="1:16" ht="33.75" customHeight="1" thickBot="1" x14ac:dyDescent="0.3">
      <c r="A6" s="45"/>
      <c r="B6" s="208" t="s">
        <v>136</v>
      </c>
      <c r="C6" s="209"/>
      <c r="D6" s="209"/>
      <c r="E6" s="209"/>
      <c r="F6" s="209"/>
      <c r="G6" s="209"/>
      <c r="H6" s="209"/>
      <c r="I6" s="209"/>
      <c r="J6" s="209"/>
      <c r="K6" s="209"/>
      <c r="L6" s="209"/>
      <c r="M6" s="209"/>
      <c r="N6" s="209"/>
      <c r="O6" s="209"/>
      <c r="P6" s="45"/>
    </row>
    <row r="7" spans="1:16" ht="43.5" customHeight="1" x14ac:dyDescent="0.25">
      <c r="A7" s="45"/>
      <c r="B7" s="54"/>
      <c r="C7" s="54"/>
      <c r="D7" s="54"/>
      <c r="E7" s="211" t="s">
        <v>138</v>
      </c>
      <c r="F7" s="212"/>
      <c r="G7" s="212"/>
      <c r="H7" s="54"/>
      <c r="I7" s="211" t="s">
        <v>139</v>
      </c>
      <c r="J7" s="212"/>
      <c r="K7" s="212"/>
      <c r="L7" s="55"/>
      <c r="M7" s="213" t="s">
        <v>140</v>
      </c>
      <c r="N7" s="214"/>
      <c r="O7" s="214"/>
      <c r="P7" s="45"/>
    </row>
    <row r="8" spans="1:16" ht="40.5" customHeight="1" x14ac:dyDescent="0.25">
      <c r="A8" s="45"/>
      <c r="B8" s="51" t="s">
        <v>98</v>
      </c>
      <c r="C8" s="47"/>
      <c r="D8" s="47"/>
      <c r="E8" s="51" t="s">
        <v>134</v>
      </c>
      <c r="F8" s="51" t="s">
        <v>133</v>
      </c>
      <c r="G8" s="51" t="s">
        <v>132</v>
      </c>
      <c r="H8" s="47"/>
      <c r="I8" s="51" t="s">
        <v>134</v>
      </c>
      <c r="J8" s="51" t="s">
        <v>133</v>
      </c>
      <c r="K8" s="51" t="s">
        <v>132</v>
      </c>
      <c r="L8" s="48"/>
      <c r="M8" s="51" t="s">
        <v>134</v>
      </c>
      <c r="N8" s="51" t="s">
        <v>133</v>
      </c>
      <c r="O8" s="51" t="s">
        <v>132</v>
      </c>
      <c r="P8" s="45"/>
    </row>
    <row r="9" spans="1:16" x14ac:dyDescent="0.25">
      <c r="A9" s="45"/>
      <c r="B9" s="49">
        <v>6.7</v>
      </c>
      <c r="C9" s="49"/>
      <c r="D9" s="49"/>
      <c r="E9" s="49">
        <v>7.5157231635036972</v>
      </c>
      <c r="F9" s="49">
        <v>1.7733112250080396</v>
      </c>
      <c r="G9" s="49">
        <v>7.5</v>
      </c>
      <c r="H9" s="49"/>
      <c r="I9" s="49">
        <v>12.22</v>
      </c>
      <c r="J9" s="56">
        <v>12</v>
      </c>
      <c r="K9" s="49">
        <v>11.5</v>
      </c>
      <c r="L9" s="50"/>
      <c r="M9" s="49">
        <v>12.22</v>
      </c>
      <c r="N9" s="56">
        <v>12</v>
      </c>
      <c r="O9" s="49">
        <v>7.5</v>
      </c>
      <c r="P9" s="45"/>
    </row>
    <row r="10" spans="1:16" x14ac:dyDescent="0.25">
      <c r="A10" s="45"/>
      <c r="B10" s="49">
        <v>5.7</v>
      </c>
      <c r="C10" s="49"/>
      <c r="D10" s="49"/>
      <c r="E10" s="49">
        <v>7.5838593074235936</v>
      </c>
      <c r="F10" s="49">
        <v>4.0953463204860707</v>
      </c>
      <c r="G10" s="49">
        <v>7.5</v>
      </c>
      <c r="H10" s="49"/>
      <c r="I10" s="49">
        <v>11.219999999999999</v>
      </c>
      <c r="J10" s="56">
        <v>12</v>
      </c>
      <c r="K10" s="49">
        <v>10.5</v>
      </c>
      <c r="L10" s="50"/>
      <c r="M10" s="49">
        <v>11.219999999999999</v>
      </c>
      <c r="N10" s="56">
        <v>12</v>
      </c>
      <c r="O10" s="49">
        <v>7.5</v>
      </c>
      <c r="P10" s="45"/>
    </row>
    <row r="11" spans="1:16" x14ac:dyDescent="0.25">
      <c r="A11" s="45"/>
      <c r="B11" s="49">
        <v>4.7</v>
      </c>
      <c r="C11" s="49"/>
      <c r="D11" s="49"/>
      <c r="E11" s="49">
        <v>7.7147637105492617</v>
      </c>
      <c r="F11" s="49">
        <v>6.5538341533679603</v>
      </c>
      <c r="G11" s="49">
        <v>7.5</v>
      </c>
      <c r="H11" s="49"/>
      <c r="I11" s="49">
        <v>10.220000000000001</v>
      </c>
      <c r="J11" s="56">
        <v>12</v>
      </c>
      <c r="K11" s="49">
        <v>9.5</v>
      </c>
      <c r="L11" s="50"/>
      <c r="M11" s="49">
        <v>10.220000000000001</v>
      </c>
      <c r="N11" s="56">
        <v>12</v>
      </c>
      <c r="O11" s="49">
        <v>7.5</v>
      </c>
      <c r="P11" s="45"/>
    </row>
    <row r="12" spans="1:16" x14ac:dyDescent="0.25">
      <c r="A12" s="45"/>
      <c r="B12" s="49">
        <v>3.6999999999999997</v>
      </c>
      <c r="C12" s="49"/>
      <c r="D12" s="49"/>
      <c r="E12" s="49">
        <v>7.9210035716397886</v>
      </c>
      <c r="F12" s="49">
        <v>9.1760947209560619</v>
      </c>
      <c r="G12" s="49">
        <v>7.5</v>
      </c>
      <c r="H12" s="49"/>
      <c r="I12" s="49">
        <v>9.2200000000000006</v>
      </c>
      <c r="J12" s="56">
        <v>12</v>
      </c>
      <c r="K12" s="49">
        <v>8.5</v>
      </c>
      <c r="L12" s="50"/>
      <c r="M12" s="49">
        <v>9.2200000000000006</v>
      </c>
      <c r="N12" s="56">
        <v>12</v>
      </c>
      <c r="O12" s="49">
        <v>7.5</v>
      </c>
      <c r="P12" s="45"/>
    </row>
    <row r="13" spans="1:16" x14ac:dyDescent="0.25">
      <c r="A13" s="45"/>
      <c r="B13" s="49">
        <v>3.2</v>
      </c>
      <c r="C13" s="49"/>
      <c r="D13" s="49"/>
      <c r="E13" s="49">
        <v>8.0575584650641972</v>
      </c>
      <c r="F13" s="49">
        <v>10.559909706661298</v>
      </c>
      <c r="G13" s="49">
        <v>7.5</v>
      </c>
      <c r="H13" s="49"/>
      <c r="I13" s="49">
        <v>8.7200000000000006</v>
      </c>
      <c r="J13" s="56">
        <v>12</v>
      </c>
      <c r="K13" s="49">
        <v>8</v>
      </c>
      <c r="L13" s="50"/>
      <c r="M13" s="49">
        <v>8.7200000000000006</v>
      </c>
      <c r="N13" s="56">
        <v>12</v>
      </c>
      <c r="O13" s="49">
        <v>7.5</v>
      </c>
      <c r="P13" s="45"/>
    </row>
    <row r="14" spans="1:16" x14ac:dyDescent="0.25">
      <c r="A14" s="45"/>
      <c r="B14" s="49">
        <v>2.7</v>
      </c>
      <c r="C14" s="49"/>
      <c r="D14" s="49"/>
      <c r="E14" s="49">
        <v>8.2199999999999989</v>
      </c>
      <c r="F14" s="49">
        <v>12</v>
      </c>
      <c r="G14" s="49">
        <v>7.5</v>
      </c>
      <c r="H14" s="49"/>
      <c r="I14" s="49">
        <v>8.2199999999999989</v>
      </c>
      <c r="J14" s="56">
        <v>12</v>
      </c>
      <c r="K14" s="49">
        <v>7.5</v>
      </c>
      <c r="L14" s="50"/>
      <c r="M14" s="49">
        <v>8.2199999999999989</v>
      </c>
      <c r="N14" s="56">
        <v>12</v>
      </c>
      <c r="O14" s="49">
        <v>7.5</v>
      </c>
      <c r="P14" s="45"/>
    </row>
    <row r="15" spans="1:16" x14ac:dyDescent="0.25">
      <c r="A15" s="45"/>
      <c r="B15" s="49">
        <v>2.1999999999999997</v>
      </c>
      <c r="C15" s="49"/>
      <c r="D15" s="49"/>
      <c r="E15" s="49">
        <v>8.4117693354698311</v>
      </c>
      <c r="F15" s="49">
        <v>13.503846381456158</v>
      </c>
      <c r="G15" s="49">
        <v>7.5</v>
      </c>
      <c r="H15" s="49"/>
      <c r="I15" s="49">
        <v>7.7199999999999989</v>
      </c>
      <c r="J15" s="56">
        <v>12</v>
      </c>
      <c r="K15" s="49">
        <v>6.9999999999999991</v>
      </c>
      <c r="L15" s="50"/>
      <c r="M15" s="49">
        <v>7.7199999999999989</v>
      </c>
      <c r="N15" s="56">
        <v>12</v>
      </c>
      <c r="O15" s="49">
        <v>7.5</v>
      </c>
      <c r="P15" s="45"/>
    </row>
    <row r="16" spans="1:16" ht="15.75" thickBot="1" x14ac:dyDescent="0.3">
      <c r="A16" s="45"/>
      <c r="B16" s="52">
        <v>1.7000000000000002</v>
      </c>
      <c r="C16" s="52"/>
      <c r="D16" s="52"/>
      <c r="E16" s="52">
        <v>8.6371451529589187</v>
      </c>
      <c r="F16" s="52">
        <v>15.080750332519388</v>
      </c>
      <c r="G16" s="52">
        <v>7.5</v>
      </c>
      <c r="H16" s="52"/>
      <c r="I16" s="52">
        <v>7.22</v>
      </c>
      <c r="J16" s="57">
        <v>12</v>
      </c>
      <c r="K16" s="52">
        <v>6.5</v>
      </c>
      <c r="L16" s="53"/>
      <c r="M16" s="52">
        <v>7.22</v>
      </c>
      <c r="N16" s="57">
        <v>12</v>
      </c>
      <c r="O16" s="52">
        <v>7.5</v>
      </c>
      <c r="P16" s="45"/>
    </row>
    <row r="17" spans="1:16" ht="27" customHeight="1" x14ac:dyDescent="0.25">
      <c r="A17" s="45"/>
      <c r="B17" s="210" t="s">
        <v>135</v>
      </c>
      <c r="C17" s="210"/>
      <c r="D17" s="210"/>
      <c r="E17" s="210"/>
      <c r="F17" s="210"/>
      <c r="G17" s="210"/>
      <c r="H17" s="210"/>
      <c r="I17" s="210"/>
      <c r="J17" s="210"/>
      <c r="K17" s="210"/>
      <c r="L17" s="210"/>
      <c r="M17" s="210"/>
      <c r="N17" s="210"/>
      <c r="O17" s="210"/>
      <c r="P17" s="45"/>
    </row>
    <row r="18" spans="1:16" x14ac:dyDescent="0.25">
      <c r="A18" s="45"/>
      <c r="B18" s="46"/>
      <c r="C18" s="46"/>
      <c r="D18" s="46"/>
      <c r="E18" s="46"/>
      <c r="F18" s="46"/>
      <c r="G18" s="46"/>
      <c r="H18" s="46"/>
      <c r="I18" s="46"/>
      <c r="J18" s="46"/>
      <c r="K18" s="46"/>
      <c r="L18" s="45"/>
      <c r="M18" s="45"/>
      <c r="N18" s="45"/>
      <c r="O18" s="45"/>
      <c r="P18" s="45"/>
    </row>
  </sheetData>
  <mergeCells count="5">
    <mergeCell ref="B6:O6"/>
    <mergeCell ref="B17:O17"/>
    <mergeCell ref="E7:G7"/>
    <mergeCell ref="I7:K7"/>
    <mergeCell ref="M7:O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14"/>
  <sheetViews>
    <sheetView workbookViewId="0">
      <selection activeCell="C2" sqref="C2:R13"/>
    </sheetView>
  </sheetViews>
  <sheetFormatPr defaultRowHeight="15" x14ac:dyDescent="0.25"/>
  <cols>
    <col min="4" max="4" width="2.25" customWidth="1" collapsed="1"/>
    <col min="5" max="5" width="9.125" customWidth="1" collapsed="1"/>
    <col min="9" max="9" width="4" customWidth="1" collapsed="1"/>
    <col min="14" max="14" width="4.25" customWidth="1" collapsed="1"/>
  </cols>
  <sheetData>
    <row r="3" spans="2:19" ht="15.75" thickBot="1" x14ac:dyDescent="0.3">
      <c r="B3" s="45"/>
      <c r="C3" s="208" t="s">
        <v>136</v>
      </c>
      <c r="D3" s="208"/>
      <c r="E3" s="208"/>
      <c r="F3" s="209"/>
      <c r="G3" s="209"/>
      <c r="H3" s="209"/>
      <c r="I3" s="209"/>
      <c r="J3" s="209"/>
      <c r="K3" s="209"/>
      <c r="L3" s="209"/>
      <c r="M3" s="209"/>
      <c r="N3" s="209"/>
      <c r="O3" s="209"/>
      <c r="P3" s="209"/>
      <c r="Q3" s="209"/>
      <c r="R3" s="209"/>
      <c r="S3" s="45"/>
    </row>
    <row r="4" spans="2:19" ht="39" customHeight="1" x14ac:dyDescent="0.25">
      <c r="B4" s="45"/>
      <c r="C4" s="82"/>
      <c r="D4" s="82"/>
      <c r="E4" s="215" t="s">
        <v>156</v>
      </c>
      <c r="F4" s="215"/>
      <c r="G4" s="215"/>
      <c r="H4" s="215"/>
      <c r="I4" s="82"/>
      <c r="J4" s="216" t="s">
        <v>157</v>
      </c>
      <c r="K4" s="216"/>
      <c r="L4" s="216"/>
      <c r="M4" s="216"/>
      <c r="N4" s="83"/>
      <c r="O4" s="217" t="s">
        <v>158</v>
      </c>
      <c r="P4" s="217"/>
      <c r="Q4" s="217"/>
      <c r="R4" s="217"/>
      <c r="S4" s="45"/>
    </row>
    <row r="5" spans="2:19" ht="45" x14ac:dyDescent="0.25">
      <c r="B5" s="45"/>
      <c r="C5" s="51" t="s">
        <v>98</v>
      </c>
      <c r="D5" s="51"/>
      <c r="E5" s="51" t="s">
        <v>159</v>
      </c>
      <c r="F5" s="51" t="s">
        <v>134</v>
      </c>
      <c r="G5" s="51" t="s">
        <v>160</v>
      </c>
      <c r="H5" s="51" t="s">
        <v>161</v>
      </c>
      <c r="I5" s="47"/>
      <c r="J5" s="51" t="s">
        <v>159</v>
      </c>
      <c r="K5" s="51" t="s">
        <v>134</v>
      </c>
      <c r="L5" s="51" t="s">
        <v>160</v>
      </c>
      <c r="M5" s="51" t="s">
        <v>161</v>
      </c>
      <c r="N5" s="48"/>
      <c r="O5" s="51" t="s">
        <v>159</v>
      </c>
      <c r="P5" s="51" t="s">
        <v>134</v>
      </c>
      <c r="Q5" s="51" t="s">
        <v>160</v>
      </c>
      <c r="R5" s="51" t="s">
        <v>161</v>
      </c>
      <c r="S5" s="45"/>
    </row>
    <row r="6" spans="2:19" ht="19.5" customHeight="1" x14ac:dyDescent="0.25">
      <c r="B6" s="45"/>
      <c r="C6" s="49">
        <v>6.7</v>
      </c>
      <c r="D6" s="49"/>
      <c r="E6" s="92">
        <f>F6-C6</f>
        <v>0.815723163503697</v>
      </c>
      <c r="F6" s="86">
        <v>7.5157231635036972</v>
      </c>
      <c r="G6" s="87">
        <v>1.7733112250080365</v>
      </c>
      <c r="H6" s="88">
        <v>7.5</v>
      </c>
      <c r="I6" s="49"/>
      <c r="J6" s="92">
        <f>K6-C6</f>
        <v>0.815723163503697</v>
      </c>
      <c r="K6" s="92">
        <v>7.5157231635036972</v>
      </c>
      <c r="L6" s="92">
        <v>1.7733112250080396</v>
      </c>
      <c r="M6" s="49">
        <v>7.5</v>
      </c>
      <c r="N6" s="50"/>
      <c r="O6" s="93">
        <f>P6-C6</f>
        <v>0.815723163503697</v>
      </c>
      <c r="P6" s="86">
        <v>7.5157231635036972</v>
      </c>
      <c r="Q6" s="87">
        <v>1.7733112250080365</v>
      </c>
      <c r="R6" s="88">
        <v>7.5</v>
      </c>
      <c r="S6" s="85"/>
    </row>
    <row r="7" spans="2:19" ht="19.5" hidden="1" customHeight="1" x14ac:dyDescent="0.25">
      <c r="B7" s="45"/>
      <c r="C7" s="49">
        <v>5.7</v>
      </c>
      <c r="D7" s="49"/>
      <c r="E7" s="92">
        <f t="shared" ref="E7:E11" si="0">F7-C7</f>
        <v>0.81572316350369789</v>
      </c>
      <c r="F7" s="86">
        <v>6.5157231635036981</v>
      </c>
      <c r="G7" s="87">
        <v>1.7733112250080365</v>
      </c>
      <c r="H7" s="88">
        <v>7.5</v>
      </c>
      <c r="I7" s="49"/>
      <c r="J7" s="92">
        <f t="shared" ref="J7:J11" si="1">K7-C7</f>
        <v>1.8838593074235934</v>
      </c>
      <c r="K7" s="92">
        <v>7.5838593074235936</v>
      </c>
      <c r="L7" s="92">
        <v>4.0953463204860707</v>
      </c>
      <c r="M7" s="49">
        <v>7.5</v>
      </c>
      <c r="N7" s="50"/>
      <c r="O7" s="93">
        <f t="shared" ref="O7:O11" si="2">P7-C7</f>
        <v>0.81572316350369789</v>
      </c>
      <c r="P7" s="86">
        <v>6.5157231635036981</v>
      </c>
      <c r="Q7" s="87">
        <v>1.7733112250080365</v>
      </c>
      <c r="R7" s="88">
        <v>6.5</v>
      </c>
      <c r="S7" s="85"/>
    </row>
    <row r="8" spans="2:19" ht="19.5" customHeight="1" x14ac:dyDescent="0.25">
      <c r="B8" s="45"/>
      <c r="C8" s="49">
        <v>4.7</v>
      </c>
      <c r="D8" s="49"/>
      <c r="E8" s="92">
        <f t="shared" si="0"/>
        <v>0.815723163503697</v>
      </c>
      <c r="F8" s="86">
        <v>5.5157231635036972</v>
      </c>
      <c r="G8" s="87">
        <v>1.7733112250080365</v>
      </c>
      <c r="H8" s="88">
        <v>7.5</v>
      </c>
      <c r="I8" s="49"/>
      <c r="J8" s="92">
        <f t="shared" si="1"/>
        <v>3.0147637105492615</v>
      </c>
      <c r="K8" s="92">
        <v>7.7147637105492617</v>
      </c>
      <c r="L8" s="92">
        <v>6.5538341533679603</v>
      </c>
      <c r="M8" s="49">
        <v>7.5</v>
      </c>
      <c r="N8" s="50"/>
      <c r="O8" s="93">
        <f t="shared" si="2"/>
        <v>0.815723163503697</v>
      </c>
      <c r="P8" s="86">
        <v>5.5157231635036972</v>
      </c>
      <c r="Q8" s="87">
        <v>1.7733112250080365</v>
      </c>
      <c r="R8" s="88">
        <v>5.4999999999999991</v>
      </c>
      <c r="S8" s="85"/>
    </row>
    <row r="9" spans="2:19" ht="19.5" hidden="1" customHeight="1" x14ac:dyDescent="0.25">
      <c r="B9" s="45"/>
      <c r="C9" s="49">
        <v>3.6999999999999997</v>
      </c>
      <c r="D9" s="49"/>
      <c r="E9" s="92">
        <f t="shared" si="0"/>
        <v>0.81572316350369656</v>
      </c>
      <c r="F9" s="86">
        <v>4.5157231635036963</v>
      </c>
      <c r="G9" s="87">
        <v>1.7733112250080365</v>
      </c>
      <c r="H9" s="88">
        <v>7.5</v>
      </c>
      <c r="I9" s="49"/>
      <c r="J9" s="92">
        <f t="shared" si="1"/>
        <v>4.2210035716397893</v>
      </c>
      <c r="K9" s="92">
        <v>7.9210035716397886</v>
      </c>
      <c r="L9" s="92">
        <v>9.1760947209560619</v>
      </c>
      <c r="M9" s="49">
        <v>7.5</v>
      </c>
      <c r="N9" s="50"/>
      <c r="O9" s="93">
        <f t="shared" si="2"/>
        <v>0.81572316350369656</v>
      </c>
      <c r="P9" s="86">
        <v>4.5157231635036963</v>
      </c>
      <c r="Q9" s="87">
        <v>1.7733112250080365</v>
      </c>
      <c r="R9" s="88">
        <v>4.4999999999999991</v>
      </c>
      <c r="S9" s="85"/>
    </row>
    <row r="10" spans="2:19" ht="19.5" customHeight="1" thickBot="1" x14ac:dyDescent="0.3">
      <c r="B10" s="45"/>
      <c r="C10" s="49">
        <v>2.7</v>
      </c>
      <c r="D10" s="49"/>
      <c r="E10" s="92">
        <f t="shared" si="0"/>
        <v>0.81572316350369611</v>
      </c>
      <c r="F10" s="86">
        <v>3.5157231635036963</v>
      </c>
      <c r="G10" s="87">
        <v>1.7733112250080365</v>
      </c>
      <c r="H10" s="88">
        <v>7.5</v>
      </c>
      <c r="I10" s="49"/>
      <c r="J10" s="92">
        <f t="shared" si="1"/>
        <v>5.5199999999999987</v>
      </c>
      <c r="K10" s="92">
        <v>8.2199999999999989</v>
      </c>
      <c r="L10" s="92">
        <v>12</v>
      </c>
      <c r="M10" s="49">
        <v>7.5</v>
      </c>
      <c r="N10" s="50"/>
      <c r="O10" s="93">
        <f t="shared" si="2"/>
        <v>0.81572316350369611</v>
      </c>
      <c r="P10" s="86">
        <v>3.5157231635036963</v>
      </c>
      <c r="Q10" s="87">
        <v>1.7733112250080365</v>
      </c>
      <c r="R10" s="88">
        <v>3.4999999999999991</v>
      </c>
      <c r="S10" s="85"/>
    </row>
    <row r="11" spans="2:19" ht="19.5" hidden="1" customHeight="1" thickBot="1" x14ac:dyDescent="0.3">
      <c r="B11" s="45"/>
      <c r="C11" s="52">
        <v>1.7000000000000002</v>
      </c>
      <c r="D11" s="52"/>
      <c r="E11" s="92">
        <f t="shared" si="0"/>
        <v>0.815723163503697</v>
      </c>
      <c r="F11" s="89">
        <v>2.5157231635036972</v>
      </c>
      <c r="G11" s="90">
        <v>1.7733112250080365</v>
      </c>
      <c r="H11" s="88">
        <v>7.5</v>
      </c>
      <c r="I11" s="52"/>
      <c r="J11" s="92">
        <f t="shared" si="1"/>
        <v>6.9371451529589185</v>
      </c>
      <c r="K11" s="94">
        <v>8.6371451529589187</v>
      </c>
      <c r="L11" s="94">
        <v>15.080750332519388</v>
      </c>
      <c r="M11" s="52">
        <v>7.5</v>
      </c>
      <c r="N11" s="53"/>
      <c r="O11" s="93">
        <f t="shared" si="2"/>
        <v>0.815723163503697</v>
      </c>
      <c r="P11" s="89">
        <v>2.5157231635036972</v>
      </c>
      <c r="Q11" s="90">
        <v>1.7733112250080365</v>
      </c>
      <c r="R11" s="91">
        <v>2.4999999999999996</v>
      </c>
      <c r="S11" s="85"/>
    </row>
    <row r="12" spans="2:19" x14ac:dyDescent="0.25">
      <c r="B12" s="45"/>
      <c r="C12" s="210" t="s">
        <v>135</v>
      </c>
      <c r="D12" s="210"/>
      <c r="E12" s="210"/>
      <c r="F12" s="210"/>
      <c r="G12" s="210"/>
      <c r="H12" s="210"/>
      <c r="I12" s="210"/>
      <c r="J12" s="210"/>
      <c r="K12" s="210"/>
      <c r="L12" s="210"/>
      <c r="M12" s="210"/>
      <c r="N12" s="210"/>
      <c r="O12" s="210"/>
      <c r="P12" s="210"/>
      <c r="Q12" s="210"/>
      <c r="R12" s="210"/>
      <c r="S12" s="45"/>
    </row>
    <row r="13" spans="2:19" x14ac:dyDescent="0.25">
      <c r="B13" s="45"/>
      <c r="C13" s="45"/>
      <c r="D13" s="45"/>
      <c r="E13" s="45"/>
      <c r="F13" s="45"/>
      <c r="G13" s="45"/>
      <c r="H13" s="45"/>
      <c r="I13" s="45"/>
      <c r="J13" s="45"/>
      <c r="K13" s="45"/>
      <c r="L13" s="45"/>
      <c r="M13" s="45"/>
      <c r="N13" s="45"/>
      <c r="O13" s="45"/>
      <c r="P13" s="45"/>
      <c r="Q13" s="45"/>
      <c r="R13" s="45"/>
      <c r="S13" s="45"/>
    </row>
    <row r="14" spans="2:19" x14ac:dyDescent="0.25">
      <c r="B14" s="45"/>
      <c r="C14" s="45"/>
      <c r="D14" s="45"/>
      <c r="E14" s="45"/>
      <c r="F14" s="45"/>
      <c r="G14" s="45"/>
      <c r="H14" s="45"/>
      <c r="I14" s="45"/>
      <c r="J14" s="45"/>
      <c r="K14" s="45"/>
      <c r="L14" s="45"/>
      <c r="M14" s="45"/>
      <c r="N14" s="45"/>
      <c r="O14" s="45"/>
      <c r="P14" s="45"/>
      <c r="Q14" s="45"/>
      <c r="R14" s="45"/>
      <c r="S14" s="45"/>
    </row>
  </sheetData>
  <mergeCells count="5">
    <mergeCell ref="C12:R12"/>
    <mergeCell ref="C3:R3"/>
    <mergeCell ref="E4:H4"/>
    <mergeCell ref="J4:M4"/>
    <mergeCell ref="O4:R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Table1</vt:lpstr>
      <vt:lpstr>Table1 ERP</vt:lpstr>
      <vt:lpstr>risks_tab New</vt:lpstr>
      <vt:lpstr>risks1</vt:lpstr>
      <vt:lpstr>risks</vt:lpstr>
      <vt:lpstr>risks_raw</vt:lpstr>
      <vt:lpstr>Return &amp; SD</vt:lpstr>
      <vt:lpstr>Table_policyOld</vt:lpstr>
      <vt:lpstr>Table_Policy</vt:lpstr>
      <vt:lpstr>Table_TradeOff</vt:lpstr>
      <vt:lpstr>Table_Policy_results</vt:lpstr>
      <vt:lpstr>Table_TradeOff_results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Yimeng Yin</cp:lastModifiedBy>
  <dcterms:created xsi:type="dcterms:W3CDTF">2015-11-09T22:48:57Z</dcterms:created>
  <dcterms:modified xsi:type="dcterms:W3CDTF">2016-10-11T00:53:06Z</dcterms:modified>
</cp:coreProperties>
</file>