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3"/>
  </bookViews>
  <sheets>
    <sheet name="params" sheetId="1" r:id="rId1"/>
    <sheet name="GlobalParams" sheetId="3" r:id="rId2"/>
    <sheet name="returns" sheetId="2" r:id="rId3"/>
    <sheet name="GASB67 Cash flow" sheetId="5" r:id="rId4"/>
    <sheet name="Sheet2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  <c r="B6" i="4" s="1"/>
  <c r="E3" i="2"/>
  <c r="E4" i="2"/>
  <c r="E5" i="2"/>
  <c r="E6" i="2"/>
  <c r="E7" i="2"/>
  <c r="E8" i="2"/>
  <c r="E9" i="2"/>
  <c r="E10" i="2"/>
  <c r="E11" i="2"/>
  <c r="E12" i="2"/>
  <c r="F11" i="2"/>
  <c r="F12" i="2"/>
  <c r="F3" i="2" l="1"/>
  <c r="F4" i="2"/>
  <c r="F5" i="2"/>
  <c r="F6" i="2"/>
  <c r="F7" i="2"/>
  <c r="F8" i="2"/>
  <c r="F9" i="2"/>
  <c r="F10" i="2"/>
  <c r="F2" i="2"/>
  <c r="E2" i="2" l="1"/>
</calcChain>
</file>

<file path=xl/sharedStrings.xml><?xml version="1.0" encoding="utf-8"?>
<sst xmlns="http://schemas.openxmlformats.org/spreadsheetml/2006/main" count="135" uniqueCount="78">
  <si>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</si>
  <si>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</si>
  <si>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</si>
  <si>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</si>
  <si>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</si>
  <si>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</si>
  <si>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</si>
  <si>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</si>
  <si>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</si>
  <si>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</si>
  <si>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</si>
  <si>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</si>
  <si>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</si>
  <si>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</si>
  <si>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</si>
  <si>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</si>
  <si>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</si>
  <si>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</si>
  <si>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</si>
  <si>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</si>
  <si>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</si>
  <si>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</si>
  <si>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</si>
  <si>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</si>
  <si>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</si>
  <si>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</si>
  <si>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</si>
  <si>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</si>
  <si>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</si>
  <si>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</si>
  <si>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</si>
  <si>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</si>
  <si>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</si>
  <si>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</si>
  <si>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</si>
  <si>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</si>
  <si>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</si>
  <si>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</si>
  <si>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</si>
  <si>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</si>
  <si>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</si>
  <si>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</si>
  <si>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</si>
  <si>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</si>
  <si>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</si>
  <si>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</si>
  <si>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RS1.closed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</si>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</sst>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342900</xdr:colOff>
      <xdr:row>4</xdr:row>
      <xdr:rowOff>38100</xdr:rowOff>
    </xdr:from>
    <xdr:to>
      <xdr:col>47</xdr:col>
      <xdr:colOff>150976</xdr:colOff>
      <xdr:row>10</xdr:row>
      <xdr:rowOff>133195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2"/>
  <sheetViews>
    <sheetView workbookViewId="0">
      <selection activeCell="E26" sqref="E26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12.28515625" customWidth="1"/>
    <col min="9" max="9" width="15.7109375" customWidth="1"/>
    <col min="10" max="10" width="15.140625" customWidth="1"/>
    <col min="13" max="13" width="14.28515625" customWidth="1"/>
    <col min="15" max="15" width="15.7109375" customWidth="1"/>
    <col min="17" max="17" width="14" customWidth="1"/>
    <col min="18" max="18" width="13.42578125" customWidth="1"/>
    <col min="19" max="19" width="12.5703125" customWidth="1"/>
    <col min="20" max="20" width="14.85546875" customWidth="1"/>
  </cols>
  <sheetData>
    <row r="4" spans="1:27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49</v>
      </c>
      <c r="F4" s="1" t="s">
        <v>54</v>
      </c>
      <c r="G4" s="1" t="s">
        <v>48</v>
      </c>
      <c r="H4" s="3" t="s">
        <v>18</v>
      </c>
      <c r="I4" s="3" t="s">
        <v>5</v>
      </c>
      <c r="J4" s="3" t="s">
        <v>6</v>
      </c>
      <c r="K4" s="3" t="s">
        <v>7</v>
      </c>
      <c r="L4" s="3" t="s">
        <v>8</v>
      </c>
      <c r="M4" s="4" t="s">
        <v>14</v>
      </c>
      <c r="N4" s="4" t="s">
        <v>12</v>
      </c>
      <c r="O4" s="4" t="s">
        <v>13</v>
      </c>
      <c r="P4" s="4" t="s">
        <v>15</v>
      </c>
      <c r="Q4" s="6" t="s">
        <v>44</v>
      </c>
      <c r="R4" s="6" t="s">
        <v>45</v>
      </c>
      <c r="S4" s="5" t="s">
        <v>28</v>
      </c>
      <c r="T4" s="5" t="s">
        <v>30</v>
      </c>
      <c r="U4" s="5" t="s">
        <v>9</v>
      </c>
      <c r="V4" s="5" t="s">
        <v>10</v>
      </c>
      <c r="W4" s="5" t="s">
        <v>11</v>
      </c>
      <c r="X4" s="11" t="s">
        <v>55</v>
      </c>
      <c r="Y4" s="11" t="s">
        <v>56</v>
      </c>
      <c r="Z4" s="11" t="s">
        <v>57</v>
      </c>
      <c r="AA4" s="11" t="s">
        <v>58</v>
      </c>
    </row>
    <row r="5" spans="1:27" x14ac:dyDescent="0.25">
      <c r="A5" t="s">
        <v>23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s">
        <v>4</v>
      </c>
      <c r="I5">
        <v>0.14000000000000001</v>
      </c>
      <c r="J5">
        <v>0.14000000000000001</v>
      </c>
      <c r="K5" t="b">
        <v>1</v>
      </c>
      <c r="L5" t="b">
        <v>1</v>
      </c>
      <c r="M5" t="s">
        <v>32</v>
      </c>
      <c r="N5">
        <v>20</v>
      </c>
      <c r="O5">
        <v>0.04</v>
      </c>
      <c r="P5">
        <v>7</v>
      </c>
      <c r="Q5">
        <v>0</v>
      </c>
      <c r="R5" t="s">
        <v>43</v>
      </c>
      <c r="S5" t="s">
        <v>31</v>
      </c>
      <c r="T5" t="s">
        <v>23</v>
      </c>
      <c r="U5">
        <v>7.4999999999999997E-2</v>
      </c>
      <c r="V5">
        <v>8.5300000000000001E-2</v>
      </c>
      <c r="W5" s="7">
        <v>0.16</v>
      </c>
      <c r="X5" t="s">
        <v>59</v>
      </c>
      <c r="Y5" t="s">
        <v>59</v>
      </c>
      <c r="Z5">
        <v>0.94599999999999995</v>
      </c>
      <c r="AA5">
        <v>0.91500000000000004</v>
      </c>
    </row>
    <row r="6" spans="1:27" x14ac:dyDescent="0.25">
      <c r="A6" t="s">
        <v>24</v>
      </c>
      <c r="C6" t="s">
        <v>40</v>
      </c>
      <c r="D6" t="b">
        <v>0</v>
      </c>
      <c r="E6" t="b">
        <v>1</v>
      </c>
      <c r="F6" t="b">
        <v>1</v>
      </c>
      <c r="G6">
        <v>0</v>
      </c>
      <c r="H6" t="s">
        <v>4</v>
      </c>
      <c r="I6">
        <v>0.14000000000000001</v>
      </c>
      <c r="J6">
        <v>0.14000000000000001</v>
      </c>
      <c r="K6" t="b">
        <v>1</v>
      </c>
      <c r="L6" t="b">
        <v>1</v>
      </c>
      <c r="M6" t="s">
        <v>32</v>
      </c>
      <c r="N6">
        <v>20</v>
      </c>
      <c r="O6">
        <v>0.04</v>
      </c>
      <c r="P6">
        <v>7</v>
      </c>
      <c r="Q6">
        <v>0</v>
      </c>
      <c r="R6" t="s">
        <v>43</v>
      </c>
      <c r="S6" t="s">
        <v>31</v>
      </c>
      <c r="T6" t="s">
        <v>24</v>
      </c>
      <c r="U6">
        <v>7.4999999999999997E-2</v>
      </c>
      <c r="V6">
        <v>7.7499999999999999E-2</v>
      </c>
      <c r="W6" s="7">
        <v>0.1</v>
      </c>
      <c r="X6" t="s">
        <v>59</v>
      </c>
      <c r="Y6" t="s">
        <v>59</v>
      </c>
      <c r="Z6">
        <v>0.94599999999999995</v>
      </c>
      <c r="AA6">
        <v>0.91500000000000004</v>
      </c>
    </row>
    <row r="7" spans="1:27" x14ac:dyDescent="0.25">
      <c r="A7" t="s">
        <v>25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s">
        <v>4</v>
      </c>
      <c r="I7">
        <v>0.14000000000000001</v>
      </c>
      <c r="J7">
        <v>0.14000000000000001</v>
      </c>
      <c r="K7" t="b">
        <v>1</v>
      </c>
      <c r="L7" t="b">
        <v>1</v>
      </c>
      <c r="M7" t="s">
        <v>32</v>
      </c>
      <c r="N7">
        <v>20</v>
      </c>
      <c r="O7">
        <v>0.04</v>
      </c>
      <c r="P7">
        <v>7</v>
      </c>
      <c r="Q7">
        <v>0</v>
      </c>
      <c r="R7" t="s">
        <v>43</v>
      </c>
      <c r="S7" t="s">
        <v>31</v>
      </c>
      <c r="T7" t="s">
        <v>25</v>
      </c>
      <c r="U7">
        <v>7.4999999999999997E-2</v>
      </c>
      <c r="V7">
        <v>8.5300000000000001E-2</v>
      </c>
      <c r="W7" s="7">
        <v>0.16</v>
      </c>
      <c r="X7" t="s">
        <v>59</v>
      </c>
      <c r="Y7" t="s">
        <v>59</v>
      </c>
      <c r="Z7">
        <v>0.94599999999999995</v>
      </c>
      <c r="AA7">
        <v>0.91500000000000004</v>
      </c>
    </row>
    <row r="8" spans="1:27" x14ac:dyDescent="0.25">
      <c r="A8" t="s">
        <v>26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s">
        <v>4</v>
      </c>
      <c r="I8">
        <v>0.14000000000000001</v>
      </c>
      <c r="J8">
        <v>0.14000000000000001</v>
      </c>
      <c r="K8" t="b">
        <v>1</v>
      </c>
      <c r="L8" t="b">
        <v>1</v>
      </c>
      <c r="M8" t="s">
        <v>32</v>
      </c>
      <c r="N8">
        <v>20</v>
      </c>
      <c r="O8">
        <v>0.04</v>
      </c>
      <c r="P8">
        <v>7</v>
      </c>
      <c r="Q8">
        <v>0</v>
      </c>
      <c r="R8" t="s">
        <v>43</v>
      </c>
      <c r="S8" t="s">
        <v>31</v>
      </c>
      <c r="T8" t="s">
        <v>26</v>
      </c>
      <c r="U8">
        <v>7.4999999999999997E-2</v>
      </c>
      <c r="V8">
        <v>7.7499999999999999E-2</v>
      </c>
      <c r="W8" s="7">
        <v>0.1</v>
      </c>
      <c r="X8" t="s">
        <v>59</v>
      </c>
      <c r="Y8" t="s">
        <v>59</v>
      </c>
      <c r="Z8">
        <v>0.94599999999999995</v>
      </c>
      <c r="AA8">
        <v>0.91500000000000004</v>
      </c>
    </row>
    <row r="9" spans="1:27" x14ac:dyDescent="0.25">
      <c r="A9" t="s">
        <v>27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s">
        <v>4</v>
      </c>
      <c r="I9">
        <v>0.14000000000000001</v>
      </c>
      <c r="J9">
        <v>0.14000000000000001</v>
      </c>
      <c r="K9" t="b">
        <v>1</v>
      </c>
      <c r="L9" t="b">
        <v>1</v>
      </c>
      <c r="M9" t="s">
        <v>32</v>
      </c>
      <c r="N9">
        <v>20</v>
      </c>
      <c r="O9">
        <v>0.04</v>
      </c>
      <c r="P9">
        <v>7</v>
      </c>
      <c r="Q9">
        <v>0</v>
      </c>
      <c r="R9" t="s">
        <v>43</v>
      </c>
      <c r="S9" t="s">
        <v>31</v>
      </c>
      <c r="T9" t="s">
        <v>27</v>
      </c>
      <c r="U9">
        <v>7.4999999999999997E-2</v>
      </c>
      <c r="V9">
        <v>7.7499999999999999E-2</v>
      </c>
      <c r="W9" s="7">
        <v>0.1</v>
      </c>
      <c r="X9" t="s">
        <v>59</v>
      </c>
      <c r="Y9" t="s">
        <v>59</v>
      </c>
      <c r="Z9">
        <v>0.94599999999999995</v>
      </c>
      <c r="AA9">
        <v>0.91500000000000004</v>
      </c>
    </row>
    <row r="10" spans="1:27" x14ac:dyDescent="0.25">
      <c r="D10" t="b">
        <v>0</v>
      </c>
    </row>
    <row r="11" spans="1:27" x14ac:dyDescent="0.25">
      <c r="A11" t="s">
        <v>42</v>
      </c>
      <c r="C11" t="s">
        <v>41</v>
      </c>
      <c r="D11" t="b">
        <v>0</v>
      </c>
      <c r="E11" t="b">
        <v>1</v>
      </c>
      <c r="F11" t="b">
        <v>0</v>
      </c>
      <c r="G11">
        <v>0</v>
      </c>
      <c r="H11" t="s">
        <v>4</v>
      </c>
      <c r="I11">
        <v>0.14000000000000001</v>
      </c>
      <c r="J11">
        <v>0.14000000000000001</v>
      </c>
      <c r="K11" t="b">
        <v>1</v>
      </c>
      <c r="L11" t="b">
        <v>1</v>
      </c>
      <c r="M11" t="s">
        <v>32</v>
      </c>
      <c r="N11">
        <v>20</v>
      </c>
      <c r="O11">
        <v>0.04</v>
      </c>
      <c r="P11">
        <v>7</v>
      </c>
      <c r="Q11">
        <v>0</v>
      </c>
      <c r="R11" t="s">
        <v>43</v>
      </c>
      <c r="S11" t="s">
        <v>31</v>
      </c>
      <c r="T11" t="s">
        <v>23</v>
      </c>
      <c r="U11">
        <v>7.4999999999999997E-2</v>
      </c>
      <c r="V11">
        <v>8.5300000000000001E-2</v>
      </c>
      <c r="W11" s="7">
        <v>0.16</v>
      </c>
      <c r="X11" t="s">
        <v>59</v>
      </c>
      <c r="Y11" t="s">
        <v>59</v>
      </c>
      <c r="Z11">
        <v>0.94599999999999995</v>
      </c>
      <c r="AA11">
        <v>0.91500000000000004</v>
      </c>
    </row>
    <row r="12" spans="1:27" x14ac:dyDescent="0.25">
      <c r="A12" t="s">
        <v>46</v>
      </c>
      <c r="C12" t="s">
        <v>40</v>
      </c>
      <c r="D12" t="b">
        <v>1</v>
      </c>
      <c r="E12" t="b">
        <v>1</v>
      </c>
      <c r="F12" t="b">
        <v>1</v>
      </c>
      <c r="G12">
        <v>70</v>
      </c>
      <c r="H12" t="s">
        <v>4</v>
      </c>
      <c r="I12">
        <v>0.14000000000000001</v>
      </c>
      <c r="J12">
        <v>0.14000000000000001</v>
      </c>
      <c r="K12" t="b">
        <v>0</v>
      </c>
      <c r="L12" t="b">
        <v>1</v>
      </c>
      <c r="M12" t="s">
        <v>32</v>
      </c>
      <c r="N12">
        <v>20</v>
      </c>
      <c r="O12">
        <v>0.04</v>
      </c>
      <c r="P12">
        <v>7</v>
      </c>
      <c r="Q12">
        <v>0</v>
      </c>
      <c r="R12" t="s">
        <v>47</v>
      </c>
      <c r="S12" t="s">
        <v>60</v>
      </c>
      <c r="T12" t="s">
        <v>23</v>
      </c>
      <c r="U12">
        <v>7.4999999999999997E-2</v>
      </c>
      <c r="V12">
        <v>8.2199999999999995E-2</v>
      </c>
      <c r="W12" s="7">
        <v>0.12</v>
      </c>
      <c r="X12" t="s">
        <v>59</v>
      </c>
      <c r="Y12" t="s">
        <v>59</v>
      </c>
      <c r="Z12">
        <v>0.94599999999999995</v>
      </c>
      <c r="AA12">
        <v>0.91500000000000004</v>
      </c>
    </row>
  </sheetData>
  <dataValidations count="2">
    <dataValidation type="list" allowBlank="1" showInputMessage="1" showErrorMessage="1" sqref="D5:D12 E5:F9 E11:F12">
      <formula1>"TRUE, FALSE"</formula1>
    </dataValidation>
    <dataValidation type="list" allowBlank="1" showInputMessage="1" showErrorMessage="1" sqref="S5:S9 S11:S12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12" sqref="C12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4" sqref="D24"/>
    </sheetView>
  </sheetViews>
  <sheetFormatPr defaultRowHeight="15" x14ac:dyDescent="0.25"/>
  <cols>
    <col min="1" max="1" width="34" customWidth="1"/>
    <col min="2" max="2" width="12.5703125" customWidth="1"/>
    <col min="5" max="5" width="11.7109375" customWidth="1"/>
    <col min="6" max="6" width="14.28515625" customWidth="1"/>
  </cols>
  <sheetData>
    <row r="1" spans="1:6" x14ac:dyDescent="0.25">
      <c r="A1" s="1" t="s">
        <v>29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33</v>
      </c>
    </row>
    <row r="2" spans="1:6" x14ac:dyDescent="0.25">
      <c r="A2" s="1" t="s">
        <v>23</v>
      </c>
      <c r="B2" s="9">
        <v>8.2199999999999995E-2</v>
      </c>
      <c r="C2" s="7">
        <v>0.12</v>
      </c>
      <c r="D2">
        <v>30</v>
      </c>
      <c r="E2" s="8">
        <f>B2-C2^2/2</f>
        <v>7.4999999999999997E-2</v>
      </c>
      <c r="F2" s="10">
        <f>B2 - C2^2/2</f>
        <v>7.4999999999999997E-2</v>
      </c>
    </row>
    <row r="3" spans="1:6" x14ac:dyDescent="0.25">
      <c r="A3" s="1" t="s">
        <v>24</v>
      </c>
      <c r="B3" s="9">
        <v>0.01</v>
      </c>
      <c r="C3" s="7">
        <v>0</v>
      </c>
      <c r="D3">
        <v>1</v>
      </c>
      <c r="E3" s="8">
        <f t="shared" ref="E3:E12" si="0">B3-C3^2/2</f>
        <v>0.01</v>
      </c>
      <c r="F3" s="10">
        <f t="shared" ref="F3:F11" si="1">B3 - C3^2/2</f>
        <v>0.01</v>
      </c>
    </row>
    <row r="4" spans="1:6" x14ac:dyDescent="0.25">
      <c r="A4" s="1" t="s">
        <v>24</v>
      </c>
      <c r="B4" s="9">
        <v>8.2199999999999995E-2</v>
      </c>
      <c r="C4" s="7">
        <v>0.12</v>
      </c>
      <c r="D4">
        <v>29</v>
      </c>
      <c r="E4" s="8">
        <f t="shared" si="0"/>
        <v>7.4999999999999997E-2</v>
      </c>
      <c r="F4" s="10">
        <f t="shared" si="1"/>
        <v>7.4999999999999997E-2</v>
      </c>
    </row>
    <row r="5" spans="1:6" x14ac:dyDescent="0.25">
      <c r="A5" s="1" t="s">
        <v>25</v>
      </c>
      <c r="B5" s="9">
        <v>0.01</v>
      </c>
      <c r="C5" s="7">
        <v>0</v>
      </c>
      <c r="D5">
        <v>1</v>
      </c>
      <c r="E5" s="8">
        <f t="shared" si="0"/>
        <v>0.01</v>
      </c>
      <c r="F5" s="10">
        <f t="shared" si="1"/>
        <v>0.01</v>
      </c>
    </row>
    <row r="6" spans="1:6" x14ac:dyDescent="0.25">
      <c r="A6" s="1" t="s">
        <v>25</v>
      </c>
      <c r="B6" s="9">
        <v>6.9800000000000001E-2</v>
      </c>
      <c r="C6" s="7">
        <v>0.13400000000000001</v>
      </c>
      <c r="D6">
        <v>29</v>
      </c>
      <c r="E6" s="8">
        <f t="shared" si="0"/>
        <v>6.0822000000000001E-2</v>
      </c>
      <c r="F6" s="10">
        <f t="shared" si="1"/>
        <v>6.0822000000000001E-2</v>
      </c>
    </row>
    <row r="7" spans="1:6" x14ac:dyDescent="0.25">
      <c r="A7" s="1" t="s">
        <v>26</v>
      </c>
      <c r="B7" s="9">
        <v>0.01</v>
      </c>
      <c r="C7" s="7">
        <v>0</v>
      </c>
      <c r="D7">
        <v>1</v>
      </c>
      <c r="E7" s="8">
        <f t="shared" si="0"/>
        <v>0.01</v>
      </c>
      <c r="F7" s="10">
        <f t="shared" si="1"/>
        <v>0.01</v>
      </c>
    </row>
    <row r="8" spans="1:6" x14ac:dyDescent="0.25">
      <c r="A8" s="1" t="s">
        <v>26</v>
      </c>
      <c r="B8" s="9">
        <v>3.5000000000000003E-2</v>
      </c>
      <c r="C8" s="7">
        <v>0.06</v>
      </c>
      <c r="D8">
        <v>29</v>
      </c>
      <c r="E8" s="8">
        <f t="shared" si="0"/>
        <v>3.32E-2</v>
      </c>
      <c r="F8" s="10">
        <f t="shared" si="1"/>
        <v>3.32E-2</v>
      </c>
    </row>
    <row r="9" spans="1:6" x14ac:dyDescent="0.25">
      <c r="A9" s="1" t="s">
        <v>27</v>
      </c>
      <c r="B9" s="9">
        <v>0.01</v>
      </c>
      <c r="C9" s="7">
        <v>0</v>
      </c>
      <c r="D9">
        <v>1</v>
      </c>
      <c r="E9" s="8">
        <f t="shared" si="0"/>
        <v>0.01</v>
      </c>
      <c r="F9" s="10">
        <f t="shared" si="1"/>
        <v>0.01</v>
      </c>
    </row>
    <row r="10" spans="1:6" x14ac:dyDescent="0.25">
      <c r="A10" s="1" t="s">
        <v>27</v>
      </c>
      <c r="B10" s="9">
        <v>8.1000000000000003E-2</v>
      </c>
      <c r="C10" s="7">
        <v>0.184</v>
      </c>
      <c r="D10">
        <v>29</v>
      </c>
      <c r="E10" s="8">
        <f t="shared" si="0"/>
        <v>6.4072000000000004E-2</v>
      </c>
      <c r="F10" s="10">
        <f t="shared" si="1"/>
        <v>6.4072000000000004E-2</v>
      </c>
    </row>
    <row r="11" spans="1:6" x14ac:dyDescent="0.25">
      <c r="A11" s="1" t="s">
        <v>50</v>
      </c>
      <c r="B11" s="9">
        <v>4.0399999999999998E-2</v>
      </c>
      <c r="C11" s="7">
        <v>0</v>
      </c>
      <c r="D11">
        <v>1</v>
      </c>
      <c r="E11" s="8">
        <f t="shared" si="0"/>
        <v>4.0399999999999998E-2</v>
      </c>
      <c r="F11" s="10">
        <f t="shared" si="1"/>
        <v>4.0399999999999998E-2</v>
      </c>
    </row>
    <row r="12" spans="1:6" x14ac:dyDescent="0.25">
      <c r="A12" s="1" t="s">
        <v>50</v>
      </c>
      <c r="B12" s="9">
        <v>8.2199999999999995E-2</v>
      </c>
      <c r="C12" s="7">
        <v>0.12</v>
      </c>
      <c r="D12">
        <v>69</v>
      </c>
      <c r="E12" s="8">
        <f t="shared" si="0"/>
        <v>7.4999999999999997E-2</v>
      </c>
      <c r="F12" s="10">
        <f t="shared" ref="F12" si="2">B12 - C12^2/2</f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B4" sqref="B4"/>
    </sheetView>
  </sheetViews>
  <sheetFormatPr defaultRowHeight="15" x14ac:dyDescent="0.25"/>
  <cols>
    <col min="3" max="3" width="11.140625" bestFit="1" customWidth="1"/>
  </cols>
  <sheetData>
    <row r="1" spans="1:7" x14ac:dyDescent="0.25">
      <c r="A1" s="28" t="s">
        <v>67</v>
      </c>
    </row>
    <row r="2" spans="1:7" x14ac:dyDescent="0.25">
      <c r="A2" s="29" t="s">
        <v>68</v>
      </c>
      <c r="B2" s="29" t="s">
        <v>76</v>
      </c>
    </row>
    <row r="3" spans="1:7" x14ac:dyDescent="0.25">
      <c r="A3" s="29" t="s">
        <v>69</v>
      </c>
      <c r="B3" s="29" t="s">
        <v>77</v>
      </c>
    </row>
    <row r="5" spans="1:7" ht="58.5" x14ac:dyDescent="0.25">
      <c r="B5" s="12" t="s">
        <v>61</v>
      </c>
      <c r="C5" s="13" t="s">
        <v>62</v>
      </c>
      <c r="D5" s="13" t="s">
        <v>63</v>
      </c>
      <c r="E5" s="13" t="s">
        <v>64</v>
      </c>
      <c r="F5" s="13" t="s">
        <v>65</v>
      </c>
      <c r="G5" s="13" t="s">
        <v>66</v>
      </c>
    </row>
    <row r="6" spans="1:7" ht="19.5" x14ac:dyDescent="0.25">
      <c r="B6" s="26" t="s">
        <v>70</v>
      </c>
      <c r="C6" s="27" t="s">
        <v>71</v>
      </c>
      <c r="D6" s="27" t="s">
        <v>72</v>
      </c>
      <c r="E6" s="27" t="s">
        <v>73</v>
      </c>
      <c r="F6" s="27" t="s">
        <v>74</v>
      </c>
      <c r="G6" s="27" t="s">
        <v>75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3:3" x14ac:dyDescent="0.25">
      <c r="C35" s="25"/>
    </row>
    <row r="36" spans="3:3" x14ac:dyDescent="0.25">
      <c r="C36" s="25"/>
    </row>
    <row r="37" spans="3:3" x14ac:dyDescent="0.25">
      <c r="C37" s="25"/>
    </row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C13" sqref="C13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51</v>
      </c>
    </row>
    <row r="4" spans="2:3" x14ac:dyDescent="0.25">
      <c r="B4">
        <f>2031*4628*12</f>
        <v>112793616</v>
      </c>
      <c r="C4" t="s">
        <v>52</v>
      </c>
    </row>
    <row r="5" spans="2:3" x14ac:dyDescent="0.25">
      <c r="B5">
        <f>2440*4166*12</f>
        <v>121980480</v>
      </c>
      <c r="C5" t="s">
        <v>53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GASB67 Cash flow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2016-07-13T01:37:11Z</dcterms:modified>
</cp:coreProperties>
</file>