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<sst xmlns="http://schemas.openxmlformats.org/spreadsheetml/2006/main" count="403" uniqueCount="168">
  <si>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</si>
  <si>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</si>
  <si>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</si>
  <si>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</si>
  <si>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</si>
  <si>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</si>
  <si>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</si>
  <si>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</si>
  <si>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</si>
  <si>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</si>
  <si>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</si>
  <si>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</si>
  <si>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</si>
  <si>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</si>
  <si>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</si>
  <si>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</si>
  <si>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</si>
  <si>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</si>
  <si>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</si>
  <si>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</si>
  <si>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</si>
  <si>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</si>
  <si>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</si>
  <si>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</si>
  <si>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</si>
  <si>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</si>
  <si>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</si>
  <si>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</si>
  <si>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</si>
  <si>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</si>
  <si>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</si>
  <si>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</si>
  <si>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</si>
  <si>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</si>
  <si>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</si>
  <si>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</si>
  <si>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</si>
  <si>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</si>
  <si>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</si>
  <si>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</si>
  <si>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</si>
  <si>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</si>
  <si>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</si>
  <si>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</si>
  <si>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</si>
  <si>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</si>
  <si>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</si>
  <si>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</si>
  <si>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</si>
  <si>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</si>
  <si>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</si>
  <si>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</si>
  <si>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</si>
  <si>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</si>
  <si>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</si>
  <si>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</si>
  <si>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</si>
  <si>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</si>
  <si>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</si>
  <si>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</si>
  <si>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</si>
  <si>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</si>
  <si>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</si>
  <si>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</si>
  <si>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</si>
  <si>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</si>
  <si>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</si>
  <si>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</si>
  <si>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</si>
  <si>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</si>
  <si>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</si>
  <si>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</si>
  <si>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</si>
  <si>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</si>
  <si>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</si>
  <si>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</si>
  <si>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</si>
  <si>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</si>
  <si>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</si>
  <si>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</si>
  <si>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</si>
  <si>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</si>
  <si>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</si>
  <si>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</si>
  <si>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</si>
  <si>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</si>
  <si>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</si>
  <si>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</si>
  <si>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</si>
  <si>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</si>
  <si>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</si>
  <si>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</si>
  <si>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</si>
  <si>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</si>
  <si>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</si>
  <si>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</si>
  <si>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</si>
  <si>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</si>
  <si>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</si>
  <si>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</si>
  <si>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</si>
  <si>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</si>
  <si>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</si>
  <si>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</si>
  <si>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</si>
  <si>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</si>
  <si>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</si>
  <si>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</si>
  <si>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</si>
  <si>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</si>
  <si>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</si>
  <si>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</si>
  <si>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</si>
  <si>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</si>
  <si>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</si>
  <si>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</si>
  <si>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</si>
  <si>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</si>
  <si>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</si>
  <si>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</si>
  <si>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</si>
  <si>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</si>
  <si>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</si>
  <si>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</si>
  <si>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</si>
  <si>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</si>
  <si>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</si>
  <si>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</si>
  <si>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</si>
  <si>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</si>
  <si>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</si>
  <si>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</si>
  <si>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</si>
  <si>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</si>
  <si>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</si>
  <si>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</si>
  <si>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</si>
  <si>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</si>
  <si>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</si>
  <si>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</si>
  <si>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</si>
  <si>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</si>
  <si>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</si>
  <si>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</si>
  <si>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</si>
  <si>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</si>
  <si>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</si>
  <si>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</si>
  <si>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</si>
  <si>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</si>
  <si>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</si>
  <si>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</si>
  <si>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</si>
  <si>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</si>
  <si>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</si>
  <si>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</si>
  <si>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</si>
  <si>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</si>
  <si>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</si>
  <si>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</si>
  <si>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</si>
  <si>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</si>
  <si>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</si>
  <si>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</si>
  <si>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</si>
  <si>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</si>
  <si>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</si>
  <si>
    <t>ERC_cap_C50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</si>
</sst>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4"/>
  <sheetViews>
    <sheetView tabSelected="1" zoomScaleNormal="100" workbookViewId="0">
      <selection activeCell="F48" sqref="F48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112</v>
      </c>
      <c r="C4" s="1" t="s">
        <v>113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111</v>
      </c>
      <c r="K4" s="1" t="s">
        <v>100</v>
      </c>
      <c r="L4" s="1" t="s">
        <v>167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</row>
    <row r="5" spans="1:34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114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114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114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114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114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101</v>
      </c>
      <c r="B13" t="s">
        <v>23</v>
      </c>
      <c r="C13" t="s">
        <v>115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4" x14ac:dyDescent="0.25">
      <c r="A14" t="s">
        <v>102</v>
      </c>
      <c r="B14" t="s">
        <v>24</v>
      </c>
      <c r="C14" t="s">
        <v>115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4" x14ac:dyDescent="0.25">
      <c r="A15" t="s">
        <v>103</v>
      </c>
      <c r="B15" t="s">
        <v>25</v>
      </c>
      <c r="C15" t="s">
        <v>115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4" x14ac:dyDescent="0.25">
      <c r="A16" t="s">
        <v>104</v>
      </c>
      <c r="B16" t="s">
        <v>26</v>
      </c>
      <c r="C16" t="s">
        <v>115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4" x14ac:dyDescent="0.25">
      <c r="A17" t="s">
        <v>105</v>
      </c>
      <c r="B17" t="s">
        <v>27</v>
      </c>
      <c r="C17" t="s">
        <v>115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106</v>
      </c>
      <c r="B19" t="s">
        <v>23</v>
      </c>
      <c r="C19" t="s">
        <v>116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4" x14ac:dyDescent="0.25">
      <c r="A20" t="s">
        <v>107</v>
      </c>
      <c r="B20" t="s">
        <v>24</v>
      </c>
      <c r="C20" t="s">
        <v>116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4" x14ac:dyDescent="0.25">
      <c r="A21" t="s">
        <v>108</v>
      </c>
      <c r="B21" t="s">
        <v>25</v>
      </c>
      <c r="C21" t="s">
        <v>116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4" x14ac:dyDescent="0.25">
      <c r="A22" t="s">
        <v>109</v>
      </c>
      <c r="B22" t="s">
        <v>26</v>
      </c>
      <c r="C22" t="s">
        <v>116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4" x14ac:dyDescent="0.25">
      <c r="A23" t="s">
        <v>110</v>
      </c>
      <c r="B23" t="s">
        <v>27</v>
      </c>
      <c r="C23" t="s">
        <v>116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95</v>
      </c>
      <c r="B25" t="s">
        <v>23</v>
      </c>
      <c r="C25" t="s">
        <v>117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4" x14ac:dyDescent="0.25">
      <c r="A26" t="s">
        <v>96</v>
      </c>
      <c r="B26" t="s">
        <v>24</v>
      </c>
      <c r="C26" t="s">
        <v>117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4" x14ac:dyDescent="0.25">
      <c r="A27" t="s">
        <v>98</v>
      </c>
      <c r="B27" t="s">
        <v>25</v>
      </c>
      <c r="C27" t="s">
        <v>117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4" x14ac:dyDescent="0.25">
      <c r="A28" t="s">
        <v>99</v>
      </c>
      <c r="B28" t="s">
        <v>26</v>
      </c>
      <c r="C28" t="s">
        <v>117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4" x14ac:dyDescent="0.25">
      <c r="A29" t="s">
        <v>97</v>
      </c>
      <c r="B29" t="s">
        <v>27</v>
      </c>
      <c r="C29" t="s">
        <v>117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4" spans="1:34" x14ac:dyDescent="0.25">
      <c r="A34" t="s">
        <v>164</v>
      </c>
      <c r="B34" t="s">
        <v>23</v>
      </c>
      <c r="C34" t="s">
        <v>114</v>
      </c>
      <c r="E34" t="s">
        <v>40</v>
      </c>
      <c r="F34" t="b">
        <v>1</v>
      </c>
      <c r="G34" t="b">
        <v>1</v>
      </c>
      <c r="H34" t="b">
        <v>1</v>
      </c>
      <c r="I34">
        <v>70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44</v>
      </c>
      <c r="Z34" t="s">
        <v>54</v>
      </c>
      <c r="AA34" t="s">
        <v>23</v>
      </c>
      <c r="AB34">
        <v>7.4999999999999997E-2</v>
      </c>
      <c r="AC34">
        <v>8.2199999999999995E-2</v>
      </c>
      <c r="AD34" s="7">
        <v>0.16</v>
      </c>
      <c r="AE34" t="s">
        <v>53</v>
      </c>
      <c r="AF34" t="s">
        <v>53</v>
      </c>
      <c r="AG34">
        <v>0.91</v>
      </c>
      <c r="AH34">
        <v>0.93899999999999995</v>
      </c>
    </row>
  </sheetData>
  <dataValidations count="2">
    <dataValidation type="list" allowBlank="1" showInputMessage="1" showErrorMessage="1" sqref="F34:H34 J5:N29 G5:H29 F33 J34:N34 F5:F30">
      <formula1>"TRUE, FALSE"</formula1>
    </dataValidation>
    <dataValidation type="list" allowBlank="1" showInputMessage="1" showErrorMessage="1" sqref="Z5:Z29 Z34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70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9" sqref="C9:C10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118</v>
      </c>
      <c r="D2" s="31" t="s">
        <v>126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</f>
        <v>10.739999999999998</v>
      </c>
      <c r="E4" s="33">
        <f t="shared" ref="E4:E14" si="0">D4/C4</f>
        <v>1.0046772684752103</v>
      </c>
    </row>
    <row r="5" spans="2:7" ht="15.75" thickBot="1" x14ac:dyDescent="0.3">
      <c r="B5" s="31" t="s">
        <v>80</v>
      </c>
      <c r="C5" s="31">
        <v>18.8</v>
      </c>
      <c r="D5" s="31">
        <v>18.809999999999999</v>
      </c>
      <c r="E5" s="33">
        <f t="shared" si="0"/>
        <v>1.0005319148936169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17.66</v>
      </c>
      <c r="E7" s="33">
        <f t="shared" si="0"/>
        <v>1.0008500991782374</v>
      </c>
    </row>
    <row r="8" spans="2:7" ht="15.75" thickBot="1" x14ac:dyDescent="0.3">
      <c r="B8" s="31" t="s">
        <v>83</v>
      </c>
      <c r="C8" s="31">
        <v>17.103999999999999</v>
      </c>
      <c r="D8" s="31">
        <v>17.116</v>
      </c>
      <c r="E8" s="33">
        <f t="shared" si="0"/>
        <v>1.0007015902712817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0.17394999999999999</v>
      </c>
      <c r="E10" s="33">
        <f t="shared" si="0"/>
        <v>0.99971264367816093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165</v>
      </c>
      <c r="C12" s="31">
        <f>0.445-0.0127</f>
        <v>0.43230000000000002</v>
      </c>
      <c r="D12" s="31">
        <v>0.43080000000000002</v>
      </c>
      <c r="E12" s="33">
        <f t="shared" si="0"/>
        <v>0.99653018736988197</v>
      </c>
      <c r="F12">
        <f>D12/D13</f>
        <v>0.30837508947745168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127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  <row r="36" spans="2:2" x14ac:dyDescent="0.25">
      <c r="B36" s="30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6" sqref="B1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121</v>
      </c>
      <c r="E1" t="s">
        <v>122</v>
      </c>
      <c r="H1" t="s">
        <v>123</v>
      </c>
      <c r="K1" t="s">
        <v>125</v>
      </c>
    </row>
    <row r="2" spans="1:11" x14ac:dyDescent="0.25">
      <c r="B2" t="s">
        <v>120</v>
      </c>
      <c r="C2" t="s">
        <v>119</v>
      </c>
      <c r="E2" t="s">
        <v>124</v>
      </c>
      <c r="F2" t="s">
        <v>119</v>
      </c>
      <c r="H2" t="s">
        <v>124</v>
      </c>
      <c r="I2" t="s">
        <v>119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166</v>
      </c>
    </row>
    <row r="8" spans="1:11" x14ac:dyDescent="0.25">
      <c r="A8" t="s">
        <v>158</v>
      </c>
      <c r="B8" s="25">
        <v>573741855</v>
      </c>
    </row>
    <row r="9" spans="1:11" x14ac:dyDescent="0.25">
      <c r="A9" t="s">
        <v>159</v>
      </c>
      <c r="B9" s="25">
        <v>112097385</v>
      </c>
    </row>
    <row r="10" spans="1:11" x14ac:dyDescent="0.25">
      <c r="A10" t="s">
        <v>160</v>
      </c>
      <c r="B10" s="25">
        <v>117553409</v>
      </c>
    </row>
    <row r="11" spans="1:11" x14ac:dyDescent="0.25">
      <c r="A11" t="s">
        <v>161</v>
      </c>
      <c r="B11" s="25">
        <v>2407917</v>
      </c>
    </row>
    <row r="12" spans="1:11" x14ac:dyDescent="0.25">
      <c r="A12" t="s">
        <v>162</v>
      </c>
      <c r="B12" s="25">
        <v>3067069</v>
      </c>
    </row>
    <row r="13" spans="1:11" x14ac:dyDescent="0.25">
      <c r="A13" t="s">
        <v>163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E44" sqref="E44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128</v>
      </c>
    </row>
    <row r="53" spans="2:2" x14ac:dyDescent="0.25">
      <c r="B53" s="41" t="s">
        <v>129</v>
      </c>
    </row>
    <row r="54" spans="2:2" x14ac:dyDescent="0.25">
      <c r="B54" s="41" t="s">
        <v>130</v>
      </c>
    </row>
    <row r="55" spans="2:2" x14ac:dyDescent="0.25">
      <c r="B55" s="41" t="s">
        <v>131</v>
      </c>
    </row>
    <row r="56" spans="2:2" x14ac:dyDescent="0.25">
      <c r="B56" s="41" t="s">
        <v>132</v>
      </c>
    </row>
    <row r="57" spans="2:2" x14ac:dyDescent="0.25">
      <c r="B57" s="41" t="s">
        <v>133</v>
      </c>
    </row>
    <row r="58" spans="2:2" x14ac:dyDescent="0.25">
      <c r="B58" s="41" t="s">
        <v>134</v>
      </c>
    </row>
    <row r="59" spans="2:2" x14ac:dyDescent="0.25">
      <c r="B59" s="41" t="s">
        <v>135</v>
      </c>
    </row>
    <row r="60" spans="2:2" x14ac:dyDescent="0.25">
      <c r="B60" s="41" t="s">
        <v>136</v>
      </c>
    </row>
    <row r="61" spans="2:2" x14ac:dyDescent="0.25">
      <c r="B61" s="41" t="s">
        <v>137</v>
      </c>
    </row>
    <row r="62" spans="2:2" x14ac:dyDescent="0.25">
      <c r="B62" s="41" t="s">
        <v>138</v>
      </c>
    </row>
    <row r="63" spans="2:2" x14ac:dyDescent="0.25">
      <c r="B63" s="41" t="s">
        <v>139</v>
      </c>
    </row>
    <row r="64" spans="2:2" x14ac:dyDescent="0.25">
      <c r="B64" s="41" t="s">
        <v>140</v>
      </c>
    </row>
    <row r="65" spans="2:2" x14ac:dyDescent="0.25">
      <c r="B65" s="41" t="s">
        <v>141</v>
      </c>
    </row>
    <row r="66" spans="2:2" x14ac:dyDescent="0.25">
      <c r="B66" s="41" t="s">
        <v>142</v>
      </c>
    </row>
    <row r="67" spans="2:2" x14ac:dyDescent="0.25">
      <c r="B67" s="41" t="s">
        <v>143</v>
      </c>
    </row>
    <row r="68" spans="2:2" x14ac:dyDescent="0.25">
      <c r="B68" s="41" t="s">
        <v>144</v>
      </c>
    </row>
    <row r="69" spans="2:2" x14ac:dyDescent="0.25">
      <c r="B69" s="41" t="s">
        <v>145</v>
      </c>
    </row>
    <row r="70" spans="2:2" x14ac:dyDescent="0.25">
      <c r="B70" s="41" t="s">
        <v>146</v>
      </c>
    </row>
    <row r="71" spans="2:2" x14ac:dyDescent="0.25">
      <c r="B71" s="41" t="s">
        <v>147</v>
      </c>
    </row>
    <row r="72" spans="2:2" x14ac:dyDescent="0.25">
      <c r="B72" s="41" t="s">
        <v>148</v>
      </c>
    </row>
    <row r="73" spans="2:2" x14ac:dyDescent="0.25">
      <c r="B73" s="41" t="s">
        <v>149</v>
      </c>
    </row>
    <row r="74" spans="2:2" x14ac:dyDescent="0.25">
      <c r="B74" s="41" t="s">
        <v>150</v>
      </c>
    </row>
    <row r="75" spans="2:2" x14ac:dyDescent="0.25">
      <c r="B75" s="41" t="s">
        <v>151</v>
      </c>
    </row>
    <row r="76" spans="2:2" x14ac:dyDescent="0.25">
      <c r="B76" s="41" t="s">
        <v>152</v>
      </c>
    </row>
    <row r="77" spans="2:2" x14ac:dyDescent="0.25">
      <c r="B77" s="41" t="s">
        <v>153</v>
      </c>
    </row>
    <row r="78" spans="2:2" x14ac:dyDescent="0.25">
      <c r="B78" s="41" t="s">
        <v>154</v>
      </c>
    </row>
    <row r="79" spans="2:2" x14ac:dyDescent="0.25">
      <c r="B79" s="41" t="s">
        <v>155</v>
      </c>
    </row>
    <row r="80" spans="2:2" x14ac:dyDescent="0.25">
      <c r="B80" s="41" t="s">
        <v>156</v>
      </c>
    </row>
    <row r="81" spans="2:2" x14ac:dyDescent="0.25">
      <c r="B81" s="41" t="s">
        <v>157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2017-02-02T19:25:45Z</dcterms:modified>
</cp:coreProperties>
</file>