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<sst xmlns="http://schemas.openxmlformats.org/spreadsheetml/2006/main" count="302" uniqueCount="225">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</sst>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9" t="s">
        <v>91</v>
      </c>
      <c r="B5" s="110" t="s">
        <v>92</v>
      </c>
      <c r="C5" s="110"/>
      <c r="D5" s="110"/>
      <c r="E5" s="110" t="s">
        <v>93</v>
      </c>
      <c r="F5" s="110"/>
      <c r="G5" s="110"/>
    </row>
    <row r="6" spans="1:14" x14ac:dyDescent="0.25">
      <c r="A6" s="109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141</v>
      </c>
      <c r="B4" s="86" t="s">
        <v>140</v>
      </c>
      <c r="C4" s="8" t="s">
        <v>142</v>
      </c>
      <c r="D4" s="76" t="s">
        <v>123</v>
      </c>
      <c r="E4" s="14" t="s">
        <v>139</v>
      </c>
      <c r="F4" s="104" t="s">
        <v>124</v>
      </c>
      <c r="G4" s="106"/>
    </row>
    <row r="5" spans="1:7" ht="129" customHeight="1" x14ac:dyDescent="0.25">
      <c r="A5" s="67" t="s">
        <v>144</v>
      </c>
      <c r="B5" s="86" t="s">
        <v>140</v>
      </c>
      <c r="C5" s="8" t="s">
        <v>142</v>
      </c>
      <c r="D5" s="76" t="s">
        <v>146</v>
      </c>
      <c r="E5" s="14" t="s">
        <v>145</v>
      </c>
      <c r="F5" s="104" t="s">
        <v>147</v>
      </c>
      <c r="G5" s="104"/>
    </row>
    <row r="6" spans="1:7" ht="78" customHeight="1" x14ac:dyDescent="0.25">
      <c r="A6" s="111" t="s">
        <v>170</v>
      </c>
      <c r="B6" s="111"/>
      <c r="C6" s="111"/>
      <c r="D6" s="111"/>
      <c r="E6" s="111"/>
      <c r="F6" s="111"/>
      <c r="G6" s="111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149</v>
      </c>
      <c r="C5" s="79" t="s">
        <v>150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151</v>
      </c>
      <c r="C5" s="79" t="s">
        <v>152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topLeftCell="A7" workbookViewId="0">
      <selection activeCell="B8" sqref="B8:G8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2" t="s">
        <v>136</v>
      </c>
      <c r="C4" s="112"/>
      <c r="D4" s="112"/>
      <c r="E4" s="112"/>
      <c r="F4" s="112"/>
      <c r="G4" s="112"/>
    </row>
    <row r="5" spans="1:7" ht="114" customHeight="1" x14ac:dyDescent="0.25">
      <c r="A5" s="67" t="s">
        <v>128</v>
      </c>
      <c r="B5" s="105" t="s">
        <v>130</v>
      </c>
      <c r="C5" s="105"/>
      <c r="D5" s="105"/>
      <c r="E5" s="105"/>
      <c r="F5" s="105"/>
      <c r="G5" s="105"/>
    </row>
    <row r="7" spans="1:7" ht="304.5" customHeight="1" x14ac:dyDescent="0.25">
      <c r="A7" s="113" t="s">
        <v>221</v>
      </c>
      <c r="B7" s="16" t="s">
        <v>76</v>
      </c>
      <c r="C7" s="8" t="s">
        <v>75</v>
      </c>
      <c r="D7" s="104" t="s">
        <v>73</v>
      </c>
      <c r="E7" s="106"/>
      <c r="F7" s="8" t="s">
        <v>64</v>
      </c>
      <c r="G7" s="8" t="s">
        <v>74</v>
      </c>
    </row>
    <row r="8" spans="1:7" ht="142.5" customHeight="1" x14ac:dyDescent="0.25">
      <c r="A8" s="113"/>
      <c r="B8" s="114" t="s">
        <v>222</v>
      </c>
      <c r="C8" s="114"/>
      <c r="D8" s="114"/>
      <c r="E8" s="114"/>
      <c r="F8" s="114"/>
      <c r="G8" s="11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202</v>
      </c>
      <c r="D3" s="34" t="s">
        <v>68</v>
      </c>
      <c r="E3" s="34" t="s">
        <v>69</v>
      </c>
      <c r="F3" s="34" t="s">
        <v>203</v>
      </c>
      <c r="G3" s="34" t="s">
        <v>71</v>
      </c>
      <c r="H3" s="34" t="s">
        <v>72</v>
      </c>
    </row>
    <row r="4" spans="1:8" ht="63.75" customHeight="1" x14ac:dyDescent="0.25">
      <c r="A4" t="s">
        <v>206</v>
      </c>
      <c r="B4" s="98" t="s">
        <v>204</v>
      </c>
      <c r="C4" s="101" t="s">
        <v>208</v>
      </c>
      <c r="D4" s="101" t="s">
        <v>211</v>
      </c>
      <c r="E4" s="101" t="s">
        <v>214</v>
      </c>
      <c r="F4" s="101" t="s">
        <v>211</v>
      </c>
      <c r="G4" s="101" t="s">
        <v>211</v>
      </c>
    </row>
    <row r="5" spans="1:8" ht="63.75" customHeight="1" x14ac:dyDescent="0.25">
      <c r="B5" s="98" t="s">
        <v>205</v>
      </c>
      <c r="C5" s="101" t="s">
        <v>209</v>
      </c>
      <c r="D5" s="101" t="s">
        <v>212</v>
      </c>
      <c r="E5" s="115" t="s">
        <v>215</v>
      </c>
      <c r="F5" s="115"/>
      <c r="G5" s="101" t="s">
        <v>218</v>
      </c>
    </row>
    <row r="6" spans="1:8" ht="63.75" customHeight="1" x14ac:dyDescent="0.25">
      <c r="A6" s="97" t="s">
        <v>207</v>
      </c>
      <c r="B6" s="98" t="s">
        <v>204</v>
      </c>
      <c r="C6" s="101" t="s">
        <v>220</v>
      </c>
      <c r="D6" s="37" t="s">
        <v>216</v>
      </c>
      <c r="E6" s="115" t="s">
        <v>216</v>
      </c>
      <c r="F6" s="115"/>
      <c r="G6" s="101" t="s">
        <v>216</v>
      </c>
      <c r="H6" s="101" t="s">
        <v>216</v>
      </c>
    </row>
    <row r="7" spans="1:8" ht="63.75" customHeight="1" x14ac:dyDescent="0.25">
      <c r="A7" s="19"/>
      <c r="B7" s="98" t="s">
        <v>205</v>
      </c>
      <c r="C7" s="101" t="s">
        <v>210</v>
      </c>
      <c r="D7" s="101" t="s">
        <v>213</v>
      </c>
      <c r="E7" s="115" t="s">
        <v>217</v>
      </c>
      <c r="F7" s="115"/>
      <c r="G7" s="101" t="s">
        <v>217</v>
      </c>
      <c r="H7" s="101" t="s">
        <v>219</v>
      </c>
    </row>
    <row r="8" spans="1:8" ht="63.75" customHeight="1" x14ac:dyDescent="0.25">
      <c r="A8" s="19"/>
      <c r="B8" s="98"/>
      <c r="C8" s="101"/>
      <c r="D8" s="101"/>
      <c r="E8" s="102"/>
      <c r="F8" s="102"/>
      <c r="G8" s="101"/>
      <c r="H8" s="101"/>
    </row>
    <row r="9" spans="1:8" ht="126" customHeight="1" x14ac:dyDescent="0.25">
      <c r="A9" s="1" t="s">
        <v>66</v>
      </c>
      <c r="B9" s="36"/>
      <c r="C9" s="91" t="s">
        <v>143</v>
      </c>
      <c r="D9" s="99"/>
      <c r="E9" s="99"/>
      <c r="F9" s="99"/>
      <c r="G9" s="100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100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148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2" customWidth="1"/>
    <col min="13" max="13" width="12.5703125" style="92" customWidth="1"/>
    <col min="14" max="14" width="13.140625" customWidth="1"/>
    <col min="15" max="15" width="13.42578125" customWidth="1"/>
    <col min="17" max="17" width="12" style="92" customWidth="1"/>
    <col min="18" max="18" width="15.42578125" style="92" customWidth="1"/>
    <col min="19" max="19" width="15.140625" style="92" customWidth="1"/>
    <col min="20" max="20" width="12.5703125" style="92" customWidth="1"/>
    <col min="21" max="21" width="13.140625" customWidth="1"/>
    <col min="22" max="22" width="13.42578125" customWidth="1"/>
  </cols>
  <sheetData>
    <row r="2" spans="2:23" x14ac:dyDescent="0.25">
      <c r="B2" t="s">
        <v>195</v>
      </c>
      <c r="C2">
        <v>7.4999999999999997E-2</v>
      </c>
    </row>
    <row r="5" spans="2:23" x14ac:dyDescent="0.25">
      <c r="J5" s="116" t="s">
        <v>187</v>
      </c>
      <c r="K5" s="116"/>
      <c r="L5" s="116"/>
      <c r="M5" s="116"/>
      <c r="N5" s="116"/>
      <c r="O5" s="116"/>
      <c r="P5" s="116"/>
      <c r="Q5" s="116" t="s">
        <v>200</v>
      </c>
      <c r="R5" s="116"/>
      <c r="S5" s="116"/>
      <c r="T5" s="116"/>
      <c r="U5" s="116"/>
      <c r="V5" s="116"/>
      <c r="W5" s="116"/>
    </row>
    <row r="6" spans="2:23" x14ac:dyDescent="0.25">
      <c r="B6" t="s">
        <v>97</v>
      </c>
      <c r="C6" t="s">
        <v>193</v>
      </c>
      <c r="D6" t="s">
        <v>194</v>
      </c>
      <c r="E6" t="s">
        <v>186</v>
      </c>
      <c r="G6" t="s">
        <v>85</v>
      </c>
      <c r="H6" t="s">
        <v>185</v>
      </c>
      <c r="I6" t="s">
        <v>188</v>
      </c>
      <c r="J6" s="93" t="s">
        <v>189</v>
      </c>
      <c r="K6" s="93" t="s">
        <v>190</v>
      </c>
      <c r="L6" s="93" t="s">
        <v>191</v>
      </c>
      <c r="M6" s="93" t="s">
        <v>192</v>
      </c>
      <c r="N6" s="93" t="s">
        <v>196</v>
      </c>
      <c r="O6" s="93" t="s">
        <v>198</v>
      </c>
      <c r="P6" s="93" t="s">
        <v>199</v>
      </c>
      <c r="Q6" s="95" t="s">
        <v>189</v>
      </c>
      <c r="R6" s="95" t="s">
        <v>190</v>
      </c>
      <c r="S6" s="95" t="s">
        <v>191</v>
      </c>
      <c r="T6" s="95" t="s">
        <v>192</v>
      </c>
      <c r="U6" s="95" t="s">
        <v>196</v>
      </c>
      <c r="V6" s="95" t="s">
        <v>198</v>
      </c>
      <c r="W6" s="95" t="s">
        <v>199</v>
      </c>
    </row>
    <row r="7" spans="2:23" x14ac:dyDescent="0.25">
      <c r="B7">
        <v>20</v>
      </c>
      <c r="C7" s="94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2">
        <f>E$42</f>
        <v>6.7984261679476479</v>
      </c>
      <c r="K42" s="92">
        <f>J42</f>
        <v>6.7984261679476479</v>
      </c>
      <c r="L42" s="92">
        <v>0</v>
      </c>
      <c r="M42" s="92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2">
        <f t="shared" ref="J43:J46" si="4">E$42</f>
        <v>6.7984261679476479</v>
      </c>
      <c r="K43" s="92">
        <f>K42*1.05 +J43</f>
        <v>13.936773644292678</v>
      </c>
      <c r="L43" s="92">
        <v>0</v>
      </c>
      <c r="M43" s="92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2">
        <f t="shared" si="4"/>
        <v>6.7984261679476479</v>
      </c>
      <c r="K44" s="92">
        <f>K43*1.05 + J44</f>
        <v>21.432038494454961</v>
      </c>
      <c r="L44" s="92">
        <v>0</v>
      </c>
      <c r="M44" s="92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2">
        <f t="shared" si="4"/>
        <v>6.7984261679476479</v>
      </c>
      <c r="K45" s="92">
        <f t="shared" ref="K45:K46" si="11">K44*1.05 + J45</f>
        <v>29.30206658712536</v>
      </c>
      <c r="L45" s="92">
        <v>0</v>
      </c>
      <c r="M45" s="92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2">
        <f t="shared" si="4"/>
        <v>6.7984261679476479</v>
      </c>
      <c r="K46" s="92">
        <f t="shared" si="11"/>
        <v>37.565596084429274</v>
      </c>
      <c r="L46" s="92">
        <v>0</v>
      </c>
      <c r="M46" s="92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2">
        <f>$E$42 + K46</f>
        <v>44.36402225237692</v>
      </c>
      <c r="M47" s="92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2">
        <f>$E$42</f>
        <v>6.7984261679476479</v>
      </c>
      <c r="M48" s="92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2">
        <f t="shared" ref="L49:L56" si="12">$E$42</f>
        <v>6.7984261679476479</v>
      </c>
      <c r="M49" s="92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2">
        <f t="shared" si="12"/>
        <v>6.7984261679476479</v>
      </c>
      <c r="M50" s="92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2">
        <f t="shared" si="12"/>
        <v>6.7984261679476479</v>
      </c>
      <c r="M51" s="92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6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2">
        <f t="shared" si="12"/>
        <v>6.7984261679476479</v>
      </c>
      <c r="M52" s="92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2">
        <f>$E$52</f>
        <v>10.813062214747143</v>
      </c>
      <c r="R52" s="92">
        <f>Q52</f>
        <v>10.813062214747143</v>
      </c>
      <c r="T52" s="92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2">
        <f t="shared" si="12"/>
        <v>6.7984261679476479</v>
      </c>
      <c r="M53" s="92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2">
        <f t="shared" ref="Q53:Q56" si="14">$E$52</f>
        <v>10.813062214747143</v>
      </c>
      <c r="R53" s="92">
        <f>R52*1.05 +Q53</f>
        <v>22.166777540231642</v>
      </c>
      <c r="T53" s="92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2">
        <f t="shared" si="12"/>
        <v>6.7984261679476479</v>
      </c>
      <c r="M54" s="92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2">
        <f t="shared" si="14"/>
        <v>10.813062214747143</v>
      </c>
      <c r="R54" s="92">
        <f>R53*1.05 + Q54</f>
        <v>34.088178631990367</v>
      </c>
      <c r="T54" s="92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2">
        <f t="shared" si="12"/>
        <v>6.7984261679476479</v>
      </c>
      <c r="M55" s="92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2">
        <f t="shared" si="14"/>
        <v>10.813062214747143</v>
      </c>
      <c r="R55" s="92">
        <f t="shared" ref="R55:R56" si="16">R54*1.05 + Q55</f>
        <v>46.605649778337025</v>
      </c>
      <c r="T55" s="92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2">
        <f t="shared" si="12"/>
        <v>6.7984261679476479</v>
      </c>
      <c r="M56" s="92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2">
        <f t="shared" si="14"/>
        <v>10.813062214747143</v>
      </c>
      <c r="R56" s="92">
        <f t="shared" si="16"/>
        <v>59.748994482001017</v>
      </c>
      <c r="T56" s="92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2">
        <f>$E$42</f>
        <v>6.7984261679476479</v>
      </c>
      <c r="M57" s="92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2">
        <f>R56+$E$52</f>
        <v>70.562056696748158</v>
      </c>
      <c r="T57" s="92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2">
        <f t="shared" ref="L58:L106" si="17">$E$42</f>
        <v>6.7984261679476479</v>
      </c>
      <c r="M58" s="92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2">
        <f>$E$52</f>
        <v>10.813062214747143</v>
      </c>
      <c r="T58" s="92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2">
        <f t="shared" si="17"/>
        <v>6.7984261679476479</v>
      </c>
      <c r="M59" s="92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2">
        <f t="shared" ref="S59:S106" si="18">$E$52</f>
        <v>10.813062214747143</v>
      </c>
      <c r="T59" s="92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2">
        <f t="shared" si="17"/>
        <v>6.7984261679476479</v>
      </c>
      <c r="M60" s="92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2">
        <f t="shared" si="18"/>
        <v>10.813062214747143</v>
      </c>
      <c r="T60" s="92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2">
        <f t="shared" si="17"/>
        <v>6.7984261679476479</v>
      </c>
      <c r="M61" s="92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2">
        <f t="shared" si="18"/>
        <v>10.813062214747143</v>
      </c>
      <c r="T61" s="92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2">
        <f t="shared" si="17"/>
        <v>6.7984261679476479</v>
      </c>
      <c r="M62" s="92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2">
        <f t="shared" si="18"/>
        <v>10.813062214747143</v>
      </c>
      <c r="T62" s="92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2">
        <f t="shared" si="17"/>
        <v>6.7984261679476479</v>
      </c>
      <c r="M63" s="92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2">
        <f t="shared" si="18"/>
        <v>10.813062214747143</v>
      </c>
      <c r="T63" s="92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2">
        <f t="shared" si="17"/>
        <v>6.7984261679476479</v>
      </c>
      <c r="M64" s="92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2">
        <f t="shared" si="18"/>
        <v>10.813062214747143</v>
      </c>
      <c r="T64" s="92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2">
        <f t="shared" si="17"/>
        <v>6.7984261679476479</v>
      </c>
      <c r="M65" s="92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2">
        <f t="shared" si="18"/>
        <v>10.813062214747143</v>
      </c>
      <c r="T65" s="92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2">
        <f t="shared" si="17"/>
        <v>6.7984261679476479</v>
      </c>
      <c r="M66" s="92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2">
        <f t="shared" si="18"/>
        <v>10.813062214747143</v>
      </c>
      <c r="T66" s="92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2">
        <f t="shared" si="17"/>
        <v>6.7984261679476479</v>
      </c>
      <c r="M67" s="92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2">
        <f t="shared" si="18"/>
        <v>10.813062214747143</v>
      </c>
      <c r="T67" s="92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2">
        <f t="shared" si="17"/>
        <v>6.7984261679476479</v>
      </c>
      <c r="M68" s="92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2">
        <f t="shared" si="18"/>
        <v>10.813062214747143</v>
      </c>
      <c r="T68" s="92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2">
        <f t="shared" si="17"/>
        <v>6.7984261679476479</v>
      </c>
      <c r="M69" s="92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2">
        <f t="shared" si="18"/>
        <v>10.813062214747143</v>
      </c>
      <c r="T69" s="92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2">
        <f t="shared" si="17"/>
        <v>6.7984261679476479</v>
      </c>
      <c r="M70" s="92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2">
        <f t="shared" si="18"/>
        <v>10.813062214747143</v>
      </c>
      <c r="T70" s="92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2">
        <f t="shared" si="17"/>
        <v>6.7984261679476479</v>
      </c>
      <c r="M71" s="92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2">
        <f t="shared" si="18"/>
        <v>10.813062214747143</v>
      </c>
      <c r="T71" s="92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2">
        <f t="shared" si="17"/>
        <v>6.7984261679476479</v>
      </c>
      <c r="M72" s="92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2">
        <f t="shared" si="18"/>
        <v>10.813062214747143</v>
      </c>
      <c r="T72" s="92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2">
        <f t="shared" si="17"/>
        <v>6.7984261679476479</v>
      </c>
      <c r="M73" s="92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2">
        <f t="shared" si="18"/>
        <v>10.813062214747143</v>
      </c>
      <c r="T73" s="92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2">
        <f t="shared" si="17"/>
        <v>6.7984261679476479</v>
      </c>
      <c r="M74" s="92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2">
        <f t="shared" si="18"/>
        <v>10.813062214747143</v>
      </c>
      <c r="T74" s="92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2">
        <f t="shared" si="17"/>
        <v>6.7984261679476479</v>
      </c>
      <c r="M75" s="92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2">
        <f t="shared" si="18"/>
        <v>10.813062214747143</v>
      </c>
      <c r="T75" s="92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2">
        <f t="shared" si="17"/>
        <v>6.7984261679476479</v>
      </c>
      <c r="M76" s="92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2">
        <f t="shared" si="18"/>
        <v>10.813062214747143</v>
      </c>
      <c r="T76" s="92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2">
        <f t="shared" si="17"/>
        <v>6.7984261679476479</v>
      </c>
      <c r="M77" s="92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2">
        <f t="shared" si="18"/>
        <v>10.813062214747143</v>
      </c>
      <c r="T77" s="92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2">
        <f t="shared" si="17"/>
        <v>6.7984261679476479</v>
      </c>
      <c r="M78" s="92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2">
        <f t="shared" si="18"/>
        <v>10.813062214747143</v>
      </c>
      <c r="T78" s="92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2">
        <f t="shared" si="17"/>
        <v>6.7984261679476479</v>
      </c>
      <c r="M79" s="92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2">
        <f t="shared" si="18"/>
        <v>10.813062214747143</v>
      </c>
      <c r="T79" s="92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2">
        <f t="shared" si="17"/>
        <v>6.7984261679476479</v>
      </c>
      <c r="M80" s="92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2">
        <f t="shared" si="18"/>
        <v>10.813062214747143</v>
      </c>
      <c r="T80" s="92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2">
        <f t="shared" si="17"/>
        <v>6.7984261679476479</v>
      </c>
      <c r="M81" s="92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2">
        <f t="shared" si="18"/>
        <v>10.813062214747143</v>
      </c>
      <c r="T81" s="92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2">
        <f t="shared" si="17"/>
        <v>6.7984261679476479</v>
      </c>
      <c r="M82" s="92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2">
        <f t="shared" si="18"/>
        <v>10.813062214747143</v>
      </c>
      <c r="T82" s="92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2">
        <f t="shared" si="17"/>
        <v>6.7984261679476479</v>
      </c>
      <c r="M83" s="92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2">
        <f t="shared" si="18"/>
        <v>10.813062214747143</v>
      </c>
      <c r="T83" s="92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2">
        <f t="shared" si="17"/>
        <v>6.7984261679476479</v>
      </c>
      <c r="M84" s="92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2">
        <f t="shared" si="18"/>
        <v>10.813062214747143</v>
      </c>
      <c r="T84" s="92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2">
        <f t="shared" si="17"/>
        <v>6.7984261679476479</v>
      </c>
      <c r="M85" s="92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2">
        <f t="shared" si="18"/>
        <v>10.813062214747143</v>
      </c>
      <c r="T85" s="92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2">
        <f t="shared" si="17"/>
        <v>6.7984261679476479</v>
      </c>
      <c r="M86" s="92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2">
        <f t="shared" si="18"/>
        <v>10.813062214747143</v>
      </c>
      <c r="T86" s="92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2">
        <f t="shared" si="17"/>
        <v>6.7984261679476479</v>
      </c>
      <c r="M87" s="92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2">
        <f t="shared" si="18"/>
        <v>10.813062214747143</v>
      </c>
      <c r="T87" s="92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2">
        <f t="shared" si="17"/>
        <v>6.7984261679476479</v>
      </c>
      <c r="M88" s="92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2">
        <f t="shared" si="18"/>
        <v>10.813062214747143</v>
      </c>
      <c r="T88" s="92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2">
        <f t="shared" si="17"/>
        <v>6.7984261679476479</v>
      </c>
      <c r="M89" s="92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2">
        <f t="shared" si="18"/>
        <v>10.813062214747143</v>
      </c>
      <c r="T89" s="92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2">
        <f t="shared" si="17"/>
        <v>6.7984261679476479</v>
      </c>
      <c r="M90" s="92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2">
        <f t="shared" si="18"/>
        <v>10.813062214747143</v>
      </c>
      <c r="T90" s="92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2">
        <f t="shared" si="17"/>
        <v>6.7984261679476479</v>
      </c>
      <c r="M91" s="92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2">
        <f t="shared" si="18"/>
        <v>10.813062214747143</v>
      </c>
      <c r="T91" s="92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2">
        <f t="shared" si="17"/>
        <v>6.7984261679476479</v>
      </c>
      <c r="M92" s="92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2">
        <f t="shared" si="18"/>
        <v>10.813062214747143</v>
      </c>
      <c r="T92" s="92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2">
        <f t="shared" si="17"/>
        <v>6.7984261679476479</v>
      </c>
      <c r="M93" s="92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2">
        <f t="shared" si="18"/>
        <v>10.813062214747143</v>
      </c>
      <c r="T93" s="92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2">
        <f t="shared" si="17"/>
        <v>6.7984261679476479</v>
      </c>
      <c r="M94" s="92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2">
        <f t="shared" si="18"/>
        <v>10.813062214747143</v>
      </c>
      <c r="T94" s="92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2">
        <f t="shared" si="17"/>
        <v>6.7984261679476479</v>
      </c>
      <c r="M95" s="92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2">
        <f t="shared" si="18"/>
        <v>10.813062214747143</v>
      </c>
      <c r="T95" s="92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2">
        <f t="shared" si="17"/>
        <v>6.7984261679476479</v>
      </c>
      <c r="M96" s="92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2">
        <f t="shared" si="18"/>
        <v>10.813062214747143</v>
      </c>
      <c r="T96" s="92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2">
        <f t="shared" si="17"/>
        <v>6.7984261679476479</v>
      </c>
      <c r="M97" s="92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2">
        <f t="shared" si="18"/>
        <v>10.813062214747143</v>
      </c>
      <c r="T97" s="92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2">
        <f t="shared" si="17"/>
        <v>6.7984261679476479</v>
      </c>
      <c r="M98" s="92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2">
        <f t="shared" si="18"/>
        <v>10.813062214747143</v>
      </c>
      <c r="T98" s="92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2">
        <f t="shared" si="17"/>
        <v>6.7984261679476479</v>
      </c>
      <c r="M99" s="92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2">
        <f t="shared" si="18"/>
        <v>10.813062214747143</v>
      </c>
      <c r="T99" s="92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2">
        <f t="shared" si="17"/>
        <v>6.7984261679476479</v>
      </c>
      <c r="M100" s="92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2">
        <f t="shared" si="18"/>
        <v>10.813062214747143</v>
      </c>
      <c r="T100" s="92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2">
        <f t="shared" si="17"/>
        <v>6.7984261679476479</v>
      </c>
      <c r="M101" s="92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2">
        <f t="shared" si="18"/>
        <v>10.813062214747143</v>
      </c>
      <c r="T101" s="92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2">
        <f t="shared" si="17"/>
        <v>6.7984261679476479</v>
      </c>
      <c r="M102" s="92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2">
        <f t="shared" si="18"/>
        <v>10.813062214747143</v>
      </c>
      <c r="T102" s="92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2">
        <f t="shared" si="17"/>
        <v>6.7984261679476479</v>
      </c>
      <c r="M103" s="92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2">
        <f t="shared" si="18"/>
        <v>10.813062214747143</v>
      </c>
      <c r="T103" s="92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2">
        <f t="shared" si="17"/>
        <v>6.7984261679476479</v>
      </c>
      <c r="M104" s="92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2">
        <f t="shared" si="18"/>
        <v>10.813062214747143</v>
      </c>
      <c r="T104" s="92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2">
        <f t="shared" si="17"/>
        <v>6.7984261679476479</v>
      </c>
      <c r="M105" s="92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2">
        <f t="shared" si="18"/>
        <v>10.813062214747143</v>
      </c>
      <c r="T105" s="92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2">
        <f t="shared" si="17"/>
        <v>6.7984261679476479</v>
      </c>
      <c r="M106" s="92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2">
        <f t="shared" si="18"/>
        <v>10.813062214747143</v>
      </c>
      <c r="T106" s="92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2" t="s">
        <v>197</v>
      </c>
      <c r="O108">
        <f>SUM(O42:O106)</f>
        <v>76.787072163894578</v>
      </c>
      <c r="P108">
        <f>SUM(P42:P106)</f>
        <v>80.573925783148752</v>
      </c>
      <c r="U108" s="92" t="s">
        <v>201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4" sqref="C24"/>
    </sheetView>
  </sheetViews>
  <sheetFormatPr defaultRowHeight="15" x14ac:dyDescent="0.25"/>
  <cols>
    <col min="7" max="7" width="13.7109375" customWidth="1"/>
  </cols>
  <sheetData>
    <row r="1" spans="1:9" x14ac:dyDescent="0.25">
      <c r="A1" s="32" t="s">
        <v>12</v>
      </c>
    </row>
    <row r="2" spans="1:9" x14ac:dyDescent="0.25">
      <c r="A2" s="50" t="s">
        <v>87</v>
      </c>
      <c r="B2" s="50" t="s">
        <v>89</v>
      </c>
    </row>
    <row r="3" spans="1:9" x14ac:dyDescent="0.25">
      <c r="A3" s="50" t="s">
        <v>88</v>
      </c>
      <c r="B3" s="50" t="s">
        <v>224</v>
      </c>
    </row>
    <row r="6" spans="1:9" x14ac:dyDescent="0.25">
      <c r="A6" s="79" t="s">
        <v>156</v>
      </c>
      <c r="B6" s="88" t="s">
        <v>163</v>
      </c>
      <c r="C6" s="88" t="s">
        <v>164</v>
      </c>
      <c r="D6" s="88" t="s">
        <v>165</v>
      </c>
      <c r="E6" s="88" t="s">
        <v>166</v>
      </c>
      <c r="F6" s="88" t="s">
        <v>169</v>
      </c>
      <c r="G6" s="88" t="s">
        <v>223</v>
      </c>
      <c r="H6" s="88" t="s">
        <v>168</v>
      </c>
      <c r="I6" s="88" t="s">
        <v>167</v>
      </c>
    </row>
    <row r="7" spans="1:9" x14ac:dyDescent="0.25">
      <c r="A7" s="79" t="s">
        <v>157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</row>
    <row r="8" spans="1:9" x14ac:dyDescent="0.25">
      <c r="A8" s="79" t="s">
        <v>158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</row>
    <row r="9" spans="1:9" x14ac:dyDescent="0.25">
      <c r="A9" s="79" t="s">
        <v>159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</row>
    <row r="10" spans="1:9" x14ac:dyDescent="0.25">
      <c r="A10" s="79" t="s">
        <v>160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</row>
    <row r="11" spans="1:9" x14ac:dyDescent="0.25">
      <c r="A11" s="79" t="s">
        <v>161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0.6</v>
      </c>
      <c r="H11" s="88">
        <v>50</v>
      </c>
      <c r="I11" s="88">
        <v>20</v>
      </c>
    </row>
    <row r="12" spans="1:9" x14ac:dyDescent="0.25">
      <c r="A12" s="79" t="s">
        <v>162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C48" sqref="C48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138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0" t="s">
        <v>87</v>
      </c>
      <c r="B2" s="50" t="s">
        <v>89</v>
      </c>
    </row>
    <row r="3" spans="1:7" x14ac:dyDescent="0.25">
      <c r="A3" s="50" t="s">
        <v>88</v>
      </c>
      <c r="B3" s="50" t="s">
        <v>184</v>
      </c>
    </row>
    <row r="5" spans="1:7" x14ac:dyDescent="0.25">
      <c r="B5" s="29"/>
      <c r="D5" s="30"/>
      <c r="E5" s="30"/>
      <c r="G5" s="30"/>
    </row>
    <row r="6" spans="1:7" x14ac:dyDescent="0.25">
      <c r="A6" s="79" t="s">
        <v>171</v>
      </c>
      <c r="B6" s="79" t="s">
        <v>172</v>
      </c>
      <c r="C6" s="79" t="s">
        <v>173</v>
      </c>
      <c r="D6" s="79" t="s">
        <v>174</v>
      </c>
      <c r="E6" s="79" t="s">
        <v>175</v>
      </c>
      <c r="F6" s="79" t="s">
        <v>176</v>
      </c>
      <c r="G6" s="79" t="s">
        <v>177</v>
      </c>
    </row>
    <row r="7" spans="1:7" x14ac:dyDescent="0.25">
      <c r="A7" s="79" t="s">
        <v>178</v>
      </c>
      <c r="B7" s="89">
        <v>40360</v>
      </c>
      <c r="C7" s="79">
        <v>30</v>
      </c>
      <c r="D7" s="90">
        <v>0</v>
      </c>
      <c r="E7" s="90">
        <v>0</v>
      </c>
      <c r="F7" s="90">
        <v>25</v>
      </c>
      <c r="G7" s="90">
        <v>0</v>
      </c>
    </row>
    <row r="8" spans="1:7" x14ac:dyDescent="0.25">
      <c r="A8" s="79" t="s">
        <v>179</v>
      </c>
      <c r="B8" s="89">
        <v>40725</v>
      </c>
      <c r="C8" s="79">
        <v>30</v>
      </c>
      <c r="D8" s="90">
        <v>0</v>
      </c>
      <c r="E8" s="90">
        <v>0</v>
      </c>
      <c r="F8" s="90">
        <v>26</v>
      </c>
      <c r="G8" s="90">
        <v>0</v>
      </c>
    </row>
    <row r="9" spans="1:7" x14ac:dyDescent="0.25">
      <c r="A9" s="79" t="s">
        <v>180</v>
      </c>
      <c r="B9" s="89">
        <v>40725</v>
      </c>
      <c r="C9" s="79">
        <v>15</v>
      </c>
      <c r="D9" s="90">
        <v>0</v>
      </c>
      <c r="E9" s="90">
        <v>0</v>
      </c>
      <c r="F9" s="90">
        <v>11</v>
      </c>
      <c r="G9" s="90">
        <v>0</v>
      </c>
    </row>
    <row r="10" spans="1:7" x14ac:dyDescent="0.25">
      <c r="A10" s="79" t="s">
        <v>181</v>
      </c>
      <c r="B10" s="89">
        <v>40725</v>
      </c>
      <c r="C10" s="79">
        <v>15</v>
      </c>
      <c r="D10" s="90">
        <v>0</v>
      </c>
      <c r="E10" s="90">
        <v>0</v>
      </c>
      <c r="F10" s="90">
        <v>11</v>
      </c>
      <c r="G10" s="90">
        <v>0</v>
      </c>
    </row>
    <row r="11" spans="1:7" x14ac:dyDescent="0.25">
      <c r="A11" s="79" t="s">
        <v>179</v>
      </c>
      <c r="B11" s="89">
        <v>41091</v>
      </c>
      <c r="C11" s="79">
        <v>30</v>
      </c>
      <c r="D11" s="90">
        <v>0</v>
      </c>
      <c r="E11" s="90">
        <v>0</v>
      </c>
      <c r="F11" s="90">
        <v>27</v>
      </c>
      <c r="G11" s="90">
        <v>0</v>
      </c>
    </row>
    <row r="12" spans="1:7" x14ac:dyDescent="0.25">
      <c r="A12" s="79" t="s">
        <v>179</v>
      </c>
      <c r="B12" s="89">
        <v>41456</v>
      </c>
      <c r="C12" s="79">
        <v>30</v>
      </c>
      <c r="D12" s="90">
        <v>0</v>
      </c>
      <c r="E12" s="90">
        <v>0</v>
      </c>
      <c r="F12" s="90">
        <v>28</v>
      </c>
      <c r="G12" s="90">
        <v>0</v>
      </c>
    </row>
    <row r="13" spans="1:7" x14ac:dyDescent="0.25">
      <c r="A13" s="79" t="s">
        <v>182</v>
      </c>
      <c r="B13" s="89">
        <v>41821</v>
      </c>
      <c r="C13" s="79">
        <v>30</v>
      </c>
      <c r="D13" s="90">
        <v>0</v>
      </c>
      <c r="E13" s="90">
        <v>0</v>
      </c>
      <c r="F13" s="90">
        <v>29</v>
      </c>
      <c r="G13" s="90">
        <v>0</v>
      </c>
    </row>
    <row r="14" spans="1:7" ht="21" customHeight="1" x14ac:dyDescent="0.25">
      <c r="A14" s="79" t="s">
        <v>182</v>
      </c>
      <c r="B14" s="89">
        <v>42186</v>
      </c>
      <c r="C14" s="79">
        <v>20</v>
      </c>
      <c r="D14" s="90">
        <v>0</v>
      </c>
      <c r="E14" s="90">
        <v>0</v>
      </c>
      <c r="F14" s="90">
        <v>20</v>
      </c>
      <c r="G14" s="90">
        <v>0</v>
      </c>
    </row>
    <row r="15" spans="1:7" x14ac:dyDescent="0.25">
      <c r="A15" s="79" t="s">
        <v>180</v>
      </c>
      <c r="B15" s="89">
        <v>42186</v>
      </c>
      <c r="C15" s="79">
        <v>20</v>
      </c>
      <c r="D15" s="90">
        <v>0</v>
      </c>
      <c r="E15" s="90">
        <v>0</v>
      </c>
      <c r="F15" s="90">
        <v>20</v>
      </c>
      <c r="G15" s="90">
        <v>0</v>
      </c>
    </row>
    <row r="16" spans="1:7" x14ac:dyDescent="0.25">
      <c r="A16" t="s">
        <v>183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5" t="s">
        <v>58</v>
      </c>
      <c r="C5" s="106"/>
      <c r="D5" s="103" t="s">
        <v>57</v>
      </c>
      <c r="E5" s="103"/>
      <c r="F5" s="103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7" t="s">
        <v>121</v>
      </c>
      <c r="G6" s="107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4" t="s">
        <v>63</v>
      </c>
      <c r="E9" s="104"/>
      <c r="F9" s="38" t="s">
        <v>64</v>
      </c>
      <c r="G9" s="38" t="s">
        <v>65</v>
      </c>
    </row>
    <row r="10" spans="1:9" ht="135" customHeight="1" x14ac:dyDescent="0.25">
      <c r="A10" s="67" t="s">
        <v>153</v>
      </c>
      <c r="B10" s="108" t="s">
        <v>155</v>
      </c>
      <c r="C10" s="108"/>
      <c r="D10" s="108" t="s">
        <v>154</v>
      </c>
      <c r="E10" s="108"/>
      <c r="F10" s="108"/>
      <c r="G10" s="108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4" t="s">
        <v>108</v>
      </c>
      <c r="C12" s="106"/>
      <c r="D12" s="104" t="s">
        <v>109</v>
      </c>
      <c r="E12" s="104"/>
      <c r="F12" s="104" t="s">
        <v>110</v>
      </c>
      <c r="G12" s="104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2016-07-01T20:54:47Z</dcterms:modified>
</cp:coreProperties>
</file>