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  <sheet name="RiskTransfer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C21" i="11"/>
  <c r="C8" i="11"/>
  <c r="C7" i="11"/>
  <c r="D6" i="11"/>
  <c r="C6" i="11"/>
  <c r="C22" i="11" l="1"/>
  <c r="C23" i="11" s="1"/>
  <c r="D66" i="10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L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DC reform applied to all current and future members</t>
        </r>
      </text>
    </comment>
    <comment ref="N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TRUE if results for new hires in Tier E and F are saved separately
 </t>
        </r>
      </text>
    </comment>
    <comment ref="Z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page 30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4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  <comment ref="A75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<sst xmlns="http://schemas.openxmlformats.org/spreadsheetml/2006/main" count="761" uniqueCount="202">
  <si>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</si>
  <si>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</si>
  <si>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</si>
  <si>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</si>
  <si>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</si>
  <si>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</si>
  <si>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</si>
  <si>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</si>
  <si>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</si>
  <si>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</si>
  <si>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</si>
  <si>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</si>
  <si>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</si>
  <si>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</si>
  <si>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</si>
  <si>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</si>
  <si>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</si>
  <si>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</si>
  <si>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</si>
  <si>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</si>
  <si>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</si>
  <si>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</si>
  <si>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</si>
  <si>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</si>
  <si>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</si>
  <si>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</si>
  <si>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</si>
  <si>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</si>
  <si>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</si>
  <si>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</si>
  <si>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</si>
  <si>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</si>
  <si>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</si>
  <si>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</si>
  <si>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</si>
  <si>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</si>
  <si>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</si>
  <si>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</si>
  <si>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</si>
  <si>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</si>
  <si>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</si>
  <si>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</si>
  <si>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</si>
  <si>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</si>
  <si>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</si>
  <si>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</si>
  <si>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</si>
  <si>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</si>
  <si>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</si>
  <si>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</si>
  <si>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</si>
  <si>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</si>
  <si>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</si>
  <si>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</si>
  <si>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</si>
  <si>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</si>
  <si>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</si>
  <si>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</si>
  <si>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</si>
  <si>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</si>
  <si>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</si>
  <si>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</si>
  <si>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</si>
  <si>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</si>
  <si>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</si>
  <si>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</si>
  <si>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</si>
  <si>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</si>
  <si>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</si>
  <si>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</si>
  <si>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</si>
  <si>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</si>
  <si>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</si>
  <si>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</si>
  <si>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</si>
  <si>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</si>
  <si>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</si>
  <si>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</si>
  <si>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</si>
  <si>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</si>
  <si>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</si>
  <si>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</si>
  <si>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</si>
  <si>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</si>
  <si>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</si>
  <si>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</si>
  <si>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</si>
  <si>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</si>
  <si>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</si>
  <si>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</si>
  <si>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</si>
  <si>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</si>
  <si>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</si>
  <si>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</si>
  <si>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</si>
  <si>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</si>
  <si>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</si>
  <si>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</si>
  <si>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</si>
  <si>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</si>
  <si>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</si>
  <si>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</si>
  <si>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</si>
  <si>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</si>
  <si>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</si>
  <si>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</si>
  <si>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</si>
  <si>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</si>
  <si>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</si>
  <si>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</si>
  <si>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</si>
  <si>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</si>
  <si>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</si>
  <si>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</si>
  <si>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</si>
  <si>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</si>
  <si>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</si>
  <si>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</si>
  <si>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</si>
  <si>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</si>
  <si>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</si>
  <si>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</si>
  <si>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</si>
  <si>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</si>
  <si>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</si>
  <si>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</si>
  <si>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</si>
  <si>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</si>
  <si>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</si>
  <si>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</si>
  <si>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PVFB for vested</t>
  </si>
  <si>
    <t>B Annual annuity</t>
  </si>
  <si>
    <t>payroll  (est)</t>
  </si>
  <si>
    <t>NC $b</t>
  </si>
  <si>
    <t>SC $b in2018</t>
  </si>
  <si>
    <t>higher Shared-risk cap</t>
  </si>
  <si>
    <t>discount rate 7.25%</t>
  </si>
  <si>
    <t>discount rate 6.25%</t>
  </si>
  <si>
    <t>DC_reform_start.year</t>
  </si>
  <si>
    <t>discount rate 6.25%; DC rate calc. at 6.25%</t>
  </si>
  <si>
    <t>DC.rate</t>
  </si>
  <si>
    <t>AA0</t>
  </si>
  <si>
    <t>MA0</t>
  </si>
  <si>
    <t>discount rate 7.25%; DC rate calc. at 7.25%</t>
  </si>
  <si>
    <t>SR1EL1.Reform_R725.d725.DC1</t>
  </si>
  <si>
    <t>SR1EL1.Reform_R625.d725.DC1</t>
  </si>
  <si>
    <t>SR1EL1.Reform_R625.d625.DC1</t>
  </si>
  <si>
    <t>RS1_SR1EL1_R625.d725</t>
  </si>
  <si>
    <t>RS1_SR1EL1_R625.d625</t>
  </si>
  <si>
    <t>SR1EL1.Reform_R625.d725.DC3</t>
  </si>
  <si>
    <t>SR1EL1.Reform_R625.d625.DC3</t>
  </si>
  <si>
    <t>SR1EL1.Reform_R725.d725.DC3</t>
  </si>
  <si>
    <t>discount rate 6.25%; DC rate 5%</t>
  </si>
  <si>
    <t>Difference</t>
  </si>
  <si>
    <t>Pure DB</t>
  </si>
  <si>
    <t>DB/DC hybrid</t>
  </si>
  <si>
    <t>risk transfer</t>
  </si>
  <si>
    <t>risk transfer (%)</t>
  </si>
  <si>
    <t>Employer pension cost ($B) with IFO method</t>
  </si>
  <si>
    <t>7.25% return; discount 7.25%</t>
  </si>
  <si>
    <t>6.25% return; discount 6.25%</t>
  </si>
  <si>
    <t>6.25% return; discount 7.25%</t>
  </si>
  <si>
    <t>Employer pension cost ($B) with Pew method</t>
  </si>
  <si>
    <t>Note: Final year UAAL is included.</t>
  </si>
  <si>
    <t>SERS(2015)</t>
  </si>
  <si>
    <t xml:space="preserve">Comparison of PSERS and SERS </t>
  </si>
  <si>
    <t>AL $b</t>
  </si>
  <si>
    <t>Total annuity   $b</t>
  </si>
  <si>
    <t>PSERS (2015)</t>
  </si>
  <si>
    <t xml:space="preserve">PSERS is about twice as large as SERS. </t>
  </si>
  <si>
    <t>SR1EL1.Reform_R725.d725.DC4</t>
  </si>
  <si>
    <t>SR1EL1.Reform_R625.d725.DC4</t>
  </si>
  <si>
    <t>SR1EL1.Reform_R625.d625.DC4</t>
  </si>
  <si>
    <t>discount rate 6.25%; DC rate 9%</t>
  </si>
  <si>
    <t>discount rate 7.25%; DC rate 9%</t>
  </si>
  <si>
    <t>discount rate 7.25%; DC rate 5%</t>
  </si>
  <si>
    <t>DC rate 5%</t>
  </si>
  <si>
    <t>DC rate 9%</t>
  </si>
  <si>
    <t>DC_reform_all</t>
  </si>
  <si>
    <t>SR1EL1.Reform_R625.d725.DC3a</t>
  </si>
  <si>
    <t>discount rate 7.25%; DC rate 5%; DC reform on all current and future members</t>
  </si>
  <si>
    <t>SR1EL1.Reform_R625.d725.DC4a</t>
  </si>
  <si>
    <t>SR1EL1.Reform_R725.d725.DC3a</t>
  </si>
  <si>
    <t>SR1EL1.Reform_R725.d725.DC4a</t>
  </si>
  <si>
    <t>SR1EL1.Reform_R725.d725.DC4b</t>
  </si>
  <si>
    <t>discount rate 7.25%; DC rate 5%; DC reform on all current and future members; use origional init values MA and AA</t>
  </si>
  <si>
    <t>SepNewHires</t>
  </si>
  <si>
    <t>DC rate 9%; New hires modeled separately</t>
  </si>
  <si>
    <t>SR1EL1.Reform_sep_R725.d725.DC4</t>
  </si>
  <si>
    <t>SR1EL1.Reform_sep_R625.d725.DC4</t>
  </si>
  <si>
    <t>SR1EL1.Reform_sep_R625.d625.DC4</t>
  </si>
  <si>
    <t>discount rate 7.25%; DC rate 9%; New hires modeled separately</t>
  </si>
  <si>
    <t>discount rate 6.25%; DC rate 9%; New hires modeled separately</t>
  </si>
  <si>
    <t>SR1EL1.Reform_sep_R725.d725.DC3</t>
  </si>
  <si>
    <t>SR1EL1.Reform_sep_R625.d725.DC3</t>
  </si>
  <si>
    <t>SR1EL1.Reform_sep_R625.d625.DC3</t>
  </si>
  <si>
    <t>discount rate 7.25%, return 7.25%</t>
  </si>
  <si>
    <t>SR1EL1.Reform_sep_R725.d725.DC4a</t>
  </si>
  <si>
    <t>SR1EL1.Reform_sep_R625.d725.DC4a</t>
  </si>
  <si>
    <t>RS1_SR1EL1_sep_R725.d725</t>
  </si>
  <si>
    <t>RS1_SR1EL1_sep_R625.d725</t>
  </si>
  <si>
    <t>RS1_SR1EL1_sep_R625.d625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</si>
</sst>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0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  <xf numFmtId="0" fontId="5" fillId="9" borderId="0" xfId="0" applyFont="1" applyFill="1" applyBorder="1" applyAlignment="1">
      <alignment wrapText="1"/>
    </xf>
    <xf numFmtId="0" fontId="0" fillId="0" borderId="0" xfId="0" applyAlignment="1">
      <alignment vertical="center" readingOrder="1"/>
    </xf>
    <xf numFmtId="0" fontId="1" fillId="10" borderId="0" xfId="0" applyFont="1" applyFill="1"/>
    <xf numFmtId="0" fontId="1" fillId="10" borderId="0" xfId="0" applyFont="1" applyFill="1" applyAlignment="1">
      <alignment horizontal="center"/>
    </xf>
    <xf numFmtId="0" fontId="0" fillId="10" borderId="0" xfId="0" applyFill="1"/>
    <xf numFmtId="167" fontId="0" fillId="10" borderId="0" xfId="1" applyNumberFormat="1" applyFont="1" applyFill="1"/>
    <xf numFmtId="0" fontId="1" fillId="10" borderId="2" xfId="0" applyFont="1" applyFill="1" applyBorder="1"/>
    <xf numFmtId="0" fontId="0" fillId="10" borderId="2" xfId="0" applyFill="1" applyBorder="1"/>
    <xf numFmtId="0" fontId="0" fillId="10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/>
    <xf numFmtId="0" fontId="1" fillId="10" borderId="0" xfId="0" applyFont="1" applyFill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3</xdr:row>
      <xdr:rowOff>76200</xdr:rowOff>
    </xdr:from>
    <xdr:to>
      <xdr:col>21</xdr:col>
      <xdr:colOff>104775</xdr:colOff>
      <xdr:row>24</xdr:row>
      <xdr:rowOff>76200</xdr:rowOff>
    </xdr:to>
    <xdr:pic>
      <xdr:nvPicPr>
        <xdr:cNvPr id="2" name="Picture 1" descr="SRIELI &#10;135.14 &#10;IRSI SRIELI R625.d625 &#10;167.971 &#10;SRIELI . Reform R625 . d625 . DCI &#10;174.10 &#10;SRIELI .Reform R725 .d725 .DCI &#10;145.981 &#10;32.83 &#10;28.13 &#10;4.70 &#10;14.32 &#10;133.961 &#10;178.611 &#10;187.981 &#10;145.681 &#10;44.651 &#10;42.291 &#10;Diff . CL2 &#10;Diff . PL2 &#10;riskTansfer2 &#10;riskTransfer2 . pct &#10;rxskTransfer . Pew &#10;SRIELI &#10;IRSI SRIELI R625.d725 &#10;SRIELI . Reform &#10;R625 . d725 . DCI &#10;SRIELI . Reform &#10;R725 . d725 . DCI &#10;Diff . CLI &#10;Diff . PLI &#10;riskTansferI &#10;riskTransferI . pct &#10;as . data. &#10;2.361 &#10;5.291 ">
          <a:extLst>
            <a:ext uri="{FF2B5EF4-FFF2-40B4-BE49-F238E27FC236}">
              <a16:creationId xmlns:a16="http://schemas.microsoft.com/office/drawing/2014/main" id="{6C3416ED-FF82-44A8-90FF-0F00BB98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0675" y="647700"/>
          <a:ext cx="335280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</xdr:row>
      <xdr:rowOff>76200</xdr:rowOff>
    </xdr:from>
    <xdr:to>
      <xdr:col>13</xdr:col>
      <xdr:colOff>219075</xdr:colOff>
      <xdr:row>13</xdr:row>
      <xdr:rowOff>102471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5F229-0F69-41E7-AF8B-74C5DCDA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266700"/>
          <a:ext cx="5191125" cy="2312271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533401</xdr:colOff>
      <xdr:row>16</xdr:row>
      <xdr:rowOff>57150</xdr:rowOff>
    </xdr:from>
    <xdr:to>
      <xdr:col>13</xdr:col>
      <xdr:colOff>438150</xdr:colOff>
      <xdr:row>26</xdr:row>
      <xdr:rowOff>134913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2D80B1-F694-44E8-B2C7-9E9E2477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67451" y="3105150"/>
          <a:ext cx="5391149" cy="1982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75"/>
  <sheetViews>
    <sheetView tabSelected="1" zoomScaleNormal="100" workbookViewId="0">
      <pane xSplit="5" ySplit="4" topLeftCell="F44" activePane="bottomRight" state="frozen"/>
      <selection pane="topRight" activeCell="F1" sqref="F1"/>
      <selection pane="bottomLeft" activeCell="A5" sqref="A5"/>
      <selection pane="bottomRight" activeCell="G78" sqref="G78"/>
    </sheetView>
  </sheetViews>
  <sheetFormatPr defaultRowHeight="15" x14ac:dyDescent="0.25"/>
  <cols>
    <col min="1" max="1" width="35.5703125" customWidth="1"/>
    <col min="2" max="2" width="13.42578125" customWidth="1"/>
    <col min="3" max="3" width="12.85546875" bestFit="1" customWidth="1"/>
    <col min="4" max="4" width="12.5703125" customWidth="1"/>
    <col min="5" max="5" width="6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1" width="14.28515625" customWidth="1"/>
    <col min="12" max="12" width="13.42578125" customWidth="1"/>
    <col min="13" max="13" width="19.42578125" customWidth="1"/>
    <col min="14" max="14" width="16" customWidth="1"/>
    <col min="15" max="15" width="20.85546875" customWidth="1"/>
    <col min="16" max="19" width="14.28515625" customWidth="1"/>
    <col min="20" max="20" width="12.28515625" customWidth="1"/>
    <col min="21" max="21" width="11.42578125" customWidth="1"/>
    <col min="22" max="22" width="14.28515625" customWidth="1"/>
    <col min="23" max="23" width="14.42578125" bestFit="1" customWidth="1"/>
    <col min="24" max="24" width="11.28515625" bestFit="1" customWidth="1"/>
    <col min="26" max="26" width="15.7109375" customWidth="1"/>
    <col min="28" max="28" width="14" customWidth="1"/>
    <col min="29" max="29" width="13.42578125" customWidth="1"/>
    <col min="30" max="30" width="12.5703125" customWidth="1"/>
    <col min="31" max="31" width="14.85546875" customWidth="1"/>
    <col min="39" max="39" width="21.7109375" customWidth="1"/>
    <col min="40" max="40" width="16.5703125" customWidth="1"/>
  </cols>
  <sheetData>
    <row r="4" spans="1:40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25" t="s">
        <v>178</v>
      </c>
      <c r="M4" s="25" t="s">
        <v>138</v>
      </c>
      <c r="N4" s="25" t="s">
        <v>186</v>
      </c>
      <c r="O4" s="25" t="s">
        <v>140</v>
      </c>
      <c r="P4" s="1" t="s">
        <v>63</v>
      </c>
      <c r="Q4" s="1" t="s">
        <v>65</v>
      </c>
      <c r="R4" s="1" t="s">
        <v>66</v>
      </c>
      <c r="S4" s="1" t="s">
        <v>115</v>
      </c>
      <c r="T4" s="3" t="s">
        <v>16</v>
      </c>
      <c r="U4" s="3" t="s">
        <v>5</v>
      </c>
      <c r="V4" s="3" t="s">
        <v>6</v>
      </c>
      <c r="W4" s="4" t="s">
        <v>12</v>
      </c>
      <c r="X4" s="4" t="s">
        <v>62</v>
      </c>
      <c r="Y4" s="4" t="s">
        <v>10</v>
      </c>
      <c r="Z4" s="4" t="s">
        <v>11</v>
      </c>
      <c r="AA4" s="4" t="s">
        <v>13</v>
      </c>
      <c r="AB4" s="6" t="s">
        <v>38</v>
      </c>
      <c r="AC4" s="6" t="s">
        <v>39</v>
      </c>
      <c r="AD4" s="5" t="s">
        <v>24</v>
      </c>
      <c r="AE4" s="5" t="s">
        <v>26</v>
      </c>
      <c r="AF4" s="5" t="s">
        <v>7</v>
      </c>
      <c r="AG4" s="5" t="s">
        <v>8</v>
      </c>
      <c r="AH4" s="5" t="s">
        <v>9</v>
      </c>
      <c r="AI4" s="9" t="s">
        <v>43</v>
      </c>
      <c r="AJ4" s="9" t="s">
        <v>44</v>
      </c>
      <c r="AK4" s="9" t="s">
        <v>45</v>
      </c>
      <c r="AL4" s="9" t="s">
        <v>46</v>
      </c>
      <c r="AM4" s="1" t="s">
        <v>58</v>
      </c>
      <c r="AN4" s="1" t="s">
        <v>59</v>
      </c>
    </row>
    <row r="5" spans="1:40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10</v>
      </c>
      <c r="K5" t="b">
        <v>0</v>
      </c>
      <c r="L5" t="b">
        <v>0</v>
      </c>
      <c r="M5">
        <v>2017</v>
      </c>
      <c r="N5" t="b">
        <v>0</v>
      </c>
      <c r="O5">
        <v>0</v>
      </c>
      <c r="P5" t="b">
        <v>1</v>
      </c>
      <c r="Q5" t="b">
        <v>1</v>
      </c>
      <c r="R5" t="b">
        <v>1</v>
      </c>
      <c r="S5">
        <v>0.02</v>
      </c>
      <c r="T5" t="s">
        <v>4</v>
      </c>
      <c r="U5" t="b">
        <v>1</v>
      </c>
      <c r="V5" t="b">
        <v>1</v>
      </c>
      <c r="W5" t="s">
        <v>28</v>
      </c>
      <c r="X5" t="s">
        <v>64</v>
      </c>
      <c r="Y5">
        <v>24</v>
      </c>
      <c r="Z5">
        <v>3.5000000000000003E-2</v>
      </c>
      <c r="AA5">
        <v>10</v>
      </c>
      <c r="AB5">
        <v>0</v>
      </c>
      <c r="AC5" t="s">
        <v>37</v>
      </c>
      <c r="AD5" t="s">
        <v>48</v>
      </c>
      <c r="AE5" t="s">
        <v>21</v>
      </c>
      <c r="AF5">
        <v>7.2499999999999995E-2</v>
      </c>
      <c r="AG5">
        <v>7.9699999999999993E-2</v>
      </c>
      <c r="AH5" s="7">
        <v>0.12</v>
      </c>
      <c r="AI5" t="s">
        <v>47</v>
      </c>
      <c r="AJ5" t="s">
        <v>47</v>
      </c>
      <c r="AK5">
        <v>0.499</v>
      </c>
      <c r="AL5">
        <v>0.57299999999999995</v>
      </c>
    </row>
    <row r="6" spans="1:40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0</v>
      </c>
      <c r="M6">
        <v>2017</v>
      </c>
      <c r="N6" t="b">
        <v>0</v>
      </c>
      <c r="O6">
        <v>0</v>
      </c>
      <c r="P6" t="b">
        <v>1</v>
      </c>
      <c r="Q6" t="b">
        <v>1</v>
      </c>
      <c r="R6" t="b">
        <v>1</v>
      </c>
      <c r="S6">
        <v>0.02</v>
      </c>
      <c r="T6" t="s">
        <v>4</v>
      </c>
      <c r="U6" t="b">
        <v>1</v>
      </c>
      <c r="V6" t="b">
        <v>1</v>
      </c>
      <c r="W6" t="s">
        <v>28</v>
      </c>
      <c r="X6" t="s">
        <v>64</v>
      </c>
      <c r="Y6">
        <v>24</v>
      </c>
      <c r="Z6">
        <v>3.5000000000000003E-2</v>
      </c>
      <c r="AA6">
        <v>10</v>
      </c>
      <c r="AB6">
        <v>0</v>
      </c>
      <c r="AC6" t="s">
        <v>37</v>
      </c>
      <c r="AD6" t="s">
        <v>48</v>
      </c>
      <c r="AE6" t="s">
        <v>21</v>
      </c>
      <c r="AF6">
        <v>7.2499999999999995E-2</v>
      </c>
      <c r="AG6">
        <v>7.9699999999999993E-2</v>
      </c>
      <c r="AH6" s="7">
        <v>0.12</v>
      </c>
      <c r="AI6" t="s">
        <v>47</v>
      </c>
      <c r="AJ6" t="s">
        <v>47</v>
      </c>
      <c r="AK6">
        <v>0.499</v>
      </c>
      <c r="AL6">
        <v>0.57299999999999995</v>
      </c>
    </row>
    <row r="7" spans="1:40" x14ac:dyDescent="0.25">
      <c r="AH7" s="7"/>
    </row>
    <row r="8" spans="1:40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>
        <v>2017</v>
      </c>
      <c r="N8" t="b">
        <v>0</v>
      </c>
      <c r="O8">
        <v>0</v>
      </c>
      <c r="P8" t="b">
        <v>0</v>
      </c>
      <c r="Q8" t="b">
        <v>0</v>
      </c>
      <c r="R8" t="b">
        <v>1</v>
      </c>
      <c r="S8">
        <v>0.02</v>
      </c>
      <c r="T8" t="s">
        <v>4</v>
      </c>
      <c r="U8" t="b">
        <v>1</v>
      </c>
      <c r="V8" t="b">
        <v>1</v>
      </c>
      <c r="W8" t="s">
        <v>28</v>
      </c>
      <c r="X8" t="s">
        <v>64</v>
      </c>
      <c r="Y8">
        <v>24</v>
      </c>
      <c r="Z8">
        <v>3.5000000000000003E-2</v>
      </c>
      <c r="AA8">
        <v>10</v>
      </c>
      <c r="AB8">
        <v>0</v>
      </c>
      <c r="AC8" t="s">
        <v>37</v>
      </c>
      <c r="AD8" t="s">
        <v>27</v>
      </c>
      <c r="AE8" t="s">
        <v>21</v>
      </c>
      <c r="AF8">
        <v>7.2499999999999995E-2</v>
      </c>
      <c r="AG8">
        <v>8.2199999999999995E-2</v>
      </c>
      <c r="AH8" s="7">
        <v>0.12</v>
      </c>
      <c r="AI8" t="s">
        <v>47</v>
      </c>
      <c r="AJ8" t="s">
        <v>47</v>
      </c>
      <c r="AK8">
        <v>0.499</v>
      </c>
      <c r="AL8">
        <v>0.57299999999999995</v>
      </c>
    </row>
    <row r="9" spans="1:40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0</v>
      </c>
      <c r="M9">
        <v>2017</v>
      </c>
      <c r="N9" t="b">
        <v>0</v>
      </c>
      <c r="O9">
        <v>0</v>
      </c>
      <c r="P9" t="b">
        <v>1</v>
      </c>
      <c r="Q9" t="b">
        <v>1</v>
      </c>
      <c r="R9" t="b">
        <v>1</v>
      </c>
      <c r="S9">
        <v>0.02</v>
      </c>
      <c r="T9" t="s">
        <v>4</v>
      </c>
      <c r="U9" t="b">
        <v>1</v>
      </c>
      <c r="V9" t="b">
        <v>1</v>
      </c>
      <c r="W9" t="s">
        <v>28</v>
      </c>
      <c r="X9" t="s">
        <v>64</v>
      </c>
      <c r="Y9">
        <v>24</v>
      </c>
      <c r="Z9">
        <v>3.5000000000000003E-2</v>
      </c>
      <c r="AA9">
        <v>10</v>
      </c>
      <c r="AB9">
        <v>0</v>
      </c>
      <c r="AC9" t="s">
        <v>37</v>
      </c>
      <c r="AD9" t="s">
        <v>27</v>
      </c>
      <c r="AE9" t="s">
        <v>21</v>
      </c>
      <c r="AF9">
        <v>7.2499999999999995E-2</v>
      </c>
      <c r="AG9">
        <v>8.2199999999999995E-2</v>
      </c>
      <c r="AH9" s="7">
        <v>0.12</v>
      </c>
      <c r="AI9" t="s">
        <v>47</v>
      </c>
      <c r="AJ9" t="s">
        <v>47</v>
      </c>
      <c r="AK9">
        <v>0.499</v>
      </c>
      <c r="AL9">
        <v>0.57299999999999995</v>
      </c>
    </row>
    <row r="10" spans="1:40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>
        <v>2017</v>
      </c>
      <c r="N10" t="b">
        <v>0</v>
      </c>
      <c r="O10">
        <v>0</v>
      </c>
      <c r="P10" t="b">
        <v>0</v>
      </c>
      <c r="Q10" t="b">
        <v>1</v>
      </c>
      <c r="R10" t="b">
        <v>1</v>
      </c>
      <c r="S10">
        <v>0.02</v>
      </c>
      <c r="T10" t="s">
        <v>4</v>
      </c>
      <c r="U10" t="b">
        <v>1</v>
      </c>
      <c r="V10" t="b">
        <v>1</v>
      </c>
      <c r="W10" t="s">
        <v>28</v>
      </c>
      <c r="X10" t="s">
        <v>64</v>
      </c>
      <c r="Y10">
        <v>24</v>
      </c>
      <c r="Z10">
        <v>3.5000000000000003E-2</v>
      </c>
      <c r="AA10">
        <v>10</v>
      </c>
      <c r="AB10">
        <v>0</v>
      </c>
      <c r="AC10" t="s">
        <v>37</v>
      </c>
      <c r="AD10" t="s">
        <v>27</v>
      </c>
      <c r="AE10" t="s">
        <v>21</v>
      </c>
      <c r="AF10">
        <v>7.2499999999999995E-2</v>
      </c>
      <c r="AG10">
        <v>8.2199999999999995E-2</v>
      </c>
      <c r="AH10" s="7">
        <v>0.12</v>
      </c>
      <c r="AI10" t="s">
        <v>47</v>
      </c>
      <c r="AJ10" t="s">
        <v>47</v>
      </c>
      <c r="AK10">
        <v>0.499</v>
      </c>
      <c r="AL10">
        <v>0.57299999999999995</v>
      </c>
    </row>
    <row r="11" spans="1:40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0</v>
      </c>
      <c r="M11">
        <v>2017</v>
      </c>
      <c r="N11" t="b">
        <v>0</v>
      </c>
      <c r="O11">
        <v>0</v>
      </c>
      <c r="P11" t="b">
        <v>1</v>
      </c>
      <c r="Q11" t="b">
        <v>0</v>
      </c>
      <c r="R11" t="b">
        <v>1</v>
      </c>
      <c r="S11">
        <v>0.02</v>
      </c>
      <c r="T11" t="s">
        <v>4</v>
      </c>
      <c r="U11" t="b">
        <v>1</v>
      </c>
      <c r="V11" t="b">
        <v>1</v>
      </c>
      <c r="W11" t="s">
        <v>28</v>
      </c>
      <c r="X11" t="s">
        <v>64</v>
      </c>
      <c r="Y11">
        <v>24</v>
      </c>
      <c r="Z11">
        <v>3.5000000000000003E-2</v>
      </c>
      <c r="AA11">
        <v>10</v>
      </c>
      <c r="AB11">
        <v>0</v>
      </c>
      <c r="AC11" t="s">
        <v>37</v>
      </c>
      <c r="AD11" t="s">
        <v>27</v>
      </c>
      <c r="AE11" t="s">
        <v>21</v>
      </c>
      <c r="AF11">
        <v>7.2499999999999995E-2</v>
      </c>
      <c r="AG11">
        <v>8.2199999999999995E-2</v>
      </c>
      <c r="AH11" s="7">
        <v>0.12</v>
      </c>
      <c r="AI11" t="s">
        <v>47</v>
      </c>
      <c r="AJ11" t="s">
        <v>47</v>
      </c>
      <c r="AK11">
        <v>0.499</v>
      </c>
      <c r="AL11">
        <v>0.57299999999999995</v>
      </c>
    </row>
    <row r="12" spans="1:40" x14ac:dyDescent="0.25">
      <c r="A12" t="s">
        <v>116</v>
      </c>
      <c r="B12" t="s">
        <v>21</v>
      </c>
      <c r="C12">
        <v>2</v>
      </c>
      <c r="D12">
        <v>1</v>
      </c>
      <c r="E12" t="s">
        <v>135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0</v>
      </c>
      <c r="M12">
        <v>2017</v>
      </c>
      <c r="N12" t="b">
        <v>0</v>
      </c>
      <c r="O12">
        <v>0</v>
      </c>
      <c r="P12" t="b">
        <v>1</v>
      </c>
      <c r="Q12" t="b">
        <v>1</v>
      </c>
      <c r="R12" t="b">
        <v>1</v>
      </c>
      <c r="S12">
        <v>0.05</v>
      </c>
      <c r="T12" t="s">
        <v>4</v>
      </c>
      <c r="U12" t="b">
        <v>1</v>
      </c>
      <c r="V12" t="b">
        <v>1</v>
      </c>
      <c r="W12" t="s">
        <v>28</v>
      </c>
      <c r="X12" t="s">
        <v>64</v>
      </c>
      <c r="Y12">
        <v>24</v>
      </c>
      <c r="Z12">
        <v>3.5000000000000003E-2</v>
      </c>
      <c r="AA12">
        <v>10</v>
      </c>
      <c r="AB12">
        <v>0</v>
      </c>
      <c r="AC12" t="s">
        <v>37</v>
      </c>
      <c r="AD12" t="s">
        <v>27</v>
      </c>
      <c r="AE12" t="s">
        <v>21</v>
      </c>
      <c r="AF12">
        <v>7.2499999999999995E-2</v>
      </c>
      <c r="AG12">
        <v>8.2199999999999995E-2</v>
      </c>
      <c r="AH12" s="7">
        <v>0.12</v>
      </c>
      <c r="AI12" t="s">
        <v>47</v>
      </c>
      <c r="AJ12" t="s">
        <v>47</v>
      </c>
      <c r="AK12">
        <v>0.499</v>
      </c>
      <c r="AL12">
        <v>0.57299999999999995</v>
      </c>
    </row>
    <row r="13" spans="1:40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0</v>
      </c>
      <c r="M13">
        <v>2017</v>
      </c>
      <c r="N13" t="b">
        <v>0</v>
      </c>
      <c r="O13">
        <v>0</v>
      </c>
      <c r="P13" t="b">
        <v>1</v>
      </c>
      <c r="Q13" t="b">
        <v>1</v>
      </c>
      <c r="R13" t="b">
        <v>0</v>
      </c>
      <c r="S13">
        <v>0.02</v>
      </c>
      <c r="T13" t="s">
        <v>4</v>
      </c>
      <c r="U13" t="b">
        <v>1</v>
      </c>
      <c r="V13" t="b">
        <v>1</v>
      </c>
      <c r="W13" t="s">
        <v>28</v>
      </c>
      <c r="X13" t="s">
        <v>64</v>
      </c>
      <c r="Y13">
        <v>24</v>
      </c>
      <c r="Z13">
        <v>3.5000000000000003E-2</v>
      </c>
      <c r="AA13">
        <v>10</v>
      </c>
      <c r="AB13">
        <v>0</v>
      </c>
      <c r="AC13" t="s">
        <v>37</v>
      </c>
      <c r="AD13" t="s">
        <v>27</v>
      </c>
      <c r="AE13" t="s">
        <v>21</v>
      </c>
      <c r="AF13">
        <v>7.2499999999999995E-2</v>
      </c>
      <c r="AG13">
        <v>8.2199999999999995E-2</v>
      </c>
      <c r="AH13" s="7">
        <v>0.12</v>
      </c>
      <c r="AI13" t="s">
        <v>47</v>
      </c>
      <c r="AJ13" t="s">
        <v>47</v>
      </c>
      <c r="AK13">
        <v>0.499</v>
      </c>
      <c r="AL13">
        <v>0.57299999999999995</v>
      </c>
    </row>
    <row r="15" spans="1:40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>
        <v>2017</v>
      </c>
      <c r="N15" t="b">
        <v>0</v>
      </c>
      <c r="O15">
        <v>0</v>
      </c>
      <c r="P15" t="b">
        <v>0</v>
      </c>
      <c r="Q15" t="b">
        <v>0</v>
      </c>
      <c r="R15" t="b">
        <v>1</v>
      </c>
      <c r="S15">
        <v>0.02</v>
      </c>
      <c r="T15" t="s">
        <v>4</v>
      </c>
      <c r="U15" t="b">
        <v>1</v>
      </c>
      <c r="V15" t="b">
        <v>1</v>
      </c>
      <c r="W15" t="s">
        <v>28</v>
      </c>
      <c r="X15" t="s">
        <v>64</v>
      </c>
      <c r="Y15">
        <v>24</v>
      </c>
      <c r="Z15">
        <v>3.5000000000000003E-2</v>
      </c>
      <c r="AA15">
        <v>10</v>
      </c>
      <c r="AB15">
        <v>0</v>
      </c>
      <c r="AC15" t="s">
        <v>37</v>
      </c>
      <c r="AD15" t="s">
        <v>27</v>
      </c>
      <c r="AE15" t="s">
        <v>22</v>
      </c>
      <c r="AF15">
        <v>7.2499999999999995E-2</v>
      </c>
      <c r="AG15">
        <v>8.2199999999999995E-2</v>
      </c>
      <c r="AH15" s="7">
        <v>0.12</v>
      </c>
      <c r="AI15" t="s">
        <v>47</v>
      </c>
      <c r="AJ15" t="s">
        <v>47</v>
      </c>
      <c r="AK15">
        <v>0.499</v>
      </c>
      <c r="AL15">
        <v>0.57299999999999995</v>
      </c>
    </row>
    <row r="16" spans="1:40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0</v>
      </c>
      <c r="M16">
        <v>2017</v>
      </c>
      <c r="N16" t="b">
        <v>0</v>
      </c>
      <c r="O16">
        <v>0</v>
      </c>
      <c r="P16" t="b">
        <v>1</v>
      </c>
      <c r="Q16" t="b">
        <v>1</v>
      </c>
      <c r="R16" t="b">
        <v>1</v>
      </c>
      <c r="S16">
        <v>0.02</v>
      </c>
      <c r="T16" t="s">
        <v>4</v>
      </c>
      <c r="U16" t="b">
        <v>1</v>
      </c>
      <c r="V16" t="b">
        <v>1</v>
      </c>
      <c r="W16" t="s">
        <v>28</v>
      </c>
      <c r="X16" t="s">
        <v>64</v>
      </c>
      <c r="Y16">
        <v>24</v>
      </c>
      <c r="Z16">
        <v>3.5000000000000003E-2</v>
      </c>
      <c r="AA16">
        <v>10</v>
      </c>
      <c r="AB16">
        <v>0</v>
      </c>
      <c r="AC16" t="s">
        <v>37</v>
      </c>
      <c r="AD16" t="s">
        <v>27</v>
      </c>
      <c r="AE16" t="s">
        <v>22</v>
      </c>
      <c r="AF16">
        <v>7.2499999999999995E-2</v>
      </c>
      <c r="AG16">
        <v>8.2199999999999995E-2</v>
      </c>
      <c r="AH16" s="7">
        <v>0.12</v>
      </c>
      <c r="AI16" t="s">
        <v>47</v>
      </c>
      <c r="AJ16" t="s">
        <v>47</v>
      </c>
      <c r="AK16">
        <v>0.499</v>
      </c>
      <c r="AL16">
        <v>0.57299999999999995</v>
      </c>
    </row>
    <row r="17" spans="1:38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>
        <v>2017</v>
      </c>
      <c r="N17" t="b">
        <v>0</v>
      </c>
      <c r="O17">
        <v>0</v>
      </c>
      <c r="P17" t="b">
        <v>0</v>
      </c>
      <c r="Q17" t="b">
        <v>1</v>
      </c>
      <c r="R17" t="b">
        <v>1</v>
      </c>
      <c r="S17">
        <v>0.02</v>
      </c>
      <c r="T17" t="s">
        <v>4</v>
      </c>
      <c r="U17" t="b">
        <v>1</v>
      </c>
      <c r="V17" t="b">
        <v>1</v>
      </c>
      <c r="W17" t="s">
        <v>28</v>
      </c>
      <c r="X17" t="s">
        <v>64</v>
      </c>
      <c r="Y17">
        <v>24</v>
      </c>
      <c r="Z17">
        <v>3.5000000000000003E-2</v>
      </c>
      <c r="AA17">
        <v>10</v>
      </c>
      <c r="AB17">
        <v>0</v>
      </c>
      <c r="AC17" t="s">
        <v>37</v>
      </c>
      <c r="AD17" t="s">
        <v>27</v>
      </c>
      <c r="AE17" t="s">
        <v>22</v>
      </c>
      <c r="AF17">
        <v>7.2499999999999995E-2</v>
      </c>
      <c r="AG17">
        <v>8.2199999999999995E-2</v>
      </c>
      <c r="AH17" s="7">
        <v>0.12</v>
      </c>
      <c r="AI17" t="s">
        <v>47</v>
      </c>
      <c r="AJ17" t="s">
        <v>47</v>
      </c>
      <c r="AK17">
        <v>0.499</v>
      </c>
      <c r="AL17">
        <v>0.57299999999999995</v>
      </c>
    </row>
    <row r="18" spans="1:38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0</v>
      </c>
      <c r="M18">
        <v>2017</v>
      </c>
      <c r="N18" t="b">
        <v>0</v>
      </c>
      <c r="O18">
        <v>0</v>
      </c>
      <c r="P18" t="b">
        <v>1</v>
      </c>
      <c r="Q18" t="b">
        <v>0</v>
      </c>
      <c r="R18" t="b">
        <v>1</v>
      </c>
      <c r="S18">
        <v>0.02</v>
      </c>
      <c r="T18" t="s">
        <v>4</v>
      </c>
      <c r="U18" t="b">
        <v>1</v>
      </c>
      <c r="V18" t="b">
        <v>1</v>
      </c>
      <c r="W18" t="s">
        <v>28</v>
      </c>
      <c r="X18" t="s">
        <v>64</v>
      </c>
      <c r="Y18">
        <v>24</v>
      </c>
      <c r="Z18">
        <v>3.5000000000000003E-2</v>
      </c>
      <c r="AA18">
        <v>10</v>
      </c>
      <c r="AB18">
        <v>0</v>
      </c>
      <c r="AC18" t="s">
        <v>37</v>
      </c>
      <c r="AD18" t="s">
        <v>27</v>
      </c>
      <c r="AE18" t="s">
        <v>22</v>
      </c>
      <c r="AF18">
        <v>7.2499999999999995E-2</v>
      </c>
      <c r="AG18">
        <v>8.2199999999999995E-2</v>
      </c>
      <c r="AH18" s="7">
        <v>0.12</v>
      </c>
      <c r="AI18" t="s">
        <v>47</v>
      </c>
      <c r="AJ18" t="s">
        <v>47</v>
      </c>
      <c r="AK18">
        <v>0.499</v>
      </c>
      <c r="AL18">
        <v>0.57299999999999995</v>
      </c>
    </row>
    <row r="19" spans="1:38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0</v>
      </c>
      <c r="M19">
        <v>2017</v>
      </c>
      <c r="N19" t="b">
        <v>0</v>
      </c>
      <c r="O19">
        <v>0</v>
      </c>
      <c r="P19" t="b">
        <v>1</v>
      </c>
      <c r="Q19" t="b">
        <v>1</v>
      </c>
      <c r="R19" t="b">
        <v>1</v>
      </c>
      <c r="S19">
        <v>0.05</v>
      </c>
      <c r="T19" t="s">
        <v>4</v>
      </c>
      <c r="U19" t="b">
        <v>1</v>
      </c>
      <c r="V19" t="b">
        <v>1</v>
      </c>
      <c r="W19" t="s">
        <v>28</v>
      </c>
      <c r="X19" t="s">
        <v>64</v>
      </c>
      <c r="Y19">
        <v>24</v>
      </c>
      <c r="Z19">
        <v>3.5000000000000003E-2</v>
      </c>
      <c r="AA19">
        <v>10</v>
      </c>
      <c r="AB19">
        <v>0</v>
      </c>
      <c r="AC19" t="s">
        <v>37</v>
      </c>
      <c r="AD19" t="s">
        <v>27</v>
      </c>
      <c r="AE19" t="s">
        <v>22</v>
      </c>
      <c r="AF19">
        <v>7.2499999999999995E-2</v>
      </c>
      <c r="AG19">
        <v>8.2199999999999995E-2</v>
      </c>
      <c r="AH19" s="7">
        <v>0.12</v>
      </c>
      <c r="AI19" t="s">
        <v>47</v>
      </c>
      <c r="AJ19" t="s">
        <v>47</v>
      </c>
      <c r="AK19">
        <v>0.499</v>
      </c>
      <c r="AL19">
        <v>0.57299999999999995</v>
      </c>
    </row>
    <row r="20" spans="1:38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0</v>
      </c>
      <c r="M20">
        <v>2017</v>
      </c>
      <c r="N20" t="b">
        <v>0</v>
      </c>
      <c r="O20">
        <v>0</v>
      </c>
      <c r="P20" t="b">
        <v>1</v>
      </c>
      <c r="Q20" t="b">
        <v>1</v>
      </c>
      <c r="R20" t="b">
        <v>0</v>
      </c>
      <c r="S20">
        <v>0.02</v>
      </c>
      <c r="T20" t="s">
        <v>4</v>
      </c>
      <c r="U20" t="b">
        <v>1</v>
      </c>
      <c r="V20" t="b">
        <v>1</v>
      </c>
      <c r="W20" t="s">
        <v>28</v>
      </c>
      <c r="X20" t="s">
        <v>64</v>
      </c>
      <c r="Y20">
        <v>24</v>
      </c>
      <c r="Z20">
        <v>3.5000000000000003E-2</v>
      </c>
      <c r="AA20">
        <v>10</v>
      </c>
      <c r="AB20">
        <v>0</v>
      </c>
      <c r="AC20" t="s">
        <v>37</v>
      </c>
      <c r="AD20" t="s">
        <v>27</v>
      </c>
      <c r="AE20" t="s">
        <v>22</v>
      </c>
      <c r="AF20">
        <v>7.2499999999999995E-2</v>
      </c>
      <c r="AG20">
        <v>8.2199999999999995E-2</v>
      </c>
      <c r="AH20" s="7">
        <v>0.12</v>
      </c>
      <c r="AI20" t="s">
        <v>47</v>
      </c>
      <c r="AJ20" t="s">
        <v>47</v>
      </c>
      <c r="AK20">
        <v>0.499</v>
      </c>
      <c r="AL20">
        <v>0.57299999999999995</v>
      </c>
    </row>
    <row r="22" spans="1:38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>
        <v>2017</v>
      </c>
      <c r="N22" t="b">
        <v>0</v>
      </c>
      <c r="O22">
        <v>0</v>
      </c>
      <c r="P22" t="b">
        <v>0</v>
      </c>
      <c r="Q22" t="b">
        <v>0</v>
      </c>
      <c r="R22" t="b">
        <v>1</v>
      </c>
      <c r="S22">
        <v>0.02</v>
      </c>
      <c r="T22" t="s">
        <v>4</v>
      </c>
      <c r="U22" t="b">
        <v>1</v>
      </c>
      <c r="V22" t="b">
        <v>1</v>
      </c>
      <c r="W22" t="s">
        <v>28</v>
      </c>
      <c r="X22" t="s">
        <v>64</v>
      </c>
      <c r="Y22">
        <v>24</v>
      </c>
      <c r="Z22">
        <v>3.5000000000000003E-2</v>
      </c>
      <c r="AA22">
        <v>10</v>
      </c>
      <c r="AB22">
        <v>0</v>
      </c>
      <c r="AC22" t="s">
        <v>37</v>
      </c>
      <c r="AD22" t="s">
        <v>27</v>
      </c>
      <c r="AE22" t="s">
        <v>23</v>
      </c>
      <c r="AF22">
        <v>7.2499999999999995E-2</v>
      </c>
      <c r="AG22">
        <v>8.2199999999999995E-2</v>
      </c>
      <c r="AH22" s="7">
        <v>0.12</v>
      </c>
      <c r="AI22" t="s">
        <v>47</v>
      </c>
      <c r="AJ22" t="s">
        <v>47</v>
      </c>
      <c r="AK22">
        <v>0.499</v>
      </c>
      <c r="AL22">
        <v>0.57299999999999995</v>
      </c>
    </row>
    <row r="23" spans="1:38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0</v>
      </c>
      <c r="M23">
        <v>2017</v>
      </c>
      <c r="N23" t="b">
        <v>0</v>
      </c>
      <c r="O23">
        <v>0</v>
      </c>
      <c r="P23" t="b">
        <v>1</v>
      </c>
      <c r="Q23" t="b">
        <v>1</v>
      </c>
      <c r="R23" t="b">
        <v>1</v>
      </c>
      <c r="S23">
        <v>0.02</v>
      </c>
      <c r="T23" t="s">
        <v>4</v>
      </c>
      <c r="U23" t="b">
        <v>1</v>
      </c>
      <c r="V23" t="b">
        <v>1</v>
      </c>
      <c r="W23" t="s">
        <v>28</v>
      </c>
      <c r="X23" t="s">
        <v>64</v>
      </c>
      <c r="Y23">
        <v>24</v>
      </c>
      <c r="Z23">
        <v>3.5000000000000003E-2</v>
      </c>
      <c r="AA23">
        <v>10</v>
      </c>
      <c r="AB23">
        <v>0</v>
      </c>
      <c r="AC23" t="s">
        <v>37</v>
      </c>
      <c r="AD23" t="s">
        <v>27</v>
      </c>
      <c r="AE23" t="s">
        <v>23</v>
      </c>
      <c r="AF23">
        <v>7.2499999999999995E-2</v>
      </c>
      <c r="AG23">
        <v>8.2199999999999995E-2</v>
      </c>
      <c r="AH23" s="7">
        <v>0.12</v>
      </c>
      <c r="AI23" t="s">
        <v>47</v>
      </c>
      <c r="AJ23" t="s">
        <v>47</v>
      </c>
      <c r="AK23">
        <v>0.499</v>
      </c>
      <c r="AL23">
        <v>0.57299999999999995</v>
      </c>
    </row>
    <row r="24" spans="1:38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>
        <v>2017</v>
      </c>
      <c r="N24" t="b">
        <v>0</v>
      </c>
      <c r="O24">
        <v>0</v>
      </c>
      <c r="P24" t="b">
        <v>0</v>
      </c>
      <c r="Q24" t="b">
        <v>1</v>
      </c>
      <c r="R24" t="b">
        <v>1</v>
      </c>
      <c r="S24">
        <v>0.02</v>
      </c>
      <c r="T24" t="s">
        <v>4</v>
      </c>
      <c r="U24" t="b">
        <v>1</v>
      </c>
      <c r="V24" t="b">
        <v>1</v>
      </c>
      <c r="W24" t="s">
        <v>28</v>
      </c>
      <c r="X24" t="s">
        <v>64</v>
      </c>
      <c r="Y24">
        <v>24</v>
      </c>
      <c r="Z24">
        <v>3.5000000000000003E-2</v>
      </c>
      <c r="AA24">
        <v>10</v>
      </c>
      <c r="AB24">
        <v>0</v>
      </c>
      <c r="AC24" t="s">
        <v>37</v>
      </c>
      <c r="AD24" t="s">
        <v>27</v>
      </c>
      <c r="AE24" t="s">
        <v>23</v>
      </c>
      <c r="AF24">
        <v>7.2499999999999995E-2</v>
      </c>
      <c r="AG24">
        <v>8.2199999999999995E-2</v>
      </c>
      <c r="AH24" s="7">
        <v>0.12</v>
      </c>
      <c r="AI24" t="s">
        <v>47</v>
      </c>
      <c r="AJ24" t="s">
        <v>47</v>
      </c>
      <c r="AK24">
        <v>0.499</v>
      </c>
      <c r="AL24">
        <v>0.57299999999999995</v>
      </c>
    </row>
    <row r="25" spans="1:38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0</v>
      </c>
      <c r="M25">
        <v>2017</v>
      </c>
      <c r="N25" t="b">
        <v>0</v>
      </c>
      <c r="O25">
        <v>0</v>
      </c>
      <c r="P25" t="b">
        <v>1</v>
      </c>
      <c r="Q25" t="b">
        <v>0</v>
      </c>
      <c r="R25" t="b">
        <v>1</v>
      </c>
      <c r="S25">
        <v>0.02</v>
      </c>
      <c r="T25" t="s">
        <v>4</v>
      </c>
      <c r="U25" t="b">
        <v>1</v>
      </c>
      <c r="V25" t="b">
        <v>1</v>
      </c>
      <c r="W25" t="s">
        <v>28</v>
      </c>
      <c r="X25" t="s">
        <v>64</v>
      </c>
      <c r="Y25">
        <v>24</v>
      </c>
      <c r="Z25">
        <v>3.5000000000000003E-2</v>
      </c>
      <c r="AA25">
        <v>10</v>
      </c>
      <c r="AB25">
        <v>0</v>
      </c>
      <c r="AC25" t="s">
        <v>37</v>
      </c>
      <c r="AD25" t="s">
        <v>27</v>
      </c>
      <c r="AE25" t="s">
        <v>23</v>
      </c>
      <c r="AF25">
        <v>7.2499999999999995E-2</v>
      </c>
      <c r="AG25">
        <v>8.2199999999999995E-2</v>
      </c>
      <c r="AH25" s="7">
        <v>0.12</v>
      </c>
      <c r="AI25" t="s">
        <v>47</v>
      </c>
      <c r="AJ25" t="s">
        <v>47</v>
      </c>
      <c r="AK25">
        <v>0.499</v>
      </c>
      <c r="AL25">
        <v>0.57299999999999995</v>
      </c>
    </row>
    <row r="26" spans="1:38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0</v>
      </c>
      <c r="M26">
        <v>2017</v>
      </c>
      <c r="N26" t="b">
        <v>0</v>
      </c>
      <c r="O26">
        <v>0</v>
      </c>
      <c r="P26" t="b">
        <v>1</v>
      </c>
      <c r="Q26" t="b">
        <v>1</v>
      </c>
      <c r="R26" t="b">
        <v>1</v>
      </c>
      <c r="S26">
        <v>0.05</v>
      </c>
      <c r="T26" t="s">
        <v>4</v>
      </c>
      <c r="U26" t="b">
        <v>1</v>
      </c>
      <c r="V26" t="b">
        <v>1</v>
      </c>
      <c r="W26" t="s">
        <v>28</v>
      </c>
      <c r="X26" t="s">
        <v>64</v>
      </c>
      <c r="Y26">
        <v>24</v>
      </c>
      <c r="Z26">
        <v>3.5000000000000003E-2</v>
      </c>
      <c r="AA26">
        <v>10</v>
      </c>
      <c r="AB26">
        <v>0</v>
      </c>
      <c r="AC26" t="s">
        <v>37</v>
      </c>
      <c r="AD26" t="s">
        <v>27</v>
      </c>
      <c r="AE26" t="s">
        <v>23</v>
      </c>
      <c r="AF26">
        <v>7.2499999999999995E-2</v>
      </c>
      <c r="AG26">
        <v>8.2199999999999995E-2</v>
      </c>
      <c r="AH26" s="7">
        <v>0.12</v>
      </c>
      <c r="AI26" t="s">
        <v>47</v>
      </c>
      <c r="AJ26" t="s">
        <v>47</v>
      </c>
      <c r="AK26">
        <v>0.499</v>
      </c>
      <c r="AL26">
        <v>0.57299999999999995</v>
      </c>
    </row>
    <row r="27" spans="1:38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0</v>
      </c>
      <c r="M27">
        <v>2017</v>
      </c>
      <c r="N27" t="b">
        <v>0</v>
      </c>
      <c r="O27">
        <v>0</v>
      </c>
      <c r="P27" t="b">
        <v>1</v>
      </c>
      <c r="Q27" t="b">
        <v>1</v>
      </c>
      <c r="R27" t="b">
        <v>0</v>
      </c>
      <c r="S27">
        <v>0.02</v>
      </c>
      <c r="T27" t="s">
        <v>4</v>
      </c>
      <c r="U27" t="b">
        <v>1</v>
      </c>
      <c r="V27" t="b">
        <v>1</v>
      </c>
      <c r="W27" t="s">
        <v>28</v>
      </c>
      <c r="X27" t="s">
        <v>64</v>
      </c>
      <c r="Y27">
        <v>24</v>
      </c>
      <c r="Z27">
        <v>3.5000000000000003E-2</v>
      </c>
      <c r="AA27">
        <v>10</v>
      </c>
      <c r="AB27">
        <v>0</v>
      </c>
      <c r="AC27" t="s">
        <v>37</v>
      </c>
      <c r="AD27" t="s">
        <v>27</v>
      </c>
      <c r="AE27" t="s">
        <v>23</v>
      </c>
      <c r="AF27">
        <v>7.2499999999999995E-2</v>
      </c>
      <c r="AG27">
        <v>8.2199999999999995E-2</v>
      </c>
      <c r="AH27" s="7">
        <v>0.12</v>
      </c>
      <c r="AI27" t="s">
        <v>47</v>
      </c>
      <c r="AJ27" t="s">
        <v>47</v>
      </c>
      <c r="AK27">
        <v>0.499</v>
      </c>
      <c r="AL27">
        <v>0.57299999999999995</v>
      </c>
    </row>
    <row r="28" spans="1:38" x14ac:dyDescent="0.25">
      <c r="O28">
        <v>0</v>
      </c>
      <c r="AK28">
        <v>0.499</v>
      </c>
      <c r="AL28">
        <v>0.57299999999999995</v>
      </c>
    </row>
    <row r="29" spans="1:38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0</v>
      </c>
      <c r="M29">
        <v>2017</v>
      </c>
      <c r="N29" t="b">
        <v>0</v>
      </c>
      <c r="O29">
        <v>0</v>
      </c>
      <c r="P29" t="b">
        <v>1</v>
      </c>
      <c r="Q29" t="b">
        <v>1</v>
      </c>
      <c r="R29" t="b">
        <v>1</v>
      </c>
      <c r="S29">
        <v>0.02</v>
      </c>
      <c r="T29" t="s">
        <v>4</v>
      </c>
      <c r="U29" t="b">
        <v>1</v>
      </c>
      <c r="V29" t="b">
        <v>1</v>
      </c>
      <c r="W29" t="s">
        <v>28</v>
      </c>
      <c r="X29" t="s">
        <v>123</v>
      </c>
      <c r="Y29">
        <v>24</v>
      </c>
      <c r="Z29">
        <v>3.5000000000000003E-2</v>
      </c>
      <c r="AA29">
        <v>10</v>
      </c>
      <c r="AB29">
        <v>0</v>
      </c>
      <c r="AC29" t="s">
        <v>37</v>
      </c>
      <c r="AD29" t="s">
        <v>27</v>
      </c>
      <c r="AE29" t="s">
        <v>21</v>
      </c>
      <c r="AF29">
        <v>7.2499999999999995E-2</v>
      </c>
      <c r="AG29">
        <v>8.2199999999999995E-2</v>
      </c>
      <c r="AH29" s="7">
        <v>0.12</v>
      </c>
      <c r="AI29" t="s">
        <v>47</v>
      </c>
      <c r="AJ29" t="s">
        <v>47</v>
      </c>
      <c r="AK29">
        <v>0.499</v>
      </c>
      <c r="AL29">
        <v>0.57299999999999995</v>
      </c>
    </row>
    <row r="30" spans="1:38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0</v>
      </c>
      <c r="M30">
        <v>2017</v>
      </c>
      <c r="N30" t="b">
        <v>0</v>
      </c>
      <c r="O30">
        <v>0</v>
      </c>
      <c r="P30" t="b">
        <v>1</v>
      </c>
      <c r="Q30" t="b">
        <v>1</v>
      </c>
      <c r="R30" t="b">
        <v>1</v>
      </c>
      <c r="S30">
        <v>0.02</v>
      </c>
      <c r="T30" t="s">
        <v>4</v>
      </c>
      <c r="U30" t="b">
        <v>1</v>
      </c>
      <c r="V30" t="b">
        <v>1</v>
      </c>
      <c r="W30" t="s">
        <v>28</v>
      </c>
      <c r="X30" t="s">
        <v>64</v>
      </c>
      <c r="Y30">
        <v>24</v>
      </c>
      <c r="Z30">
        <v>2.5000000000000001E-2</v>
      </c>
      <c r="AA30">
        <v>10</v>
      </c>
      <c r="AB30">
        <v>0</v>
      </c>
      <c r="AC30" t="s">
        <v>37</v>
      </c>
      <c r="AD30" t="s">
        <v>27</v>
      </c>
      <c r="AE30" t="s">
        <v>21</v>
      </c>
      <c r="AF30">
        <v>7.2499999999999995E-2</v>
      </c>
      <c r="AG30">
        <v>8.2199999999999995E-2</v>
      </c>
      <c r="AH30" s="7">
        <v>0.12</v>
      </c>
      <c r="AI30" t="s">
        <v>47</v>
      </c>
      <c r="AJ30" t="s">
        <v>47</v>
      </c>
      <c r="AK30">
        <v>0.499</v>
      </c>
      <c r="AL30">
        <v>0.57299999999999995</v>
      </c>
    </row>
    <row r="33" spans="1:40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0</v>
      </c>
      <c r="M33">
        <v>2017</v>
      </c>
      <c r="N33" t="b">
        <v>0</v>
      </c>
      <c r="O33">
        <v>0</v>
      </c>
      <c r="P33" t="b">
        <v>1</v>
      </c>
      <c r="Q33" t="b">
        <v>1</v>
      </c>
      <c r="R33" t="b">
        <v>1</v>
      </c>
      <c r="S33">
        <v>0.02</v>
      </c>
      <c r="T33" t="s">
        <v>4</v>
      </c>
      <c r="U33" t="b">
        <v>1</v>
      </c>
      <c r="V33" t="b">
        <v>1</v>
      </c>
      <c r="W33" t="s">
        <v>28</v>
      </c>
      <c r="X33" t="s">
        <v>64</v>
      </c>
      <c r="Y33">
        <v>24</v>
      </c>
      <c r="Z33">
        <v>3.5000000000000003E-2</v>
      </c>
      <c r="AA33">
        <v>5</v>
      </c>
      <c r="AB33">
        <v>0</v>
      </c>
      <c r="AC33" t="s">
        <v>37</v>
      </c>
      <c r="AD33" t="s">
        <v>27</v>
      </c>
      <c r="AE33" t="s">
        <v>21</v>
      </c>
      <c r="AF33">
        <v>7.2499999999999995E-2</v>
      </c>
      <c r="AG33">
        <v>8.2199999999999995E-2</v>
      </c>
      <c r="AH33" s="7">
        <v>0.12</v>
      </c>
      <c r="AI33" t="s">
        <v>47</v>
      </c>
      <c r="AJ33" t="s">
        <v>47</v>
      </c>
      <c r="AK33">
        <v>0.499</v>
      </c>
      <c r="AL33">
        <v>0.57299999999999995</v>
      </c>
    </row>
    <row r="34" spans="1:40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0</v>
      </c>
      <c r="M34">
        <v>2017</v>
      </c>
      <c r="N34" t="b">
        <v>0</v>
      </c>
      <c r="O34">
        <v>0</v>
      </c>
      <c r="P34" t="b">
        <v>1</v>
      </c>
      <c r="Q34" t="b">
        <v>1</v>
      </c>
      <c r="R34" t="b">
        <v>1</v>
      </c>
      <c r="S34">
        <v>0.02</v>
      </c>
      <c r="T34" t="s">
        <v>4</v>
      </c>
      <c r="U34" t="b">
        <v>1</v>
      </c>
      <c r="V34" t="b">
        <v>1</v>
      </c>
      <c r="W34" t="s">
        <v>28</v>
      </c>
      <c r="X34" t="s">
        <v>64</v>
      </c>
      <c r="Y34">
        <v>24</v>
      </c>
      <c r="Z34">
        <v>3.5000000000000003E-2</v>
      </c>
      <c r="AA34">
        <v>5</v>
      </c>
      <c r="AB34">
        <v>0</v>
      </c>
      <c r="AC34" t="s">
        <v>37</v>
      </c>
      <c r="AD34" t="s">
        <v>27</v>
      </c>
      <c r="AE34" t="s">
        <v>22</v>
      </c>
      <c r="AF34">
        <v>7.2499999999999995E-2</v>
      </c>
      <c r="AG34">
        <v>8.2199999999999995E-2</v>
      </c>
      <c r="AH34" s="7">
        <v>0.12</v>
      </c>
      <c r="AI34" t="s">
        <v>47</v>
      </c>
      <c r="AJ34" t="s">
        <v>47</v>
      </c>
      <c r="AK34">
        <v>0.499</v>
      </c>
      <c r="AL34">
        <v>0.57299999999999995</v>
      </c>
    </row>
    <row r="35" spans="1:40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0</v>
      </c>
      <c r="M35">
        <v>2017</v>
      </c>
      <c r="N35" t="b">
        <v>0</v>
      </c>
      <c r="O35">
        <v>0</v>
      </c>
      <c r="P35" t="b">
        <v>1</v>
      </c>
      <c r="Q35" t="b">
        <v>1</v>
      </c>
      <c r="R35" t="b">
        <v>1</v>
      </c>
      <c r="S35">
        <v>0.02</v>
      </c>
      <c r="T35" t="s">
        <v>4</v>
      </c>
      <c r="U35" t="b">
        <v>1</v>
      </c>
      <c r="V35" t="b">
        <v>1</v>
      </c>
      <c r="W35" t="s">
        <v>28</v>
      </c>
      <c r="X35" t="s">
        <v>64</v>
      </c>
      <c r="Y35">
        <v>24</v>
      </c>
      <c r="Z35">
        <v>3.5000000000000003E-2</v>
      </c>
      <c r="AA35">
        <v>5</v>
      </c>
      <c r="AB35">
        <v>0</v>
      </c>
      <c r="AC35" t="s">
        <v>37</v>
      </c>
      <c r="AD35" t="s">
        <v>27</v>
      </c>
      <c r="AE35" t="s">
        <v>23</v>
      </c>
      <c r="AF35">
        <v>7.2499999999999995E-2</v>
      </c>
      <c r="AG35">
        <v>8.2199999999999995E-2</v>
      </c>
      <c r="AH35" s="7">
        <v>0.12</v>
      </c>
      <c r="AI35" t="s">
        <v>47</v>
      </c>
      <c r="AJ35" t="s">
        <v>47</v>
      </c>
      <c r="AK35">
        <v>0.499</v>
      </c>
      <c r="AL35">
        <v>0.57299999999999995</v>
      </c>
    </row>
    <row r="37" spans="1:40" x14ac:dyDescent="0.25">
      <c r="A37" t="s">
        <v>144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0</v>
      </c>
      <c r="M37">
        <v>2017</v>
      </c>
      <c r="N37" t="b">
        <v>0</v>
      </c>
      <c r="O37">
        <v>1</v>
      </c>
      <c r="P37" t="b">
        <v>1</v>
      </c>
      <c r="Q37" t="b">
        <v>1</v>
      </c>
      <c r="R37" t="b">
        <v>1</v>
      </c>
      <c r="S37">
        <v>0.02</v>
      </c>
      <c r="T37" t="s">
        <v>4</v>
      </c>
      <c r="U37" t="b">
        <v>1</v>
      </c>
      <c r="V37" t="b">
        <v>1</v>
      </c>
      <c r="W37" t="s">
        <v>28</v>
      </c>
      <c r="X37" t="s">
        <v>64</v>
      </c>
      <c r="Y37">
        <v>24</v>
      </c>
      <c r="Z37">
        <v>3.5000000000000003E-2</v>
      </c>
      <c r="AA37">
        <v>10</v>
      </c>
      <c r="AB37">
        <v>0</v>
      </c>
      <c r="AC37" t="s">
        <v>37</v>
      </c>
      <c r="AD37" t="s">
        <v>48</v>
      </c>
      <c r="AE37" t="s">
        <v>21</v>
      </c>
      <c r="AF37">
        <v>7.2499999999999995E-2</v>
      </c>
      <c r="AG37">
        <v>7.9699999999999993E-2</v>
      </c>
      <c r="AH37" s="7">
        <v>0.12</v>
      </c>
      <c r="AI37" t="s">
        <v>47</v>
      </c>
      <c r="AJ37" t="s">
        <v>47</v>
      </c>
      <c r="AK37">
        <v>0.499</v>
      </c>
      <c r="AL37">
        <v>0.57299999999999995</v>
      </c>
      <c r="AM37" s="27">
        <v>48971933106</v>
      </c>
      <c r="AN37">
        <v>56234303948</v>
      </c>
    </row>
    <row r="38" spans="1:40" x14ac:dyDescent="0.25">
      <c r="A38" t="s">
        <v>145</v>
      </c>
      <c r="B38" t="s">
        <v>21</v>
      </c>
      <c r="C38">
        <v>1</v>
      </c>
      <c r="D38">
        <v>1</v>
      </c>
      <c r="E38" t="s">
        <v>143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0</v>
      </c>
      <c r="M38">
        <v>2017</v>
      </c>
      <c r="N38" t="b">
        <v>0</v>
      </c>
      <c r="O38">
        <v>1</v>
      </c>
      <c r="P38" t="b">
        <v>1</v>
      </c>
      <c r="Q38" t="b">
        <v>1</v>
      </c>
      <c r="R38" t="b">
        <v>1</v>
      </c>
      <c r="S38">
        <v>0.02</v>
      </c>
      <c r="T38" t="s">
        <v>4</v>
      </c>
      <c r="U38" t="b">
        <v>1</v>
      </c>
      <c r="V38" t="b">
        <v>1</v>
      </c>
      <c r="W38" t="s">
        <v>28</v>
      </c>
      <c r="X38" t="s">
        <v>64</v>
      </c>
      <c r="Y38">
        <v>24</v>
      </c>
      <c r="Z38">
        <v>3.5000000000000003E-2</v>
      </c>
      <c r="AA38">
        <v>10</v>
      </c>
      <c r="AB38">
        <v>0</v>
      </c>
      <c r="AC38" t="s">
        <v>37</v>
      </c>
      <c r="AD38" t="s">
        <v>48</v>
      </c>
      <c r="AE38" t="s">
        <v>21</v>
      </c>
      <c r="AF38">
        <v>7.2499999999999995E-2</v>
      </c>
      <c r="AG38">
        <v>6.9699999999999998E-2</v>
      </c>
      <c r="AH38" s="7">
        <v>0.12</v>
      </c>
      <c r="AI38" t="s">
        <v>47</v>
      </c>
      <c r="AJ38" t="s">
        <v>47</v>
      </c>
      <c r="AK38">
        <v>0.499</v>
      </c>
      <c r="AL38">
        <v>0.57299999999999995</v>
      </c>
      <c r="AM38" s="27">
        <v>48971933106</v>
      </c>
      <c r="AN38">
        <v>56234303948</v>
      </c>
    </row>
    <row r="39" spans="1:40" x14ac:dyDescent="0.25">
      <c r="A39" t="s">
        <v>146</v>
      </c>
      <c r="B39" t="s">
        <v>21</v>
      </c>
      <c r="C39">
        <v>1</v>
      </c>
      <c r="D39">
        <v>1</v>
      </c>
      <c r="E39" t="s">
        <v>139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0</v>
      </c>
      <c r="M39">
        <v>2017</v>
      </c>
      <c r="N39" t="b">
        <v>0</v>
      </c>
      <c r="O39">
        <v>1</v>
      </c>
      <c r="P39" t="b">
        <v>1</v>
      </c>
      <c r="Q39" t="b">
        <v>1</v>
      </c>
      <c r="R39" t="b">
        <v>1</v>
      </c>
      <c r="S39">
        <v>0.02</v>
      </c>
      <c r="T39" t="s">
        <v>4</v>
      </c>
      <c r="U39" t="b">
        <v>1</v>
      </c>
      <c r="V39" t="b">
        <v>1</v>
      </c>
      <c r="W39" t="s">
        <v>28</v>
      </c>
      <c r="X39" t="s">
        <v>64</v>
      </c>
      <c r="Y39">
        <v>24</v>
      </c>
      <c r="Z39">
        <v>3.5000000000000003E-2</v>
      </c>
      <c r="AA39">
        <v>10</v>
      </c>
      <c r="AB39">
        <v>0</v>
      </c>
      <c r="AC39" t="s">
        <v>37</v>
      </c>
      <c r="AD39" t="s">
        <v>48</v>
      </c>
      <c r="AE39" t="s">
        <v>21</v>
      </c>
      <c r="AF39">
        <v>6.25E-2</v>
      </c>
      <c r="AG39">
        <v>6.9699999999999998E-2</v>
      </c>
      <c r="AH39" s="7">
        <v>0.12</v>
      </c>
      <c r="AI39" t="s">
        <v>142</v>
      </c>
      <c r="AJ39" t="s">
        <v>141</v>
      </c>
      <c r="AK39">
        <v>0.499</v>
      </c>
      <c r="AL39">
        <v>0.57299999999999995</v>
      </c>
      <c r="AM39" s="27">
        <v>48971933106</v>
      </c>
      <c r="AN39">
        <v>56234303948</v>
      </c>
    </row>
    <row r="40" spans="1:40" x14ac:dyDescent="0.25">
      <c r="AH40" s="7"/>
    </row>
    <row r="42" spans="1:40" x14ac:dyDescent="0.25">
      <c r="A42" t="s">
        <v>151</v>
      </c>
      <c r="B42" t="s">
        <v>21</v>
      </c>
      <c r="C42">
        <v>1</v>
      </c>
      <c r="D42">
        <v>1</v>
      </c>
      <c r="E42" t="s">
        <v>176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1</v>
      </c>
      <c r="L42" t="b">
        <v>0</v>
      </c>
      <c r="M42">
        <v>2017</v>
      </c>
      <c r="N42" t="b">
        <v>0</v>
      </c>
      <c r="O42">
        <v>3</v>
      </c>
      <c r="P42" t="b">
        <v>1</v>
      </c>
      <c r="Q42" t="b">
        <v>1</v>
      </c>
      <c r="R42" t="b">
        <v>1</v>
      </c>
      <c r="S42">
        <v>0.02</v>
      </c>
      <c r="T42" t="s">
        <v>4</v>
      </c>
      <c r="U42" t="b">
        <v>1</v>
      </c>
      <c r="V42" t="b">
        <v>1</v>
      </c>
      <c r="W42" t="s">
        <v>28</v>
      </c>
      <c r="X42" t="s">
        <v>64</v>
      </c>
      <c r="Y42">
        <v>24</v>
      </c>
      <c r="Z42">
        <v>3.5000000000000003E-2</v>
      </c>
      <c r="AA42">
        <v>10</v>
      </c>
      <c r="AB42">
        <v>0</v>
      </c>
      <c r="AC42" t="s">
        <v>37</v>
      </c>
      <c r="AD42" t="s">
        <v>48</v>
      </c>
      <c r="AE42" t="s">
        <v>21</v>
      </c>
      <c r="AF42">
        <v>7.2499999999999995E-2</v>
      </c>
      <c r="AG42">
        <v>7.9699999999999993E-2</v>
      </c>
      <c r="AH42" s="7">
        <v>0.12</v>
      </c>
      <c r="AI42" t="s">
        <v>47</v>
      </c>
      <c r="AJ42" t="s">
        <v>47</v>
      </c>
      <c r="AK42">
        <v>0.499</v>
      </c>
      <c r="AL42">
        <v>0.57299999999999995</v>
      </c>
      <c r="AM42" s="27">
        <v>48971933106</v>
      </c>
      <c r="AN42">
        <v>56234303948</v>
      </c>
    </row>
    <row r="43" spans="1:40" x14ac:dyDescent="0.25">
      <c r="A43" t="s">
        <v>149</v>
      </c>
      <c r="B43" t="s">
        <v>21</v>
      </c>
      <c r="C43">
        <v>1</v>
      </c>
      <c r="D43">
        <v>1</v>
      </c>
      <c r="E43" t="s">
        <v>175</v>
      </c>
      <c r="F43" t="s">
        <v>36</v>
      </c>
      <c r="G43" t="b">
        <v>0</v>
      </c>
      <c r="H43" t="b">
        <v>1</v>
      </c>
      <c r="I43" t="b">
        <v>1</v>
      </c>
      <c r="J43">
        <v>0</v>
      </c>
      <c r="K43" t="b">
        <v>1</v>
      </c>
      <c r="L43" t="b">
        <v>0</v>
      </c>
      <c r="M43">
        <v>2017</v>
      </c>
      <c r="N43" t="b">
        <v>0</v>
      </c>
      <c r="O43">
        <v>3</v>
      </c>
      <c r="P43" t="b">
        <v>1</v>
      </c>
      <c r="Q43" t="b">
        <v>1</v>
      </c>
      <c r="R43" t="b">
        <v>1</v>
      </c>
      <c r="S43">
        <v>0.02</v>
      </c>
      <c r="T43" t="s">
        <v>4</v>
      </c>
      <c r="U43" t="b">
        <v>1</v>
      </c>
      <c r="V43" t="b">
        <v>1</v>
      </c>
      <c r="W43" t="s">
        <v>28</v>
      </c>
      <c r="X43" t="s">
        <v>64</v>
      </c>
      <c r="Y43">
        <v>24</v>
      </c>
      <c r="Z43">
        <v>3.5000000000000003E-2</v>
      </c>
      <c r="AA43">
        <v>10</v>
      </c>
      <c r="AB43">
        <v>0</v>
      </c>
      <c r="AC43" t="s">
        <v>37</v>
      </c>
      <c r="AD43" t="s">
        <v>48</v>
      </c>
      <c r="AE43" t="s">
        <v>21</v>
      </c>
      <c r="AF43">
        <v>7.2499999999999995E-2</v>
      </c>
      <c r="AG43">
        <v>6.9699999999999998E-2</v>
      </c>
      <c r="AH43" s="7">
        <v>0.12</v>
      </c>
      <c r="AI43" t="s">
        <v>47</v>
      </c>
      <c r="AJ43" t="s">
        <v>47</v>
      </c>
      <c r="AK43">
        <v>0.499</v>
      </c>
      <c r="AL43">
        <v>0.57299999999999995</v>
      </c>
      <c r="AM43" s="27">
        <v>48971933106</v>
      </c>
      <c r="AN43">
        <v>56234303948</v>
      </c>
    </row>
    <row r="44" spans="1:40" x14ac:dyDescent="0.25">
      <c r="A44" t="s">
        <v>150</v>
      </c>
      <c r="B44" t="s">
        <v>21</v>
      </c>
      <c r="C44">
        <v>1</v>
      </c>
      <c r="D44">
        <v>1</v>
      </c>
      <c r="E44" t="s">
        <v>152</v>
      </c>
      <c r="F44" t="s">
        <v>36</v>
      </c>
      <c r="G44" t="b">
        <v>0</v>
      </c>
      <c r="H44" t="b">
        <v>1</v>
      </c>
      <c r="I44" t="b">
        <v>1</v>
      </c>
      <c r="J44">
        <v>0</v>
      </c>
      <c r="K44" t="b">
        <v>1</v>
      </c>
      <c r="L44" t="b">
        <v>0</v>
      </c>
      <c r="M44">
        <v>2017</v>
      </c>
      <c r="N44" t="b">
        <v>0</v>
      </c>
      <c r="O44">
        <v>3</v>
      </c>
      <c r="P44" t="b">
        <v>1</v>
      </c>
      <c r="Q44" t="b">
        <v>1</v>
      </c>
      <c r="R44" t="b">
        <v>1</v>
      </c>
      <c r="S44">
        <v>0.02</v>
      </c>
      <c r="T44" t="s">
        <v>4</v>
      </c>
      <c r="U44" t="b">
        <v>1</v>
      </c>
      <c r="V44" t="b">
        <v>1</v>
      </c>
      <c r="W44" t="s">
        <v>28</v>
      </c>
      <c r="X44" t="s">
        <v>64</v>
      </c>
      <c r="Y44">
        <v>24</v>
      </c>
      <c r="Z44">
        <v>3.5000000000000003E-2</v>
      </c>
      <c r="AA44">
        <v>10</v>
      </c>
      <c r="AB44">
        <v>0</v>
      </c>
      <c r="AC44" t="s">
        <v>37</v>
      </c>
      <c r="AD44" t="s">
        <v>48</v>
      </c>
      <c r="AE44" t="s">
        <v>21</v>
      </c>
      <c r="AF44">
        <v>6.25E-2</v>
      </c>
      <c r="AG44">
        <v>6.9699999999999998E-2</v>
      </c>
      <c r="AH44" s="7">
        <v>0.12</v>
      </c>
      <c r="AI44" t="s">
        <v>142</v>
      </c>
      <c r="AJ44" t="s">
        <v>141</v>
      </c>
      <c r="AK44">
        <v>0.499</v>
      </c>
      <c r="AL44">
        <v>0.57299999999999995</v>
      </c>
      <c r="AM44" s="27">
        <v>48971933106</v>
      </c>
      <c r="AN44">
        <v>56234303948</v>
      </c>
    </row>
    <row r="45" spans="1:40" x14ac:dyDescent="0.25">
      <c r="AH45" s="7"/>
      <c r="AM45" s="27"/>
    </row>
    <row r="46" spans="1:40" x14ac:dyDescent="0.25">
      <c r="A46" t="s">
        <v>182</v>
      </c>
      <c r="B46" t="s">
        <v>21</v>
      </c>
      <c r="C46">
        <v>1</v>
      </c>
      <c r="D46">
        <v>1</v>
      </c>
      <c r="E46" t="s">
        <v>180</v>
      </c>
      <c r="F46" t="s">
        <v>36</v>
      </c>
      <c r="G46" t="b">
        <v>0</v>
      </c>
      <c r="H46" t="b">
        <v>1</v>
      </c>
      <c r="I46" t="b">
        <v>1</v>
      </c>
      <c r="J46">
        <v>0</v>
      </c>
      <c r="K46" t="b">
        <v>1</v>
      </c>
      <c r="L46" t="b">
        <v>1</v>
      </c>
      <c r="M46">
        <v>2017</v>
      </c>
      <c r="N46" t="b">
        <v>0</v>
      </c>
      <c r="O46">
        <v>3</v>
      </c>
      <c r="P46" t="b">
        <v>1</v>
      </c>
      <c r="Q46" t="b">
        <v>1</v>
      </c>
      <c r="R46" t="b">
        <v>1</v>
      </c>
      <c r="S46">
        <v>0.02</v>
      </c>
      <c r="T46" t="s">
        <v>4</v>
      </c>
      <c r="U46" t="b">
        <v>1</v>
      </c>
      <c r="V46" t="b">
        <v>1</v>
      </c>
      <c r="W46" t="s">
        <v>28</v>
      </c>
      <c r="X46" t="s">
        <v>64</v>
      </c>
      <c r="Y46">
        <v>24</v>
      </c>
      <c r="Z46">
        <v>3.5000000000000003E-2</v>
      </c>
      <c r="AA46">
        <v>10</v>
      </c>
      <c r="AB46">
        <v>0</v>
      </c>
      <c r="AC46" t="s">
        <v>37</v>
      </c>
      <c r="AD46" t="s">
        <v>48</v>
      </c>
      <c r="AE46" t="s">
        <v>21</v>
      </c>
      <c r="AF46">
        <v>7.2499999999999995E-2</v>
      </c>
      <c r="AG46">
        <v>7.9699999999999993E-2</v>
      </c>
      <c r="AH46" s="7">
        <v>0.12</v>
      </c>
      <c r="AI46" t="s">
        <v>47</v>
      </c>
      <c r="AJ46" t="s">
        <v>47</v>
      </c>
      <c r="AK46">
        <v>0.499</v>
      </c>
      <c r="AL46">
        <v>0.57299999999999995</v>
      </c>
      <c r="AM46" s="27">
        <v>48971933106</v>
      </c>
      <c r="AN46">
        <v>56234303948</v>
      </c>
    </row>
    <row r="47" spans="1:40" x14ac:dyDescent="0.25">
      <c r="A47" t="s">
        <v>179</v>
      </c>
      <c r="B47" t="s">
        <v>21</v>
      </c>
      <c r="C47">
        <v>1</v>
      </c>
      <c r="D47">
        <v>1</v>
      </c>
      <c r="E47" t="s">
        <v>180</v>
      </c>
      <c r="F47" t="s">
        <v>36</v>
      </c>
      <c r="G47" t="b">
        <v>0</v>
      </c>
      <c r="H47" t="b">
        <v>1</v>
      </c>
      <c r="I47" t="b">
        <v>1</v>
      </c>
      <c r="J47">
        <v>0</v>
      </c>
      <c r="K47" t="b">
        <v>1</v>
      </c>
      <c r="L47" t="b">
        <v>1</v>
      </c>
      <c r="M47">
        <v>2017</v>
      </c>
      <c r="N47" t="b">
        <v>0</v>
      </c>
      <c r="O47">
        <v>3</v>
      </c>
      <c r="P47" t="b">
        <v>1</v>
      </c>
      <c r="Q47" t="b">
        <v>1</v>
      </c>
      <c r="R47" t="b">
        <v>1</v>
      </c>
      <c r="S47">
        <v>0.02</v>
      </c>
      <c r="T47" t="s">
        <v>4</v>
      </c>
      <c r="U47" t="b">
        <v>1</v>
      </c>
      <c r="V47" t="b">
        <v>1</v>
      </c>
      <c r="W47" t="s">
        <v>28</v>
      </c>
      <c r="X47" t="s">
        <v>64</v>
      </c>
      <c r="Y47">
        <v>24</v>
      </c>
      <c r="Z47">
        <v>3.5000000000000003E-2</v>
      </c>
      <c r="AA47">
        <v>10</v>
      </c>
      <c r="AB47">
        <v>0</v>
      </c>
      <c r="AC47" t="s">
        <v>37</v>
      </c>
      <c r="AD47" t="s">
        <v>48</v>
      </c>
      <c r="AE47" t="s">
        <v>21</v>
      </c>
      <c r="AF47">
        <v>7.2499999999999995E-2</v>
      </c>
      <c r="AG47">
        <v>6.9699999999999998E-2</v>
      </c>
      <c r="AH47" s="7">
        <v>0.12</v>
      </c>
      <c r="AI47" t="s">
        <v>47</v>
      </c>
      <c r="AJ47" t="s">
        <v>47</v>
      </c>
      <c r="AK47">
        <v>0.499</v>
      </c>
      <c r="AL47">
        <v>0.57299999999999995</v>
      </c>
      <c r="AM47" s="27">
        <v>48971933106</v>
      </c>
      <c r="AN47">
        <v>56234303948</v>
      </c>
    </row>
    <row r="49" spans="1:40" x14ac:dyDescent="0.25">
      <c r="A49" t="s">
        <v>170</v>
      </c>
      <c r="B49" t="s">
        <v>21</v>
      </c>
      <c r="C49">
        <v>1</v>
      </c>
      <c r="D49">
        <v>1</v>
      </c>
      <c r="E49" t="s">
        <v>177</v>
      </c>
      <c r="F49" t="s">
        <v>36</v>
      </c>
      <c r="G49" t="b">
        <v>0</v>
      </c>
      <c r="H49" t="b">
        <v>1</v>
      </c>
      <c r="I49" t="b">
        <v>1</v>
      </c>
      <c r="J49">
        <v>0</v>
      </c>
      <c r="K49" t="b">
        <v>1</v>
      </c>
      <c r="L49" t="b">
        <v>0</v>
      </c>
      <c r="M49">
        <v>2017</v>
      </c>
      <c r="N49" t="b">
        <v>0</v>
      </c>
      <c r="O49">
        <v>4</v>
      </c>
      <c r="P49" t="b">
        <v>1</v>
      </c>
      <c r="Q49" t="b">
        <v>1</v>
      </c>
      <c r="R49" t="b">
        <v>1</v>
      </c>
      <c r="S49">
        <v>0.02</v>
      </c>
      <c r="T49" t="s">
        <v>4</v>
      </c>
      <c r="U49" t="b">
        <v>1</v>
      </c>
      <c r="V49" t="b">
        <v>1</v>
      </c>
      <c r="W49" t="s">
        <v>28</v>
      </c>
      <c r="X49" t="s">
        <v>64</v>
      </c>
      <c r="Y49">
        <v>24</v>
      </c>
      <c r="Z49">
        <v>3.5000000000000003E-2</v>
      </c>
      <c r="AA49">
        <v>10</v>
      </c>
      <c r="AB49">
        <v>0</v>
      </c>
      <c r="AC49" t="s">
        <v>37</v>
      </c>
      <c r="AD49" t="s">
        <v>48</v>
      </c>
      <c r="AE49" t="s">
        <v>21</v>
      </c>
      <c r="AF49">
        <v>7.2499999999999995E-2</v>
      </c>
      <c r="AG49">
        <v>7.9699999999999993E-2</v>
      </c>
      <c r="AH49" s="7">
        <v>0.12</v>
      </c>
      <c r="AI49" t="s">
        <v>47</v>
      </c>
      <c r="AJ49" t="s">
        <v>47</v>
      </c>
      <c r="AK49">
        <v>0.499</v>
      </c>
      <c r="AL49">
        <v>0.57299999999999995</v>
      </c>
      <c r="AM49" s="27">
        <v>48971933106</v>
      </c>
      <c r="AN49">
        <v>56234303948</v>
      </c>
    </row>
    <row r="50" spans="1:40" x14ac:dyDescent="0.25">
      <c r="A50" t="s">
        <v>171</v>
      </c>
      <c r="B50" t="s">
        <v>21</v>
      </c>
      <c r="C50">
        <v>1</v>
      </c>
      <c r="D50">
        <v>1</v>
      </c>
      <c r="E50" t="s">
        <v>174</v>
      </c>
      <c r="F50" t="s">
        <v>36</v>
      </c>
      <c r="G50" t="b">
        <v>0</v>
      </c>
      <c r="H50" t="b">
        <v>1</v>
      </c>
      <c r="I50" t="b">
        <v>1</v>
      </c>
      <c r="J50">
        <v>0</v>
      </c>
      <c r="K50" t="b">
        <v>1</v>
      </c>
      <c r="L50" t="b">
        <v>0</v>
      </c>
      <c r="M50">
        <v>2017</v>
      </c>
      <c r="N50" t="b">
        <v>0</v>
      </c>
      <c r="O50">
        <v>4</v>
      </c>
      <c r="P50" t="b">
        <v>1</v>
      </c>
      <c r="Q50" t="b">
        <v>1</v>
      </c>
      <c r="R50" t="b">
        <v>1</v>
      </c>
      <c r="S50">
        <v>0.02</v>
      </c>
      <c r="T50" t="s">
        <v>4</v>
      </c>
      <c r="U50" t="b">
        <v>1</v>
      </c>
      <c r="V50" t="b">
        <v>1</v>
      </c>
      <c r="W50" t="s">
        <v>28</v>
      </c>
      <c r="X50" t="s">
        <v>64</v>
      </c>
      <c r="Y50">
        <v>24</v>
      </c>
      <c r="Z50">
        <v>3.5000000000000003E-2</v>
      </c>
      <c r="AA50">
        <v>10</v>
      </c>
      <c r="AB50">
        <v>0</v>
      </c>
      <c r="AC50" t="s">
        <v>37</v>
      </c>
      <c r="AD50" t="s">
        <v>48</v>
      </c>
      <c r="AE50" t="s">
        <v>21</v>
      </c>
      <c r="AF50">
        <v>7.2499999999999995E-2</v>
      </c>
      <c r="AG50">
        <v>6.9699999999999998E-2</v>
      </c>
      <c r="AH50" s="7">
        <v>0.12</v>
      </c>
      <c r="AI50" t="s">
        <v>47</v>
      </c>
      <c r="AJ50" t="s">
        <v>47</v>
      </c>
      <c r="AK50">
        <v>0.499</v>
      </c>
      <c r="AL50">
        <v>0.57299999999999995</v>
      </c>
      <c r="AM50" s="27">
        <v>48971933106</v>
      </c>
      <c r="AN50">
        <v>56234303948</v>
      </c>
    </row>
    <row r="51" spans="1:40" x14ac:dyDescent="0.25">
      <c r="A51" t="s">
        <v>172</v>
      </c>
      <c r="B51" t="s">
        <v>21</v>
      </c>
      <c r="C51">
        <v>1</v>
      </c>
      <c r="D51">
        <v>1</v>
      </c>
      <c r="E51" t="s">
        <v>173</v>
      </c>
      <c r="F51" t="s">
        <v>36</v>
      </c>
      <c r="G51" t="b">
        <v>0</v>
      </c>
      <c r="H51" t="b">
        <v>1</v>
      </c>
      <c r="I51" t="b">
        <v>1</v>
      </c>
      <c r="J51">
        <v>0</v>
      </c>
      <c r="K51" t="b">
        <v>1</v>
      </c>
      <c r="L51" t="b">
        <v>0</v>
      </c>
      <c r="M51">
        <v>2017</v>
      </c>
      <c r="N51" t="b">
        <v>0</v>
      </c>
      <c r="O51">
        <v>4</v>
      </c>
      <c r="P51" t="b">
        <v>1</v>
      </c>
      <c r="Q51" t="b">
        <v>1</v>
      </c>
      <c r="R51" t="b">
        <v>1</v>
      </c>
      <c r="S51">
        <v>0.02</v>
      </c>
      <c r="T51" t="s">
        <v>4</v>
      </c>
      <c r="U51" t="b">
        <v>1</v>
      </c>
      <c r="V51" t="b">
        <v>1</v>
      </c>
      <c r="W51" t="s">
        <v>28</v>
      </c>
      <c r="X51" t="s">
        <v>64</v>
      </c>
      <c r="Y51">
        <v>24</v>
      </c>
      <c r="Z51">
        <v>3.5000000000000003E-2</v>
      </c>
      <c r="AA51">
        <v>10</v>
      </c>
      <c r="AB51">
        <v>0</v>
      </c>
      <c r="AC51" t="s">
        <v>37</v>
      </c>
      <c r="AD51" t="s">
        <v>48</v>
      </c>
      <c r="AE51" t="s">
        <v>21</v>
      </c>
      <c r="AF51">
        <v>6.25E-2</v>
      </c>
      <c r="AG51">
        <v>6.9699999999999998E-2</v>
      </c>
      <c r="AH51" s="7">
        <v>0.12</v>
      </c>
      <c r="AI51" t="s">
        <v>142</v>
      </c>
      <c r="AJ51" t="s">
        <v>141</v>
      </c>
      <c r="AK51">
        <v>0.499</v>
      </c>
      <c r="AL51">
        <v>0.57299999999999995</v>
      </c>
      <c r="AM51" s="27">
        <v>48971933106</v>
      </c>
      <c r="AN51">
        <v>56234303948</v>
      </c>
    </row>
    <row r="52" spans="1:40" x14ac:dyDescent="0.25">
      <c r="AH52" s="7"/>
      <c r="AM52" s="27"/>
    </row>
    <row r="53" spans="1:40" x14ac:dyDescent="0.25">
      <c r="A53" t="s">
        <v>183</v>
      </c>
      <c r="B53" t="s">
        <v>21</v>
      </c>
      <c r="C53">
        <v>1</v>
      </c>
      <c r="D53">
        <v>1</v>
      </c>
      <c r="E53" t="s">
        <v>180</v>
      </c>
      <c r="F53" t="s">
        <v>36</v>
      </c>
      <c r="G53" t="b">
        <v>0</v>
      </c>
      <c r="H53" t="b">
        <v>1</v>
      </c>
      <c r="I53" t="b">
        <v>1</v>
      </c>
      <c r="J53">
        <v>0</v>
      </c>
      <c r="K53" t="b">
        <v>1</v>
      </c>
      <c r="L53" t="b">
        <v>1</v>
      </c>
      <c r="M53">
        <v>2017</v>
      </c>
      <c r="N53" t="b">
        <v>0</v>
      </c>
      <c r="O53">
        <v>4</v>
      </c>
      <c r="P53" t="b">
        <v>1</v>
      </c>
      <c r="Q53" t="b">
        <v>1</v>
      </c>
      <c r="R53" t="b">
        <v>1</v>
      </c>
      <c r="S53">
        <v>0.02</v>
      </c>
      <c r="T53" t="s">
        <v>4</v>
      </c>
      <c r="U53" t="b">
        <v>1</v>
      </c>
      <c r="V53" t="b">
        <v>1</v>
      </c>
      <c r="W53" t="s">
        <v>28</v>
      </c>
      <c r="X53" t="s">
        <v>64</v>
      </c>
      <c r="Y53">
        <v>24</v>
      </c>
      <c r="Z53">
        <v>3.5000000000000003E-2</v>
      </c>
      <c r="AA53">
        <v>10</v>
      </c>
      <c r="AB53">
        <v>0</v>
      </c>
      <c r="AC53" t="s">
        <v>37</v>
      </c>
      <c r="AD53" t="s">
        <v>48</v>
      </c>
      <c r="AE53" t="s">
        <v>21</v>
      </c>
      <c r="AF53">
        <v>7.2499999999999995E-2</v>
      </c>
      <c r="AG53">
        <v>7.9699999999999993E-2</v>
      </c>
      <c r="AH53" s="7">
        <v>0.12</v>
      </c>
      <c r="AI53" t="s">
        <v>47</v>
      </c>
      <c r="AJ53" t="s">
        <v>47</v>
      </c>
      <c r="AK53">
        <v>0.499</v>
      </c>
      <c r="AL53">
        <v>0.57299999999999995</v>
      </c>
      <c r="AM53" s="27">
        <v>48971933106</v>
      </c>
      <c r="AN53">
        <v>56234303948</v>
      </c>
    </row>
    <row r="54" spans="1:40" x14ac:dyDescent="0.25">
      <c r="A54" t="s">
        <v>181</v>
      </c>
      <c r="B54" t="s">
        <v>21</v>
      </c>
      <c r="C54">
        <v>1</v>
      </c>
      <c r="D54">
        <v>1</v>
      </c>
      <c r="E54" t="s">
        <v>180</v>
      </c>
      <c r="F54" t="s">
        <v>36</v>
      </c>
      <c r="G54" t="b">
        <v>0</v>
      </c>
      <c r="H54" t="b">
        <v>1</v>
      </c>
      <c r="I54" t="b">
        <v>1</v>
      </c>
      <c r="J54">
        <v>0</v>
      </c>
      <c r="K54" t="b">
        <v>1</v>
      </c>
      <c r="L54" t="b">
        <v>1</v>
      </c>
      <c r="M54">
        <v>2017</v>
      </c>
      <c r="N54" t="b">
        <v>0</v>
      </c>
      <c r="O54">
        <v>4</v>
      </c>
      <c r="P54" t="b">
        <v>1</v>
      </c>
      <c r="Q54" t="b">
        <v>1</v>
      </c>
      <c r="R54" t="b">
        <v>1</v>
      </c>
      <c r="S54">
        <v>0.02</v>
      </c>
      <c r="T54" t="s">
        <v>4</v>
      </c>
      <c r="U54" t="b">
        <v>1</v>
      </c>
      <c r="V54" t="b">
        <v>1</v>
      </c>
      <c r="W54" t="s">
        <v>28</v>
      </c>
      <c r="X54" t="s">
        <v>64</v>
      </c>
      <c r="Y54">
        <v>24</v>
      </c>
      <c r="Z54">
        <v>3.5000000000000003E-2</v>
      </c>
      <c r="AA54">
        <v>10</v>
      </c>
      <c r="AB54">
        <v>0</v>
      </c>
      <c r="AC54" t="s">
        <v>37</v>
      </c>
      <c r="AD54" t="s">
        <v>48</v>
      </c>
      <c r="AE54" t="s">
        <v>21</v>
      </c>
      <c r="AF54">
        <v>7.2499999999999995E-2</v>
      </c>
      <c r="AG54">
        <v>6.9699999999999998E-2</v>
      </c>
      <c r="AH54" s="7">
        <v>0.12</v>
      </c>
      <c r="AI54" t="s">
        <v>47</v>
      </c>
      <c r="AJ54" t="s">
        <v>47</v>
      </c>
      <c r="AK54">
        <v>0.499</v>
      </c>
      <c r="AL54">
        <v>0.57299999999999995</v>
      </c>
      <c r="AM54" s="27">
        <v>48971933106</v>
      </c>
      <c r="AN54">
        <v>56234303948</v>
      </c>
    </row>
    <row r="55" spans="1:40" x14ac:dyDescent="0.25">
      <c r="A55" t="s">
        <v>184</v>
      </c>
      <c r="B55" t="s">
        <v>21</v>
      </c>
      <c r="C55">
        <v>1</v>
      </c>
      <c r="D55">
        <v>1</v>
      </c>
      <c r="E55" t="s">
        <v>185</v>
      </c>
      <c r="F55" t="s">
        <v>36</v>
      </c>
      <c r="G55" t="b">
        <v>0</v>
      </c>
      <c r="H55" t="b">
        <v>1</v>
      </c>
      <c r="I55" t="b">
        <v>1</v>
      </c>
      <c r="J55">
        <v>0</v>
      </c>
      <c r="K55" t="b">
        <v>1</v>
      </c>
      <c r="L55" t="b">
        <v>1</v>
      </c>
      <c r="M55">
        <v>2017</v>
      </c>
      <c r="N55" t="b">
        <v>0</v>
      </c>
      <c r="O55">
        <v>4</v>
      </c>
      <c r="P55" t="b">
        <v>1</v>
      </c>
      <c r="Q55" t="b">
        <v>1</v>
      </c>
      <c r="R55" t="b">
        <v>1</v>
      </c>
      <c r="S55">
        <v>0.02</v>
      </c>
      <c r="T55" t="s">
        <v>4</v>
      </c>
      <c r="U55" t="b">
        <v>1</v>
      </c>
      <c r="V55" t="b">
        <v>1</v>
      </c>
      <c r="W55" t="s">
        <v>28</v>
      </c>
      <c r="X55" t="s">
        <v>64</v>
      </c>
      <c r="Y55">
        <v>24</v>
      </c>
      <c r="Z55">
        <v>3.5000000000000003E-2</v>
      </c>
      <c r="AA55">
        <v>10</v>
      </c>
      <c r="AB55">
        <v>0</v>
      </c>
      <c r="AC55" t="s">
        <v>37</v>
      </c>
      <c r="AD55" t="s">
        <v>48</v>
      </c>
      <c r="AE55" t="s">
        <v>21</v>
      </c>
      <c r="AF55">
        <v>7.2499999999999995E-2</v>
      </c>
      <c r="AG55">
        <v>7.9699999999999993E-2</v>
      </c>
      <c r="AH55" s="7">
        <v>0.12</v>
      </c>
      <c r="AI55" t="s">
        <v>142</v>
      </c>
      <c r="AJ55" t="s">
        <v>141</v>
      </c>
      <c r="AK55">
        <v>0.499</v>
      </c>
      <c r="AL55">
        <v>0.57299999999999995</v>
      </c>
      <c r="AM55" s="27">
        <v>48971933106</v>
      </c>
      <c r="AN55">
        <v>56234303948</v>
      </c>
    </row>
    <row r="57" spans="1:40" x14ac:dyDescent="0.25">
      <c r="A57" t="s">
        <v>147</v>
      </c>
      <c r="B57" t="s">
        <v>21</v>
      </c>
      <c r="C57">
        <v>1</v>
      </c>
      <c r="D57">
        <v>1</v>
      </c>
      <c r="E57" t="s">
        <v>136</v>
      </c>
      <c r="F57" t="s">
        <v>36</v>
      </c>
      <c r="G57" t="b">
        <v>0</v>
      </c>
      <c r="H57" t="b">
        <v>1</v>
      </c>
      <c r="I57" t="b">
        <v>1</v>
      </c>
      <c r="J57">
        <v>0</v>
      </c>
      <c r="K57" t="b">
        <v>0</v>
      </c>
      <c r="L57" t="b">
        <v>0</v>
      </c>
      <c r="M57">
        <v>2017</v>
      </c>
      <c r="N57" t="b">
        <v>0</v>
      </c>
      <c r="O57">
        <v>0</v>
      </c>
      <c r="P57" t="b">
        <v>1</v>
      </c>
      <c r="Q57" t="b">
        <v>1</v>
      </c>
      <c r="R57" t="b">
        <v>1</v>
      </c>
      <c r="S57">
        <v>0.02</v>
      </c>
      <c r="T57" t="s">
        <v>4</v>
      </c>
      <c r="U57" t="b">
        <v>1</v>
      </c>
      <c r="V57" t="b">
        <v>1</v>
      </c>
      <c r="W57" t="s">
        <v>28</v>
      </c>
      <c r="X57" t="s">
        <v>64</v>
      </c>
      <c r="Y57">
        <v>24</v>
      </c>
      <c r="Z57">
        <v>3.5000000000000003E-2</v>
      </c>
      <c r="AA57">
        <v>10</v>
      </c>
      <c r="AB57">
        <v>0</v>
      </c>
      <c r="AC57" t="s">
        <v>37</v>
      </c>
      <c r="AD57" t="s">
        <v>48</v>
      </c>
      <c r="AE57" t="s">
        <v>21</v>
      </c>
      <c r="AF57">
        <v>7.2499999999999995E-2</v>
      </c>
      <c r="AG57">
        <v>6.9699999999999998E-2</v>
      </c>
      <c r="AH57" s="7">
        <v>0.12</v>
      </c>
      <c r="AI57" t="s">
        <v>47</v>
      </c>
      <c r="AJ57" t="s">
        <v>47</v>
      </c>
      <c r="AK57">
        <v>0.499</v>
      </c>
      <c r="AL57">
        <v>0.57299999999999995</v>
      </c>
      <c r="AM57" s="27">
        <v>48971933106</v>
      </c>
      <c r="AN57">
        <v>56234303948</v>
      </c>
    </row>
    <row r="58" spans="1:40" x14ac:dyDescent="0.25">
      <c r="A58" t="s">
        <v>148</v>
      </c>
      <c r="B58" t="s">
        <v>21</v>
      </c>
      <c r="C58">
        <v>1</v>
      </c>
      <c r="D58">
        <v>1</v>
      </c>
      <c r="E58" t="s">
        <v>137</v>
      </c>
      <c r="F58" t="s">
        <v>36</v>
      </c>
      <c r="G58" t="b">
        <v>0</v>
      </c>
      <c r="H58" t="b">
        <v>1</v>
      </c>
      <c r="I58" t="b">
        <v>1</v>
      </c>
      <c r="J58">
        <v>0</v>
      </c>
      <c r="K58" t="b">
        <v>0</v>
      </c>
      <c r="L58" t="b">
        <v>0</v>
      </c>
      <c r="M58">
        <v>2017</v>
      </c>
      <c r="N58" t="b">
        <v>0</v>
      </c>
      <c r="O58">
        <v>0</v>
      </c>
      <c r="P58" t="b">
        <v>1</v>
      </c>
      <c r="Q58" t="b">
        <v>1</v>
      </c>
      <c r="R58" t="b">
        <v>1</v>
      </c>
      <c r="S58">
        <v>0.02</v>
      </c>
      <c r="T58" t="s">
        <v>4</v>
      </c>
      <c r="U58" t="b">
        <v>1</v>
      </c>
      <c r="V58" t="b">
        <v>1</v>
      </c>
      <c r="W58" t="s">
        <v>28</v>
      </c>
      <c r="X58" t="s">
        <v>64</v>
      </c>
      <c r="Y58">
        <v>24</v>
      </c>
      <c r="Z58">
        <v>3.5000000000000003E-2</v>
      </c>
      <c r="AA58">
        <v>10</v>
      </c>
      <c r="AB58">
        <v>0</v>
      </c>
      <c r="AC58" t="s">
        <v>37</v>
      </c>
      <c r="AD58" t="s">
        <v>48</v>
      </c>
      <c r="AE58" t="s">
        <v>21</v>
      </c>
      <c r="AF58">
        <v>6.25E-2</v>
      </c>
      <c r="AG58">
        <v>6.9699999999999998E-2</v>
      </c>
      <c r="AH58" s="7">
        <v>0.12</v>
      </c>
      <c r="AI58" t="s">
        <v>142</v>
      </c>
      <c r="AJ58" t="s">
        <v>141</v>
      </c>
      <c r="AK58">
        <v>0.499</v>
      </c>
      <c r="AL58">
        <v>0.57299999999999995</v>
      </c>
      <c r="AM58" s="27">
        <v>48971933106</v>
      </c>
      <c r="AN58">
        <v>56234303948</v>
      </c>
    </row>
    <row r="61" spans="1:40" x14ac:dyDescent="0.25">
      <c r="A61" t="s">
        <v>188</v>
      </c>
      <c r="B61" t="s">
        <v>21</v>
      </c>
      <c r="C61">
        <v>1</v>
      </c>
      <c r="D61">
        <v>1</v>
      </c>
      <c r="E61" t="s">
        <v>187</v>
      </c>
      <c r="F61" t="s">
        <v>36</v>
      </c>
      <c r="G61" t="b">
        <v>0</v>
      </c>
      <c r="H61" t="b">
        <v>1</v>
      </c>
      <c r="I61" t="b">
        <v>1</v>
      </c>
      <c r="J61">
        <v>0</v>
      </c>
      <c r="K61" t="b">
        <v>1</v>
      </c>
      <c r="L61" t="b">
        <v>0</v>
      </c>
      <c r="M61">
        <v>2017</v>
      </c>
      <c r="N61" t="b">
        <v>1</v>
      </c>
      <c r="O61">
        <v>4</v>
      </c>
      <c r="P61" t="b">
        <v>1</v>
      </c>
      <c r="Q61" t="b">
        <v>1</v>
      </c>
      <c r="R61" t="b">
        <v>1</v>
      </c>
      <c r="S61">
        <v>0.02</v>
      </c>
      <c r="T61" t="s">
        <v>4</v>
      </c>
      <c r="U61" t="b">
        <v>1</v>
      </c>
      <c r="V61" t="b">
        <v>1</v>
      </c>
      <c r="W61" t="s">
        <v>28</v>
      </c>
      <c r="X61" t="s">
        <v>64</v>
      </c>
      <c r="Y61">
        <v>24</v>
      </c>
      <c r="Z61">
        <v>3.5000000000000003E-2</v>
      </c>
      <c r="AA61">
        <v>10</v>
      </c>
      <c r="AB61">
        <v>0</v>
      </c>
      <c r="AC61" t="s">
        <v>37</v>
      </c>
      <c r="AD61" t="s">
        <v>48</v>
      </c>
      <c r="AE61" t="s">
        <v>21</v>
      </c>
      <c r="AF61">
        <v>7.2499999999999995E-2</v>
      </c>
      <c r="AG61">
        <v>7.9699999999999993E-2</v>
      </c>
      <c r="AH61" s="7">
        <v>0.12</v>
      </c>
      <c r="AI61" t="s">
        <v>47</v>
      </c>
      <c r="AJ61" t="s">
        <v>47</v>
      </c>
      <c r="AK61">
        <v>0.499</v>
      </c>
      <c r="AL61">
        <v>0.57299999999999995</v>
      </c>
      <c r="AM61" s="27">
        <v>48971933106</v>
      </c>
      <c r="AN61">
        <v>56234303948</v>
      </c>
    </row>
    <row r="62" spans="1:40" x14ac:dyDescent="0.25">
      <c r="A62" t="s">
        <v>189</v>
      </c>
      <c r="B62" t="s">
        <v>21</v>
      </c>
      <c r="C62">
        <v>1</v>
      </c>
      <c r="D62">
        <v>1</v>
      </c>
      <c r="E62" t="s">
        <v>191</v>
      </c>
      <c r="F62" t="s">
        <v>36</v>
      </c>
      <c r="G62" t="b">
        <v>0</v>
      </c>
      <c r="H62" t="b">
        <v>1</v>
      </c>
      <c r="I62" t="b">
        <v>1</v>
      </c>
      <c r="J62">
        <v>0</v>
      </c>
      <c r="K62" t="b">
        <v>1</v>
      </c>
      <c r="L62" t="b">
        <v>0</v>
      </c>
      <c r="M62">
        <v>2017</v>
      </c>
      <c r="N62" t="b">
        <v>1</v>
      </c>
      <c r="O62">
        <v>4</v>
      </c>
      <c r="P62" t="b">
        <v>1</v>
      </c>
      <c r="Q62" t="b">
        <v>1</v>
      </c>
      <c r="R62" t="b">
        <v>1</v>
      </c>
      <c r="S62">
        <v>0.02</v>
      </c>
      <c r="T62" t="s">
        <v>4</v>
      </c>
      <c r="U62" t="b">
        <v>1</v>
      </c>
      <c r="V62" t="b">
        <v>1</v>
      </c>
      <c r="W62" t="s">
        <v>28</v>
      </c>
      <c r="X62" t="s">
        <v>64</v>
      </c>
      <c r="Y62">
        <v>24</v>
      </c>
      <c r="Z62">
        <v>3.5000000000000003E-2</v>
      </c>
      <c r="AA62">
        <v>10</v>
      </c>
      <c r="AB62">
        <v>0</v>
      </c>
      <c r="AC62" t="s">
        <v>37</v>
      </c>
      <c r="AD62" t="s">
        <v>48</v>
      </c>
      <c r="AE62" t="s">
        <v>21</v>
      </c>
      <c r="AF62">
        <v>7.2499999999999995E-2</v>
      </c>
      <c r="AG62">
        <v>6.9699999999999998E-2</v>
      </c>
      <c r="AH62" s="7">
        <v>0.12</v>
      </c>
      <c r="AI62" t="s">
        <v>47</v>
      </c>
      <c r="AJ62" t="s">
        <v>47</v>
      </c>
      <c r="AK62">
        <v>0.499</v>
      </c>
      <c r="AL62">
        <v>0.57299999999999995</v>
      </c>
      <c r="AM62" s="27">
        <v>48971933106</v>
      </c>
      <c r="AN62">
        <v>56234303948</v>
      </c>
    </row>
    <row r="63" spans="1:40" x14ac:dyDescent="0.25">
      <c r="A63" t="s">
        <v>190</v>
      </c>
      <c r="B63" t="s">
        <v>21</v>
      </c>
      <c r="C63">
        <v>1</v>
      </c>
      <c r="D63">
        <v>1</v>
      </c>
      <c r="E63" t="s">
        <v>192</v>
      </c>
      <c r="F63" t="s">
        <v>36</v>
      </c>
      <c r="G63" t="b">
        <v>0</v>
      </c>
      <c r="H63" t="b">
        <v>1</v>
      </c>
      <c r="I63" t="b">
        <v>1</v>
      </c>
      <c r="J63">
        <v>0</v>
      </c>
      <c r="K63" t="b">
        <v>1</v>
      </c>
      <c r="L63" t="b">
        <v>0</v>
      </c>
      <c r="M63">
        <v>2017</v>
      </c>
      <c r="N63" t="b">
        <v>1</v>
      </c>
      <c r="O63">
        <v>4</v>
      </c>
      <c r="P63" t="b">
        <v>1</v>
      </c>
      <c r="Q63" t="b">
        <v>1</v>
      </c>
      <c r="R63" t="b">
        <v>1</v>
      </c>
      <c r="S63">
        <v>0.02</v>
      </c>
      <c r="T63" t="s">
        <v>4</v>
      </c>
      <c r="U63" t="b">
        <v>1</v>
      </c>
      <c r="V63" t="b">
        <v>1</v>
      </c>
      <c r="W63" t="s">
        <v>28</v>
      </c>
      <c r="X63" t="s">
        <v>64</v>
      </c>
      <c r="Y63">
        <v>24</v>
      </c>
      <c r="Z63">
        <v>3.5000000000000003E-2</v>
      </c>
      <c r="AA63">
        <v>10</v>
      </c>
      <c r="AB63">
        <v>0</v>
      </c>
      <c r="AC63" t="s">
        <v>37</v>
      </c>
      <c r="AD63" t="s">
        <v>48</v>
      </c>
      <c r="AE63" t="s">
        <v>21</v>
      </c>
      <c r="AF63">
        <v>6.25E-2</v>
      </c>
      <c r="AG63">
        <v>6.9699999999999998E-2</v>
      </c>
      <c r="AH63" s="7">
        <v>0.12</v>
      </c>
      <c r="AI63" t="s">
        <v>142</v>
      </c>
      <c r="AJ63" t="s">
        <v>141</v>
      </c>
      <c r="AK63">
        <v>0.499</v>
      </c>
      <c r="AL63">
        <v>0.57299999999999995</v>
      </c>
      <c r="AM63" s="27">
        <v>48971933106</v>
      </c>
      <c r="AN63">
        <v>56234303948</v>
      </c>
    </row>
    <row r="65" spans="1:40" x14ac:dyDescent="0.25">
      <c r="A65" t="s">
        <v>193</v>
      </c>
      <c r="B65" t="s">
        <v>21</v>
      </c>
      <c r="C65">
        <v>1</v>
      </c>
      <c r="D65">
        <v>1</v>
      </c>
      <c r="E65" t="s">
        <v>176</v>
      </c>
      <c r="F65" t="s">
        <v>36</v>
      </c>
      <c r="G65" t="b">
        <v>1</v>
      </c>
      <c r="H65" t="b">
        <v>1</v>
      </c>
      <c r="I65" t="b">
        <v>1</v>
      </c>
      <c r="J65">
        <v>0</v>
      </c>
      <c r="K65" t="b">
        <v>1</v>
      </c>
      <c r="L65" t="b">
        <v>0</v>
      </c>
      <c r="M65">
        <v>2017</v>
      </c>
      <c r="N65" t="b">
        <v>1</v>
      </c>
      <c r="O65">
        <v>3</v>
      </c>
      <c r="P65" t="b">
        <v>1</v>
      </c>
      <c r="Q65" t="b">
        <v>1</v>
      </c>
      <c r="R65" t="b">
        <v>1</v>
      </c>
      <c r="S65">
        <v>0.02</v>
      </c>
      <c r="T65" t="s">
        <v>4</v>
      </c>
      <c r="U65" t="b">
        <v>1</v>
      </c>
      <c r="V65" t="b">
        <v>1</v>
      </c>
      <c r="W65" t="s">
        <v>28</v>
      </c>
      <c r="X65" t="s">
        <v>64</v>
      </c>
      <c r="Y65">
        <v>24</v>
      </c>
      <c r="Z65">
        <v>3.5000000000000003E-2</v>
      </c>
      <c r="AA65">
        <v>10</v>
      </c>
      <c r="AB65">
        <v>0</v>
      </c>
      <c r="AC65" t="s">
        <v>37</v>
      </c>
      <c r="AD65" t="s">
        <v>48</v>
      </c>
      <c r="AE65" t="s">
        <v>21</v>
      </c>
      <c r="AF65">
        <v>7.2499999999999995E-2</v>
      </c>
      <c r="AG65">
        <v>7.9699999999999993E-2</v>
      </c>
      <c r="AH65" s="7">
        <v>0.12</v>
      </c>
      <c r="AI65" t="s">
        <v>47</v>
      </c>
      <c r="AJ65" t="s">
        <v>47</v>
      </c>
      <c r="AK65">
        <v>0.499</v>
      </c>
      <c r="AL65">
        <v>0.57299999999999995</v>
      </c>
      <c r="AM65" s="27">
        <v>48971933106</v>
      </c>
      <c r="AN65">
        <v>56234303948</v>
      </c>
    </row>
    <row r="66" spans="1:40" x14ac:dyDescent="0.25">
      <c r="A66" t="s">
        <v>194</v>
      </c>
      <c r="B66" t="s">
        <v>21</v>
      </c>
      <c r="C66">
        <v>1</v>
      </c>
      <c r="D66">
        <v>1</v>
      </c>
      <c r="E66" t="s">
        <v>175</v>
      </c>
      <c r="F66" t="s">
        <v>36</v>
      </c>
      <c r="G66" t="b">
        <v>1</v>
      </c>
      <c r="H66" t="b">
        <v>1</v>
      </c>
      <c r="I66" t="b">
        <v>1</v>
      </c>
      <c r="J66">
        <v>0</v>
      </c>
      <c r="K66" t="b">
        <v>1</v>
      </c>
      <c r="L66" t="b">
        <v>0</v>
      </c>
      <c r="M66">
        <v>2017</v>
      </c>
      <c r="N66" t="b">
        <v>1</v>
      </c>
      <c r="O66">
        <v>3</v>
      </c>
      <c r="P66" t="b">
        <v>1</v>
      </c>
      <c r="Q66" t="b">
        <v>1</v>
      </c>
      <c r="R66" t="b">
        <v>1</v>
      </c>
      <c r="S66">
        <v>0.02</v>
      </c>
      <c r="T66" t="s">
        <v>4</v>
      </c>
      <c r="U66" t="b">
        <v>1</v>
      </c>
      <c r="V66" t="b">
        <v>1</v>
      </c>
      <c r="W66" t="s">
        <v>28</v>
      </c>
      <c r="X66" t="s">
        <v>64</v>
      </c>
      <c r="Y66">
        <v>24</v>
      </c>
      <c r="Z66">
        <v>3.5000000000000003E-2</v>
      </c>
      <c r="AA66">
        <v>10</v>
      </c>
      <c r="AB66">
        <v>0</v>
      </c>
      <c r="AC66" t="s">
        <v>37</v>
      </c>
      <c r="AD66" t="s">
        <v>48</v>
      </c>
      <c r="AE66" t="s">
        <v>21</v>
      </c>
      <c r="AF66">
        <v>7.2499999999999995E-2</v>
      </c>
      <c r="AG66">
        <v>6.9699999999999998E-2</v>
      </c>
      <c r="AH66" s="7">
        <v>0.12</v>
      </c>
      <c r="AI66" t="s">
        <v>47</v>
      </c>
      <c r="AJ66" t="s">
        <v>47</v>
      </c>
      <c r="AK66">
        <v>0.499</v>
      </c>
      <c r="AL66">
        <v>0.57299999999999995</v>
      </c>
      <c r="AM66" s="27">
        <v>48971933106</v>
      </c>
      <c r="AN66">
        <v>56234303948</v>
      </c>
    </row>
    <row r="67" spans="1:40" x14ac:dyDescent="0.25">
      <c r="A67" t="s">
        <v>195</v>
      </c>
      <c r="B67" t="s">
        <v>21</v>
      </c>
      <c r="C67">
        <v>1</v>
      </c>
      <c r="D67">
        <v>1</v>
      </c>
      <c r="E67" t="s">
        <v>152</v>
      </c>
      <c r="F67" t="s">
        <v>36</v>
      </c>
      <c r="G67" t="b">
        <v>1</v>
      </c>
      <c r="H67" t="b">
        <v>1</v>
      </c>
      <c r="I67" t="b">
        <v>1</v>
      </c>
      <c r="J67">
        <v>0</v>
      </c>
      <c r="K67" t="b">
        <v>1</v>
      </c>
      <c r="L67" t="b">
        <v>0</v>
      </c>
      <c r="M67">
        <v>2017</v>
      </c>
      <c r="N67" t="b">
        <v>1</v>
      </c>
      <c r="O67">
        <v>3</v>
      </c>
      <c r="P67" t="b">
        <v>1</v>
      </c>
      <c r="Q67" t="b">
        <v>1</v>
      </c>
      <c r="R67" t="b">
        <v>1</v>
      </c>
      <c r="S67">
        <v>0.02</v>
      </c>
      <c r="T67" t="s">
        <v>4</v>
      </c>
      <c r="U67" t="b">
        <v>1</v>
      </c>
      <c r="V67" t="b">
        <v>1</v>
      </c>
      <c r="W67" t="s">
        <v>28</v>
      </c>
      <c r="X67" t="s">
        <v>64</v>
      </c>
      <c r="Y67">
        <v>24</v>
      </c>
      <c r="Z67">
        <v>3.5000000000000003E-2</v>
      </c>
      <c r="AA67">
        <v>10</v>
      </c>
      <c r="AB67">
        <v>0</v>
      </c>
      <c r="AC67" t="s">
        <v>37</v>
      </c>
      <c r="AD67" t="s">
        <v>48</v>
      </c>
      <c r="AE67" t="s">
        <v>21</v>
      </c>
      <c r="AF67">
        <v>6.25E-2</v>
      </c>
      <c r="AG67">
        <v>6.9699999999999998E-2</v>
      </c>
      <c r="AH67" s="7">
        <v>0.12</v>
      </c>
      <c r="AI67" t="s">
        <v>142</v>
      </c>
      <c r="AJ67" t="s">
        <v>141</v>
      </c>
      <c r="AK67">
        <v>0.499</v>
      </c>
      <c r="AL67">
        <v>0.57299999999999995</v>
      </c>
      <c r="AM67" s="27">
        <v>48971933106</v>
      </c>
      <c r="AN67">
        <v>56234303948</v>
      </c>
    </row>
    <row r="68" spans="1:40" x14ac:dyDescent="0.25">
      <c r="AH68" s="7"/>
      <c r="AM68" s="27"/>
    </row>
    <row r="69" spans="1:40" x14ac:dyDescent="0.25">
      <c r="A69" t="s">
        <v>199</v>
      </c>
      <c r="B69" t="s">
        <v>21</v>
      </c>
      <c r="C69">
        <v>1</v>
      </c>
      <c r="D69">
        <v>1</v>
      </c>
      <c r="E69" t="s">
        <v>196</v>
      </c>
      <c r="F69" t="s">
        <v>36</v>
      </c>
      <c r="G69" t="b">
        <v>0</v>
      </c>
      <c r="H69" t="b">
        <v>1</v>
      </c>
      <c r="I69" t="b">
        <v>1</v>
      </c>
      <c r="J69">
        <v>0</v>
      </c>
      <c r="K69" t="b">
        <v>1</v>
      </c>
      <c r="L69" t="b">
        <v>0</v>
      </c>
      <c r="M69">
        <v>2017</v>
      </c>
      <c r="N69" t="b">
        <v>1</v>
      </c>
      <c r="O69">
        <v>0</v>
      </c>
      <c r="P69" t="b">
        <v>1</v>
      </c>
      <c r="Q69" t="b">
        <v>1</v>
      </c>
      <c r="R69" t="b">
        <v>1</v>
      </c>
      <c r="S69">
        <v>0.02</v>
      </c>
      <c r="T69" t="s">
        <v>4</v>
      </c>
      <c r="U69" t="b">
        <v>1</v>
      </c>
      <c r="V69" t="b">
        <v>1</v>
      </c>
      <c r="W69" t="s">
        <v>28</v>
      </c>
      <c r="X69" t="s">
        <v>64</v>
      </c>
      <c r="Y69">
        <v>24</v>
      </c>
      <c r="Z69">
        <v>3.5000000000000003E-2</v>
      </c>
      <c r="AA69">
        <v>10</v>
      </c>
      <c r="AB69">
        <v>0</v>
      </c>
      <c r="AC69" t="s">
        <v>37</v>
      </c>
      <c r="AD69" t="s">
        <v>48</v>
      </c>
      <c r="AE69" t="s">
        <v>21</v>
      </c>
      <c r="AF69">
        <v>7.2499999999999995E-2</v>
      </c>
      <c r="AG69">
        <v>7.9699999999999993E-2</v>
      </c>
      <c r="AH69" s="7">
        <v>0.12</v>
      </c>
      <c r="AI69" t="s">
        <v>47</v>
      </c>
      <c r="AJ69" t="s">
        <v>47</v>
      </c>
      <c r="AK69">
        <v>0.499</v>
      </c>
      <c r="AL69">
        <v>0.57299999999999995</v>
      </c>
      <c r="AM69" s="27">
        <v>48971933106</v>
      </c>
      <c r="AN69">
        <v>56234303948</v>
      </c>
    </row>
    <row r="70" spans="1:40" x14ac:dyDescent="0.25">
      <c r="A70" t="s">
        <v>200</v>
      </c>
      <c r="B70" t="s">
        <v>21</v>
      </c>
      <c r="C70">
        <v>1</v>
      </c>
      <c r="D70">
        <v>1</v>
      </c>
      <c r="E70" t="s">
        <v>136</v>
      </c>
      <c r="F70" t="s">
        <v>36</v>
      </c>
      <c r="G70" t="b">
        <v>1</v>
      </c>
      <c r="H70" t="b">
        <v>1</v>
      </c>
      <c r="I70" t="b">
        <v>1</v>
      </c>
      <c r="J70">
        <v>0</v>
      </c>
      <c r="K70" t="b">
        <v>1</v>
      </c>
      <c r="L70" t="b">
        <v>0</v>
      </c>
      <c r="M70">
        <v>2017</v>
      </c>
      <c r="N70" t="b">
        <v>1</v>
      </c>
      <c r="O70">
        <v>0</v>
      </c>
      <c r="P70" t="b">
        <v>1</v>
      </c>
      <c r="Q70" t="b">
        <v>1</v>
      </c>
      <c r="R70" t="b">
        <v>1</v>
      </c>
      <c r="S70">
        <v>0.02</v>
      </c>
      <c r="T70" t="s">
        <v>4</v>
      </c>
      <c r="U70" t="b">
        <v>1</v>
      </c>
      <c r="V70" t="b">
        <v>1</v>
      </c>
      <c r="W70" t="s">
        <v>28</v>
      </c>
      <c r="X70" t="s">
        <v>64</v>
      </c>
      <c r="Y70">
        <v>24</v>
      </c>
      <c r="Z70">
        <v>3.5000000000000003E-2</v>
      </c>
      <c r="AA70">
        <v>10</v>
      </c>
      <c r="AB70">
        <v>0</v>
      </c>
      <c r="AC70" t="s">
        <v>37</v>
      </c>
      <c r="AD70" t="s">
        <v>48</v>
      </c>
      <c r="AE70" t="s">
        <v>21</v>
      </c>
      <c r="AF70">
        <v>7.2499999999999995E-2</v>
      </c>
      <c r="AG70">
        <v>6.9699999999999998E-2</v>
      </c>
      <c r="AH70" s="7">
        <v>0.12</v>
      </c>
      <c r="AI70" t="s">
        <v>47</v>
      </c>
      <c r="AJ70" t="s">
        <v>47</v>
      </c>
      <c r="AK70">
        <v>0.499</v>
      </c>
      <c r="AL70">
        <v>0.57299999999999995</v>
      </c>
      <c r="AM70" s="27">
        <v>48971933106</v>
      </c>
      <c r="AN70">
        <v>56234303948</v>
      </c>
    </row>
    <row r="71" spans="1:40" x14ac:dyDescent="0.25">
      <c r="A71" t="s">
        <v>201</v>
      </c>
      <c r="B71" t="s">
        <v>21</v>
      </c>
      <c r="C71">
        <v>1</v>
      </c>
      <c r="D71">
        <v>1</v>
      </c>
      <c r="E71" t="s">
        <v>137</v>
      </c>
      <c r="F71" t="s">
        <v>36</v>
      </c>
      <c r="G71" t="b">
        <v>1</v>
      </c>
      <c r="H71" t="b">
        <v>1</v>
      </c>
      <c r="I71" t="b">
        <v>1</v>
      </c>
      <c r="J71">
        <v>0</v>
      </c>
      <c r="K71" t="b">
        <v>1</v>
      </c>
      <c r="L71" t="b">
        <v>0</v>
      </c>
      <c r="M71">
        <v>2017</v>
      </c>
      <c r="N71" t="b">
        <v>1</v>
      </c>
      <c r="O71">
        <v>0</v>
      </c>
      <c r="P71" t="b">
        <v>1</v>
      </c>
      <c r="Q71" t="b">
        <v>1</v>
      </c>
      <c r="R71" t="b">
        <v>1</v>
      </c>
      <c r="S71">
        <v>0.02</v>
      </c>
      <c r="T71" t="s">
        <v>4</v>
      </c>
      <c r="U71" t="b">
        <v>1</v>
      </c>
      <c r="V71" t="b">
        <v>1</v>
      </c>
      <c r="W71" t="s">
        <v>28</v>
      </c>
      <c r="X71" t="s">
        <v>64</v>
      </c>
      <c r="Y71">
        <v>24</v>
      </c>
      <c r="Z71">
        <v>3.5000000000000003E-2</v>
      </c>
      <c r="AA71">
        <v>10</v>
      </c>
      <c r="AB71">
        <v>0</v>
      </c>
      <c r="AC71" t="s">
        <v>37</v>
      </c>
      <c r="AD71" t="s">
        <v>48</v>
      </c>
      <c r="AE71" t="s">
        <v>21</v>
      </c>
      <c r="AF71">
        <v>6.25E-2</v>
      </c>
      <c r="AG71">
        <v>6.9699999999999998E-2</v>
      </c>
      <c r="AH71" s="7">
        <v>0.12</v>
      </c>
      <c r="AI71" t="s">
        <v>142</v>
      </c>
      <c r="AJ71" t="s">
        <v>141</v>
      </c>
      <c r="AK71">
        <v>0.499</v>
      </c>
      <c r="AL71">
        <v>0.57299999999999995</v>
      </c>
      <c r="AM71" s="27">
        <v>48971933106</v>
      </c>
      <c r="AN71">
        <v>56234303948</v>
      </c>
    </row>
    <row r="74" spans="1:40" x14ac:dyDescent="0.25">
      <c r="A74" t="s">
        <v>197</v>
      </c>
      <c r="B74" t="s">
        <v>21</v>
      </c>
      <c r="C74">
        <v>1</v>
      </c>
      <c r="D74">
        <v>1</v>
      </c>
      <c r="E74" t="s">
        <v>180</v>
      </c>
      <c r="F74" t="s">
        <v>36</v>
      </c>
      <c r="G74" t="b">
        <v>1</v>
      </c>
      <c r="H74" t="b">
        <v>1</v>
      </c>
      <c r="I74" t="b">
        <v>1</v>
      </c>
      <c r="J74">
        <v>0</v>
      </c>
      <c r="K74" t="b">
        <v>1</v>
      </c>
      <c r="L74" t="b">
        <v>1</v>
      </c>
      <c r="M74">
        <v>2017</v>
      </c>
      <c r="N74" t="b">
        <v>1</v>
      </c>
      <c r="O74">
        <v>4</v>
      </c>
      <c r="P74" t="b">
        <v>1</v>
      </c>
      <c r="Q74" t="b">
        <v>1</v>
      </c>
      <c r="R74" t="b">
        <v>1</v>
      </c>
      <c r="S74">
        <v>0.02</v>
      </c>
      <c r="T74" t="s">
        <v>4</v>
      </c>
      <c r="U74" t="b">
        <v>1</v>
      </c>
      <c r="V74" t="b">
        <v>1</v>
      </c>
      <c r="W74" t="s">
        <v>28</v>
      </c>
      <c r="X74" t="s">
        <v>64</v>
      </c>
      <c r="Y74">
        <v>24</v>
      </c>
      <c r="Z74">
        <v>3.5000000000000003E-2</v>
      </c>
      <c r="AA74">
        <v>10</v>
      </c>
      <c r="AB74">
        <v>0</v>
      </c>
      <c r="AC74" t="s">
        <v>37</v>
      </c>
      <c r="AD74" t="s">
        <v>48</v>
      </c>
      <c r="AE74" t="s">
        <v>21</v>
      </c>
      <c r="AF74">
        <v>7.2499999999999995E-2</v>
      </c>
      <c r="AG74">
        <v>7.9699999999999993E-2</v>
      </c>
      <c r="AH74" s="7">
        <v>0.12</v>
      </c>
      <c r="AI74" t="s">
        <v>47</v>
      </c>
      <c r="AJ74" t="s">
        <v>47</v>
      </c>
      <c r="AK74">
        <v>0.499</v>
      </c>
      <c r="AL74">
        <v>0.57299999999999995</v>
      </c>
      <c r="AM74" s="27">
        <v>48971933106</v>
      </c>
      <c r="AN74">
        <v>56234303948</v>
      </c>
    </row>
    <row r="75" spans="1:40" x14ac:dyDescent="0.25">
      <c r="A75" t="s">
        <v>198</v>
      </c>
      <c r="B75" t="s">
        <v>21</v>
      </c>
      <c r="C75">
        <v>1</v>
      </c>
      <c r="D75">
        <v>1</v>
      </c>
      <c r="E75" t="s">
        <v>180</v>
      </c>
      <c r="F75" t="s">
        <v>36</v>
      </c>
      <c r="G75" t="b">
        <v>1</v>
      </c>
      <c r="H75" t="b">
        <v>1</v>
      </c>
      <c r="I75" t="b">
        <v>1</v>
      </c>
      <c r="J75">
        <v>0</v>
      </c>
      <c r="K75" t="b">
        <v>1</v>
      </c>
      <c r="L75" t="b">
        <v>1</v>
      </c>
      <c r="M75">
        <v>2017</v>
      </c>
      <c r="N75" t="b">
        <v>1</v>
      </c>
      <c r="O75">
        <v>4</v>
      </c>
      <c r="P75" t="b">
        <v>1</v>
      </c>
      <c r="Q75" t="b">
        <v>1</v>
      </c>
      <c r="R75" t="b">
        <v>1</v>
      </c>
      <c r="S75">
        <v>0.02</v>
      </c>
      <c r="T75" t="s">
        <v>4</v>
      </c>
      <c r="U75" t="b">
        <v>1</v>
      </c>
      <c r="V75" t="b">
        <v>1</v>
      </c>
      <c r="W75" t="s">
        <v>28</v>
      </c>
      <c r="X75" t="s">
        <v>64</v>
      </c>
      <c r="Y75">
        <v>24</v>
      </c>
      <c r="Z75">
        <v>3.5000000000000003E-2</v>
      </c>
      <c r="AA75">
        <v>10</v>
      </c>
      <c r="AB75">
        <v>0</v>
      </c>
      <c r="AC75" t="s">
        <v>37</v>
      </c>
      <c r="AD75" t="s">
        <v>48</v>
      </c>
      <c r="AE75" t="s">
        <v>21</v>
      </c>
      <c r="AF75">
        <v>7.2499999999999995E-2</v>
      </c>
      <c r="AG75">
        <v>6.9699999999999998E-2</v>
      </c>
      <c r="AH75" s="7">
        <v>0.12</v>
      </c>
      <c r="AI75" t="s">
        <v>47</v>
      </c>
      <c r="AJ75" t="s">
        <v>47</v>
      </c>
      <c r="AK75">
        <v>0.499</v>
      </c>
      <c r="AL75">
        <v>0.57299999999999995</v>
      </c>
      <c r="AM75" s="27">
        <v>48971933106</v>
      </c>
      <c r="AN75">
        <v>56234303948</v>
      </c>
    </row>
  </sheetData>
  <dataValidations count="2">
    <dataValidation type="list" allowBlank="1" showInputMessage="1" showErrorMessage="1" sqref="H22:I27 G5:G30 H5:I13 H29:I30 G33:I35 H15:I20 G37:I40 G57:G59 H57:I58 G42:I47 G49:I55 G74:I75 G61:I63 G65:I71">
      <formula1>"TRUE, FALSE"</formula1>
    </dataValidation>
    <dataValidation type="list" allowBlank="1" showInputMessage="1" showErrorMessage="1" sqref="AD22:AD27 AD15:AD20 AD5:AD13 AD29:AD30 AD33:AD35 AD57:AD58 AD42:AD47 AD37:AD40 AD49:AD55 AD61:AD63 AD65:AD71 AD74:AD75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7" sqref="A7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40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6" sqref="A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40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25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40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C17" sqref="C17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130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133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134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131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132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2"/>
  <sheetViews>
    <sheetView workbookViewId="0">
      <selection activeCell="B35" sqref="B35"/>
    </sheetView>
  </sheetViews>
  <sheetFormatPr defaultRowHeight="15" x14ac:dyDescent="0.25"/>
  <cols>
    <col min="2" max="2" width="29.7109375" customWidth="1"/>
    <col min="3" max="3" width="24.5703125" customWidth="1"/>
    <col min="4" max="4" width="25.140625" customWidth="1"/>
  </cols>
  <sheetData>
    <row r="2" spans="2:4" x14ac:dyDescent="0.25">
      <c r="B2" s="39" t="s">
        <v>158</v>
      </c>
      <c r="C2" s="39"/>
      <c r="D2" s="39"/>
    </row>
    <row r="3" spans="2:4" x14ac:dyDescent="0.25">
      <c r="B3" s="29"/>
      <c r="C3" s="38" t="s">
        <v>154</v>
      </c>
      <c r="D3" s="30" t="s">
        <v>155</v>
      </c>
    </row>
    <row r="4" spans="2:4" x14ac:dyDescent="0.25">
      <c r="B4" s="29" t="s">
        <v>159</v>
      </c>
      <c r="C4" s="31">
        <v>135.13999999999999</v>
      </c>
      <c r="D4" s="31">
        <v>145.97999999999999</v>
      </c>
    </row>
    <row r="5" spans="2:4" x14ac:dyDescent="0.25">
      <c r="B5" s="29" t="s">
        <v>160</v>
      </c>
      <c r="C5" s="31">
        <v>167.97</v>
      </c>
      <c r="D5" s="31">
        <v>174.1</v>
      </c>
    </row>
    <row r="6" spans="2:4" x14ac:dyDescent="0.25">
      <c r="B6" s="33" t="s">
        <v>153</v>
      </c>
      <c r="C6" s="34">
        <f>C5-C4</f>
        <v>32.830000000000013</v>
      </c>
      <c r="D6" s="34">
        <f>D5-D4</f>
        <v>28.120000000000005</v>
      </c>
    </row>
    <row r="7" spans="2:4" x14ac:dyDescent="0.25">
      <c r="B7" s="29" t="s">
        <v>156</v>
      </c>
      <c r="C7" s="31">
        <f>C6-D6</f>
        <v>4.710000000000008</v>
      </c>
      <c r="D7" s="31"/>
    </row>
    <row r="8" spans="2:4" x14ac:dyDescent="0.25">
      <c r="B8" s="29" t="s">
        <v>157</v>
      </c>
      <c r="C8" s="32">
        <f>C7/C6</f>
        <v>0.14346634176058501</v>
      </c>
      <c r="D8" s="31"/>
    </row>
    <row r="17" spans="2:14" x14ac:dyDescent="0.25">
      <c r="B17" s="39" t="s">
        <v>162</v>
      </c>
      <c r="C17" s="39"/>
      <c r="D17" s="39"/>
    </row>
    <row r="18" spans="2:14" x14ac:dyDescent="0.25">
      <c r="B18" s="29"/>
      <c r="C18" s="38" t="s">
        <v>154</v>
      </c>
      <c r="D18" s="30" t="s">
        <v>155</v>
      </c>
    </row>
    <row r="19" spans="2:14" x14ac:dyDescent="0.25">
      <c r="B19" s="29" t="s">
        <v>159</v>
      </c>
      <c r="C19" s="31">
        <v>133.96</v>
      </c>
      <c r="D19" s="31">
        <v>145.68</v>
      </c>
    </row>
    <row r="20" spans="2:14" x14ac:dyDescent="0.25">
      <c r="B20" s="29" t="s">
        <v>161</v>
      </c>
      <c r="C20" s="31">
        <v>178.61</v>
      </c>
      <c r="D20" s="31">
        <v>187.98</v>
      </c>
    </row>
    <row r="21" spans="2:14" x14ac:dyDescent="0.25">
      <c r="B21" s="33" t="s">
        <v>153</v>
      </c>
      <c r="C21" s="34">
        <f>C20-C19</f>
        <v>44.650000000000006</v>
      </c>
      <c r="D21" s="34">
        <f>D20-D19</f>
        <v>42.299999999999983</v>
      </c>
    </row>
    <row r="22" spans="2:14" x14ac:dyDescent="0.25">
      <c r="B22" s="29" t="s">
        <v>156</v>
      </c>
      <c r="C22" s="31">
        <f>C21-D21</f>
        <v>2.3500000000000227</v>
      </c>
      <c r="D22" s="31"/>
    </row>
    <row r="23" spans="2:14" x14ac:dyDescent="0.25">
      <c r="B23" s="29" t="s">
        <v>157</v>
      </c>
      <c r="C23" s="32">
        <f>C22/C21</f>
        <v>5.2631578947368925E-2</v>
      </c>
      <c r="D23" s="31"/>
      <c r="N23" s="28"/>
    </row>
    <row r="24" spans="2:14" x14ac:dyDescent="0.25">
      <c r="B24" s="35" t="s">
        <v>163</v>
      </c>
      <c r="N24" s="28"/>
    </row>
    <row r="25" spans="2:14" x14ac:dyDescent="0.25">
      <c r="N25" s="28"/>
    </row>
    <row r="26" spans="2:14" x14ac:dyDescent="0.25">
      <c r="N26" s="28"/>
    </row>
    <row r="27" spans="2:14" x14ac:dyDescent="0.25">
      <c r="N27" s="28"/>
    </row>
    <row r="28" spans="2:14" x14ac:dyDescent="0.25">
      <c r="N28" s="28"/>
    </row>
    <row r="29" spans="2:14" x14ac:dyDescent="0.25">
      <c r="N29" s="28"/>
    </row>
    <row r="30" spans="2:14" x14ac:dyDescent="0.25">
      <c r="N30" s="28"/>
    </row>
    <row r="31" spans="2:14" x14ac:dyDescent="0.25">
      <c r="B31" s="40" t="s">
        <v>165</v>
      </c>
      <c r="C31" s="40"/>
      <c r="D31" s="40"/>
      <c r="N31" s="28"/>
    </row>
    <row r="32" spans="2:14" x14ac:dyDescent="0.25">
      <c r="B32" s="37"/>
      <c r="C32" s="36" t="s">
        <v>168</v>
      </c>
      <c r="D32" s="36" t="s">
        <v>164</v>
      </c>
      <c r="N32" s="28"/>
    </row>
    <row r="33" spans="2:14" x14ac:dyDescent="0.25">
      <c r="B33" s="37" t="s">
        <v>166</v>
      </c>
      <c r="C33" s="36">
        <v>94.6</v>
      </c>
      <c r="D33" s="36">
        <v>46.3</v>
      </c>
      <c r="N33" s="28"/>
    </row>
    <row r="34" spans="2:14" x14ac:dyDescent="0.25">
      <c r="B34" s="37" t="s">
        <v>167</v>
      </c>
      <c r="C34" s="36">
        <v>5.52</v>
      </c>
      <c r="D34" s="36">
        <v>2.66</v>
      </c>
      <c r="N34" s="28"/>
    </row>
    <row r="35" spans="2:14" x14ac:dyDescent="0.25">
      <c r="B35" t="s">
        <v>169</v>
      </c>
      <c r="N35" s="28"/>
    </row>
    <row r="36" spans="2:14" x14ac:dyDescent="0.25">
      <c r="N36" s="28"/>
    </row>
    <row r="37" spans="2:14" x14ac:dyDescent="0.25">
      <c r="N37" s="28"/>
    </row>
    <row r="38" spans="2:14" x14ac:dyDescent="0.25">
      <c r="N38" s="28"/>
    </row>
    <row r="39" spans="2:14" x14ac:dyDescent="0.25">
      <c r="N39" s="28"/>
    </row>
    <row r="40" spans="2:14" x14ac:dyDescent="0.25">
      <c r="N40" s="28"/>
    </row>
    <row r="41" spans="2:14" x14ac:dyDescent="0.25">
      <c r="N41" s="28"/>
    </row>
    <row r="42" spans="2:14" x14ac:dyDescent="0.25">
      <c r="N42" s="28"/>
    </row>
  </sheetData>
  <mergeCells count="3">
    <mergeCell ref="B2:D2"/>
    <mergeCell ref="B17:D17"/>
    <mergeCell ref="B31:D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  <vt:lpstr>RiskTransfer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2017-06-19T02:32:26Z</dcterms:modified>
</cp:coreProperties>
</file>