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8" l="1"/>
  <c r="G10" i="18"/>
  <c r="G11" i="18"/>
  <c r="G12" i="18"/>
  <c r="G13" i="18"/>
  <c r="G14" i="18"/>
  <c r="G8" i="18"/>
  <c r="F73" i="7" l="1"/>
  <c r="F72" i="7"/>
  <c r="F71" i="7"/>
  <c r="E71" i="7" l="1"/>
  <c r="D71" i="7"/>
  <c r="C73" i="7"/>
  <c r="C72" i="7"/>
  <c r="C71" i="7"/>
  <c r="B71" i="7"/>
  <c r="D6" i="28" l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  <c r="F6" i="28"/>
  <c r="G6" i="28"/>
</calcChain>
</file>

<file path=xl/sharedStrings.xml><?xml version="1.0" encoding="utf-8"?>
<sst xmlns="http://schemas.openxmlformats.org/spreadsheetml/2006/main" count="314" uniqueCount="213">
  <si>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</si>
  <si>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</si>
  <si>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</si>
  <si>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</si>
  <si>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</si>
  <si>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</si>
  <si>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</si>
  <si>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</si>
  <si>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</si>
  <si>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</si>
  <si>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</si>
  <si>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</si>
  <si>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</si>
  <si>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</si>
  <si>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</si>
  <si>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</si>
  <si>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</si>
  <si>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</si>
  <si>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</si>
  <si>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</si>
  <si>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</si>
  <si>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</si>
  <si>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</si>
  <si>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</si>
  <si>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</si>
  <si>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</si>
  <si>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</si>
  <si>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</si>
  <si>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</si>
  <si>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</si>
  <si>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</si>
  <si>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</si>
  <si>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</si>
  <si>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</si>
  <si>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</si>
  <si>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</si>
  <si>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</si>
  <si>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</si>
  <si>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</si>
  <si>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</si>
  <si>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</si>
  <si>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</si>
  <si>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</si>
  <si>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</si>
  <si>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</si>
  <si>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</si>
  <si>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</si>
  <si>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</si>
  <si>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</si>
  <si>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</si>
  <si>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</si>
  <si>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</si>
  <si>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</si>
  <si>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</si>
  <si>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</si>
  <si>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</si>
  <si>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</si>
  <si>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</si>
  <si>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</si>
  <si>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</si>
  <si>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</si>
  <si>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</si>
  <si>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</si>
  <si>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</si>
  <si>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</si>
  <si>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</si>
  <si>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</si>
  <si>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</si>
  <si>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</si>
  <si>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</si>
  <si>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</si>
  <si>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</si>
  <si>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</si>
  <si>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</si>
  <si>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</si>
  <si>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</si>
  <si>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</si>
  <si>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</si>
  <si>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</si>
  <si>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</si>
  <si>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</si>
  <si>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</si>
  <si>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</si>
  <si>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</si>
  <si>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</si>
  <si>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</si>
  <si>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</si>
  <si>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</si>
  <si>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</si>
  <si>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</si>
  <si>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</si>
  <si>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</si>
  <si>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</si>
  <si>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</si>
  <si>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</si>
  <si>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</si>
  <si>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</si>
  <si>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</si>
  <si>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</si>
  <si>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</si>
  <si>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</si>
  <si>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</si>
  <si>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</si>
  <si>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</si>
  <si>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</si>
  <si>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</si>
  <si>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</si>
  <si>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</si>
  <si>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</si>
  <si>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</si>
  <si>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</si>
  <si>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</si>
  <si>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</si>
  <si>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</si>
  <si>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</si>
  <si>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</si>
  <si>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</si>
  <si>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</si>
  <si>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</si>
  <si>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</si>
  <si>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</si>
  <si>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</si>
  <si>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</si>
  <si>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</si>
  <si>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</si>
  <si>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</si>
  <si>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</si>
  <si>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</si>
  <si>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</si>
  <si>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</si>
  <si>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</si>
  <si>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</si>
  <si>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</si>
  <si>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</si>
  <si>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</si>
  <si>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</si>
  <si>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</si>
  <si>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</si>
  <si>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</si>
  <si>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</si>
  <si>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</si>
  <si>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</si>
  <si>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</si>
  <si>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</si>
  <si>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</si>
  <si>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</si>
  <si>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</si>
  <si>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</si>
  <si>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</si>
  <si>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</si>
  <si>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</si>
  <si>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</si>
  <si>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</si>
  <si>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</si>
  <si>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</si>
  <si>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</si>
  <si>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</si>
  <si>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</si>
  <si>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</si>
  <si>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</si>
  <si>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</si>
  <si>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</si>
  <si>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</si>
  <si>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</si>
  <si>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</si>
  <si>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</si>
  <si>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</si>
  <si>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</si>
  <si>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</si>
  <si>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</si>
  <si>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</si>
  <si>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</si>
  <si>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</si>
  <si>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</si>
  <si>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</si>
  <si>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</si>
  <si>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</si>
  <si>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</si>
  <si>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</si>
  <si>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</si>
  <si>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</si>
  <si>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</si>
  <si>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</si>
  <si>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</si>
  <si>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</si>
  <si>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</si>
  <si>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</si>
  <si>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</si>
  <si>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</si>
  <si>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</si>
  <si>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</si>
  <si>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</si>
  <si>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</si>
  <si>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</si>
  <si>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</si>
  <si>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</si>
  <si>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</si>
  <si>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</si>
  <si>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</si>
  <si>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</si>
  <si>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</si>
  <si>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</si>
  <si>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</si>
  <si>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</si>
  <si>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</si>
  <si>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L9</t>
  </si>
  <si>
    <t>EEC_rate</t>
  </si>
  <si>
    <t>sumTier</t>
  </si>
  <si>
    <t>cp</t>
  </si>
  <si>
    <t>Act120</t>
  </si>
  <si>
    <t>Experience</t>
  </si>
  <si>
    <t>Assumptino change</t>
  </si>
  <si>
    <t>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</si>
</sst>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1981200</xdr:rowOff>
    </xdr:from>
    <xdr:to>
      <xdr:col>16</xdr:col>
      <xdr:colOff>475305</xdr:colOff>
      <xdr:row>16</xdr:row>
      <xdr:rowOff>113679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4480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97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98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99</v>
      </c>
    </row>
    <row r="15" spans="1:2" x14ac:dyDescent="0.25">
      <c r="A15" s="20" t="s">
        <v>35</v>
      </c>
      <c r="B15" s="19" t="s">
        <v>100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101</v>
      </c>
      <c r="B19" s="19" t="s">
        <v>42</v>
      </c>
    </row>
    <row r="20" spans="1:2" x14ac:dyDescent="0.25">
      <c r="A20" s="20" t="s">
        <v>102</v>
      </c>
      <c r="B20" s="19" t="s">
        <v>103</v>
      </c>
    </row>
    <row r="21" spans="1:2" x14ac:dyDescent="0.25">
      <c r="A21" s="20" t="s">
        <v>104</v>
      </c>
      <c r="B21" s="19" t="s">
        <v>105</v>
      </c>
    </row>
    <row r="22" spans="1:2" x14ac:dyDescent="0.25">
      <c r="A22" s="20" t="s">
        <v>106</v>
      </c>
      <c r="B22" s="19" t="s">
        <v>107</v>
      </c>
    </row>
    <row r="23" spans="1:2" x14ac:dyDescent="0.25">
      <c r="A23" s="20" t="s">
        <v>108</v>
      </c>
      <c r="B23" s="19" t="s">
        <v>109</v>
      </c>
    </row>
    <row r="24" spans="1:2" x14ac:dyDescent="0.25">
      <c r="A24" s="20" t="s">
        <v>110</v>
      </c>
      <c r="B24" s="19" t="s">
        <v>111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9" sqref="D39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190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2015</v>
      </c>
      <c r="C7" s="87">
        <v>-565540000</v>
      </c>
    </row>
    <row r="8" spans="1:4" x14ac:dyDescent="0.25">
      <c r="B8">
        <v>2016</v>
      </c>
      <c r="C8" s="87">
        <v>-565540000</v>
      </c>
    </row>
    <row r="9" spans="1:4" x14ac:dyDescent="0.25">
      <c r="B9">
        <v>2017</v>
      </c>
      <c r="C9" s="87">
        <v>-565540000</v>
      </c>
    </row>
    <row r="10" spans="1:4" x14ac:dyDescent="0.25">
      <c r="B10">
        <v>2018</v>
      </c>
      <c r="C10" s="87">
        <v>-565540000</v>
      </c>
    </row>
    <row r="11" spans="1:4" x14ac:dyDescent="0.25">
      <c r="B11">
        <v>2019</v>
      </c>
      <c r="C11" s="87">
        <v>-565540000</v>
      </c>
    </row>
    <row r="12" spans="1:4" x14ac:dyDescent="0.25">
      <c r="B12">
        <v>2020</v>
      </c>
      <c r="C12" s="87">
        <v>-565540000</v>
      </c>
    </row>
    <row r="13" spans="1:4" x14ac:dyDescent="0.25">
      <c r="B13">
        <v>2021</v>
      </c>
      <c r="C13" s="87">
        <v>-565540000</v>
      </c>
    </row>
    <row r="14" spans="1:4" x14ac:dyDescent="0.25">
      <c r="B14">
        <v>2022</v>
      </c>
      <c r="C14" s="87">
        <v>-565540000</v>
      </c>
    </row>
    <row r="15" spans="1:4" x14ac:dyDescent="0.25">
      <c r="B15">
        <v>2023</v>
      </c>
      <c r="C15" s="87">
        <v>-565540000</v>
      </c>
      <c r="D15" s="39"/>
    </row>
    <row r="16" spans="1:4" x14ac:dyDescent="0.25">
      <c r="B16">
        <v>2024</v>
      </c>
      <c r="C16" s="87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90" t="s">
        <v>129</v>
      </c>
      <c r="C3" s="90"/>
      <c r="D3" s="91" t="s">
        <v>127</v>
      </c>
      <c r="E3" s="92"/>
    </row>
    <row r="4" spans="1:5" ht="31.5" customHeight="1" x14ac:dyDescent="0.25">
      <c r="A4" s="10"/>
      <c r="B4" s="56" t="s">
        <v>125</v>
      </c>
      <c r="C4" s="56" t="s">
        <v>126</v>
      </c>
      <c r="D4" s="56" t="s">
        <v>125</v>
      </c>
      <c r="E4" s="56" t="s">
        <v>126</v>
      </c>
    </row>
    <row r="5" spans="1:5" ht="99" customHeight="1" x14ac:dyDescent="0.25">
      <c r="A5" s="56" t="s">
        <v>124</v>
      </c>
      <c r="B5" s="86" t="s">
        <v>130</v>
      </c>
      <c r="C5" s="86" t="s">
        <v>131</v>
      </c>
      <c r="D5" s="94" t="s">
        <v>139</v>
      </c>
      <c r="E5" s="94"/>
    </row>
    <row r="6" spans="1:5" ht="106.5" customHeight="1" x14ac:dyDescent="0.25">
      <c r="A6" s="61" t="s">
        <v>132</v>
      </c>
      <c r="B6" s="53" t="s">
        <v>142</v>
      </c>
      <c r="C6" s="53" t="s">
        <v>136</v>
      </c>
      <c r="D6" s="95" t="s">
        <v>141</v>
      </c>
      <c r="E6" s="95"/>
    </row>
    <row r="7" spans="1:5" ht="63" customHeight="1" x14ac:dyDescent="0.25">
      <c r="A7" s="61" t="s">
        <v>133</v>
      </c>
      <c r="B7" s="93" t="s">
        <v>134</v>
      </c>
      <c r="C7" s="93"/>
      <c r="D7" s="95"/>
      <c r="E7" s="95"/>
    </row>
    <row r="8" spans="1:5" ht="84" customHeight="1" x14ac:dyDescent="0.25">
      <c r="A8" s="61" t="s">
        <v>135</v>
      </c>
      <c r="B8" s="54" t="s">
        <v>138</v>
      </c>
      <c r="C8" s="54" t="s">
        <v>137</v>
      </c>
      <c r="D8" s="89" t="s">
        <v>140</v>
      </c>
      <c r="E8" s="89"/>
    </row>
    <row r="9" spans="1:5" ht="135" customHeight="1" x14ac:dyDescent="0.25">
      <c r="A9" s="35" t="s">
        <v>123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172</v>
      </c>
    </row>
    <row r="5" spans="1:9" x14ac:dyDescent="0.25">
      <c r="A5" s="97" t="s">
        <v>153</v>
      </c>
      <c r="B5" s="96" t="s">
        <v>166</v>
      </c>
      <c r="C5" s="96"/>
      <c r="D5" s="96" t="s">
        <v>167</v>
      </c>
      <c r="E5" s="96"/>
    </row>
    <row r="6" spans="1:9" x14ac:dyDescent="0.25">
      <c r="A6" s="97"/>
      <c r="B6" s="66" t="s">
        <v>157</v>
      </c>
      <c r="C6" s="66" t="s">
        <v>158</v>
      </c>
      <c r="D6" s="66" t="s">
        <v>157</v>
      </c>
      <c r="E6" s="66" t="s">
        <v>158</v>
      </c>
    </row>
    <row r="7" spans="1:9" ht="24" x14ac:dyDescent="0.25">
      <c r="A7" s="68" t="s">
        <v>53</v>
      </c>
      <c r="B7" s="68" t="s">
        <v>168</v>
      </c>
      <c r="C7" s="68" t="s">
        <v>169</v>
      </c>
      <c r="D7" s="68" t="s">
        <v>170</v>
      </c>
      <c r="E7" s="68" t="s">
        <v>171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90" t="s">
        <v>128</v>
      </c>
      <c r="C4" s="90"/>
    </row>
    <row r="5" spans="1:3" x14ac:dyDescent="0.25">
      <c r="A5" s="10"/>
      <c r="B5" s="56" t="s">
        <v>125</v>
      </c>
      <c r="C5" s="56" t="s">
        <v>126</v>
      </c>
    </row>
    <row r="6" spans="1:3" x14ac:dyDescent="0.25">
      <c r="A6" s="56" t="s">
        <v>124</v>
      </c>
      <c r="B6" s="55" t="s">
        <v>143</v>
      </c>
      <c r="C6" s="55" t="s">
        <v>144</v>
      </c>
    </row>
    <row r="7" spans="1:3" ht="120" customHeight="1" x14ac:dyDescent="0.25">
      <c r="A7" s="61" t="s">
        <v>65</v>
      </c>
      <c r="B7" s="99" t="s">
        <v>145</v>
      </c>
      <c r="C7" s="95"/>
    </row>
    <row r="8" spans="1:3" ht="48" customHeight="1" x14ac:dyDescent="0.25">
      <c r="A8" s="61" t="s">
        <v>149</v>
      </c>
      <c r="B8" s="98" t="s">
        <v>151</v>
      </c>
      <c r="C8" s="98"/>
    </row>
    <row r="9" spans="1:3" ht="70.5" customHeight="1" x14ac:dyDescent="0.25">
      <c r="A9" s="65" t="s">
        <v>150</v>
      </c>
      <c r="B9" s="100" t="s">
        <v>152</v>
      </c>
      <c r="C9" s="100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165</v>
      </c>
    </row>
    <row r="5" spans="1:7" ht="33" customHeight="1" x14ac:dyDescent="0.25">
      <c r="A5" s="97" t="s">
        <v>153</v>
      </c>
      <c r="B5" s="96" t="s">
        <v>154</v>
      </c>
      <c r="C5" s="96"/>
      <c r="D5" s="96" t="s">
        <v>155</v>
      </c>
      <c r="E5" s="96"/>
      <c r="F5" s="96" t="s">
        <v>156</v>
      </c>
      <c r="G5" s="96"/>
    </row>
    <row r="6" spans="1:7" x14ac:dyDescent="0.25">
      <c r="A6" s="97"/>
      <c r="B6" s="66" t="s">
        <v>157</v>
      </c>
      <c r="C6" s="66" t="s">
        <v>158</v>
      </c>
      <c r="D6" s="66" t="s">
        <v>157</v>
      </c>
      <c r="E6" s="66" t="s">
        <v>158</v>
      </c>
      <c r="F6" s="66" t="s">
        <v>157</v>
      </c>
      <c r="G6" s="66" t="s">
        <v>158</v>
      </c>
    </row>
    <row r="7" spans="1:7" ht="24" x14ac:dyDescent="0.25">
      <c r="A7" s="67" t="s">
        <v>53</v>
      </c>
      <c r="B7" s="68" t="s">
        <v>159</v>
      </c>
      <c r="C7" s="68" t="s">
        <v>160</v>
      </c>
      <c r="D7" s="68" t="s">
        <v>161</v>
      </c>
      <c r="E7" s="68" t="s">
        <v>162</v>
      </c>
      <c r="F7" s="68" t="s">
        <v>164</v>
      </c>
      <c r="G7" s="68" t="s">
        <v>163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90" t="s">
        <v>128</v>
      </c>
      <c r="C4" s="90"/>
    </row>
    <row r="5" spans="1:3" ht="40.5" customHeight="1" x14ac:dyDescent="0.25">
      <c r="A5" s="10"/>
      <c r="B5" s="56" t="s">
        <v>125</v>
      </c>
      <c r="C5" s="56" t="s">
        <v>126</v>
      </c>
    </row>
    <row r="6" spans="1:3" ht="40.5" customHeight="1" x14ac:dyDescent="0.25">
      <c r="A6" s="56" t="s">
        <v>124</v>
      </c>
      <c r="B6" s="101" t="s">
        <v>143</v>
      </c>
      <c r="C6" s="101"/>
    </row>
    <row r="7" spans="1:3" ht="153" customHeight="1" x14ac:dyDescent="0.25">
      <c r="A7" s="61" t="s">
        <v>65</v>
      </c>
      <c r="B7" s="99" t="s">
        <v>146</v>
      </c>
      <c r="C7" s="95"/>
    </row>
    <row r="8" spans="1:3" ht="40.5" customHeight="1" x14ac:dyDescent="0.25">
      <c r="A8" s="61" t="s">
        <v>135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176</v>
      </c>
      <c r="C3" s="15"/>
      <c r="D3" s="15"/>
    </row>
    <row r="5" spans="1:4" x14ac:dyDescent="0.25">
      <c r="A5" s="97" t="s">
        <v>153</v>
      </c>
      <c r="B5" s="96" t="s">
        <v>173</v>
      </c>
      <c r="C5" s="96"/>
    </row>
    <row r="6" spans="1:4" x14ac:dyDescent="0.25">
      <c r="A6" s="97"/>
      <c r="B6" s="66" t="s">
        <v>157</v>
      </c>
      <c r="C6" s="66" t="s">
        <v>158</v>
      </c>
    </row>
    <row r="7" spans="1:4" x14ac:dyDescent="0.25">
      <c r="A7" s="68" t="s">
        <v>53</v>
      </c>
      <c r="B7" s="68" t="s">
        <v>174</v>
      </c>
      <c r="C7" s="68" t="s">
        <v>175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125</v>
      </c>
      <c r="C3" s="56" t="s">
        <v>126</v>
      </c>
    </row>
    <row r="4" spans="1:3" ht="87" customHeight="1" x14ac:dyDescent="0.25">
      <c r="A4" s="56" t="s">
        <v>124</v>
      </c>
      <c r="B4" s="95" t="s">
        <v>147</v>
      </c>
      <c r="C4" s="95"/>
    </row>
    <row r="5" spans="1:3" ht="186" customHeight="1" x14ac:dyDescent="0.25">
      <c r="A5" s="61" t="s">
        <v>65</v>
      </c>
      <c r="B5" s="99" t="s">
        <v>148</v>
      </c>
      <c r="C5" s="95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176</v>
      </c>
    </row>
    <row r="5" spans="1:3" x14ac:dyDescent="0.25">
      <c r="A5" s="97" t="s">
        <v>153</v>
      </c>
      <c r="B5" s="96" t="s">
        <v>177</v>
      </c>
      <c r="C5" s="96"/>
    </row>
    <row r="6" spans="1:3" x14ac:dyDescent="0.25">
      <c r="A6" s="97"/>
      <c r="B6" s="66" t="s">
        <v>157</v>
      </c>
      <c r="C6" s="66" t="s">
        <v>158</v>
      </c>
    </row>
    <row r="7" spans="1:3" x14ac:dyDescent="0.25">
      <c r="A7" s="68" t="s">
        <v>53</v>
      </c>
      <c r="B7" s="68" t="s">
        <v>178</v>
      </c>
      <c r="C7" s="68" t="s">
        <v>179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7" sqref="D17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191</v>
      </c>
    </row>
    <row r="3" spans="1:12" x14ac:dyDescent="0.25">
      <c r="A3" s="30" t="s">
        <v>51</v>
      </c>
      <c r="B3" s="30" t="s">
        <v>205</v>
      </c>
    </row>
    <row r="6" spans="1:12" x14ac:dyDescent="0.25">
      <c r="C6" s="36" t="s">
        <v>58</v>
      </c>
      <c r="D6" s="36" t="s">
        <v>200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206</v>
      </c>
    </row>
    <row r="7" spans="1:12" x14ac:dyDescent="0.25">
      <c r="C7" s="36" t="s">
        <v>201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202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203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187</v>
      </c>
    </row>
    <row r="5" spans="1:5" x14ac:dyDescent="0.25">
      <c r="A5" s="102" t="s">
        <v>180</v>
      </c>
      <c r="B5" s="103" t="s">
        <v>181</v>
      </c>
      <c r="C5" s="103"/>
      <c r="D5" s="103" t="s">
        <v>182</v>
      </c>
      <c r="E5" s="103"/>
    </row>
    <row r="6" spans="1:5" x14ac:dyDescent="0.25">
      <c r="A6" s="102"/>
      <c r="B6" s="78" t="s">
        <v>183</v>
      </c>
      <c r="C6" s="78" t="s">
        <v>184</v>
      </c>
      <c r="D6" s="78" t="s">
        <v>183</v>
      </c>
      <c r="E6" s="78" t="s">
        <v>184</v>
      </c>
    </row>
    <row r="7" spans="1:5" x14ac:dyDescent="0.25">
      <c r="A7" s="79" t="s">
        <v>53</v>
      </c>
      <c r="B7" s="79" t="s">
        <v>186</v>
      </c>
      <c r="C7" s="79" t="s">
        <v>185</v>
      </c>
      <c r="D7" s="79" t="s">
        <v>188</v>
      </c>
      <c r="E7" s="79" t="s">
        <v>189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I29" sqref="I2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96</v>
      </c>
    </row>
    <row r="3" spans="1:10" x14ac:dyDescent="0.25">
      <c r="A3" s="30" t="s">
        <v>51</v>
      </c>
      <c r="B3" s="30" t="s">
        <v>112</v>
      </c>
    </row>
    <row r="5" spans="1:10" x14ac:dyDescent="0.25">
      <c r="C5" t="s">
        <v>87</v>
      </c>
      <c r="D5" s="6" t="s">
        <v>89</v>
      </c>
      <c r="E5" t="s">
        <v>93</v>
      </c>
      <c r="F5" t="s">
        <v>94</v>
      </c>
      <c r="G5" t="s">
        <v>95</v>
      </c>
      <c r="I5" t="s">
        <v>90</v>
      </c>
      <c r="J5">
        <v>3.5000000000000003E-2</v>
      </c>
    </row>
    <row r="6" spans="1:10" x14ac:dyDescent="0.25">
      <c r="C6">
        <v>2015</v>
      </c>
      <c r="D6" s="44">
        <f>D7/(1+0.044)</f>
        <v>5324062.2605363978</v>
      </c>
      <c r="E6" s="44">
        <f t="shared" ref="E6:G6" si="0">E7/(1+0.044)</f>
        <v>5324062.2605363978</v>
      </c>
      <c r="F6" s="44">
        <f t="shared" si="0"/>
        <v>5324062.2605363978</v>
      </c>
      <c r="G6" s="44">
        <f t="shared" si="0"/>
        <v>5324062.2605363978</v>
      </c>
      <c r="I6" t="s">
        <v>91</v>
      </c>
      <c r="J6">
        <v>2.9000000000000001E-2</v>
      </c>
    </row>
    <row r="7" spans="1:10" x14ac:dyDescent="0.25">
      <c r="C7">
        <v>2016</v>
      </c>
      <c r="D7" s="45">
        <v>5558321</v>
      </c>
      <c r="E7" s="45">
        <v>5558321</v>
      </c>
      <c r="F7" s="45">
        <v>5558321</v>
      </c>
      <c r="G7" s="45">
        <v>5558321</v>
      </c>
      <c r="I7" t="s">
        <v>92</v>
      </c>
      <c r="J7" s="46">
        <v>0.02</v>
      </c>
    </row>
    <row r="8" spans="1:10" x14ac:dyDescent="0.25">
      <c r="C8">
        <v>2017</v>
      </c>
      <c r="D8" s="45">
        <v>5600426</v>
      </c>
      <c r="E8" s="45">
        <v>5600426</v>
      </c>
      <c r="F8" s="45">
        <v>5600426</v>
      </c>
      <c r="G8" s="45">
        <v>5600426</v>
      </c>
    </row>
    <row r="9" spans="1:10" x14ac:dyDescent="0.25">
      <c r="C9">
        <v>2018</v>
      </c>
      <c r="D9" s="45">
        <v>5783199</v>
      </c>
      <c r="E9" s="45">
        <v>5783199</v>
      </c>
      <c r="F9" s="45">
        <v>5783199</v>
      </c>
      <c r="G9" s="45">
        <v>5783199</v>
      </c>
    </row>
    <row r="10" spans="1:10" x14ac:dyDescent="0.25">
      <c r="C10">
        <v>2019</v>
      </c>
      <c r="D10" s="45">
        <v>5983030</v>
      </c>
      <c r="E10" s="45">
        <v>5983030</v>
      </c>
      <c r="F10" s="45">
        <v>5983030</v>
      </c>
      <c r="G10" s="45">
        <v>5983030</v>
      </c>
    </row>
    <row r="11" spans="1:10" x14ac:dyDescent="0.25">
      <c r="C11">
        <v>2020</v>
      </c>
      <c r="D11" s="45">
        <v>6156556</v>
      </c>
      <c r="E11" s="45">
        <v>6156556</v>
      </c>
      <c r="F11" s="45">
        <v>6156556</v>
      </c>
      <c r="G11" s="45">
        <v>6156556</v>
      </c>
    </row>
    <row r="12" spans="1:10" x14ac:dyDescent="0.25">
      <c r="C12">
        <v>2021</v>
      </c>
      <c r="D12" s="45"/>
      <c r="E12" s="47">
        <f>E11*(1 + $J$5)</f>
        <v>6372035.46</v>
      </c>
      <c r="F12" s="47">
        <f>F11*(1 + $J$6)</f>
        <v>6335096.1239999998</v>
      </c>
      <c r="G12" s="47">
        <f>G11*(1 + $J$7)</f>
        <v>6279687.1200000001</v>
      </c>
    </row>
    <row r="13" spans="1:10" x14ac:dyDescent="0.25">
      <c r="C13">
        <v>2022</v>
      </c>
      <c r="E13" s="47">
        <f t="shared" ref="E13:E35" si="1">E12*(1 + J$5)</f>
        <v>6595056.7010999992</v>
      </c>
      <c r="F13" s="47">
        <f t="shared" ref="F13:F36" si="2">F12*(1 + $J$6)</f>
        <v>6518813.9115959993</v>
      </c>
      <c r="G13" s="47">
        <f t="shared" ref="G13:G36" si="3">G12*(1 + $J$7)</f>
        <v>6405280.8624</v>
      </c>
    </row>
    <row r="14" spans="1:10" x14ac:dyDescent="0.25">
      <c r="C14">
        <v>2023</v>
      </c>
      <c r="E14" s="47">
        <f t="shared" si="1"/>
        <v>6825883.6856384985</v>
      </c>
      <c r="F14" s="47">
        <f t="shared" si="2"/>
        <v>6707859.515032283</v>
      </c>
      <c r="G14" s="47">
        <f t="shared" si="3"/>
        <v>6533386.4796480006</v>
      </c>
    </row>
    <row r="15" spans="1:10" x14ac:dyDescent="0.25">
      <c r="C15">
        <v>2024</v>
      </c>
      <c r="E15" s="47">
        <f t="shared" si="1"/>
        <v>7064789.6146358456</v>
      </c>
      <c r="F15" s="47">
        <f t="shared" si="2"/>
        <v>6902387.4409682183</v>
      </c>
      <c r="G15" s="47">
        <f t="shared" si="3"/>
        <v>6664054.2092409609</v>
      </c>
    </row>
    <row r="16" spans="1:10" x14ac:dyDescent="0.25">
      <c r="C16">
        <v>2025</v>
      </c>
      <c r="E16" s="47">
        <f t="shared" si="1"/>
        <v>7312057.2511481</v>
      </c>
      <c r="F16" s="47">
        <f t="shared" si="2"/>
        <v>7102556.6767562963</v>
      </c>
      <c r="G16" s="47">
        <f t="shared" si="3"/>
        <v>6797335.2934257798</v>
      </c>
    </row>
    <row r="17" spans="3:7" x14ac:dyDescent="0.25">
      <c r="C17">
        <v>2026</v>
      </c>
      <c r="E17" s="47">
        <f t="shared" si="1"/>
        <v>7567979.254938283</v>
      </c>
      <c r="F17" s="47">
        <f t="shared" si="2"/>
        <v>7308530.8203822281</v>
      </c>
      <c r="G17" s="47">
        <f t="shared" si="3"/>
        <v>6933281.9992942959</v>
      </c>
    </row>
    <row r="18" spans="3:7" x14ac:dyDescent="0.25">
      <c r="C18">
        <v>2027</v>
      </c>
      <c r="E18" s="47">
        <f t="shared" si="1"/>
        <v>7832858.5288611222</v>
      </c>
      <c r="F18" s="47">
        <f t="shared" si="2"/>
        <v>7520478.2141733123</v>
      </c>
      <c r="G18" s="47">
        <f t="shared" si="3"/>
        <v>7071947.6392801823</v>
      </c>
    </row>
    <row r="19" spans="3:7" x14ac:dyDescent="0.25">
      <c r="C19">
        <v>2028</v>
      </c>
      <c r="E19" s="47">
        <f t="shared" si="1"/>
        <v>8107008.5773712611</v>
      </c>
      <c r="F19" s="47">
        <f t="shared" si="2"/>
        <v>7738572.0823843377</v>
      </c>
      <c r="G19" s="47">
        <f t="shared" si="3"/>
        <v>7213386.592065786</v>
      </c>
    </row>
    <row r="20" spans="3:7" x14ac:dyDescent="0.25">
      <c r="C20">
        <v>2029</v>
      </c>
      <c r="E20" s="47">
        <f t="shared" si="1"/>
        <v>8390753.877579255</v>
      </c>
      <c r="F20" s="47">
        <f t="shared" si="2"/>
        <v>7962990.6727734832</v>
      </c>
      <c r="G20" s="47">
        <f t="shared" si="3"/>
        <v>7357654.3239071015</v>
      </c>
    </row>
    <row r="21" spans="3:7" x14ac:dyDescent="0.25">
      <c r="C21">
        <v>2030</v>
      </c>
      <c r="E21" s="47">
        <f t="shared" si="1"/>
        <v>8684430.2632945292</v>
      </c>
      <c r="F21" s="47">
        <f t="shared" si="2"/>
        <v>8193917.4022839135</v>
      </c>
      <c r="G21" s="47">
        <f t="shared" si="3"/>
        <v>7504807.4103852436</v>
      </c>
    </row>
    <row r="22" spans="3:7" x14ac:dyDescent="0.25">
      <c r="C22">
        <v>2031</v>
      </c>
      <c r="E22" s="47">
        <f t="shared" si="1"/>
        <v>8988385.3225098364</v>
      </c>
      <c r="F22" s="47">
        <f t="shared" si="2"/>
        <v>8431541.0069501456</v>
      </c>
      <c r="G22" s="47">
        <f t="shared" si="3"/>
        <v>7654903.5585929491</v>
      </c>
    </row>
    <row r="23" spans="3:7" x14ac:dyDescent="0.25">
      <c r="C23">
        <v>2032</v>
      </c>
      <c r="E23" s="47">
        <f t="shared" si="1"/>
        <v>9302978.8087976798</v>
      </c>
      <c r="F23" s="47">
        <f t="shared" si="2"/>
        <v>8676055.6961516999</v>
      </c>
      <c r="G23" s="47">
        <f t="shared" si="3"/>
        <v>7808001.6297648083</v>
      </c>
    </row>
    <row r="24" spans="3:7" x14ac:dyDescent="0.25">
      <c r="C24">
        <v>2033</v>
      </c>
      <c r="E24" s="47">
        <f t="shared" si="1"/>
        <v>9628583.0671055987</v>
      </c>
      <c r="F24" s="47">
        <f t="shared" si="2"/>
        <v>8927661.3113400992</v>
      </c>
      <c r="G24" s="47">
        <f t="shared" si="3"/>
        <v>7964161.6623601047</v>
      </c>
    </row>
    <row r="25" spans="3:7" x14ac:dyDescent="0.25">
      <c r="C25">
        <v>2034</v>
      </c>
      <c r="E25" s="47">
        <f t="shared" si="1"/>
        <v>9965583.474454293</v>
      </c>
      <c r="F25" s="47">
        <f t="shared" si="2"/>
        <v>9186563.4893689621</v>
      </c>
      <c r="G25" s="47">
        <f t="shared" si="3"/>
        <v>8123444.8956073066</v>
      </c>
    </row>
    <row r="26" spans="3:7" x14ac:dyDescent="0.25">
      <c r="C26">
        <v>2035</v>
      </c>
      <c r="E26" s="47">
        <f t="shared" si="1"/>
        <v>10314378.896060193</v>
      </c>
      <c r="F26" s="47">
        <f t="shared" si="2"/>
        <v>9452973.8305606619</v>
      </c>
      <c r="G26" s="47">
        <f t="shared" si="3"/>
        <v>8285913.7935194531</v>
      </c>
    </row>
    <row r="27" spans="3:7" x14ac:dyDescent="0.25">
      <c r="C27">
        <v>2036</v>
      </c>
      <c r="E27" s="47">
        <f t="shared" si="1"/>
        <v>10675382.157422299</v>
      </c>
      <c r="F27" s="47">
        <f t="shared" si="2"/>
        <v>9727110.0716469195</v>
      </c>
      <c r="G27" s="47">
        <f t="shared" si="3"/>
        <v>8451632.0693898425</v>
      </c>
    </row>
    <row r="28" spans="3:7" x14ac:dyDescent="0.25">
      <c r="C28">
        <v>2037</v>
      </c>
      <c r="E28" s="47">
        <f t="shared" si="1"/>
        <v>11049020.532932078</v>
      </c>
      <c r="F28" s="47">
        <f t="shared" si="2"/>
        <v>10009196.263724679</v>
      </c>
      <c r="G28" s="47">
        <f t="shared" si="3"/>
        <v>8620664.7107776403</v>
      </c>
    </row>
    <row r="29" spans="3:7" x14ac:dyDescent="0.25">
      <c r="C29">
        <v>2038</v>
      </c>
      <c r="E29" s="47">
        <f t="shared" si="1"/>
        <v>11435736.251584701</v>
      </c>
      <c r="F29" s="47">
        <f t="shared" si="2"/>
        <v>10299462.955372695</v>
      </c>
      <c r="G29" s="47">
        <f t="shared" si="3"/>
        <v>8793078.0049931929</v>
      </c>
    </row>
    <row r="30" spans="3:7" x14ac:dyDescent="0.25">
      <c r="C30">
        <v>2039</v>
      </c>
      <c r="E30" s="47">
        <f t="shared" si="1"/>
        <v>11835987.020390164</v>
      </c>
      <c r="F30" s="47">
        <f t="shared" si="2"/>
        <v>10598147.381078502</v>
      </c>
      <c r="G30" s="47">
        <f t="shared" si="3"/>
        <v>8968939.5650930572</v>
      </c>
    </row>
    <row r="31" spans="3:7" x14ac:dyDescent="0.25">
      <c r="C31">
        <v>2040</v>
      </c>
      <c r="E31" s="47">
        <f t="shared" si="1"/>
        <v>12250246.56610382</v>
      </c>
      <c r="F31" s="47">
        <f t="shared" si="2"/>
        <v>10905493.655129777</v>
      </c>
      <c r="G31" s="47">
        <f t="shared" si="3"/>
        <v>9148318.3563949186</v>
      </c>
    </row>
    <row r="32" spans="3:7" x14ac:dyDescent="0.25">
      <c r="C32">
        <v>2041</v>
      </c>
      <c r="E32" s="47">
        <f t="shared" si="1"/>
        <v>12679005.195917452</v>
      </c>
      <c r="F32" s="47">
        <f t="shared" si="2"/>
        <v>11221752.97112854</v>
      </c>
      <c r="G32" s="47">
        <f t="shared" si="3"/>
        <v>9331284.7235228177</v>
      </c>
    </row>
    <row r="33" spans="3:7" x14ac:dyDescent="0.25">
      <c r="C33">
        <v>2042</v>
      </c>
      <c r="E33" s="47">
        <f t="shared" si="1"/>
        <v>13122770.377774561</v>
      </c>
      <c r="F33" s="47">
        <f t="shared" si="2"/>
        <v>11547183.807291267</v>
      </c>
      <c r="G33" s="47">
        <f t="shared" si="3"/>
        <v>9517910.4179932736</v>
      </c>
    </row>
    <row r="34" spans="3:7" x14ac:dyDescent="0.25">
      <c r="C34">
        <v>2043</v>
      </c>
      <c r="E34" s="47">
        <f t="shared" si="1"/>
        <v>13582067.34099667</v>
      </c>
      <c r="F34" s="47">
        <f t="shared" si="2"/>
        <v>11882052.137702713</v>
      </c>
      <c r="G34" s="47">
        <f t="shared" si="3"/>
        <v>9708268.6263531391</v>
      </c>
    </row>
    <row r="35" spans="3:7" x14ac:dyDescent="0.25">
      <c r="C35">
        <v>2044</v>
      </c>
      <c r="E35" s="47">
        <f t="shared" si="1"/>
        <v>14057439.697931552</v>
      </c>
      <c r="F35" s="47">
        <f t="shared" si="2"/>
        <v>12226631.649696091</v>
      </c>
      <c r="G35" s="47">
        <f t="shared" si="3"/>
        <v>9902433.998880202</v>
      </c>
    </row>
    <row r="36" spans="3:7" x14ac:dyDescent="0.25">
      <c r="C36">
        <v>2045</v>
      </c>
      <c r="E36" s="47">
        <f t="shared" ref="E36" si="4">E35*(1 + J$5)</f>
        <v>14549450.087359155</v>
      </c>
      <c r="F36" s="47">
        <f t="shared" si="2"/>
        <v>12581203.967537276</v>
      </c>
      <c r="G36" s="47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F79" sqref="F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113</v>
      </c>
    </row>
    <row r="2" spans="1:2" x14ac:dyDescent="0.25">
      <c r="A2" s="1"/>
      <c r="B2" s="5"/>
    </row>
    <row r="70" spans="1:6" x14ac:dyDescent="0.25">
      <c r="B70" t="s">
        <v>195</v>
      </c>
      <c r="C70" t="s">
        <v>196</v>
      </c>
      <c r="D70" t="s">
        <v>197</v>
      </c>
      <c r="E70" t="s">
        <v>198</v>
      </c>
      <c r="F70" t="s">
        <v>199</v>
      </c>
    </row>
    <row r="71" spans="1:6" x14ac:dyDescent="0.25">
      <c r="A71" t="s">
        <v>192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193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194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topLeftCell="N4" workbookViewId="0">
      <selection activeCell="AC43" sqref="AC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B4" workbookViewId="0">
      <selection activeCell="G10" sqref="G1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115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116</v>
      </c>
    </row>
    <row r="7" spans="1:3" ht="171" customHeight="1" x14ac:dyDescent="0.25">
      <c r="A7" s="23" t="s">
        <v>4</v>
      </c>
      <c r="B7" s="3" t="s">
        <v>117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06.5" customHeight="1" x14ac:dyDescent="0.25">
      <c r="A9" s="61" t="s">
        <v>118</v>
      </c>
      <c r="B9" s="26" t="s">
        <v>119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1"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E23" sqref="E23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204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122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topLeftCell="D1" zoomScale="85" zoomScaleNormal="85" workbookViewId="0">
      <selection activeCell="F10" sqref="F10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212</v>
      </c>
      <c r="F3" s="50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104" t="s">
        <v>58</v>
      </c>
      <c r="B7" s="105" t="s">
        <v>77</v>
      </c>
      <c r="C7" s="31" t="s">
        <v>78</v>
      </c>
      <c r="D7" s="106" t="s">
        <v>79</v>
      </c>
      <c r="E7" s="107" t="s">
        <v>80</v>
      </c>
      <c r="F7" s="108" t="s">
        <v>81</v>
      </c>
      <c r="G7" s="107" t="s">
        <v>82</v>
      </c>
      <c r="H7" s="109" t="s">
        <v>83</v>
      </c>
      <c r="I7" s="107" t="s">
        <v>84</v>
      </c>
    </row>
    <row r="8" spans="1:9" x14ac:dyDescent="0.25">
      <c r="A8" s="36" t="s">
        <v>207</v>
      </c>
      <c r="B8" s="36" t="s">
        <v>209</v>
      </c>
      <c r="C8" s="114">
        <v>2011</v>
      </c>
      <c r="D8" s="110">
        <v>16729283000</v>
      </c>
      <c r="E8" s="111">
        <v>24</v>
      </c>
      <c r="F8" s="110">
        <v>18104409000</v>
      </c>
      <c r="G8" s="111">
        <f>24 - (2015 - C8)</f>
        <v>20</v>
      </c>
      <c r="H8" s="116">
        <v>1409996000</v>
      </c>
      <c r="I8" s="36" t="s">
        <v>208</v>
      </c>
    </row>
    <row r="9" spans="1:9" x14ac:dyDescent="0.25">
      <c r="A9" s="36" t="s">
        <v>207</v>
      </c>
      <c r="B9" s="36" t="s">
        <v>210</v>
      </c>
      <c r="C9" s="112">
        <v>2011</v>
      </c>
      <c r="D9" s="113">
        <v>3419297000</v>
      </c>
      <c r="E9" s="111">
        <v>24</v>
      </c>
      <c r="F9" s="113">
        <v>3788049000</v>
      </c>
      <c r="G9" s="111">
        <f t="shared" ref="G9:G14" si="0">24 - (2015 - C9)</f>
        <v>20</v>
      </c>
      <c r="H9" s="117">
        <v>295019000</v>
      </c>
      <c r="I9" s="36" t="s">
        <v>208</v>
      </c>
    </row>
    <row r="10" spans="1:9" x14ac:dyDescent="0.25">
      <c r="A10" s="36" t="s">
        <v>207</v>
      </c>
      <c r="B10" s="36" t="s">
        <v>210</v>
      </c>
      <c r="C10" s="112">
        <v>2012</v>
      </c>
      <c r="D10" s="113">
        <v>564642000</v>
      </c>
      <c r="E10" s="111">
        <v>24</v>
      </c>
      <c r="F10" s="113">
        <v>618361000</v>
      </c>
      <c r="G10" s="111">
        <f t="shared" si="0"/>
        <v>21</v>
      </c>
      <c r="H10" s="117">
        <v>46630000</v>
      </c>
      <c r="I10" s="36" t="s">
        <v>208</v>
      </c>
    </row>
    <row r="11" spans="1:9" x14ac:dyDescent="0.25">
      <c r="A11" s="36" t="s">
        <v>207</v>
      </c>
      <c r="B11" s="36" t="s">
        <v>211</v>
      </c>
      <c r="C11" s="112">
        <v>2012</v>
      </c>
      <c r="D11" s="113">
        <v>4592397000</v>
      </c>
      <c r="E11" s="111">
        <v>24</v>
      </c>
      <c r="F11" s="113">
        <v>5029313000</v>
      </c>
      <c r="G11" s="111">
        <f t="shared" si="0"/>
        <v>21</v>
      </c>
      <c r="H11" s="117">
        <v>379255000</v>
      </c>
      <c r="I11" s="36" t="s">
        <v>208</v>
      </c>
    </row>
    <row r="12" spans="1:9" x14ac:dyDescent="0.25">
      <c r="A12" s="36" t="s">
        <v>207</v>
      </c>
      <c r="B12" s="36" t="s">
        <v>210</v>
      </c>
      <c r="C12" s="112">
        <v>2013</v>
      </c>
      <c r="D12" s="113">
        <v>2372550000</v>
      </c>
      <c r="E12" s="111">
        <v>24</v>
      </c>
      <c r="F12" s="113">
        <v>2587142000</v>
      </c>
      <c r="G12" s="111">
        <f t="shared" si="0"/>
        <v>22</v>
      </c>
      <c r="H12" s="117">
        <v>189307000</v>
      </c>
      <c r="I12" s="36" t="s">
        <v>208</v>
      </c>
    </row>
    <row r="13" spans="1:9" x14ac:dyDescent="0.25">
      <c r="A13" s="36" t="s">
        <v>207</v>
      </c>
      <c r="B13" s="36" t="s">
        <v>210</v>
      </c>
      <c r="C13" s="112">
        <v>2014</v>
      </c>
      <c r="D13" s="113">
        <v>2707494000</v>
      </c>
      <c r="E13" s="111">
        <v>24</v>
      </c>
      <c r="F13" s="113">
        <v>2933999000</v>
      </c>
      <c r="G13" s="111">
        <f t="shared" si="0"/>
        <v>23</v>
      </c>
      <c r="H13" s="117">
        <v>208727000</v>
      </c>
      <c r="I13" s="36" t="s">
        <v>208</v>
      </c>
    </row>
    <row r="14" spans="1:9" x14ac:dyDescent="0.25">
      <c r="A14" s="36" t="s">
        <v>207</v>
      </c>
      <c r="B14" s="36" t="s">
        <v>210</v>
      </c>
      <c r="C14" s="112">
        <v>2015</v>
      </c>
      <c r="D14" s="113">
        <v>2170432000</v>
      </c>
      <c r="E14" s="111">
        <v>24</v>
      </c>
      <c r="F14" s="113">
        <v>2333214000</v>
      </c>
      <c r="G14" s="111">
        <f t="shared" si="0"/>
        <v>24</v>
      </c>
      <c r="H14" s="117">
        <v>161665000</v>
      </c>
      <c r="I14" s="36" t="s">
        <v>208</v>
      </c>
    </row>
    <row r="15" spans="1:9" x14ac:dyDescent="0.25">
      <c r="A15" s="36" t="s">
        <v>207</v>
      </c>
      <c r="B15" s="36" t="s">
        <v>210</v>
      </c>
      <c r="C15" s="114">
        <v>2016</v>
      </c>
      <c r="D15" s="110">
        <v>1941277000</v>
      </c>
      <c r="E15" s="111">
        <v>24</v>
      </c>
      <c r="F15" s="115">
        <v>1941277000</v>
      </c>
      <c r="G15" s="111">
        <v>24</v>
      </c>
      <c r="H15" s="116">
        <v>139707000</v>
      </c>
      <c r="I15" s="36" t="s">
        <v>208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2017-03-31T03:29:25Z</dcterms:modified>
</cp:coreProperties>
</file>