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/>
  </bookViews>
  <sheets>
    <sheet name="Active_t76 (2)" sheetId="21" r:id="rId1"/>
    <sheet name="Data_Doc" sheetId="2" r:id="rId2"/>
    <sheet name="2015" sheetId="4" r:id="rId3"/>
    <sheet name="Sum_Disabled" sheetId="19" r:id="rId4"/>
    <sheet name="Sum_Retirees" sheetId="20" r:id="rId5"/>
    <sheet name="Sum_Active" sheetId="18" r:id="rId6"/>
    <sheet name="CAP" sheetId="17" r:id="rId7"/>
    <sheet name="Disabled_Inc" sheetId="15" r:id="rId8"/>
    <sheet name="Disabled_HAPC" sheetId="16" r:id="rId9"/>
    <sheet name="Terms_N" sheetId="13" r:id="rId10"/>
    <sheet name="Terms_HAPC" sheetId="14" r:id="rId11"/>
    <sheet name="Retirees" sheetId="11" r:id="rId12"/>
    <sheet name="Beneficiaries" sheetId="12" r:id="rId13"/>
    <sheet name="Active_t76" sheetId="7" r:id="rId14"/>
    <sheet name="Active_t13" sheetId="8" r:id="rId15"/>
    <sheet name="Active_tm13" sheetId="9" r:id="rId16"/>
    <sheet name="Active_safety" sheetId="10" r:id="rId17"/>
  </sheets>
  <calcPr calcId="162913" iterateDelta="1E-4"/>
</workbook>
</file>

<file path=xl/calcChain.xml><?xml version="1.0" encoding="utf-8"?>
<calcChain xmlns="http://schemas.openxmlformats.org/spreadsheetml/2006/main">
  <c r="B39" i="21" l="1"/>
  <c r="C39" i="21"/>
  <c r="D39" i="21"/>
  <c r="E39" i="21"/>
  <c r="F39" i="21"/>
  <c r="G39" i="21"/>
  <c r="H39" i="21"/>
  <c r="I39" i="21"/>
  <c r="J39" i="21"/>
  <c r="B36" i="21"/>
  <c r="C36" i="21"/>
  <c r="D36" i="21"/>
  <c r="E36" i="21"/>
  <c r="F36" i="21"/>
  <c r="G36" i="21"/>
  <c r="H36" i="21"/>
  <c r="I36" i="21"/>
  <c r="J36" i="21"/>
  <c r="B33" i="21"/>
  <c r="C33" i="21"/>
  <c r="D33" i="21"/>
  <c r="E33" i="21"/>
  <c r="F33" i="21"/>
  <c r="G33" i="21"/>
  <c r="H33" i="21"/>
  <c r="I33" i="21"/>
  <c r="J33" i="21"/>
  <c r="B30" i="21"/>
  <c r="C30" i="21"/>
  <c r="D30" i="21"/>
  <c r="E30" i="21"/>
  <c r="F30" i="21"/>
  <c r="G30" i="21"/>
  <c r="H30" i="21"/>
  <c r="I30" i="21"/>
  <c r="J30" i="21"/>
  <c r="B27" i="21"/>
  <c r="C27" i="21"/>
  <c r="D27" i="21"/>
  <c r="E27" i="21"/>
  <c r="F27" i="21"/>
  <c r="G27" i="21"/>
  <c r="H27" i="21"/>
  <c r="I27" i="21"/>
  <c r="B24" i="21"/>
  <c r="C24" i="21"/>
  <c r="D24" i="21"/>
  <c r="E24" i="21"/>
  <c r="F24" i="21"/>
  <c r="G24" i="21"/>
  <c r="H24" i="21"/>
  <c r="B21" i="21"/>
  <c r="C21" i="21"/>
  <c r="D21" i="21"/>
  <c r="E21" i="21"/>
  <c r="F21" i="21"/>
  <c r="G21" i="21"/>
  <c r="B18" i="21"/>
  <c r="C18" i="21"/>
  <c r="D18" i="21"/>
  <c r="E18" i="21"/>
  <c r="F18" i="21"/>
  <c r="B15" i="21"/>
  <c r="K15" i="21" s="1"/>
  <c r="C15" i="21"/>
  <c r="D15" i="21"/>
  <c r="E15" i="21"/>
  <c r="B12" i="21"/>
  <c r="C12" i="21"/>
  <c r="D12" i="21"/>
  <c r="B9" i="21"/>
  <c r="C9" i="21"/>
  <c r="K9" i="21" l="1"/>
  <c r="K21" i="21"/>
  <c r="K24" i="21"/>
  <c r="K27" i="21"/>
  <c r="K30" i="21"/>
  <c r="K12" i="21"/>
  <c r="K33" i="21"/>
  <c r="K18" i="21"/>
  <c r="K36" i="21"/>
  <c r="K39" i="21"/>
  <c r="K42" i="21" l="1"/>
</calcChain>
</file>

<file path=xl/sharedStrings.xml><?xml version="1.0" encoding="utf-8"?>
<sst xmlns="http://schemas.openxmlformats.org/spreadsheetml/2006/main" count="911" uniqueCount="107">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</sst>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2" borderId="3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workbookViewId="0">
      <selection activeCell="B8" sqref="B8"/>
    </sheetView>
  </sheetViews>
  <sheetFormatPr defaultRowHeight="15" x14ac:dyDescent="0.25"/>
  <cols>
    <col min="1" max="1" width="8.42578125" bestFit="1" customWidth="1"/>
    <col min="2" max="7" width="16" bestFit="1" customWidth="1"/>
    <col min="8" max="10" width="14.7109375" bestFit="1" customWidth="1"/>
    <col min="11" max="11" width="27.855468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0" customHeight="1" thickBot="1" x14ac:dyDescent="0.3">
      <c r="A2" s="51" t="s">
        <v>73</v>
      </c>
      <c r="B2" s="52"/>
      <c r="C2" s="52"/>
      <c r="D2" s="52"/>
      <c r="E2" s="52"/>
      <c r="F2" s="52"/>
      <c r="G2" s="53"/>
      <c r="H2" s="37"/>
      <c r="I2" s="37"/>
      <c r="J2" s="37"/>
    </row>
    <row r="3" spans="1:11" ht="30" customHeight="1" thickBot="1" x14ac:dyDescent="0.3">
      <c r="A3" s="48" t="s">
        <v>74</v>
      </c>
      <c r="B3" s="38"/>
      <c r="C3" s="38"/>
      <c r="D3" s="38"/>
      <c r="E3" s="38"/>
      <c r="F3" s="38"/>
      <c r="G3" s="38"/>
      <c r="H3" s="38"/>
      <c r="I3" s="38"/>
      <c r="J3" s="38"/>
    </row>
    <row r="4" spans="1:11" ht="30" customHeight="1" thickBot="1" x14ac:dyDescent="0.3">
      <c r="A4" s="51" t="s">
        <v>94</v>
      </c>
      <c r="B4" s="52"/>
      <c r="C4" s="52"/>
      <c r="D4" s="52"/>
      <c r="E4" s="53"/>
      <c r="F4" s="37"/>
      <c r="G4" s="37"/>
      <c r="H4" s="37"/>
      <c r="I4" s="37"/>
      <c r="J4" s="37"/>
    </row>
    <row r="5" spans="1:11" ht="15.75" thickBot="1" x14ac:dyDescent="0.3">
      <c r="A5" s="38"/>
      <c r="B5" s="38"/>
      <c r="C5" s="38"/>
      <c r="D5" s="38"/>
      <c r="E5" s="54" t="s">
        <v>48</v>
      </c>
      <c r="F5" s="55"/>
      <c r="G5" s="38"/>
      <c r="H5" s="38"/>
      <c r="I5" s="38"/>
      <c r="J5" s="38"/>
    </row>
    <row r="6" spans="1:11" ht="15.75" thickBot="1" x14ac:dyDescent="0.3">
      <c r="A6" s="37" t="s">
        <v>44</v>
      </c>
      <c r="B6" s="39" t="s">
        <v>75</v>
      </c>
      <c r="C6" s="45" t="s">
        <v>99</v>
      </c>
      <c r="D6" s="45" t="s">
        <v>100</v>
      </c>
      <c r="E6" s="39" t="s">
        <v>76</v>
      </c>
      <c r="F6" s="39" t="s">
        <v>77</v>
      </c>
      <c r="G6" s="39" t="s">
        <v>78</v>
      </c>
      <c r="H6" s="39" t="s">
        <v>79</v>
      </c>
      <c r="I6" s="39" t="s">
        <v>80</v>
      </c>
      <c r="J6" s="37" t="s">
        <v>81</v>
      </c>
    </row>
    <row r="7" spans="1:11" ht="30.75" thickBot="1" x14ac:dyDescent="0.3">
      <c r="A7" s="38" t="s">
        <v>82</v>
      </c>
      <c r="B7" s="41">
        <v>450</v>
      </c>
      <c r="C7" s="41">
        <v>16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</row>
    <row r="8" spans="1:11" ht="15.75" thickBot="1" x14ac:dyDescent="0.3">
      <c r="A8" s="37"/>
      <c r="B8" s="42">
        <v>49125</v>
      </c>
      <c r="C8" s="42">
        <v>42899</v>
      </c>
      <c r="D8" s="39" t="s">
        <v>83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</row>
    <row r="9" spans="1:11" ht="15.75" thickBot="1" x14ac:dyDescent="0.3">
      <c r="A9" s="37"/>
      <c r="B9" s="42">
        <f t="shared" ref="B9:C9" si="0">B7*B8</f>
        <v>22106250</v>
      </c>
      <c r="C9" s="42">
        <f t="shared" si="0"/>
        <v>686384</v>
      </c>
      <c r="D9" s="39"/>
      <c r="E9" s="39"/>
      <c r="F9" s="39"/>
      <c r="G9" s="39"/>
      <c r="H9" s="39"/>
      <c r="I9" s="39"/>
      <c r="J9" s="39"/>
      <c r="K9" s="57">
        <f>SUM(B9:J9)</f>
        <v>22792634</v>
      </c>
    </row>
    <row r="10" spans="1:11" ht="15.75" thickBot="1" x14ac:dyDescent="0.3">
      <c r="A10" s="41" t="s">
        <v>84</v>
      </c>
      <c r="B10" s="40">
        <v>4091</v>
      </c>
      <c r="C10" s="40">
        <v>1113</v>
      </c>
      <c r="D10" s="41">
        <v>18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</row>
    <row r="11" spans="1:11" ht="15.75" thickBot="1" x14ac:dyDescent="0.3">
      <c r="A11" s="37"/>
      <c r="B11" s="43">
        <v>62836</v>
      </c>
      <c r="C11" s="43">
        <v>59637</v>
      </c>
      <c r="D11" s="42">
        <v>46481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</row>
    <row r="12" spans="1:11" ht="15.75" thickBot="1" x14ac:dyDescent="0.3">
      <c r="A12" s="37"/>
      <c r="B12" s="42">
        <f t="shared" ref="B12:D12" si="1">B10*B11</f>
        <v>257062076</v>
      </c>
      <c r="C12" s="42">
        <f t="shared" si="1"/>
        <v>66375981</v>
      </c>
      <c r="D12" s="42">
        <f t="shared" si="1"/>
        <v>836658</v>
      </c>
      <c r="E12" s="39"/>
      <c r="F12" s="39"/>
      <c r="G12" s="39"/>
      <c r="H12" s="39"/>
      <c r="I12" s="39"/>
      <c r="J12" s="39"/>
      <c r="K12" s="57">
        <f>SUM(B12:J12)</f>
        <v>324274715</v>
      </c>
    </row>
    <row r="13" spans="1:11" ht="15.75" thickBot="1" x14ac:dyDescent="0.3">
      <c r="A13" s="41" t="s">
        <v>85</v>
      </c>
      <c r="B13" s="40">
        <v>4579</v>
      </c>
      <c r="C13" s="40">
        <v>4661</v>
      </c>
      <c r="D13" s="41">
        <v>744</v>
      </c>
      <c r="E13" s="41">
        <v>20</v>
      </c>
      <c r="F13" s="41" t="s">
        <v>83</v>
      </c>
      <c r="G13" s="41" t="s">
        <v>83</v>
      </c>
      <c r="H13" s="41" t="s">
        <v>83</v>
      </c>
      <c r="I13" s="41" t="s">
        <v>83</v>
      </c>
      <c r="J13" s="41" t="s">
        <v>83</v>
      </c>
    </row>
    <row r="14" spans="1:11" ht="15.75" thickBot="1" x14ac:dyDescent="0.3">
      <c r="A14" s="37"/>
      <c r="B14" s="43">
        <v>77686</v>
      </c>
      <c r="C14" s="43">
        <v>75964</v>
      </c>
      <c r="D14" s="43">
        <v>66937</v>
      </c>
      <c r="E14" s="42">
        <v>57202</v>
      </c>
      <c r="F14" s="39" t="s">
        <v>83</v>
      </c>
      <c r="G14" s="39" t="s">
        <v>83</v>
      </c>
      <c r="H14" s="39" t="s">
        <v>83</v>
      </c>
      <c r="I14" s="39" t="s">
        <v>83</v>
      </c>
      <c r="J14" s="39" t="s">
        <v>83</v>
      </c>
    </row>
    <row r="15" spans="1:11" ht="15.75" thickBot="1" x14ac:dyDescent="0.3">
      <c r="A15" s="37"/>
      <c r="B15" s="42">
        <f t="shared" ref="B15:E15" si="2">B13*B14</f>
        <v>355724194</v>
      </c>
      <c r="C15" s="42">
        <f t="shared" si="2"/>
        <v>354068204</v>
      </c>
      <c r="D15" s="42">
        <f t="shared" si="2"/>
        <v>49801128</v>
      </c>
      <c r="E15" s="42">
        <f t="shared" si="2"/>
        <v>1144040</v>
      </c>
      <c r="F15" s="39"/>
      <c r="G15" s="39"/>
      <c r="H15" s="39"/>
      <c r="I15" s="39"/>
      <c r="J15" s="39"/>
      <c r="K15" s="57">
        <f>SUM(B15:J15)</f>
        <v>760737566</v>
      </c>
    </row>
    <row r="16" spans="1:11" ht="15.75" thickBot="1" x14ac:dyDescent="0.3">
      <c r="A16" s="41" t="s">
        <v>86</v>
      </c>
      <c r="B16" s="40">
        <v>4218</v>
      </c>
      <c r="C16" s="40">
        <v>5198</v>
      </c>
      <c r="D16" s="40">
        <v>2558</v>
      </c>
      <c r="E16" s="41">
        <v>514</v>
      </c>
      <c r="F16" s="41">
        <v>6</v>
      </c>
      <c r="G16" s="41" t="s">
        <v>83</v>
      </c>
      <c r="H16" s="41" t="s">
        <v>83</v>
      </c>
      <c r="I16" s="41" t="s">
        <v>83</v>
      </c>
      <c r="J16" s="41" t="s">
        <v>83</v>
      </c>
    </row>
    <row r="17" spans="1:11" ht="15.75" thickBot="1" x14ac:dyDescent="0.3">
      <c r="A17" s="37"/>
      <c r="B17" s="43">
        <v>88621</v>
      </c>
      <c r="C17" s="43">
        <v>90614</v>
      </c>
      <c r="D17" s="43">
        <v>80010</v>
      </c>
      <c r="E17" s="43">
        <v>75111</v>
      </c>
      <c r="F17" s="42">
        <v>77949</v>
      </c>
      <c r="G17" s="39" t="s">
        <v>83</v>
      </c>
      <c r="H17" s="39" t="s">
        <v>83</v>
      </c>
      <c r="I17" s="39" t="s">
        <v>83</v>
      </c>
      <c r="J17" s="39" t="s">
        <v>83</v>
      </c>
    </row>
    <row r="18" spans="1:11" ht="15.75" thickBot="1" x14ac:dyDescent="0.3">
      <c r="A18" s="37"/>
      <c r="B18" s="42">
        <f t="shared" ref="B18:F18" si="3">B16*B17</f>
        <v>373803378</v>
      </c>
      <c r="C18" s="42">
        <f t="shared" si="3"/>
        <v>471011572</v>
      </c>
      <c r="D18" s="42">
        <f t="shared" si="3"/>
        <v>204665580</v>
      </c>
      <c r="E18" s="42">
        <f t="shared" si="3"/>
        <v>38607054</v>
      </c>
      <c r="F18" s="42">
        <f t="shared" si="3"/>
        <v>467694</v>
      </c>
      <c r="G18" s="39"/>
      <c r="H18" s="39"/>
      <c r="I18" s="39"/>
      <c r="J18" s="39"/>
      <c r="K18" s="57">
        <f>SUM(B18:J18)</f>
        <v>1088555278</v>
      </c>
    </row>
    <row r="19" spans="1:11" ht="15.75" thickBot="1" x14ac:dyDescent="0.3">
      <c r="A19" s="41" t="s">
        <v>87</v>
      </c>
      <c r="B19" s="40">
        <v>2898</v>
      </c>
      <c r="C19" s="40">
        <v>5157</v>
      </c>
      <c r="D19" s="40">
        <v>3656</v>
      </c>
      <c r="E19" s="40">
        <v>1582</v>
      </c>
      <c r="F19" s="41">
        <v>305</v>
      </c>
      <c r="G19" s="41">
        <v>11</v>
      </c>
      <c r="H19" s="41" t="s">
        <v>83</v>
      </c>
      <c r="I19" s="41" t="s">
        <v>83</v>
      </c>
      <c r="J19" s="41" t="s">
        <v>83</v>
      </c>
    </row>
    <row r="20" spans="1:11" ht="15.75" thickBot="1" x14ac:dyDescent="0.3">
      <c r="A20" s="37"/>
      <c r="B20" s="43">
        <v>89793</v>
      </c>
      <c r="C20" s="43">
        <v>96293</v>
      </c>
      <c r="D20" s="43">
        <v>95348</v>
      </c>
      <c r="E20" s="43">
        <v>85513</v>
      </c>
      <c r="F20" s="43">
        <v>81725</v>
      </c>
      <c r="G20" s="42">
        <v>78205</v>
      </c>
      <c r="H20" s="39" t="s">
        <v>83</v>
      </c>
      <c r="I20" s="39" t="s">
        <v>83</v>
      </c>
      <c r="J20" s="39" t="s">
        <v>83</v>
      </c>
    </row>
    <row r="21" spans="1:11" ht="15.75" thickBot="1" x14ac:dyDescent="0.3">
      <c r="A21" s="37"/>
      <c r="B21" s="42">
        <f t="shared" ref="B21:G21" si="4">B19*B20</f>
        <v>260220114</v>
      </c>
      <c r="C21" s="42">
        <f t="shared" si="4"/>
        <v>496583001</v>
      </c>
      <c r="D21" s="42">
        <f t="shared" si="4"/>
        <v>348592288</v>
      </c>
      <c r="E21" s="42">
        <f t="shared" si="4"/>
        <v>135281566</v>
      </c>
      <c r="F21" s="42">
        <f t="shared" si="4"/>
        <v>24926125</v>
      </c>
      <c r="G21" s="42">
        <f t="shared" si="4"/>
        <v>860255</v>
      </c>
      <c r="H21" s="39"/>
      <c r="I21" s="39"/>
      <c r="J21" s="39"/>
      <c r="K21" s="57">
        <f>SUM(B21:J21)</f>
        <v>1266463349</v>
      </c>
    </row>
    <row r="22" spans="1:11" ht="15.75" thickBot="1" x14ac:dyDescent="0.3">
      <c r="A22" s="41" t="s">
        <v>88</v>
      </c>
      <c r="B22" s="40">
        <v>2059</v>
      </c>
      <c r="C22" s="40">
        <v>3911</v>
      </c>
      <c r="D22" s="40">
        <v>3872</v>
      </c>
      <c r="E22" s="40">
        <v>2416</v>
      </c>
      <c r="F22" s="40">
        <v>1031</v>
      </c>
      <c r="G22" s="41">
        <v>345</v>
      </c>
      <c r="H22" s="41">
        <v>11</v>
      </c>
      <c r="I22" s="41" t="s">
        <v>83</v>
      </c>
      <c r="J22" s="41" t="s">
        <v>83</v>
      </c>
    </row>
    <row r="23" spans="1:11" ht="15.75" thickBot="1" x14ac:dyDescent="0.3">
      <c r="A23" s="37"/>
      <c r="B23" s="43">
        <v>88555</v>
      </c>
      <c r="C23" s="43">
        <v>92609</v>
      </c>
      <c r="D23" s="43">
        <v>99988</v>
      </c>
      <c r="E23" s="43">
        <v>101093</v>
      </c>
      <c r="F23" s="43">
        <v>93091</v>
      </c>
      <c r="G23" s="43">
        <v>82653</v>
      </c>
      <c r="H23" s="42">
        <v>71252</v>
      </c>
      <c r="I23" s="39" t="s">
        <v>83</v>
      </c>
      <c r="J23" s="39" t="s">
        <v>83</v>
      </c>
    </row>
    <row r="24" spans="1:11" ht="15.75" thickBot="1" x14ac:dyDescent="0.3">
      <c r="A24" s="37"/>
      <c r="B24" s="42">
        <f t="shared" ref="B24:H24" si="5">B22*B23</f>
        <v>182334745</v>
      </c>
      <c r="C24" s="42">
        <f t="shared" si="5"/>
        <v>362193799</v>
      </c>
      <c r="D24" s="42">
        <f t="shared" si="5"/>
        <v>387153536</v>
      </c>
      <c r="E24" s="42">
        <f t="shared" si="5"/>
        <v>244240688</v>
      </c>
      <c r="F24" s="42">
        <f t="shared" si="5"/>
        <v>95976821</v>
      </c>
      <c r="G24" s="42">
        <f t="shared" si="5"/>
        <v>28515285</v>
      </c>
      <c r="H24" s="42">
        <f t="shared" si="5"/>
        <v>783772</v>
      </c>
      <c r="I24" s="39"/>
      <c r="J24" s="39"/>
      <c r="K24" s="57">
        <f>SUM(B24:J24)</f>
        <v>1301198646</v>
      </c>
    </row>
    <row r="25" spans="1:11" ht="15.75" thickBot="1" x14ac:dyDescent="0.3">
      <c r="A25" s="41" t="s">
        <v>89</v>
      </c>
      <c r="B25" s="40">
        <v>1645</v>
      </c>
      <c r="C25" s="40">
        <v>3133</v>
      </c>
      <c r="D25" s="40">
        <v>3383</v>
      </c>
      <c r="E25" s="40">
        <v>2698</v>
      </c>
      <c r="F25" s="40">
        <v>1870</v>
      </c>
      <c r="G25" s="40">
        <v>1212</v>
      </c>
      <c r="H25" s="41">
        <v>293</v>
      </c>
      <c r="I25" s="41">
        <v>15</v>
      </c>
      <c r="J25" s="41" t="s">
        <v>83</v>
      </c>
    </row>
    <row r="26" spans="1:11" ht="15.75" thickBot="1" x14ac:dyDescent="0.3">
      <c r="A26" s="37"/>
      <c r="B26" s="43">
        <v>91738</v>
      </c>
      <c r="C26" s="43">
        <v>88111</v>
      </c>
      <c r="D26" s="43">
        <v>95216</v>
      </c>
      <c r="E26" s="43">
        <v>106204</v>
      </c>
      <c r="F26" s="43">
        <v>111107</v>
      </c>
      <c r="G26" s="43">
        <v>92436</v>
      </c>
      <c r="H26" s="43">
        <v>90617</v>
      </c>
      <c r="I26" s="42">
        <v>84431</v>
      </c>
      <c r="J26" s="39" t="s">
        <v>83</v>
      </c>
    </row>
    <row r="27" spans="1:11" ht="15.75" thickBot="1" x14ac:dyDescent="0.3">
      <c r="A27" s="37"/>
      <c r="B27" s="42">
        <f t="shared" ref="B27:I27" si="6">B25*B26</f>
        <v>150909010</v>
      </c>
      <c r="C27" s="42">
        <f t="shared" si="6"/>
        <v>276051763</v>
      </c>
      <c r="D27" s="42">
        <f t="shared" si="6"/>
        <v>322115728</v>
      </c>
      <c r="E27" s="42">
        <f t="shared" si="6"/>
        <v>286538392</v>
      </c>
      <c r="F27" s="42">
        <f t="shared" si="6"/>
        <v>207770090</v>
      </c>
      <c r="G27" s="42">
        <f t="shared" si="6"/>
        <v>112032432</v>
      </c>
      <c r="H27" s="42">
        <f t="shared" si="6"/>
        <v>26550781</v>
      </c>
      <c r="I27" s="42">
        <f t="shared" si="6"/>
        <v>1266465</v>
      </c>
      <c r="J27" s="39"/>
      <c r="K27" s="57">
        <f>SUM(B27:J27)</f>
        <v>1383234661</v>
      </c>
    </row>
    <row r="28" spans="1:11" ht="15.75" thickBot="1" x14ac:dyDescent="0.3">
      <c r="A28" s="41" t="s">
        <v>90</v>
      </c>
      <c r="B28" s="40">
        <v>1246</v>
      </c>
      <c r="C28" s="40">
        <v>2369</v>
      </c>
      <c r="D28" s="40">
        <v>2518</v>
      </c>
      <c r="E28" s="40">
        <v>2321</v>
      </c>
      <c r="F28" s="40">
        <v>1930</v>
      </c>
      <c r="G28" s="40">
        <v>1820</v>
      </c>
      <c r="H28" s="41">
        <v>903</v>
      </c>
      <c r="I28" s="41">
        <v>269</v>
      </c>
      <c r="J28" s="41">
        <v>3</v>
      </c>
    </row>
    <row r="29" spans="1:11" ht="15.75" thickBot="1" x14ac:dyDescent="0.3">
      <c r="A29" s="37"/>
      <c r="B29" s="43">
        <v>93151</v>
      </c>
      <c r="C29" s="43">
        <v>89757</v>
      </c>
      <c r="D29" s="43">
        <v>94553</v>
      </c>
      <c r="E29" s="43">
        <v>104728</v>
      </c>
      <c r="F29" s="43">
        <v>119106</v>
      </c>
      <c r="G29" s="43">
        <v>116131</v>
      </c>
      <c r="H29" s="43">
        <v>104233</v>
      </c>
      <c r="I29" s="43">
        <v>94529</v>
      </c>
      <c r="J29" s="42">
        <v>86698</v>
      </c>
    </row>
    <row r="30" spans="1:11" ht="15.75" thickBot="1" x14ac:dyDescent="0.3">
      <c r="A30" s="37"/>
      <c r="B30" s="42">
        <f t="shared" ref="B30:J30" si="7">B28*B29</f>
        <v>116066146</v>
      </c>
      <c r="C30" s="42">
        <f t="shared" si="7"/>
        <v>212634333</v>
      </c>
      <c r="D30" s="42">
        <f t="shared" si="7"/>
        <v>238084454</v>
      </c>
      <c r="E30" s="42">
        <f t="shared" si="7"/>
        <v>243073688</v>
      </c>
      <c r="F30" s="42">
        <f t="shared" si="7"/>
        <v>229874580</v>
      </c>
      <c r="G30" s="42">
        <f t="shared" si="7"/>
        <v>211358420</v>
      </c>
      <c r="H30" s="42">
        <f t="shared" si="7"/>
        <v>94122399</v>
      </c>
      <c r="I30" s="42">
        <f t="shared" si="7"/>
        <v>25428301</v>
      </c>
      <c r="J30" s="42">
        <f t="shared" si="7"/>
        <v>260094</v>
      </c>
      <c r="K30" s="57">
        <f>SUM(B30:J30)</f>
        <v>1370902415</v>
      </c>
    </row>
    <row r="31" spans="1:11" ht="15.75" thickBot="1" x14ac:dyDescent="0.3">
      <c r="A31" s="41" t="s">
        <v>91</v>
      </c>
      <c r="B31" s="41">
        <v>815</v>
      </c>
      <c r="C31" s="40">
        <v>1571</v>
      </c>
      <c r="D31" s="40">
        <v>1710</v>
      </c>
      <c r="E31" s="40">
        <v>1396</v>
      </c>
      <c r="F31" s="40">
        <v>1096</v>
      </c>
      <c r="G31" s="40">
        <v>1095</v>
      </c>
      <c r="H31" s="41">
        <v>626</v>
      </c>
      <c r="I31" s="41">
        <v>245</v>
      </c>
      <c r="J31" s="41">
        <v>28</v>
      </c>
    </row>
    <row r="32" spans="1:11" ht="15.75" thickBot="1" x14ac:dyDescent="0.3">
      <c r="A32" s="37"/>
      <c r="B32" s="43">
        <v>99546</v>
      </c>
      <c r="C32" s="43">
        <v>93632</v>
      </c>
      <c r="D32" s="43">
        <v>96989</v>
      </c>
      <c r="E32" s="43">
        <v>105313</v>
      </c>
      <c r="F32" s="43">
        <v>123261</v>
      </c>
      <c r="G32" s="43">
        <v>131919</v>
      </c>
      <c r="H32" s="43">
        <v>148713</v>
      </c>
      <c r="I32" s="43">
        <v>115391</v>
      </c>
      <c r="J32" s="43">
        <v>108176</v>
      </c>
    </row>
    <row r="33" spans="1:11" ht="15.75" thickBot="1" x14ac:dyDescent="0.3">
      <c r="A33" s="37"/>
      <c r="B33" s="42">
        <f t="shared" ref="B33:J33" si="8">B31*B32</f>
        <v>81129990</v>
      </c>
      <c r="C33" s="42">
        <f t="shared" si="8"/>
        <v>147095872</v>
      </c>
      <c r="D33" s="42">
        <f t="shared" si="8"/>
        <v>165851190</v>
      </c>
      <c r="E33" s="42">
        <f t="shared" si="8"/>
        <v>147016948</v>
      </c>
      <c r="F33" s="42">
        <f t="shared" si="8"/>
        <v>135094056</v>
      </c>
      <c r="G33" s="42">
        <f t="shared" si="8"/>
        <v>144451305</v>
      </c>
      <c r="H33" s="42">
        <f t="shared" si="8"/>
        <v>93094338</v>
      </c>
      <c r="I33" s="42">
        <f t="shared" si="8"/>
        <v>28270795</v>
      </c>
      <c r="J33" s="42">
        <f t="shared" si="8"/>
        <v>3028928</v>
      </c>
      <c r="K33" s="57">
        <f>SUM(B33:J33)</f>
        <v>945033422</v>
      </c>
    </row>
    <row r="34" spans="1:11" ht="15.75" thickBot="1" x14ac:dyDescent="0.3">
      <c r="A34" s="41" t="s">
        <v>92</v>
      </c>
      <c r="B34" s="41">
        <v>268</v>
      </c>
      <c r="C34" s="41">
        <v>610</v>
      </c>
      <c r="D34" s="41">
        <v>613</v>
      </c>
      <c r="E34" s="41">
        <v>480</v>
      </c>
      <c r="F34" s="41">
        <v>380</v>
      </c>
      <c r="G34" s="41">
        <v>351</v>
      </c>
      <c r="H34" s="41">
        <v>295</v>
      </c>
      <c r="I34" s="41">
        <v>224</v>
      </c>
      <c r="J34" s="41">
        <v>70</v>
      </c>
    </row>
    <row r="35" spans="1:11" ht="15.75" thickBot="1" x14ac:dyDescent="0.3">
      <c r="A35" s="37"/>
      <c r="B35" s="43">
        <v>109046</v>
      </c>
      <c r="C35" s="43">
        <v>100493</v>
      </c>
      <c r="D35" s="43">
        <v>111602</v>
      </c>
      <c r="E35" s="43">
        <v>112632</v>
      </c>
      <c r="F35" s="43">
        <v>134768</v>
      </c>
      <c r="G35" s="43">
        <v>147005</v>
      </c>
      <c r="H35" s="43">
        <v>167347</v>
      </c>
      <c r="I35" s="43">
        <v>186061</v>
      </c>
      <c r="J35" s="43">
        <v>176875</v>
      </c>
    </row>
    <row r="36" spans="1:11" ht="15.75" thickBot="1" x14ac:dyDescent="0.3">
      <c r="A36" s="37"/>
      <c r="B36" s="42">
        <f t="shared" ref="B36:J36" si="9">B34*B35</f>
        <v>29224328</v>
      </c>
      <c r="C36" s="42">
        <f t="shared" si="9"/>
        <v>61300730</v>
      </c>
      <c r="D36" s="42">
        <f t="shared" si="9"/>
        <v>68412026</v>
      </c>
      <c r="E36" s="42">
        <f t="shared" si="9"/>
        <v>54063360</v>
      </c>
      <c r="F36" s="42">
        <f t="shared" si="9"/>
        <v>51211840</v>
      </c>
      <c r="G36" s="42">
        <f t="shared" si="9"/>
        <v>51598755</v>
      </c>
      <c r="H36" s="42">
        <f t="shared" si="9"/>
        <v>49367365</v>
      </c>
      <c r="I36" s="42">
        <f t="shared" si="9"/>
        <v>41677664</v>
      </c>
      <c r="J36" s="42">
        <f t="shared" si="9"/>
        <v>12381250</v>
      </c>
      <c r="K36" s="57">
        <f>SUM(B36:J36)</f>
        <v>419237318</v>
      </c>
    </row>
    <row r="37" spans="1:11" ht="30.75" thickBot="1" x14ac:dyDescent="0.3">
      <c r="A37" s="38" t="s">
        <v>93</v>
      </c>
      <c r="B37" s="41">
        <v>132</v>
      </c>
      <c r="C37" s="41">
        <v>164</v>
      </c>
      <c r="D37" s="41">
        <v>172</v>
      </c>
      <c r="E37" s="41">
        <v>141</v>
      </c>
      <c r="F37" s="41">
        <v>121</v>
      </c>
      <c r="G37" s="41">
        <v>133</v>
      </c>
      <c r="H37" s="41">
        <v>115</v>
      </c>
      <c r="I37" s="41">
        <v>141</v>
      </c>
      <c r="J37" s="41">
        <v>218</v>
      </c>
    </row>
    <row r="38" spans="1:11" ht="15.75" thickBot="1" x14ac:dyDescent="0.3">
      <c r="A38" s="37"/>
      <c r="B38" s="43">
        <v>120037</v>
      </c>
      <c r="C38" s="43">
        <v>120246</v>
      </c>
      <c r="D38" s="43">
        <v>133740</v>
      </c>
      <c r="E38" s="43">
        <v>152829</v>
      </c>
      <c r="F38" s="43">
        <v>158421</v>
      </c>
      <c r="G38" s="43">
        <v>182235</v>
      </c>
      <c r="H38" s="43">
        <v>198905</v>
      </c>
      <c r="I38" s="43">
        <v>201823</v>
      </c>
      <c r="J38" s="43">
        <v>199972</v>
      </c>
    </row>
    <row r="39" spans="1:11" ht="15.75" thickBot="1" x14ac:dyDescent="0.3">
      <c r="A39" s="37"/>
      <c r="B39" s="42">
        <f t="shared" ref="B39:J39" si="10">B37*B38</f>
        <v>15844884</v>
      </c>
      <c r="C39" s="42">
        <f t="shared" si="10"/>
        <v>19720344</v>
      </c>
      <c r="D39" s="42">
        <f t="shared" si="10"/>
        <v>23003280</v>
      </c>
      <c r="E39" s="42">
        <f t="shared" si="10"/>
        <v>21548889</v>
      </c>
      <c r="F39" s="42">
        <f t="shared" si="10"/>
        <v>19168941</v>
      </c>
      <c r="G39" s="42">
        <f t="shared" si="10"/>
        <v>24237255</v>
      </c>
      <c r="H39" s="42">
        <f t="shared" si="10"/>
        <v>22874075</v>
      </c>
      <c r="I39" s="42">
        <f t="shared" si="10"/>
        <v>28457043</v>
      </c>
      <c r="J39" s="42">
        <f t="shared" si="10"/>
        <v>43593896</v>
      </c>
      <c r="K39" s="57">
        <f>SUM(B39:J39)</f>
        <v>218448607</v>
      </c>
    </row>
    <row r="40" spans="1:11" ht="15.75" thickBot="1" x14ac:dyDescent="0.3">
      <c r="A40" s="38" t="s">
        <v>42</v>
      </c>
      <c r="B40" s="40">
        <v>22401</v>
      </c>
      <c r="C40" s="40">
        <v>27903</v>
      </c>
      <c r="D40" s="40">
        <v>19244</v>
      </c>
      <c r="E40" s="40">
        <v>11568</v>
      </c>
      <c r="F40" s="40">
        <v>6739</v>
      </c>
      <c r="G40" s="40">
        <v>4967</v>
      </c>
      <c r="H40" s="40">
        <v>2243</v>
      </c>
      <c r="I40" s="41">
        <v>894</v>
      </c>
      <c r="J40" s="41">
        <v>319</v>
      </c>
    </row>
    <row r="41" spans="1:11" ht="15.75" thickBot="1" x14ac:dyDescent="0.3">
      <c r="A41" s="37"/>
      <c r="B41" s="42">
        <v>82337</v>
      </c>
      <c r="C41" s="42">
        <v>88439</v>
      </c>
      <c r="D41" s="42">
        <v>93978</v>
      </c>
      <c r="E41" s="42">
        <v>101272</v>
      </c>
      <c r="F41" s="42">
        <v>113443</v>
      </c>
      <c r="G41" s="42">
        <v>115372</v>
      </c>
      <c r="H41" s="42">
        <v>127861</v>
      </c>
      <c r="I41" s="42">
        <v>139933</v>
      </c>
      <c r="J41" s="42">
        <v>185781</v>
      </c>
    </row>
    <row r="42" spans="1:11" x14ac:dyDescent="0.25">
      <c r="B42" s="57"/>
      <c r="C42" s="57"/>
      <c r="D42" s="57"/>
      <c r="E42" s="57"/>
      <c r="F42" s="57"/>
      <c r="G42" s="57"/>
      <c r="H42" s="57"/>
      <c r="I42" s="57"/>
      <c r="J42" s="57"/>
      <c r="K42" s="57">
        <f>SUM(K9:K39)</f>
        <v>9100878611</v>
      </c>
    </row>
    <row r="43" spans="1:11" x14ac:dyDescent="0.25">
      <c r="B43" s="57"/>
    </row>
  </sheetData>
  <mergeCells count="3">
    <mergeCell ref="A2:G2"/>
    <mergeCell ref="A4:E4"/>
    <mergeCell ref="E5:F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:E16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50" t="s">
        <v>48</v>
      </c>
      <c r="C5" s="50"/>
      <c r="D5" s="50"/>
      <c r="E5" s="50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50" t="s">
        <v>48</v>
      </c>
      <c r="C3" s="50"/>
      <c r="D3" s="50"/>
      <c r="E3" s="50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:B13"/>
    </sheetView>
  </sheetViews>
  <sheetFormatPr defaultRowHeight="15" x14ac:dyDescent="0.25"/>
  <sheetData>
    <row r="1" spans="1:3" x14ac:dyDescent="0.25">
      <c r="A1" s="29" t="s">
        <v>41</v>
      </c>
      <c r="B1" s="3"/>
      <c r="C1" s="2"/>
    </row>
    <row r="2" spans="1:3" x14ac:dyDescent="0.25">
      <c r="A2" s="4"/>
      <c r="B2" s="4"/>
      <c r="C2" s="4"/>
    </row>
    <row r="3" spans="1:3" ht="60" x14ac:dyDescent="0.25">
      <c r="A3" s="34" t="s">
        <v>44</v>
      </c>
      <c r="B3" s="6" t="s">
        <v>8</v>
      </c>
      <c r="C3" s="18" t="s">
        <v>45</v>
      </c>
    </row>
    <row r="4" spans="1:3" x14ac:dyDescent="0.25">
      <c r="A4" s="34" t="s">
        <v>0</v>
      </c>
      <c r="B4" s="25">
        <v>5</v>
      </c>
      <c r="C4" s="24">
        <v>910.12800000000004</v>
      </c>
    </row>
    <row r="5" spans="1:3" x14ac:dyDescent="0.25">
      <c r="A5" s="34" t="s">
        <v>30</v>
      </c>
      <c r="B5" s="25">
        <v>548</v>
      </c>
      <c r="C5" s="24">
        <v>1657.11</v>
      </c>
    </row>
    <row r="6" spans="1:3" x14ac:dyDescent="0.25">
      <c r="A6" s="34" t="s">
        <v>31</v>
      </c>
      <c r="B6" s="25">
        <v>2752</v>
      </c>
      <c r="C6" s="24">
        <v>2455.81</v>
      </c>
    </row>
    <row r="7" spans="1:3" x14ac:dyDescent="0.25">
      <c r="A7" s="34" t="s">
        <v>32</v>
      </c>
      <c r="B7" s="25">
        <v>9410</v>
      </c>
      <c r="C7" s="24">
        <v>3195</v>
      </c>
    </row>
    <row r="8" spans="1:3" x14ac:dyDescent="0.25">
      <c r="A8" s="34" t="s">
        <v>33</v>
      </c>
      <c r="B8" s="25">
        <v>11989</v>
      </c>
      <c r="C8" s="24">
        <v>3225.72</v>
      </c>
    </row>
    <row r="9" spans="1:3" x14ac:dyDescent="0.25">
      <c r="A9" s="34" t="s">
        <v>34</v>
      </c>
      <c r="B9" s="25">
        <v>8888</v>
      </c>
      <c r="C9" s="24">
        <v>3522.88</v>
      </c>
    </row>
    <row r="10" spans="1:3" x14ac:dyDescent="0.25">
      <c r="A10" s="34" t="s">
        <v>35</v>
      </c>
      <c r="B10" s="25">
        <v>5651</v>
      </c>
      <c r="C10" s="24">
        <v>3517.86</v>
      </c>
    </row>
    <row r="11" spans="1:3" x14ac:dyDescent="0.25">
      <c r="A11" s="34" t="s">
        <v>36</v>
      </c>
      <c r="B11" s="25">
        <v>3667</v>
      </c>
      <c r="C11" s="24">
        <v>3478.87</v>
      </c>
    </row>
    <row r="12" spans="1:3" x14ac:dyDescent="0.25">
      <c r="A12" s="34" t="s">
        <v>1</v>
      </c>
      <c r="B12" s="25">
        <v>3506</v>
      </c>
      <c r="C12" s="24">
        <v>3053.74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31" sqref="D31"/>
    </sheetView>
  </sheetViews>
  <sheetFormatPr defaultRowHeight="15" x14ac:dyDescent="0.25"/>
  <sheetData>
    <row r="1" spans="1:3" x14ac:dyDescent="0.25">
      <c r="A1" s="27" t="s">
        <v>19</v>
      </c>
      <c r="B1" s="9"/>
      <c r="C1" s="9"/>
    </row>
    <row r="2" spans="1:3" x14ac:dyDescent="0.25">
      <c r="A2" s="4"/>
      <c r="B2" s="4"/>
      <c r="C2" s="4"/>
    </row>
    <row r="3" spans="1:3" ht="45" x14ac:dyDescent="0.25">
      <c r="A3" s="34" t="s">
        <v>44</v>
      </c>
      <c r="B3" s="6" t="s">
        <v>8</v>
      </c>
      <c r="C3" s="18" t="s">
        <v>46</v>
      </c>
    </row>
    <row r="4" spans="1:3" x14ac:dyDescent="0.25">
      <c r="A4" s="34" t="s">
        <v>0</v>
      </c>
      <c r="B4" s="25">
        <v>234</v>
      </c>
      <c r="C4" s="24">
        <v>1346.87</v>
      </c>
    </row>
    <row r="5" spans="1:3" x14ac:dyDescent="0.25">
      <c r="A5" s="34" t="s">
        <v>30</v>
      </c>
      <c r="B5" s="25">
        <v>172</v>
      </c>
      <c r="C5" s="24">
        <v>1699.78</v>
      </c>
    </row>
    <row r="6" spans="1:3" x14ac:dyDescent="0.25">
      <c r="A6" s="34" t="s">
        <v>31</v>
      </c>
      <c r="B6" s="25">
        <v>318</v>
      </c>
      <c r="C6" s="24">
        <v>1844.05</v>
      </c>
    </row>
    <row r="7" spans="1:3" x14ac:dyDescent="0.25">
      <c r="A7" s="34" t="s">
        <v>32</v>
      </c>
      <c r="B7" s="25">
        <v>637</v>
      </c>
      <c r="C7" s="24">
        <v>2020.73</v>
      </c>
    </row>
    <row r="8" spans="1:3" x14ac:dyDescent="0.25">
      <c r="A8" s="34" t="s">
        <v>33</v>
      </c>
      <c r="B8" s="25">
        <v>867</v>
      </c>
      <c r="C8" s="24">
        <v>2175.9</v>
      </c>
    </row>
    <row r="9" spans="1:3" x14ac:dyDescent="0.25">
      <c r="A9" s="34" t="s">
        <v>34</v>
      </c>
      <c r="B9" s="25">
        <v>865</v>
      </c>
      <c r="C9" s="24">
        <v>2516.38</v>
      </c>
    </row>
    <row r="10" spans="1:3" x14ac:dyDescent="0.25">
      <c r="A10" s="34" t="s">
        <v>35</v>
      </c>
      <c r="B10" s="25">
        <v>825</v>
      </c>
      <c r="C10" s="24">
        <v>2398.98</v>
      </c>
    </row>
    <row r="11" spans="1:3" x14ac:dyDescent="0.25">
      <c r="A11" s="34" t="s">
        <v>36</v>
      </c>
      <c r="B11" s="25">
        <v>834</v>
      </c>
      <c r="C11" s="24">
        <v>2298.7600000000002</v>
      </c>
    </row>
    <row r="12" spans="1:3" x14ac:dyDescent="0.25">
      <c r="A12" s="34" t="s">
        <v>1</v>
      </c>
      <c r="B12" s="25">
        <v>1366</v>
      </c>
      <c r="C12" s="24">
        <v>2357.0700000000002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4" workbookViewId="0">
      <selection activeCell="J27" sqref="J27"/>
    </sheetView>
  </sheetViews>
  <sheetFormatPr defaultRowHeight="15" x14ac:dyDescent="0.25"/>
  <cols>
    <col min="1" max="1" width="8.42578125" bestFit="1" customWidth="1"/>
    <col min="2" max="2" width="10.140625" bestFit="1" customWidth="1"/>
    <col min="3" max="6" width="14.85546875" customWidth="1"/>
    <col min="7" max="11" width="13.71093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30" customHeight="1" thickBot="1" x14ac:dyDescent="0.3">
      <c r="A2" s="51" t="s">
        <v>73</v>
      </c>
      <c r="B2" s="52"/>
      <c r="C2" s="52"/>
      <c r="D2" s="52"/>
      <c r="E2" s="52"/>
      <c r="F2" s="52"/>
      <c r="G2" s="52"/>
      <c r="H2" s="53"/>
      <c r="I2" s="37"/>
      <c r="J2" s="37"/>
      <c r="K2" s="37"/>
    </row>
    <row r="3" spans="1:11" ht="30" customHeight="1" thickBot="1" x14ac:dyDescent="0.3">
      <c r="A3" s="54" t="s">
        <v>74</v>
      </c>
      <c r="B3" s="55"/>
      <c r="C3" s="38"/>
      <c r="D3" s="38"/>
      <c r="E3" s="38"/>
      <c r="F3" s="38"/>
      <c r="G3" s="38"/>
      <c r="H3" s="38"/>
      <c r="I3" s="38"/>
      <c r="J3" s="38"/>
      <c r="K3" s="38"/>
    </row>
    <row r="4" spans="1:11" ht="30" customHeight="1" thickBot="1" x14ac:dyDescent="0.3">
      <c r="A4" s="51" t="s">
        <v>94</v>
      </c>
      <c r="B4" s="52"/>
      <c r="C4" s="52"/>
      <c r="D4" s="52"/>
      <c r="E4" s="52"/>
      <c r="F4" s="53"/>
      <c r="G4" s="37"/>
      <c r="H4" s="37"/>
      <c r="I4" s="37"/>
      <c r="J4" s="37"/>
      <c r="K4" s="37"/>
    </row>
    <row r="5" spans="1:11" ht="15.75" thickBot="1" x14ac:dyDescent="0.3">
      <c r="A5" s="38"/>
      <c r="B5" s="38"/>
      <c r="C5" s="38"/>
      <c r="D5" s="38"/>
      <c r="E5" s="38"/>
      <c r="F5" s="54" t="s">
        <v>48</v>
      </c>
      <c r="G5" s="55"/>
      <c r="H5" s="38"/>
      <c r="I5" s="38"/>
      <c r="J5" s="38"/>
      <c r="K5" s="38"/>
    </row>
    <row r="6" spans="1:11" ht="15.75" thickBot="1" x14ac:dyDescent="0.3">
      <c r="A6" s="37" t="s">
        <v>44</v>
      </c>
      <c r="B6" s="37" t="s">
        <v>42</v>
      </c>
      <c r="C6" s="39" t="s">
        <v>75</v>
      </c>
      <c r="D6" s="45" t="s">
        <v>99</v>
      </c>
      <c r="E6" s="45" t="s">
        <v>100</v>
      </c>
      <c r="F6" s="39" t="s">
        <v>76</v>
      </c>
      <c r="G6" s="39" t="s">
        <v>77</v>
      </c>
      <c r="H6" s="39" t="s">
        <v>78</v>
      </c>
      <c r="I6" s="39" t="s">
        <v>79</v>
      </c>
      <c r="J6" s="39" t="s">
        <v>80</v>
      </c>
      <c r="K6" s="37" t="s">
        <v>81</v>
      </c>
    </row>
    <row r="7" spans="1:11" ht="30.75" thickBot="1" x14ac:dyDescent="0.3">
      <c r="A7" s="38" t="s">
        <v>82</v>
      </c>
      <c r="B7" s="41">
        <v>466</v>
      </c>
      <c r="C7" s="41">
        <v>450</v>
      </c>
      <c r="D7" s="41">
        <v>16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  <c r="K7" s="41" t="s">
        <v>83</v>
      </c>
    </row>
    <row r="8" spans="1:11" ht="15.75" thickBot="1" x14ac:dyDescent="0.3">
      <c r="A8" s="37"/>
      <c r="B8" s="42">
        <v>48912</v>
      </c>
      <c r="C8" s="42">
        <v>49125</v>
      </c>
      <c r="D8" s="42">
        <v>42899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  <c r="K8" s="39" t="s">
        <v>83</v>
      </c>
    </row>
    <row r="9" spans="1:11" ht="15.75" thickBot="1" x14ac:dyDescent="0.3">
      <c r="A9" s="41" t="s">
        <v>84</v>
      </c>
      <c r="B9" s="40">
        <v>5222</v>
      </c>
      <c r="C9" s="40">
        <v>4091</v>
      </c>
      <c r="D9" s="40">
        <v>1113</v>
      </c>
      <c r="E9" s="41">
        <v>18</v>
      </c>
      <c r="F9" s="41" t="s">
        <v>83</v>
      </c>
      <c r="G9" s="41" t="s">
        <v>83</v>
      </c>
      <c r="H9" s="41" t="s">
        <v>83</v>
      </c>
      <c r="I9" s="41" t="s">
        <v>83</v>
      </c>
      <c r="J9" s="41" t="s">
        <v>83</v>
      </c>
      <c r="K9" s="41" t="s">
        <v>83</v>
      </c>
    </row>
    <row r="10" spans="1:11" ht="15.75" thickBot="1" x14ac:dyDescent="0.3">
      <c r="A10" s="37"/>
      <c r="B10" s="43">
        <v>62098</v>
      </c>
      <c r="C10" s="43">
        <v>62836</v>
      </c>
      <c r="D10" s="43">
        <v>59637</v>
      </c>
      <c r="E10" s="42">
        <v>46481</v>
      </c>
      <c r="F10" s="39" t="s">
        <v>83</v>
      </c>
      <c r="G10" s="39" t="s">
        <v>83</v>
      </c>
      <c r="H10" s="39" t="s">
        <v>83</v>
      </c>
      <c r="I10" s="39" t="s">
        <v>83</v>
      </c>
      <c r="J10" s="39" t="s">
        <v>83</v>
      </c>
      <c r="K10" s="39" t="s">
        <v>83</v>
      </c>
    </row>
    <row r="11" spans="1:11" ht="15.75" thickBot="1" x14ac:dyDescent="0.3">
      <c r="A11" s="41" t="s">
        <v>85</v>
      </c>
      <c r="B11" s="40">
        <v>10004</v>
      </c>
      <c r="C11" s="40">
        <v>4579</v>
      </c>
      <c r="D11" s="40">
        <v>4661</v>
      </c>
      <c r="E11" s="41">
        <v>744</v>
      </c>
      <c r="F11" s="41">
        <v>20</v>
      </c>
      <c r="G11" s="41" t="s">
        <v>83</v>
      </c>
      <c r="H11" s="41" t="s">
        <v>83</v>
      </c>
      <c r="I11" s="41" t="s">
        <v>83</v>
      </c>
      <c r="J11" s="41" t="s">
        <v>83</v>
      </c>
      <c r="K11" s="41" t="s">
        <v>83</v>
      </c>
    </row>
    <row r="12" spans="1:11" ht="15.75" thickBot="1" x14ac:dyDescent="0.3">
      <c r="A12" s="37"/>
      <c r="B12" s="43">
        <v>76044</v>
      </c>
      <c r="C12" s="43">
        <v>77686</v>
      </c>
      <c r="D12" s="43">
        <v>75964</v>
      </c>
      <c r="E12" s="43">
        <v>66937</v>
      </c>
      <c r="F12" s="42">
        <v>57202</v>
      </c>
      <c r="G12" s="39" t="s">
        <v>83</v>
      </c>
      <c r="H12" s="39" t="s">
        <v>83</v>
      </c>
      <c r="I12" s="39" t="s">
        <v>83</v>
      </c>
      <c r="J12" s="39" t="s">
        <v>83</v>
      </c>
      <c r="K12" s="39" t="s">
        <v>83</v>
      </c>
    </row>
    <row r="13" spans="1:11" ht="15.75" thickBot="1" x14ac:dyDescent="0.3">
      <c r="A13" s="41" t="s">
        <v>86</v>
      </c>
      <c r="B13" s="40">
        <v>12494</v>
      </c>
      <c r="C13" s="40">
        <v>4218</v>
      </c>
      <c r="D13" s="40">
        <v>5198</v>
      </c>
      <c r="E13" s="40">
        <v>2558</v>
      </c>
      <c r="F13" s="41">
        <v>514</v>
      </c>
      <c r="G13" s="41">
        <v>6</v>
      </c>
      <c r="H13" s="41" t="s">
        <v>83</v>
      </c>
      <c r="I13" s="41" t="s">
        <v>83</v>
      </c>
      <c r="J13" s="41" t="s">
        <v>83</v>
      </c>
      <c r="K13" s="41" t="s">
        <v>83</v>
      </c>
    </row>
    <row r="14" spans="1:11" ht="15.75" thickBot="1" x14ac:dyDescent="0.3">
      <c r="A14" s="37"/>
      <c r="B14" s="43">
        <v>87126</v>
      </c>
      <c r="C14" s="43">
        <v>88621</v>
      </c>
      <c r="D14" s="43">
        <v>90614</v>
      </c>
      <c r="E14" s="43">
        <v>80010</v>
      </c>
      <c r="F14" s="43">
        <v>75111</v>
      </c>
      <c r="G14" s="42">
        <v>77949</v>
      </c>
      <c r="H14" s="39" t="s">
        <v>83</v>
      </c>
      <c r="I14" s="39" t="s">
        <v>83</v>
      </c>
      <c r="J14" s="39" t="s">
        <v>83</v>
      </c>
      <c r="K14" s="39" t="s">
        <v>83</v>
      </c>
    </row>
    <row r="15" spans="1:11" ht="15.75" thickBot="1" x14ac:dyDescent="0.3">
      <c r="A15" s="41" t="s">
        <v>87</v>
      </c>
      <c r="B15" s="40">
        <v>13609</v>
      </c>
      <c r="C15" s="40">
        <v>2898</v>
      </c>
      <c r="D15" s="40">
        <v>5157</v>
      </c>
      <c r="E15" s="40">
        <v>3656</v>
      </c>
      <c r="F15" s="40">
        <v>1582</v>
      </c>
      <c r="G15" s="41">
        <v>305</v>
      </c>
      <c r="H15" s="41">
        <v>11</v>
      </c>
      <c r="I15" s="41" t="s">
        <v>83</v>
      </c>
      <c r="J15" s="41" t="s">
        <v>83</v>
      </c>
      <c r="K15" s="41" t="s">
        <v>83</v>
      </c>
    </row>
    <row r="16" spans="1:11" ht="15.75" thickBot="1" x14ac:dyDescent="0.3">
      <c r="A16" s="37"/>
      <c r="B16" s="43">
        <v>93061</v>
      </c>
      <c r="C16" s="43">
        <v>89793</v>
      </c>
      <c r="D16" s="43">
        <v>96293</v>
      </c>
      <c r="E16" s="43">
        <v>95348</v>
      </c>
      <c r="F16" s="43">
        <v>85513</v>
      </c>
      <c r="G16" s="43">
        <v>81725</v>
      </c>
      <c r="H16" s="42">
        <v>78205</v>
      </c>
      <c r="I16" s="39" t="s">
        <v>83</v>
      </c>
      <c r="J16" s="39" t="s">
        <v>83</v>
      </c>
      <c r="K16" s="39" t="s">
        <v>83</v>
      </c>
    </row>
    <row r="17" spans="1:11" ht="15.75" thickBot="1" x14ac:dyDescent="0.3">
      <c r="A17" s="41" t="s">
        <v>88</v>
      </c>
      <c r="B17" s="40">
        <v>13645</v>
      </c>
      <c r="C17" s="40">
        <v>2059</v>
      </c>
      <c r="D17" s="40">
        <v>3911</v>
      </c>
      <c r="E17" s="40">
        <v>3872</v>
      </c>
      <c r="F17" s="40">
        <v>2416</v>
      </c>
      <c r="G17" s="40">
        <v>1031</v>
      </c>
      <c r="H17" s="41">
        <v>345</v>
      </c>
      <c r="I17" s="41">
        <v>11</v>
      </c>
      <c r="J17" s="41" t="s">
        <v>83</v>
      </c>
      <c r="K17" s="41" t="s">
        <v>83</v>
      </c>
    </row>
    <row r="18" spans="1:11" ht="15.75" thickBot="1" x14ac:dyDescent="0.3">
      <c r="A18" s="37"/>
      <c r="B18" s="43">
        <v>95361</v>
      </c>
      <c r="C18" s="43">
        <v>88555</v>
      </c>
      <c r="D18" s="43">
        <v>92609</v>
      </c>
      <c r="E18" s="43">
        <v>99988</v>
      </c>
      <c r="F18" s="43">
        <v>101093</v>
      </c>
      <c r="G18" s="43">
        <v>93091</v>
      </c>
      <c r="H18" s="43">
        <v>82653</v>
      </c>
      <c r="I18" s="42">
        <v>71252</v>
      </c>
      <c r="J18" s="39" t="s">
        <v>83</v>
      </c>
      <c r="K18" s="39" t="s">
        <v>83</v>
      </c>
    </row>
    <row r="19" spans="1:11" ht="15.75" thickBot="1" x14ac:dyDescent="0.3">
      <c r="A19" s="41" t="s">
        <v>89</v>
      </c>
      <c r="B19" s="40">
        <v>14249</v>
      </c>
      <c r="C19" s="40">
        <v>1645</v>
      </c>
      <c r="D19" s="40">
        <v>3133</v>
      </c>
      <c r="E19" s="40">
        <v>3383</v>
      </c>
      <c r="F19" s="40">
        <v>2698</v>
      </c>
      <c r="G19" s="40">
        <v>1870</v>
      </c>
      <c r="H19" s="40">
        <v>1212</v>
      </c>
      <c r="I19" s="41">
        <v>293</v>
      </c>
      <c r="J19" s="41">
        <v>15</v>
      </c>
      <c r="K19" s="41" t="s">
        <v>83</v>
      </c>
    </row>
    <row r="20" spans="1:11" ht="15.75" thickBot="1" x14ac:dyDescent="0.3">
      <c r="A20" s="37"/>
      <c r="B20" s="43">
        <v>97076</v>
      </c>
      <c r="C20" s="43">
        <v>91738</v>
      </c>
      <c r="D20" s="43">
        <v>88111</v>
      </c>
      <c r="E20" s="43">
        <v>95216</v>
      </c>
      <c r="F20" s="43">
        <v>106204</v>
      </c>
      <c r="G20" s="43">
        <v>111107</v>
      </c>
      <c r="H20" s="43">
        <v>92436</v>
      </c>
      <c r="I20" s="43">
        <v>90617</v>
      </c>
      <c r="J20" s="42">
        <v>84431</v>
      </c>
      <c r="K20" s="39" t="s">
        <v>83</v>
      </c>
    </row>
    <row r="21" spans="1:11" ht="15.75" thickBot="1" x14ac:dyDescent="0.3">
      <c r="A21" s="41" t="s">
        <v>90</v>
      </c>
      <c r="B21" s="40">
        <v>13379</v>
      </c>
      <c r="C21" s="40">
        <v>1246</v>
      </c>
      <c r="D21" s="40">
        <v>2369</v>
      </c>
      <c r="E21" s="40">
        <v>2518</v>
      </c>
      <c r="F21" s="40">
        <v>2321</v>
      </c>
      <c r="G21" s="40">
        <v>1930</v>
      </c>
      <c r="H21" s="40">
        <v>1820</v>
      </c>
      <c r="I21" s="41">
        <v>903</v>
      </c>
      <c r="J21" s="41">
        <v>269</v>
      </c>
      <c r="K21" s="41">
        <v>3</v>
      </c>
    </row>
    <row r="22" spans="1:11" ht="15.75" thickBot="1" x14ac:dyDescent="0.3">
      <c r="A22" s="37"/>
      <c r="B22" s="43">
        <v>102467</v>
      </c>
      <c r="C22" s="43">
        <v>93151</v>
      </c>
      <c r="D22" s="43">
        <v>89757</v>
      </c>
      <c r="E22" s="43">
        <v>94553</v>
      </c>
      <c r="F22" s="43">
        <v>104728</v>
      </c>
      <c r="G22" s="43">
        <v>119106</v>
      </c>
      <c r="H22" s="43">
        <v>116131</v>
      </c>
      <c r="I22" s="43">
        <v>104233</v>
      </c>
      <c r="J22" s="43">
        <v>94529</v>
      </c>
      <c r="K22" s="42">
        <v>86698</v>
      </c>
    </row>
    <row r="23" spans="1:11" ht="15.75" thickBot="1" x14ac:dyDescent="0.3">
      <c r="A23" s="41" t="s">
        <v>91</v>
      </c>
      <c r="B23" s="40">
        <v>8582</v>
      </c>
      <c r="C23" s="41">
        <v>815</v>
      </c>
      <c r="D23" s="40">
        <v>1571</v>
      </c>
      <c r="E23" s="40">
        <v>1710</v>
      </c>
      <c r="F23" s="40">
        <v>1396</v>
      </c>
      <c r="G23" s="40">
        <v>1096</v>
      </c>
      <c r="H23" s="40">
        <v>1095</v>
      </c>
      <c r="I23" s="41">
        <v>626</v>
      </c>
      <c r="J23" s="41">
        <v>245</v>
      </c>
      <c r="K23" s="41">
        <v>28</v>
      </c>
    </row>
    <row r="24" spans="1:11" ht="15.75" thickBot="1" x14ac:dyDescent="0.3">
      <c r="A24" s="37"/>
      <c r="B24" s="43">
        <v>110118</v>
      </c>
      <c r="C24" s="43">
        <v>99546</v>
      </c>
      <c r="D24" s="43">
        <v>93632</v>
      </c>
      <c r="E24" s="43">
        <v>96989</v>
      </c>
      <c r="F24" s="43">
        <v>105313</v>
      </c>
      <c r="G24" s="43">
        <v>123261</v>
      </c>
      <c r="H24" s="43">
        <v>131919</v>
      </c>
      <c r="I24" s="43">
        <v>148713</v>
      </c>
      <c r="J24" s="43">
        <v>115391</v>
      </c>
      <c r="K24" s="43">
        <v>108176</v>
      </c>
    </row>
    <row r="25" spans="1:11" ht="15.75" thickBot="1" x14ac:dyDescent="0.3">
      <c r="A25" s="41" t="s">
        <v>92</v>
      </c>
      <c r="B25" s="40">
        <v>3291</v>
      </c>
      <c r="C25" s="41">
        <v>268</v>
      </c>
      <c r="D25" s="41">
        <v>610</v>
      </c>
      <c r="E25" s="41">
        <v>613</v>
      </c>
      <c r="F25" s="41">
        <v>480</v>
      </c>
      <c r="G25" s="41">
        <v>380</v>
      </c>
      <c r="H25" s="41">
        <v>351</v>
      </c>
      <c r="I25" s="41">
        <v>295</v>
      </c>
      <c r="J25" s="41">
        <v>224</v>
      </c>
      <c r="K25" s="41">
        <v>70</v>
      </c>
    </row>
    <row r="26" spans="1:11" ht="15.75" thickBot="1" x14ac:dyDescent="0.3">
      <c r="A26" s="37"/>
      <c r="B26" s="43">
        <v>127389</v>
      </c>
      <c r="C26" s="43">
        <v>109046</v>
      </c>
      <c r="D26" s="43">
        <v>100493</v>
      </c>
      <c r="E26" s="43">
        <v>111602</v>
      </c>
      <c r="F26" s="43">
        <v>112632</v>
      </c>
      <c r="G26" s="43">
        <v>134768</v>
      </c>
      <c r="H26" s="43">
        <v>147005</v>
      </c>
      <c r="I26" s="43">
        <v>167347</v>
      </c>
      <c r="J26" s="43">
        <v>186061</v>
      </c>
      <c r="K26" s="43">
        <v>176875</v>
      </c>
    </row>
    <row r="27" spans="1:11" ht="30.75" thickBot="1" x14ac:dyDescent="0.3">
      <c r="A27" s="38" t="s">
        <v>93</v>
      </c>
      <c r="B27" s="40">
        <v>1337</v>
      </c>
      <c r="C27" s="41">
        <v>132</v>
      </c>
      <c r="D27" s="41">
        <v>164</v>
      </c>
      <c r="E27" s="41">
        <v>172</v>
      </c>
      <c r="F27" s="41">
        <v>141</v>
      </c>
      <c r="G27" s="41">
        <v>121</v>
      </c>
      <c r="H27" s="41">
        <v>133</v>
      </c>
      <c r="I27" s="41">
        <v>115</v>
      </c>
      <c r="J27" s="41">
        <v>141</v>
      </c>
      <c r="K27" s="41">
        <v>218</v>
      </c>
    </row>
    <row r="28" spans="1:11" ht="15.75" thickBot="1" x14ac:dyDescent="0.3">
      <c r="A28" s="37"/>
      <c r="B28" s="43">
        <v>163387</v>
      </c>
      <c r="C28" s="43">
        <v>120037</v>
      </c>
      <c r="D28" s="43">
        <v>120246</v>
      </c>
      <c r="E28" s="43">
        <v>133740</v>
      </c>
      <c r="F28" s="43">
        <v>152829</v>
      </c>
      <c r="G28" s="43">
        <v>158421</v>
      </c>
      <c r="H28" s="43">
        <v>182235</v>
      </c>
      <c r="I28" s="43">
        <v>198905</v>
      </c>
      <c r="J28" s="43">
        <v>201823</v>
      </c>
      <c r="K28" s="43">
        <v>199972</v>
      </c>
    </row>
    <row r="29" spans="1:11" ht="15.75" thickBot="1" x14ac:dyDescent="0.3">
      <c r="A29" s="38" t="s">
        <v>42</v>
      </c>
      <c r="B29" s="40">
        <v>96278</v>
      </c>
      <c r="C29" s="40">
        <v>22401</v>
      </c>
      <c r="D29" s="40">
        <v>27903</v>
      </c>
      <c r="E29" s="40">
        <v>19244</v>
      </c>
      <c r="F29" s="40">
        <v>11568</v>
      </c>
      <c r="G29" s="40">
        <v>6739</v>
      </c>
      <c r="H29" s="40">
        <v>4967</v>
      </c>
      <c r="I29" s="40">
        <v>2243</v>
      </c>
      <c r="J29" s="41">
        <v>894</v>
      </c>
      <c r="K29" s="41">
        <v>319</v>
      </c>
    </row>
    <row r="30" spans="1:11" ht="15.75" thickBot="1" x14ac:dyDescent="0.3">
      <c r="A30" s="37"/>
      <c r="B30" s="42">
        <v>94527</v>
      </c>
      <c r="C30" s="42">
        <v>82337</v>
      </c>
      <c r="D30" s="42">
        <v>88439</v>
      </c>
      <c r="E30" s="42">
        <v>93978</v>
      </c>
      <c r="F30" s="42">
        <v>101272</v>
      </c>
      <c r="G30" s="42">
        <v>113443</v>
      </c>
      <c r="H30" s="42">
        <v>115372</v>
      </c>
      <c r="I30" s="42">
        <v>127861</v>
      </c>
      <c r="J30" s="42">
        <v>139933</v>
      </c>
      <c r="K30" s="42">
        <v>185781</v>
      </c>
    </row>
    <row r="31" spans="1:11" x14ac:dyDescent="0.25">
      <c r="C31" s="57"/>
      <c r="D31" s="57"/>
      <c r="E31" s="57"/>
      <c r="F31" s="57"/>
      <c r="G31" s="57"/>
      <c r="H31" s="57"/>
      <c r="I31" s="57"/>
      <c r="J31" s="57"/>
      <c r="K31" s="57"/>
    </row>
    <row r="32" spans="1:11" x14ac:dyDescent="0.25">
      <c r="C32" s="57"/>
    </row>
  </sheetData>
  <mergeCells count="4">
    <mergeCell ref="A2:H2"/>
    <mergeCell ref="A3:B3"/>
    <mergeCell ref="A4:F4"/>
    <mergeCell ref="F5:G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7" sqref="D7:E7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51" t="s">
        <v>71</v>
      </c>
      <c r="C1" s="52"/>
      <c r="D1" s="52"/>
      <c r="E1" s="52"/>
      <c r="F1" s="52"/>
      <c r="G1" s="52"/>
      <c r="H1" s="52"/>
      <c r="I1" s="52"/>
      <c r="J1" s="53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1" t="s">
        <v>73</v>
      </c>
      <c r="B3" s="52"/>
      <c r="C3" s="52"/>
      <c r="D3" s="52"/>
      <c r="E3" s="52"/>
      <c r="F3" s="52"/>
      <c r="G3" s="52"/>
      <c r="H3" s="53"/>
      <c r="I3" s="37"/>
      <c r="J3" s="37"/>
      <c r="K3" s="37"/>
    </row>
    <row r="4" spans="1:11" ht="15.75" thickBot="1" x14ac:dyDescent="0.3">
      <c r="A4" s="54" t="s">
        <v>74</v>
      </c>
      <c r="B4" s="56"/>
      <c r="C4" s="55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1" t="s">
        <v>95</v>
      </c>
      <c r="B5" s="52"/>
      <c r="C5" s="52"/>
      <c r="D5" s="52"/>
      <c r="E5" s="52"/>
      <c r="F5" s="52"/>
      <c r="G5" s="52"/>
      <c r="H5" s="52"/>
      <c r="I5" s="52"/>
      <c r="J5" s="53"/>
      <c r="K5" s="37"/>
    </row>
    <row r="6" spans="1:11" ht="15.75" thickBot="1" x14ac:dyDescent="0.3">
      <c r="A6" s="38"/>
      <c r="B6" s="38"/>
      <c r="C6" s="38"/>
      <c r="D6" s="38"/>
      <c r="E6" s="38"/>
      <c r="F6" s="54" t="s">
        <v>48</v>
      </c>
      <c r="G6" s="55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8" sqref="D8:E8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1" t="s">
        <v>71</v>
      </c>
      <c r="C1" s="52"/>
      <c r="D1" s="52"/>
      <c r="E1" s="52"/>
      <c r="F1" s="52"/>
      <c r="G1" s="52"/>
      <c r="H1" s="52"/>
      <c r="I1" s="52"/>
      <c r="J1" s="53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1" t="s">
        <v>73</v>
      </c>
      <c r="B3" s="52"/>
      <c r="C3" s="52"/>
      <c r="D3" s="52"/>
      <c r="E3" s="52"/>
      <c r="F3" s="52"/>
      <c r="G3" s="52"/>
      <c r="H3" s="53"/>
      <c r="I3" s="37"/>
      <c r="J3" s="37"/>
      <c r="K3" s="37"/>
    </row>
    <row r="4" spans="1:11" ht="15.75" thickBot="1" x14ac:dyDescent="0.3">
      <c r="A4" s="54" t="s">
        <v>74</v>
      </c>
      <c r="B4" s="56"/>
      <c r="C4" s="55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1" t="s">
        <v>96</v>
      </c>
      <c r="B5" s="52"/>
      <c r="C5" s="52"/>
      <c r="D5" s="52"/>
      <c r="E5" s="52"/>
      <c r="F5" s="52"/>
      <c r="G5" s="52"/>
      <c r="H5" s="52"/>
      <c r="I5" s="52"/>
      <c r="J5" s="53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51" t="s">
        <v>48</v>
      </c>
      <c r="G7" s="53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7" sqref="D7:E7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1" t="s">
        <v>71</v>
      </c>
      <c r="C1" s="52"/>
      <c r="D1" s="52"/>
      <c r="E1" s="52"/>
      <c r="F1" s="52"/>
      <c r="G1" s="52"/>
      <c r="H1" s="52"/>
      <c r="I1" s="52"/>
      <c r="J1" s="53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1" t="s">
        <v>73</v>
      </c>
      <c r="B3" s="52"/>
      <c r="C3" s="52"/>
      <c r="D3" s="52"/>
      <c r="E3" s="52"/>
      <c r="F3" s="52"/>
      <c r="G3" s="52"/>
      <c r="H3" s="53"/>
      <c r="I3" s="37"/>
      <c r="J3" s="37"/>
      <c r="K3" s="37"/>
    </row>
    <row r="4" spans="1:11" ht="30" customHeight="1" thickBot="1" x14ac:dyDescent="0.3">
      <c r="A4" s="54" t="s">
        <v>74</v>
      </c>
      <c r="B4" s="55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1" t="s">
        <v>98</v>
      </c>
      <c r="B5" s="53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54" t="s">
        <v>48</v>
      </c>
      <c r="G6" s="55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61" workbookViewId="0">
      <selection activeCell="C137" sqref="C137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50" t="s">
        <v>48</v>
      </c>
      <c r="C35" s="50"/>
      <c r="D35" s="50"/>
      <c r="E35" s="50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50" t="s">
        <v>48</v>
      </c>
      <c r="C51" s="50"/>
      <c r="D51" s="50"/>
      <c r="E51" s="50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50" t="s">
        <v>48</v>
      </c>
      <c r="C68" s="50"/>
      <c r="D68" s="50"/>
      <c r="E68" s="50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50" t="s">
        <v>48</v>
      </c>
      <c r="C78" s="50"/>
      <c r="D78" s="50"/>
      <c r="E78" s="50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49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49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49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49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49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49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50" t="s">
        <v>48</v>
      </c>
      <c r="C3" s="50"/>
      <c r="D3" s="50"/>
      <c r="E3" s="50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50" t="s">
        <v>48</v>
      </c>
      <c r="C4" s="50"/>
      <c r="D4" s="50"/>
      <c r="E4" s="50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Active_t76 (2)</vt:lpstr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</vt:lpstr>
      <vt:lpstr>Terms_HAPC</vt:lpstr>
      <vt:lpstr>Retirees</vt:lpstr>
      <vt:lpstr>Beneficiaries</vt:lpstr>
      <vt:lpstr>Active_t76</vt:lpstr>
      <vt:lpstr>Active_t13</vt:lpstr>
      <vt:lpstr>Active_tm13</vt:lpstr>
      <vt:lpstr>Active_safety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2016-02-25T21:30:04Z</dcterms:modified>
</cp:coreProperties>
</file>