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arams" sheetId="1" r:id="rId1"/>
    <sheet name="retur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" i="1" l="1"/>
  <c r="W18" i="1" l="1"/>
  <c r="E17" i="2" l="1"/>
  <c r="E16" i="2"/>
  <c r="E15" i="2"/>
  <c r="E14" i="2"/>
  <c r="E13" i="2"/>
  <c r="E12" i="2"/>
  <c r="E11" i="2"/>
  <c r="E4" i="2"/>
  <c r="E3" i="2"/>
  <c r="E2" i="2"/>
  <c r="W10" i="1" l="1"/>
  <c r="W11" i="1"/>
  <c r="W9" i="1"/>
  <c r="W6" i="1"/>
  <c r="W7" i="1"/>
  <c r="W5" i="1"/>
</calcChain>
</file>

<file path=xl/sharedStrings.xml><?xml version="1.0" encoding="utf-8"?>
<sst xmlns="http://schemas.openxmlformats.org/spreadsheetml/2006/main" count="95" uniqueCount="55">
  <si>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</si>
  <si>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</si>
  <si>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</si>
  <si>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</si>
  <si>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</si>
  <si>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</si>
  <si>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</si>
  <si>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</si>
  <si>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</si>
  <si>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ERC.lb_EEC</t>
  </si>
  <si>
    <t>i</t>
  </si>
  <si>
    <t>ir.mean</t>
  </si>
  <si>
    <t>ir.sd</t>
  </si>
  <si>
    <t>m</t>
  </si>
  <si>
    <t>salgrowth_amort</t>
  </si>
  <si>
    <t>amort_method</t>
  </si>
  <si>
    <t>cd</t>
  </si>
  <si>
    <t>s.year</t>
  </si>
  <si>
    <t>f.initAmort</t>
  </si>
  <si>
    <t>f.initSmooth</t>
  </si>
  <si>
    <t>ADC_cap</t>
  </si>
  <si>
    <t>include</t>
  </si>
  <si>
    <t>note</t>
  </si>
  <si>
    <t>m.UAAL0</t>
  </si>
  <si>
    <t>m.UAAL1</t>
  </si>
  <si>
    <t>m.surplus0</t>
  </si>
  <si>
    <t>m.surplus1</t>
  </si>
  <si>
    <t>Fixed</t>
  </si>
  <si>
    <t>ConPolicy</t>
  </si>
  <si>
    <t>C.fixed_r7.25</t>
  </si>
  <si>
    <t>C.Cap_r7.25</t>
  </si>
  <si>
    <t>C.ADC_r7.25</t>
  </si>
  <si>
    <t>C.fixed_r9.25</t>
  </si>
  <si>
    <t>C.Cap_r9.25</t>
  </si>
  <si>
    <t>C.ADC_r9.25</t>
  </si>
  <si>
    <t>C.fixed_r5.25</t>
  </si>
  <si>
    <t>C.Cap_r5.25</t>
  </si>
  <si>
    <t>C.ADC_r5.25</t>
  </si>
  <si>
    <t>SegalCon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</si>
  <si>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</si>
  <si>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</si>
  <si>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</si>
  <si>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</si>
  <si>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</si>
  <si>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</si>
  <si>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</si>
  <si>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</si>
  <si>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</si>
  <si>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</si>
  <si>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simple</t>
  </si>
  <si>
    <t>scenario</t>
  </si>
  <si>
    <t>return_scenario</t>
  </si>
  <si>
    <t>RS1.Cap</t>
  </si>
  <si>
    <t>internal</t>
  </si>
  <si>
    <t>RS1.ADC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</si>
</sst>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164" fontId="0" fillId="0" borderId="0" xfId="1" applyNumberFormat="1" applyFont="1" applyBorder="1" applyAlignment="1">
      <alignment horizontal="right" vertical="center"/>
    </xf>
    <xf numFmtId="165" fontId="0" fillId="0" borderId="0" xfId="0" applyNumberFormat="1" applyFont="1" applyBorder="1" applyAlignment="1">
      <alignment horizontal="right" vertical="center"/>
    </xf>
    <xf numFmtId="164" fontId="0" fillId="0" borderId="0" xfId="0" applyNumberFormat="1"/>
    <xf numFmtId="164" fontId="0" fillId="0" borderId="0" xfId="0" applyNumberFormat="1" applyFont="1" applyBorder="1"/>
    <xf numFmtId="165" fontId="0" fillId="0" borderId="0" xfId="0" applyNumberFormat="1" applyFont="1" applyBorder="1" applyAlignment="1">
      <alignment horizontal="right"/>
    </xf>
    <xf numFmtId="164" fontId="0" fillId="0" borderId="0" xfId="0" applyNumberFormat="1" applyFont="1" applyFill="1" applyBorder="1"/>
    <xf numFmtId="165" fontId="0" fillId="0" borderId="0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19"/>
  <sheetViews>
    <sheetView tabSelected="1" workbookViewId="0">
      <selection activeCell="B26" sqref="B26"/>
    </sheetView>
  </sheetViews>
  <sheetFormatPr defaultRowHeight="15" x14ac:dyDescent="0.25"/>
  <cols>
    <col min="1" max="1" width="21.140625" customWidth="1"/>
    <col min="2" max="3" width="24.5703125" customWidth="1"/>
    <col min="4" max="4" width="10.85546875" customWidth="1"/>
    <col min="7" max="8" width="12.28515625" customWidth="1"/>
    <col min="9" max="9" width="15.7109375" customWidth="1"/>
    <col min="10" max="10" width="15.140625" customWidth="1"/>
    <col min="13" max="13" width="13.42578125" customWidth="1"/>
    <col min="16" max="16" width="15.7109375" customWidth="1"/>
    <col min="18" max="20" width="12.5703125" customWidth="1"/>
    <col min="21" max="21" width="14.85546875" customWidth="1"/>
    <col min="27" max="27" width="11.140625" customWidth="1"/>
    <col min="28" max="28" width="12.28515625" customWidth="1"/>
  </cols>
  <sheetData>
    <row r="4" spans="1:28" s="1" customFormat="1" x14ac:dyDescent="0.25">
      <c r="A4" s="1" t="s">
        <v>0</v>
      </c>
      <c r="B4" s="1" t="s">
        <v>22</v>
      </c>
      <c r="C4" s="1" t="s">
        <v>21</v>
      </c>
      <c r="D4" s="2" t="s">
        <v>1</v>
      </c>
      <c r="E4" s="2" t="s">
        <v>2</v>
      </c>
      <c r="F4" s="2" t="s">
        <v>3</v>
      </c>
      <c r="G4" s="3" t="s">
        <v>28</v>
      </c>
      <c r="H4" s="3" t="s">
        <v>38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4" t="s">
        <v>15</v>
      </c>
      <c r="O4" s="4" t="s">
        <v>13</v>
      </c>
      <c r="P4" s="4" t="s">
        <v>14</v>
      </c>
      <c r="Q4" s="4" t="s">
        <v>17</v>
      </c>
      <c r="R4" s="6" t="s">
        <v>18</v>
      </c>
      <c r="S4" s="6" t="s">
        <v>19</v>
      </c>
      <c r="T4" s="5" t="s">
        <v>48</v>
      </c>
      <c r="U4" s="5" t="s">
        <v>51</v>
      </c>
      <c r="V4" s="5" t="s">
        <v>10</v>
      </c>
      <c r="W4" s="5" t="s">
        <v>11</v>
      </c>
      <c r="X4" s="5" t="s">
        <v>12</v>
      </c>
      <c r="Y4" s="1" t="s">
        <v>23</v>
      </c>
      <c r="Z4" s="1" t="s">
        <v>24</v>
      </c>
      <c r="AA4" s="1" t="s">
        <v>25</v>
      </c>
      <c r="AB4" s="1" t="s">
        <v>26</v>
      </c>
    </row>
    <row r="5" spans="1:28" x14ac:dyDescent="0.25">
      <c r="A5" t="s">
        <v>29</v>
      </c>
      <c r="C5" t="b">
        <v>0</v>
      </c>
      <c r="D5">
        <v>2000</v>
      </c>
      <c r="E5">
        <v>30</v>
      </c>
      <c r="F5">
        <v>6</v>
      </c>
      <c r="G5" t="s">
        <v>27</v>
      </c>
      <c r="H5" t="b">
        <v>1</v>
      </c>
      <c r="I5">
        <v>0.14000000000000001</v>
      </c>
      <c r="J5">
        <v>0.14000000000000001</v>
      </c>
      <c r="K5" t="b">
        <v>1</v>
      </c>
      <c r="L5" t="b">
        <v>1</v>
      </c>
      <c r="M5" t="b">
        <v>1</v>
      </c>
      <c r="N5" t="s">
        <v>16</v>
      </c>
      <c r="O5">
        <v>20</v>
      </c>
      <c r="P5">
        <v>0</v>
      </c>
      <c r="Q5">
        <v>5</v>
      </c>
      <c r="R5">
        <v>1</v>
      </c>
      <c r="S5">
        <v>1</v>
      </c>
      <c r="T5" t="s">
        <v>49</v>
      </c>
      <c r="V5">
        <v>7.2499999999999995E-2</v>
      </c>
      <c r="W5">
        <f>0.0797</f>
        <v>7.9699999999999993E-2</v>
      </c>
      <c r="X5">
        <v>0.12</v>
      </c>
      <c r="Y5">
        <v>20</v>
      </c>
      <c r="Z5">
        <v>20</v>
      </c>
      <c r="AA5">
        <v>30</v>
      </c>
      <c r="AB5">
        <v>15</v>
      </c>
    </row>
    <row r="6" spans="1:28" x14ac:dyDescent="0.25">
      <c r="A6" t="s">
        <v>30</v>
      </c>
      <c r="C6" t="b">
        <v>0</v>
      </c>
      <c r="D6">
        <v>2000</v>
      </c>
      <c r="E6">
        <v>30</v>
      </c>
      <c r="F6">
        <v>6</v>
      </c>
      <c r="G6" t="s">
        <v>20</v>
      </c>
      <c r="H6" t="b">
        <v>0</v>
      </c>
      <c r="I6">
        <v>0.14000000000000001</v>
      </c>
      <c r="J6">
        <v>0.14000000000000001</v>
      </c>
      <c r="K6" t="b">
        <v>1</v>
      </c>
      <c r="L6" t="b">
        <v>1</v>
      </c>
      <c r="M6" t="b">
        <v>1</v>
      </c>
      <c r="N6" t="s">
        <v>16</v>
      </c>
      <c r="O6">
        <v>20</v>
      </c>
      <c r="P6">
        <v>0</v>
      </c>
      <c r="Q6">
        <v>5</v>
      </c>
      <c r="R6">
        <v>1</v>
      </c>
      <c r="S6">
        <v>1</v>
      </c>
      <c r="T6" t="s">
        <v>49</v>
      </c>
      <c r="V6">
        <v>7.2499999999999995E-2</v>
      </c>
      <c r="W6">
        <f t="shared" ref="W6:W7" si="0">0.0797</f>
        <v>7.9699999999999993E-2</v>
      </c>
      <c r="X6">
        <v>0.12</v>
      </c>
      <c r="Y6">
        <v>20</v>
      </c>
      <c r="Z6">
        <v>20</v>
      </c>
      <c r="AA6">
        <v>30</v>
      </c>
      <c r="AB6">
        <v>15</v>
      </c>
    </row>
    <row r="7" spans="1:28" x14ac:dyDescent="0.25">
      <c r="A7" t="s">
        <v>31</v>
      </c>
      <c r="C7" t="b">
        <v>0</v>
      </c>
      <c r="D7">
        <v>2000</v>
      </c>
      <c r="E7">
        <v>30</v>
      </c>
      <c r="F7">
        <v>6</v>
      </c>
      <c r="G7" t="s">
        <v>4</v>
      </c>
      <c r="H7" t="b">
        <v>0</v>
      </c>
      <c r="I7">
        <v>0.14000000000000001</v>
      </c>
      <c r="J7">
        <v>0.14000000000000001</v>
      </c>
      <c r="K7" t="b">
        <v>1</v>
      </c>
      <c r="L7" t="b">
        <v>1</v>
      </c>
      <c r="M7" t="b">
        <v>1</v>
      </c>
      <c r="N7" t="s">
        <v>16</v>
      </c>
      <c r="O7">
        <v>20</v>
      </c>
      <c r="P7">
        <v>0</v>
      </c>
      <c r="Q7">
        <v>5</v>
      </c>
      <c r="R7">
        <v>1</v>
      </c>
      <c r="S7">
        <v>1</v>
      </c>
      <c r="T7" t="s">
        <v>49</v>
      </c>
      <c r="V7">
        <v>7.2499999999999995E-2</v>
      </c>
      <c r="W7">
        <f t="shared" si="0"/>
        <v>7.9699999999999993E-2</v>
      </c>
      <c r="X7">
        <v>0.12</v>
      </c>
      <c r="Y7">
        <v>20</v>
      </c>
      <c r="Z7">
        <v>20</v>
      </c>
      <c r="AA7">
        <v>30</v>
      </c>
      <c r="AB7">
        <v>15</v>
      </c>
    </row>
    <row r="9" spans="1:28" x14ac:dyDescent="0.25">
      <c r="A9" t="s">
        <v>32</v>
      </c>
      <c r="C9" t="b">
        <v>0</v>
      </c>
      <c r="D9">
        <v>2000</v>
      </c>
      <c r="E9">
        <v>30</v>
      </c>
      <c r="F9">
        <v>6</v>
      </c>
      <c r="G9" t="s">
        <v>27</v>
      </c>
      <c r="H9" t="b">
        <v>1</v>
      </c>
      <c r="I9">
        <v>0.14000000000000001</v>
      </c>
      <c r="J9">
        <v>0.14000000000000001</v>
      </c>
      <c r="K9" t="b">
        <v>1</v>
      </c>
      <c r="L9" t="b">
        <v>1</v>
      </c>
      <c r="M9" t="b">
        <v>1</v>
      </c>
      <c r="N9" t="s">
        <v>16</v>
      </c>
      <c r="O9">
        <v>20</v>
      </c>
      <c r="P9">
        <v>0</v>
      </c>
      <c r="Q9">
        <v>5</v>
      </c>
      <c r="R9">
        <v>1</v>
      </c>
      <c r="S9">
        <v>1</v>
      </c>
      <c r="T9" t="s">
        <v>49</v>
      </c>
      <c r="V9">
        <v>7.2499999999999995E-2</v>
      </c>
      <c r="W9">
        <f>0.0997</f>
        <v>9.9699999999999997E-2</v>
      </c>
      <c r="X9">
        <v>0.12</v>
      </c>
      <c r="Y9">
        <v>20</v>
      </c>
      <c r="Z9">
        <v>20</v>
      </c>
      <c r="AA9">
        <v>30</v>
      </c>
      <c r="AB9">
        <v>15</v>
      </c>
    </row>
    <row r="10" spans="1:28" x14ac:dyDescent="0.25">
      <c r="A10" t="s">
        <v>33</v>
      </c>
      <c r="C10" t="b">
        <v>0</v>
      </c>
      <c r="D10">
        <v>2000</v>
      </c>
      <c r="E10">
        <v>30</v>
      </c>
      <c r="F10">
        <v>6</v>
      </c>
      <c r="G10" t="s">
        <v>20</v>
      </c>
      <c r="H10" t="b">
        <v>0</v>
      </c>
      <c r="I10">
        <v>0.14000000000000001</v>
      </c>
      <c r="J10">
        <v>0.14000000000000001</v>
      </c>
      <c r="K10" t="b">
        <v>1</v>
      </c>
      <c r="L10" t="b">
        <v>1</v>
      </c>
      <c r="M10" t="b">
        <v>1</v>
      </c>
      <c r="N10" t="s">
        <v>16</v>
      </c>
      <c r="O10">
        <v>20</v>
      </c>
      <c r="P10">
        <v>0</v>
      </c>
      <c r="Q10">
        <v>5</v>
      </c>
      <c r="R10">
        <v>1</v>
      </c>
      <c r="S10">
        <v>1</v>
      </c>
      <c r="T10" t="s">
        <v>49</v>
      </c>
      <c r="V10">
        <v>7.2499999999999995E-2</v>
      </c>
      <c r="W10">
        <f t="shared" ref="W10:W11" si="1">0.0997</f>
        <v>9.9699999999999997E-2</v>
      </c>
      <c r="X10">
        <v>0.12</v>
      </c>
      <c r="Y10">
        <v>20</v>
      </c>
      <c r="Z10">
        <v>20</v>
      </c>
      <c r="AA10">
        <v>30</v>
      </c>
      <c r="AB10">
        <v>15</v>
      </c>
    </row>
    <row r="11" spans="1:28" x14ac:dyDescent="0.25">
      <c r="A11" t="s">
        <v>34</v>
      </c>
      <c r="C11" t="b">
        <v>0</v>
      </c>
      <c r="D11">
        <v>2000</v>
      </c>
      <c r="E11">
        <v>30</v>
      </c>
      <c r="F11">
        <v>6</v>
      </c>
      <c r="G11" t="s">
        <v>4</v>
      </c>
      <c r="H11" t="b">
        <v>0</v>
      </c>
      <c r="I11">
        <v>0.14000000000000001</v>
      </c>
      <c r="J11">
        <v>0.14000000000000001</v>
      </c>
      <c r="K11" t="b">
        <v>1</v>
      </c>
      <c r="L11" t="b">
        <v>1</v>
      </c>
      <c r="M11" t="b">
        <v>1</v>
      </c>
      <c r="N11" t="s">
        <v>16</v>
      </c>
      <c r="O11">
        <v>20</v>
      </c>
      <c r="P11">
        <v>0</v>
      </c>
      <c r="Q11">
        <v>5</v>
      </c>
      <c r="R11">
        <v>1</v>
      </c>
      <c r="S11">
        <v>1</v>
      </c>
      <c r="T11" t="s">
        <v>49</v>
      </c>
      <c r="V11">
        <v>7.2499999999999995E-2</v>
      </c>
      <c r="W11">
        <f t="shared" si="1"/>
        <v>9.9699999999999997E-2</v>
      </c>
      <c r="X11">
        <v>0.12</v>
      </c>
      <c r="Y11">
        <v>20</v>
      </c>
      <c r="Z11">
        <v>20</v>
      </c>
      <c r="AA11">
        <v>30</v>
      </c>
      <c r="AB11">
        <v>15</v>
      </c>
    </row>
    <row r="13" spans="1:28" x14ac:dyDescent="0.25">
      <c r="A13" t="s">
        <v>35</v>
      </c>
      <c r="C13" t="b">
        <v>0</v>
      </c>
      <c r="D13">
        <v>2000</v>
      </c>
      <c r="E13">
        <v>30</v>
      </c>
      <c r="F13">
        <v>6</v>
      </c>
      <c r="G13" t="s">
        <v>27</v>
      </c>
      <c r="H13" t="b">
        <v>1</v>
      </c>
      <c r="I13">
        <v>0.14000000000000001</v>
      </c>
      <c r="J13">
        <v>0.14000000000000001</v>
      </c>
      <c r="K13" t="b">
        <v>1</v>
      </c>
      <c r="L13" t="b">
        <v>1</v>
      </c>
      <c r="M13" t="b">
        <v>1</v>
      </c>
      <c r="N13" t="s">
        <v>16</v>
      </c>
      <c r="O13">
        <v>20</v>
      </c>
      <c r="P13">
        <v>0</v>
      </c>
      <c r="Q13">
        <v>5</v>
      </c>
      <c r="R13">
        <v>1</v>
      </c>
      <c r="S13">
        <v>1</v>
      </c>
      <c r="T13" t="s">
        <v>49</v>
      </c>
      <c r="V13">
        <v>7.2499999999999995E-2</v>
      </c>
      <c r="W13">
        <v>5.9700000000000003E-2</v>
      </c>
      <c r="X13">
        <v>0.12</v>
      </c>
      <c r="Y13">
        <v>20</v>
      </c>
      <c r="Z13">
        <v>20</v>
      </c>
      <c r="AA13">
        <v>30</v>
      </c>
      <c r="AB13">
        <v>15</v>
      </c>
    </row>
    <row r="14" spans="1:28" x14ac:dyDescent="0.25">
      <c r="A14" t="s">
        <v>36</v>
      </c>
      <c r="C14" t="b">
        <v>0</v>
      </c>
      <c r="D14">
        <v>2000</v>
      </c>
      <c r="E14">
        <v>30</v>
      </c>
      <c r="F14">
        <v>6</v>
      </c>
      <c r="G14" t="s">
        <v>20</v>
      </c>
      <c r="H14" t="b">
        <v>0</v>
      </c>
      <c r="I14">
        <v>0.14000000000000001</v>
      </c>
      <c r="J14">
        <v>0.14000000000000001</v>
      </c>
      <c r="K14" t="b">
        <v>1</v>
      </c>
      <c r="L14" t="b">
        <v>1</v>
      </c>
      <c r="M14" t="b">
        <v>1</v>
      </c>
      <c r="N14" t="s">
        <v>16</v>
      </c>
      <c r="O14">
        <v>20</v>
      </c>
      <c r="P14">
        <v>0</v>
      </c>
      <c r="Q14">
        <v>5</v>
      </c>
      <c r="R14">
        <v>1</v>
      </c>
      <c r="S14">
        <v>1</v>
      </c>
      <c r="T14" t="s">
        <v>49</v>
      </c>
      <c r="V14">
        <v>7.2499999999999995E-2</v>
      </c>
      <c r="W14">
        <v>5.9700000000000003E-2</v>
      </c>
      <c r="X14">
        <v>0.12</v>
      </c>
      <c r="Y14">
        <v>20</v>
      </c>
      <c r="Z14">
        <v>20</v>
      </c>
      <c r="AA14">
        <v>30</v>
      </c>
      <c r="AB14">
        <v>15</v>
      </c>
    </row>
    <row r="15" spans="1:28" x14ac:dyDescent="0.25">
      <c r="A15" t="s">
        <v>37</v>
      </c>
      <c r="C15" t="b">
        <v>0</v>
      </c>
      <c r="D15">
        <v>2000</v>
      </c>
      <c r="E15">
        <v>30</v>
      </c>
      <c r="F15">
        <v>6</v>
      </c>
      <c r="G15" t="s">
        <v>4</v>
      </c>
      <c r="H15" t="b">
        <v>0</v>
      </c>
      <c r="I15">
        <v>0.14000000000000001</v>
      </c>
      <c r="J15">
        <v>0.14000000000000001</v>
      </c>
      <c r="K15" t="b">
        <v>1</v>
      </c>
      <c r="L15" t="b">
        <v>1</v>
      </c>
      <c r="M15" t="b">
        <v>1</v>
      </c>
      <c r="N15" t="s">
        <v>16</v>
      </c>
      <c r="O15">
        <v>20</v>
      </c>
      <c r="P15">
        <v>0</v>
      </c>
      <c r="Q15">
        <v>5</v>
      </c>
      <c r="R15">
        <v>1</v>
      </c>
      <c r="S15">
        <v>1</v>
      </c>
      <c r="T15" t="s">
        <v>49</v>
      </c>
      <c r="V15">
        <v>7.2499999999999995E-2</v>
      </c>
      <c r="W15">
        <v>5.9700000000000003E-2</v>
      </c>
      <c r="X15">
        <v>0.12</v>
      </c>
      <c r="Y15">
        <v>20</v>
      </c>
      <c r="Z15">
        <v>20</v>
      </c>
      <c r="AA15">
        <v>30</v>
      </c>
      <c r="AB15">
        <v>15</v>
      </c>
    </row>
    <row r="18" spans="1:28" x14ac:dyDescent="0.25">
      <c r="A18" t="s">
        <v>52</v>
      </c>
      <c r="C18" t="b">
        <v>1</v>
      </c>
      <c r="D18">
        <v>2000</v>
      </c>
      <c r="E18">
        <v>30</v>
      </c>
      <c r="F18">
        <v>6</v>
      </c>
      <c r="G18" t="s">
        <v>20</v>
      </c>
      <c r="H18" t="b">
        <v>0</v>
      </c>
      <c r="I18">
        <v>0.14000000000000001</v>
      </c>
      <c r="J18">
        <v>0.14000000000000001</v>
      </c>
      <c r="K18" t="b">
        <v>1</v>
      </c>
      <c r="L18" t="b">
        <v>1</v>
      </c>
      <c r="M18" t="b">
        <v>1</v>
      </c>
      <c r="N18" t="s">
        <v>16</v>
      </c>
      <c r="O18">
        <v>20</v>
      </c>
      <c r="P18">
        <v>0</v>
      </c>
      <c r="Q18">
        <v>5</v>
      </c>
      <c r="R18">
        <v>1</v>
      </c>
      <c r="S18">
        <v>1</v>
      </c>
      <c r="T18" t="s">
        <v>53</v>
      </c>
      <c r="U18" t="s">
        <v>43</v>
      </c>
      <c r="V18">
        <v>7.2499999999999995E-2</v>
      </c>
      <c r="W18">
        <f t="shared" ref="W18:W19" si="2">0.0797</f>
        <v>7.9699999999999993E-2</v>
      </c>
      <c r="X18">
        <v>0.12</v>
      </c>
      <c r="Y18">
        <v>20</v>
      </c>
      <c r="Z18">
        <v>20</v>
      </c>
      <c r="AA18">
        <v>30</v>
      </c>
      <c r="AB18">
        <v>15</v>
      </c>
    </row>
    <row r="19" spans="1:28" x14ac:dyDescent="0.25">
      <c r="A19" t="s">
        <v>54</v>
      </c>
      <c r="C19" t="b">
        <v>1</v>
      </c>
      <c r="D19">
        <v>2000</v>
      </c>
      <c r="E19">
        <v>30</v>
      </c>
      <c r="F19">
        <v>6</v>
      </c>
      <c r="G19" t="s">
        <v>4</v>
      </c>
      <c r="H19" t="b">
        <v>0</v>
      </c>
      <c r="I19">
        <v>0.14000000000000001</v>
      </c>
      <c r="J19">
        <v>0.14000000000000001</v>
      </c>
      <c r="K19" t="b">
        <v>1</v>
      </c>
      <c r="L19" t="b">
        <v>1</v>
      </c>
      <c r="M19" t="b">
        <v>1</v>
      </c>
      <c r="N19" t="s">
        <v>16</v>
      </c>
      <c r="O19">
        <v>20</v>
      </c>
      <c r="P19">
        <v>0</v>
      </c>
      <c r="Q19">
        <v>5</v>
      </c>
      <c r="R19">
        <v>1</v>
      </c>
      <c r="S19">
        <v>1</v>
      </c>
      <c r="T19" t="s">
        <v>53</v>
      </c>
      <c r="U19" t="s">
        <v>43</v>
      </c>
      <c r="V19">
        <v>7.2499999999999995E-2</v>
      </c>
      <c r="W19">
        <f t="shared" si="2"/>
        <v>7.9699999999999993E-2</v>
      </c>
      <c r="X19">
        <v>0.12</v>
      </c>
      <c r="Y19">
        <v>20</v>
      </c>
      <c r="Z19">
        <v>20</v>
      </c>
      <c r="AA19">
        <v>30</v>
      </c>
      <c r="AB19">
        <v>15</v>
      </c>
    </row>
  </sheetData>
  <dataValidations count="2">
    <dataValidation type="list" allowBlank="1" showInputMessage="1" showErrorMessage="1" sqref="C5:C19">
      <formula1>"TRUE, FALSE"</formula1>
    </dataValidation>
    <dataValidation type="list" allowBlank="1" showInputMessage="1" showErrorMessage="1" sqref="T5:T19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2" sqref="E12"/>
    </sheetView>
  </sheetViews>
  <sheetFormatPr defaultRowHeight="15" x14ac:dyDescent="0.25"/>
  <cols>
    <col min="5" max="5" width="11.7109375" customWidth="1"/>
  </cols>
  <sheetData>
    <row r="1" spans="1:5" x14ac:dyDescent="0.25">
      <c r="A1" s="1" t="s">
        <v>50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 x14ac:dyDescent="0.25">
      <c r="A2" s="1" t="s">
        <v>43</v>
      </c>
      <c r="B2">
        <v>0.05</v>
      </c>
      <c r="C2">
        <v>0.1</v>
      </c>
      <c r="D2">
        <v>10</v>
      </c>
      <c r="E2">
        <f>B2-C2^2/2</f>
        <v>4.4999999999999998E-2</v>
      </c>
    </row>
    <row r="3" spans="1:5" x14ac:dyDescent="0.25">
      <c r="A3" s="1" t="s">
        <v>43</v>
      </c>
      <c r="B3">
        <v>7.0000000000000007E-2</v>
      </c>
      <c r="C3">
        <v>0.1</v>
      </c>
      <c r="D3">
        <v>5</v>
      </c>
      <c r="E3">
        <f t="shared" ref="E3:E17" si="0">B3-C3^2/2</f>
        <v>6.5000000000000002E-2</v>
      </c>
    </row>
    <row r="4" spans="1:5" x14ac:dyDescent="0.25">
      <c r="A4" s="1" t="s">
        <v>43</v>
      </c>
      <c r="B4">
        <v>0.08</v>
      </c>
      <c r="C4">
        <v>0.1</v>
      </c>
      <c r="D4">
        <v>15</v>
      </c>
      <c r="E4">
        <f t="shared" si="0"/>
        <v>7.4999999999999997E-2</v>
      </c>
    </row>
    <row r="5" spans="1:5" x14ac:dyDescent="0.25">
      <c r="A5" s="1" t="s">
        <v>44</v>
      </c>
      <c r="B5" s="7">
        <v>0.05</v>
      </c>
      <c r="C5" s="8">
        <v>0.1</v>
      </c>
      <c r="D5">
        <v>1</v>
      </c>
      <c r="E5" s="7">
        <v>0.05</v>
      </c>
    </row>
    <row r="6" spans="1:5" x14ac:dyDescent="0.25">
      <c r="A6" s="1" t="s">
        <v>44</v>
      </c>
      <c r="B6" s="7">
        <v>5.3749999999999999E-2</v>
      </c>
      <c r="C6" s="8">
        <v>0.1</v>
      </c>
      <c r="D6">
        <v>1</v>
      </c>
      <c r="E6" s="7">
        <v>5.3749999999999999E-2</v>
      </c>
    </row>
    <row r="7" spans="1:5" x14ac:dyDescent="0.25">
      <c r="A7" s="1" t="s">
        <v>44</v>
      </c>
      <c r="B7" s="7">
        <v>5.7500000000000002E-2</v>
      </c>
      <c r="C7" s="8">
        <v>0.1</v>
      </c>
      <c r="D7">
        <v>1</v>
      </c>
      <c r="E7" s="7">
        <v>5.7500000000000002E-2</v>
      </c>
    </row>
    <row r="8" spans="1:5" x14ac:dyDescent="0.25">
      <c r="A8" s="1" t="s">
        <v>44</v>
      </c>
      <c r="B8" s="7">
        <v>6.1249999999999999E-2</v>
      </c>
      <c r="C8" s="8">
        <v>0.1</v>
      </c>
      <c r="D8">
        <v>1</v>
      </c>
      <c r="E8" s="7">
        <v>6.1249999999999999E-2</v>
      </c>
    </row>
    <row r="9" spans="1:5" x14ac:dyDescent="0.25">
      <c r="A9" s="1" t="s">
        <v>44</v>
      </c>
      <c r="B9" s="7">
        <v>6.5000000000000002E-2</v>
      </c>
      <c r="C9" s="8">
        <v>0.1</v>
      </c>
      <c r="D9">
        <v>1</v>
      </c>
      <c r="E9" s="7">
        <v>6.5000000000000002E-2</v>
      </c>
    </row>
    <row r="10" spans="1:5" x14ac:dyDescent="0.25">
      <c r="A10" s="1" t="s">
        <v>44</v>
      </c>
      <c r="B10" s="7">
        <v>6.8750000000000006E-2</v>
      </c>
      <c r="C10" s="8">
        <v>0.1</v>
      </c>
      <c r="D10">
        <v>1</v>
      </c>
      <c r="E10" s="7">
        <v>6.8750000000000006E-2</v>
      </c>
    </row>
    <row r="11" spans="1:5" x14ac:dyDescent="0.25">
      <c r="A11" s="1" t="s">
        <v>44</v>
      </c>
      <c r="B11" s="7">
        <v>7.7499999999999999E-2</v>
      </c>
      <c r="C11" s="8">
        <v>0.1</v>
      </c>
      <c r="D11">
        <v>24</v>
      </c>
      <c r="E11" s="9">
        <f t="shared" si="0"/>
        <v>7.2499999999999995E-2</v>
      </c>
    </row>
    <row r="12" spans="1:5" x14ac:dyDescent="0.25">
      <c r="A12" s="1" t="s">
        <v>45</v>
      </c>
      <c r="B12" s="10">
        <v>5.5E-2</v>
      </c>
      <c r="C12" s="11">
        <v>0.1</v>
      </c>
      <c r="D12">
        <v>5</v>
      </c>
      <c r="E12" s="9">
        <f t="shared" si="0"/>
        <v>0.05</v>
      </c>
    </row>
    <row r="13" spans="1:5" x14ac:dyDescent="0.25">
      <c r="A13" s="1" t="s">
        <v>45</v>
      </c>
      <c r="B13" s="10">
        <v>6.5000000000000002E-2</v>
      </c>
      <c r="C13" s="11">
        <v>0.1</v>
      </c>
      <c r="D13">
        <v>5</v>
      </c>
      <c r="E13" s="9">
        <f t="shared" si="0"/>
        <v>0.06</v>
      </c>
    </row>
    <row r="14" spans="1:5" x14ac:dyDescent="0.25">
      <c r="A14" s="1" t="s">
        <v>45</v>
      </c>
      <c r="B14" s="10">
        <v>7.7499999999999999E-2</v>
      </c>
      <c r="C14" s="11">
        <v>0.1</v>
      </c>
      <c r="D14">
        <v>20</v>
      </c>
      <c r="E14" s="9">
        <f t="shared" si="0"/>
        <v>7.2499999999999995E-2</v>
      </c>
    </row>
    <row r="15" spans="1:5" x14ac:dyDescent="0.25">
      <c r="A15" s="1" t="s">
        <v>46</v>
      </c>
      <c r="B15" s="12">
        <v>0.06</v>
      </c>
      <c r="C15" s="13">
        <v>0.1</v>
      </c>
      <c r="D15">
        <v>10</v>
      </c>
      <c r="E15" s="9">
        <f t="shared" si="0"/>
        <v>5.4999999999999993E-2</v>
      </c>
    </row>
    <row r="16" spans="1:5" x14ac:dyDescent="0.25">
      <c r="A16" s="1" t="s">
        <v>46</v>
      </c>
      <c r="B16" s="12">
        <v>0.08</v>
      </c>
      <c r="C16" s="13">
        <v>0.1</v>
      </c>
      <c r="D16">
        <v>20</v>
      </c>
      <c r="E16" s="9">
        <f t="shared" si="0"/>
        <v>7.4999999999999997E-2</v>
      </c>
    </row>
    <row r="17" spans="1:5" x14ac:dyDescent="0.25">
      <c r="A17" s="1" t="s">
        <v>47</v>
      </c>
      <c r="B17">
        <v>7.7499999999999999E-2</v>
      </c>
      <c r="C17" s="13">
        <v>0.1</v>
      </c>
      <c r="D17">
        <v>30</v>
      </c>
      <c r="E17" s="9">
        <f t="shared" si="0"/>
        <v>7.2499999999999995E-2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2016-04-20T20:18:31Z</dcterms:modified>
</cp:coreProperties>
</file>