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7" activeTab="8"/>
  </bookViews>
  <sheets>
    <sheet name="Data_Doc" sheetId="2" r:id="rId1"/>
    <sheet name="2015" sheetId="4" r:id="rId2"/>
    <sheet name="Sum_Disabled" sheetId="19" r:id="rId3"/>
    <sheet name="Sum_Retirees" sheetId="20" r:id="rId4"/>
    <sheet name="Sum_Active" sheetId="18" r:id="rId5"/>
    <sheet name="CAP" sheetId="17" r:id="rId6"/>
    <sheet name="Disabled_Inc" sheetId="15" r:id="rId7"/>
    <sheet name="Disabled_HAPC" sheetId="16" r:id="rId8"/>
    <sheet name="Terms_N_t76_raw" sheetId="13" r:id="rId9"/>
    <sheet name="Terms_HAPC_t76_raw" sheetId="14" r:id="rId10"/>
    <sheet name="Retirees_t76" sheetId="11" r:id="rId11"/>
    <sheet name="Beneficiaries_t76" sheetId="12" r:id="rId12"/>
    <sheet name="Actives_t76" sheetId="7" r:id="rId13"/>
    <sheet name="Actives_t13" sheetId="22" r:id="rId14"/>
    <sheet name="Actives_tm13" sheetId="23" r:id="rId15"/>
    <sheet name="Actives_t13_raw" sheetId="8" r:id="rId16"/>
    <sheet name="Actives_tm13_raw" sheetId="9" r:id="rId17"/>
    <sheet name="Actives_safety" sheetId="10" r:id="rId18"/>
  </sheets>
  <calcPr calcId="171027"/>
</workbook>
</file>

<file path=xl/calcChain.xml><?xml version="1.0" encoding="utf-8"?>
<calcChain xmlns="http://schemas.openxmlformats.org/spreadsheetml/2006/main">
  <c r="E9" i="12" l="1"/>
  <c r="D9" i="12"/>
  <c r="E9" i="11"/>
  <c r="D9" i="11"/>
</calcChain>
</file>

<file path=xl/sharedStrings.xml><?xml version="1.0" encoding="utf-8"?>
<sst xmlns="http://schemas.openxmlformats.org/spreadsheetml/2006/main" count="1301" uniqueCount="144">
  <si>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</si>
  <si>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</si>
  <si>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</si>
  <si>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</si>
  <si>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</si>
  <si>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</si>
  <si>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</si>
  <si>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</si>
  <si>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</si>
  <si>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</si>
  <si>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</si>
  <si>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</si>
  <si>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</si>
  <si>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</si>
  <si>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</si>
  <si>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</si>
  <si>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</si>
  <si>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</si>
  <si>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</si>
  <si>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</si>
  <si>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</si>
  <si>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</si>
  <si>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</si>
  <si>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</si>
  <si>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</si>
  <si>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</si>
  <si>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</si>
  <si>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</si>
  <si>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</si>
  <si>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</si>
  <si>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</si>
  <si>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</si>
  <si>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</si>
  <si>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</si>
  <si>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</si>
  <si>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</si>
  <si>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</si>
  <si>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</si>
  <si>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</si>
  <si>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</si>
  <si>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</si>
  <si>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</si>
  <si>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</si>
  <si>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</si>
  <si>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</si>
  <si>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</si>
  <si>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</si>
  <si>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</si>
  <si>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</si>
  <si>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</si>
  <si>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</si>
  <si>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</si>
  <si>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</si>
  <si>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</si>
  <si>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</si>
  <si>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</si>
  <si>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</si>
  <si>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</si>
  <si>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</si>
  <si>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</si>
  <si>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</si>
  <si>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</si>
  <si>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</si>
  <si>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</si>
  <si>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</si>
  <si>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</si>
  <si>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</si>
  <si>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</si>
  <si>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</si>
  <si>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</si>
  <si>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</si>
  <si>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</si>
  <si>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</si>
  <si>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</si>
  <si>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</si>
  <si>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</si>
  <si>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</si>
  <si>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</si>
  <si>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</si>
  <si>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</si>
  <si>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</si>
  <si>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</si>
  <si>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</si>
  <si>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</si>
  <si>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</si>
  <si>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</si>
  <si>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</si>
  <si>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</si>
  <si>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</si>
  <si>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</si>
  <si>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</si>
  <si>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</si>
  <si>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</si>
  <si>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</si>
  <si>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</si>
  <si>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</si>
  <si>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</si>
  <si>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</si>
  <si>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</si>
  <si>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</si>
  <si>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</si>
  <si>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</si>
  <si>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</si>
  <si>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</si>
  <si>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</si>
  <si>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</si>
  <si>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</si>
  <si>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</si>
  <si>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</si>
  <si>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</si>
  <si>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</si>
  <si>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</si>
  <si>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</si>
  <si>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</si>
  <si>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</si>
  <si>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</si>
  <si>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</si>
  <si>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</si>
  <si>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</si>
  <si>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</si>
  <si>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</si>
  <si>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</si>
  <si>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</si>
  <si>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</si>
  <si>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</si>
  <si>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</si>
  <si>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</si>
  <si>
    <t>nretirees</t>
  </si>
  <si>
    <t>benefit</t>
  </si>
  <si>
    <t>B8</t>
  </si>
  <si>
    <t>70-74</t>
  </si>
  <si>
    <t>75-79</t>
  </si>
  <si>
    <t>80-84</t>
  </si>
  <si>
    <t>85-89</t>
  </si>
  <si>
    <t>E16</t>
  </si>
  <si>
    <t>benperiod</t>
  </si>
  <si>
    <t>month</t>
  </si>
  <si>
    <t>n.R0S1</t>
  </si>
  <si>
    <t>V</t>
  </si>
  <si>
    <t>name_N</t>
  </si>
  <si>
    <t>name_V</t>
  </si>
  <si>
    <t>ii. Modified 2013 Tier Members (including Members with Tier Two Benefits)</t>
  </si>
  <si>
    <t>ii. 2013 Tier Members (including Members with Tier Two Benefits)</t>
  </si>
  <si>
    <t>Data in the black frame must be of the type of "Number"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</si>
</sst>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41" fontId="3" fillId="0" borderId="0" xfId="0" applyNumberFormat="1" applyFont="1" applyFill="1" applyAlignment="1">
      <alignment vertical="top" wrapText="1"/>
    </xf>
    <xf numFmtId="2" fontId="3" fillId="0" borderId="0" xfId="0" applyNumberFormat="1" applyFont="1" applyFill="1" applyAlignment="1">
      <alignment vertical="top" wrapText="1"/>
    </xf>
    <xf numFmtId="2" fontId="3" fillId="5" borderId="0" xfId="0" applyNumberFormat="1" applyFont="1" applyFill="1" applyAlignment="1">
      <alignment vertical="top" wrapText="1"/>
    </xf>
    <xf numFmtId="43" fontId="0" fillId="0" borderId="0" xfId="0" applyNumberFormat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top" wrapText="1"/>
    </xf>
    <xf numFmtId="6" fontId="8" fillId="3" borderId="5" xfId="0" applyNumberFormat="1" applyFont="1" applyFill="1" applyBorder="1" applyAlignment="1">
      <alignment horizontal="right" vertical="top" wrapText="1"/>
    </xf>
    <xf numFmtId="3" fontId="8" fillId="3" borderId="5" xfId="0" applyNumberFormat="1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0" fillId="6" borderId="0" xfId="0" applyFill="1"/>
    <xf numFmtId="1" fontId="8" fillId="4" borderId="6" xfId="0" applyNumberFormat="1" applyFont="1" applyFill="1" applyBorder="1" applyAlignment="1">
      <alignment horizontal="right" vertical="top" wrapText="1"/>
    </xf>
    <xf numFmtId="1" fontId="8" fillId="4" borderId="7" xfId="0" applyNumberFormat="1" applyFont="1" applyFill="1" applyBorder="1" applyAlignment="1">
      <alignment horizontal="right" vertical="top" wrapText="1"/>
    </xf>
    <xf numFmtId="1" fontId="8" fillId="4" borderId="8" xfId="0" applyNumberFormat="1" applyFont="1" applyFill="1" applyBorder="1" applyAlignment="1">
      <alignment horizontal="right" vertical="top" wrapText="1"/>
    </xf>
    <xf numFmtId="1" fontId="8" fillId="4" borderId="9" xfId="0" applyNumberFormat="1" applyFont="1" applyFill="1" applyBorder="1" applyAlignment="1">
      <alignment horizontal="right" vertical="top" wrapText="1"/>
    </xf>
    <xf numFmtId="1" fontId="8" fillId="4" borderId="10" xfId="0" applyNumberFormat="1" applyFont="1" applyFill="1" applyBorder="1" applyAlignment="1">
      <alignment horizontal="right" vertical="top" wrapText="1"/>
    </xf>
    <xf numFmtId="1" fontId="8" fillId="4" borderId="11" xfId="0" applyNumberFormat="1" applyFont="1" applyFill="1" applyBorder="1" applyAlignment="1">
      <alignment horizontal="right" vertical="top" wrapText="1"/>
    </xf>
    <xf numFmtId="1" fontId="8" fillId="4" borderId="12" xfId="0" applyNumberFormat="1" applyFont="1" applyFill="1" applyBorder="1" applyAlignment="1">
      <alignment horizontal="right" vertical="top" wrapText="1"/>
    </xf>
    <xf numFmtId="1" fontId="8" fillId="4" borderId="13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92" t="s">
        <v>48</v>
      </c>
      <c r="C3" s="92"/>
      <c r="D3" s="92"/>
      <c r="E3" s="92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90" t="s">
        <v>78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90" t="s">
        <v>79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90" t="s">
        <v>80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90" t="s">
        <v>112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90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90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90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defaultRowHeight="15" x14ac:dyDescent="0.25"/>
  <cols>
    <col min="1" max="1" width="10.5703125" customWidth="1"/>
    <col min="7" max="7" width="14.42578125" bestFit="1" customWidth="1"/>
    <col min="8" max="8" width="10" customWidth="1"/>
    <col min="9" max="9" width="15.140625" customWidth="1"/>
    <col min="11" max="11" width="9.5703125" bestFit="1" customWidth="1"/>
  </cols>
  <sheetData>
    <row r="1" spans="1:11" x14ac:dyDescent="0.25">
      <c r="C1" s="50"/>
      <c r="D1" s="50"/>
      <c r="E1" s="50"/>
      <c r="F1" s="50"/>
      <c r="G1" s="50"/>
      <c r="H1" s="2"/>
    </row>
    <row r="2" spans="1:11" x14ac:dyDescent="0.25">
      <c r="A2" s="50" t="s">
        <v>119</v>
      </c>
      <c r="B2" s="50" t="s">
        <v>129</v>
      </c>
      <c r="C2" s="50"/>
      <c r="D2" s="50"/>
      <c r="E2" s="50"/>
      <c r="F2" s="50"/>
      <c r="G2" s="50"/>
      <c r="H2" s="4"/>
    </row>
    <row r="3" spans="1:11" x14ac:dyDescent="0.25">
      <c r="A3" s="50" t="s">
        <v>121</v>
      </c>
      <c r="B3" s="50" t="s">
        <v>134</v>
      </c>
      <c r="C3" s="50"/>
      <c r="D3" s="50"/>
      <c r="E3" s="50"/>
      <c r="F3" s="50"/>
      <c r="G3" s="50"/>
      <c r="H3" s="4"/>
    </row>
    <row r="4" spans="1:11" x14ac:dyDescent="0.25">
      <c r="A4" s="50" t="s">
        <v>135</v>
      </c>
      <c r="B4" s="50" t="s">
        <v>136</v>
      </c>
      <c r="C4" s="50"/>
      <c r="D4" s="50"/>
      <c r="E4" s="50"/>
      <c r="F4" s="50"/>
      <c r="G4" s="50"/>
      <c r="H4" s="4"/>
    </row>
    <row r="5" spans="1:11" x14ac:dyDescent="0.25">
      <c r="A5" s="50" t="s">
        <v>139</v>
      </c>
      <c r="B5" s="50" t="s">
        <v>127</v>
      </c>
      <c r="C5" s="50"/>
      <c r="D5" s="50"/>
      <c r="E5" s="50"/>
      <c r="F5" s="50"/>
      <c r="G5" s="50"/>
      <c r="H5" s="4"/>
    </row>
    <row r="6" spans="1:11" x14ac:dyDescent="0.25">
      <c r="A6" s="50" t="s">
        <v>140</v>
      </c>
      <c r="B6" s="50" t="s">
        <v>128</v>
      </c>
      <c r="C6" s="50"/>
      <c r="D6" s="50"/>
      <c r="E6" s="50"/>
      <c r="F6" s="50"/>
    </row>
    <row r="7" spans="1:11" ht="19.5" customHeight="1" x14ac:dyDescent="0.25">
      <c r="F7" s="50"/>
      <c r="G7" s="65" t="s">
        <v>44</v>
      </c>
      <c r="H7" s="66" t="s">
        <v>8</v>
      </c>
      <c r="I7" s="67" t="s">
        <v>45</v>
      </c>
    </row>
    <row r="8" spans="1:11" ht="22.5" customHeight="1" x14ac:dyDescent="0.25">
      <c r="B8" s="72" t="s">
        <v>111</v>
      </c>
      <c r="C8" s="72" t="s">
        <v>125</v>
      </c>
      <c r="D8" s="74" t="s">
        <v>8</v>
      </c>
      <c r="E8" s="74" t="s">
        <v>138</v>
      </c>
      <c r="F8" s="50"/>
      <c r="G8" s="65" t="s">
        <v>0</v>
      </c>
      <c r="H8" s="68">
        <v>5</v>
      </c>
      <c r="I8" s="69">
        <v>910.12800000000004</v>
      </c>
    </row>
    <row r="9" spans="1:11" x14ac:dyDescent="0.25">
      <c r="B9" s="75" t="s">
        <v>16</v>
      </c>
      <c r="C9" s="75">
        <v>52</v>
      </c>
      <c r="D9" s="76">
        <f>SUM(H8:H9)</f>
        <v>553</v>
      </c>
      <c r="E9" s="76">
        <f>(H8*I8+H9*I9)/SUM(H8:H9)</f>
        <v>1650.3560940325497</v>
      </c>
      <c r="F9" s="50"/>
      <c r="G9" s="65" t="s">
        <v>30</v>
      </c>
      <c r="H9" s="68">
        <v>548</v>
      </c>
      <c r="I9" s="69">
        <v>1657.11</v>
      </c>
    </row>
    <row r="10" spans="1:11" x14ac:dyDescent="0.25">
      <c r="B10" s="75" t="s">
        <v>17</v>
      </c>
      <c r="C10" s="75">
        <v>57</v>
      </c>
      <c r="D10" s="76">
        <v>2752</v>
      </c>
      <c r="E10" s="76">
        <v>2455.81</v>
      </c>
      <c r="F10" s="69"/>
      <c r="G10" s="65" t="s">
        <v>31</v>
      </c>
      <c r="H10" s="68">
        <v>2752</v>
      </c>
      <c r="I10" s="69">
        <v>2455.81</v>
      </c>
      <c r="K10" s="71"/>
    </row>
    <row r="11" spans="1:11" x14ac:dyDescent="0.25">
      <c r="B11" s="75" t="s">
        <v>18</v>
      </c>
      <c r="C11" s="75">
        <v>62</v>
      </c>
      <c r="D11" s="76">
        <v>9410</v>
      </c>
      <c r="E11" s="76">
        <v>3195</v>
      </c>
      <c r="F11" s="69"/>
      <c r="G11" s="65" t="s">
        <v>32</v>
      </c>
      <c r="H11" s="68">
        <v>9410</v>
      </c>
      <c r="I11" s="69">
        <v>3195</v>
      </c>
    </row>
    <row r="12" spans="1:11" x14ac:dyDescent="0.25">
      <c r="B12" s="75" t="s">
        <v>113</v>
      </c>
      <c r="C12" s="75">
        <v>67</v>
      </c>
      <c r="D12" s="76">
        <v>11989</v>
      </c>
      <c r="E12" s="76">
        <v>3225.72</v>
      </c>
      <c r="F12" s="69"/>
      <c r="G12" s="65" t="s">
        <v>33</v>
      </c>
      <c r="H12" s="68">
        <v>11989</v>
      </c>
      <c r="I12" s="69">
        <v>3225.72</v>
      </c>
    </row>
    <row r="13" spans="1:11" x14ac:dyDescent="0.25">
      <c r="B13" s="75" t="s">
        <v>130</v>
      </c>
      <c r="C13" s="75">
        <v>72</v>
      </c>
      <c r="D13" s="76">
        <v>8888</v>
      </c>
      <c r="E13" s="76">
        <v>3522.88</v>
      </c>
      <c r="F13" s="69"/>
      <c r="G13" s="65" t="s">
        <v>34</v>
      </c>
      <c r="H13" s="68">
        <v>8888</v>
      </c>
      <c r="I13" s="69">
        <v>3522.88</v>
      </c>
    </row>
    <row r="14" spans="1:11" x14ac:dyDescent="0.25">
      <c r="B14" s="75" t="s">
        <v>131</v>
      </c>
      <c r="C14" s="75">
        <v>77</v>
      </c>
      <c r="D14" s="76">
        <v>5651</v>
      </c>
      <c r="E14" s="76">
        <v>3517.86</v>
      </c>
      <c r="F14" s="69"/>
      <c r="G14" s="65" t="s">
        <v>35</v>
      </c>
      <c r="H14" s="68">
        <v>5651</v>
      </c>
      <c r="I14" s="69">
        <v>3517.86</v>
      </c>
    </row>
    <row r="15" spans="1:11" x14ac:dyDescent="0.25">
      <c r="B15" s="75" t="s">
        <v>132</v>
      </c>
      <c r="C15" s="75">
        <v>82</v>
      </c>
      <c r="D15" s="76">
        <v>3667</v>
      </c>
      <c r="E15" s="76">
        <v>3478.87</v>
      </c>
      <c r="F15" s="69"/>
      <c r="G15" s="65" t="s">
        <v>36</v>
      </c>
      <c r="H15" s="68">
        <v>3667</v>
      </c>
      <c r="I15" s="69">
        <v>3478.87</v>
      </c>
    </row>
    <row r="16" spans="1:11" x14ac:dyDescent="0.25">
      <c r="B16" s="75" t="s">
        <v>133</v>
      </c>
      <c r="C16" s="75">
        <v>87</v>
      </c>
      <c r="D16" s="76">
        <v>3506</v>
      </c>
      <c r="E16" s="76">
        <v>3053.74</v>
      </c>
      <c r="F16" s="69"/>
      <c r="G16" s="65" t="s">
        <v>1</v>
      </c>
      <c r="H16" s="68">
        <v>3506</v>
      </c>
      <c r="I16" s="69">
        <v>3053.74</v>
      </c>
    </row>
    <row r="17" spans="6:9" x14ac:dyDescent="0.25">
      <c r="F17" s="69"/>
      <c r="G17" s="50"/>
      <c r="H17" s="50"/>
      <c r="I17" s="50"/>
    </row>
    <row r="18" spans="6:9" x14ac:dyDescent="0.25">
      <c r="F18" s="50"/>
    </row>
    <row r="19" spans="6:9" x14ac:dyDescent="0.25">
      <c r="F19" s="50"/>
    </row>
    <row r="20" spans="6:9" x14ac:dyDescent="0.25">
      <c r="F20" s="50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7" sqref="I37"/>
    </sheetView>
  </sheetViews>
  <sheetFormatPr defaultRowHeight="15" x14ac:dyDescent="0.25"/>
  <cols>
    <col min="4" max="4" width="14" customWidth="1"/>
  </cols>
  <sheetData>
    <row r="1" spans="1:9" x14ac:dyDescent="0.25">
      <c r="A1" s="27" t="s">
        <v>19</v>
      </c>
      <c r="B1" s="9"/>
      <c r="C1" s="9"/>
    </row>
    <row r="2" spans="1:9" x14ac:dyDescent="0.25">
      <c r="A2" s="50" t="s">
        <v>119</v>
      </c>
      <c r="B2" s="50" t="s">
        <v>129</v>
      </c>
      <c r="C2" s="4"/>
    </row>
    <row r="3" spans="1:9" x14ac:dyDescent="0.25">
      <c r="A3" s="50" t="s">
        <v>121</v>
      </c>
      <c r="B3" s="50" t="s">
        <v>134</v>
      </c>
    </row>
    <row r="4" spans="1:9" x14ac:dyDescent="0.25">
      <c r="A4" s="50" t="s">
        <v>135</v>
      </c>
      <c r="B4" s="50" t="s">
        <v>136</v>
      </c>
    </row>
    <row r="5" spans="1:9" x14ac:dyDescent="0.25">
      <c r="A5" s="50" t="s">
        <v>139</v>
      </c>
      <c r="B5" s="50" t="s">
        <v>137</v>
      </c>
    </row>
    <row r="6" spans="1:9" x14ac:dyDescent="0.25">
      <c r="A6" s="50" t="s">
        <v>140</v>
      </c>
      <c r="B6" s="50" t="s">
        <v>128</v>
      </c>
      <c r="C6" s="50"/>
      <c r="D6" s="50"/>
      <c r="E6" s="50"/>
    </row>
    <row r="7" spans="1:9" ht="45" x14ac:dyDescent="0.25">
      <c r="D7" s="74" t="s">
        <v>137</v>
      </c>
      <c r="E7" s="74" t="s">
        <v>128</v>
      </c>
      <c r="G7" s="34" t="s">
        <v>44</v>
      </c>
      <c r="H7" s="6" t="s">
        <v>8</v>
      </c>
      <c r="I7" s="18" t="s">
        <v>46</v>
      </c>
    </row>
    <row r="8" spans="1:9" x14ac:dyDescent="0.25">
      <c r="B8" s="72" t="s">
        <v>111</v>
      </c>
      <c r="C8" s="72" t="s">
        <v>125</v>
      </c>
      <c r="D8" s="73" t="s">
        <v>8</v>
      </c>
      <c r="E8" s="73" t="s">
        <v>138</v>
      </c>
      <c r="G8" s="34" t="s">
        <v>0</v>
      </c>
      <c r="H8" s="25">
        <v>234</v>
      </c>
      <c r="I8" s="24">
        <v>1346.87</v>
      </c>
    </row>
    <row r="9" spans="1:9" x14ac:dyDescent="0.25">
      <c r="B9" s="75" t="s">
        <v>16</v>
      </c>
      <c r="C9" s="75">
        <v>52</v>
      </c>
      <c r="D9" s="76">
        <f>SUM(H8:H9)</f>
        <v>406</v>
      </c>
      <c r="E9" s="76">
        <f>(H8*I8+H9*I9)/SUM(H8:H9)</f>
        <v>1496.3786699507389</v>
      </c>
      <c r="G9" s="34" t="s">
        <v>30</v>
      </c>
      <c r="H9" s="25">
        <v>172</v>
      </c>
      <c r="I9" s="24">
        <v>1699.78</v>
      </c>
    </row>
    <row r="10" spans="1:9" x14ac:dyDescent="0.25">
      <c r="B10" s="75" t="s">
        <v>17</v>
      </c>
      <c r="C10" s="75">
        <v>57</v>
      </c>
      <c r="D10" s="70">
        <v>318</v>
      </c>
      <c r="E10" s="70">
        <v>1844.05</v>
      </c>
      <c r="G10" s="34" t="s">
        <v>31</v>
      </c>
      <c r="H10" s="25">
        <v>318</v>
      </c>
      <c r="I10" s="24">
        <v>1844.05</v>
      </c>
    </row>
    <row r="11" spans="1:9" x14ac:dyDescent="0.25">
      <c r="B11" s="75" t="s">
        <v>18</v>
      </c>
      <c r="C11" s="75">
        <v>62</v>
      </c>
      <c r="D11" s="70">
        <v>637</v>
      </c>
      <c r="E11" s="70">
        <v>2020.73</v>
      </c>
      <c r="G11" s="34" t="s">
        <v>32</v>
      </c>
      <c r="H11" s="25">
        <v>637</v>
      </c>
      <c r="I11" s="24">
        <v>2020.73</v>
      </c>
    </row>
    <row r="12" spans="1:9" x14ac:dyDescent="0.25">
      <c r="B12" s="75" t="s">
        <v>113</v>
      </c>
      <c r="C12" s="75">
        <v>67</v>
      </c>
      <c r="D12" s="70">
        <v>867</v>
      </c>
      <c r="E12" s="70">
        <v>2175.9</v>
      </c>
      <c r="G12" s="34" t="s">
        <v>33</v>
      </c>
      <c r="H12" s="25">
        <v>867</v>
      </c>
      <c r="I12" s="24">
        <v>2175.9</v>
      </c>
    </row>
    <row r="13" spans="1:9" x14ac:dyDescent="0.25">
      <c r="B13" s="75" t="s">
        <v>130</v>
      </c>
      <c r="C13" s="75">
        <v>72</v>
      </c>
      <c r="D13" s="70">
        <v>865</v>
      </c>
      <c r="E13" s="70">
        <v>2516.38</v>
      </c>
      <c r="G13" s="34" t="s">
        <v>34</v>
      </c>
      <c r="H13" s="25">
        <v>865</v>
      </c>
      <c r="I13" s="24">
        <v>2516.38</v>
      </c>
    </row>
    <row r="14" spans="1:9" x14ac:dyDescent="0.25">
      <c r="B14" s="75" t="s">
        <v>131</v>
      </c>
      <c r="C14" s="75">
        <v>77</v>
      </c>
      <c r="D14" s="70">
        <v>825</v>
      </c>
      <c r="E14" s="70">
        <v>2398.98</v>
      </c>
      <c r="G14" s="34" t="s">
        <v>35</v>
      </c>
      <c r="H14" s="25">
        <v>825</v>
      </c>
      <c r="I14" s="24">
        <v>2398.98</v>
      </c>
    </row>
    <row r="15" spans="1:9" x14ac:dyDescent="0.25">
      <c r="B15" s="75" t="s">
        <v>132</v>
      </c>
      <c r="C15" s="75">
        <v>82</v>
      </c>
      <c r="D15" s="70">
        <v>834</v>
      </c>
      <c r="E15" s="70">
        <v>2298.7600000000002</v>
      </c>
      <c r="G15" s="34" t="s">
        <v>36</v>
      </c>
      <c r="H15" s="25">
        <v>834</v>
      </c>
      <c r="I15" s="24">
        <v>2298.7600000000002</v>
      </c>
    </row>
    <row r="16" spans="1:9" x14ac:dyDescent="0.25">
      <c r="B16" s="75" t="s">
        <v>133</v>
      </c>
      <c r="C16" s="75">
        <v>87</v>
      </c>
      <c r="D16" s="70">
        <v>1366</v>
      </c>
      <c r="E16" s="70">
        <v>2357.0700000000002</v>
      </c>
      <c r="G16" s="34" t="s">
        <v>1</v>
      </c>
      <c r="H16" s="25">
        <v>1366</v>
      </c>
      <c r="I16" s="24">
        <v>2357.0700000000002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19" sqref="G19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48" t="s">
        <v>72</v>
      </c>
      <c r="H6" s="48"/>
      <c r="I6" s="48"/>
      <c r="J6" s="48"/>
      <c r="K6" s="48"/>
      <c r="L6" s="48"/>
      <c r="M6" s="48"/>
      <c r="N6" s="48"/>
      <c r="O6" s="48"/>
      <c r="P6" s="48"/>
    </row>
    <row r="7" spans="1:16" x14ac:dyDescent="0.25">
      <c r="G7" s="56" t="s">
        <v>107</v>
      </c>
      <c r="H7" s="48"/>
      <c r="I7" s="48"/>
      <c r="J7" s="48"/>
      <c r="K7" s="48"/>
      <c r="L7" s="48"/>
      <c r="M7" s="48"/>
      <c r="N7" s="48"/>
      <c r="O7" s="48"/>
      <c r="P7" s="48"/>
    </row>
    <row r="8" spans="1:16" x14ac:dyDescent="0.25">
      <c r="G8" s="57" t="s">
        <v>94</v>
      </c>
      <c r="H8" s="48"/>
      <c r="I8" s="48"/>
      <c r="J8" s="48"/>
      <c r="K8" s="48"/>
      <c r="L8" s="48"/>
      <c r="M8" s="48"/>
      <c r="N8" s="48"/>
      <c r="O8" s="48"/>
      <c r="P8" s="48"/>
    </row>
    <row r="9" spans="1:16" x14ac:dyDescent="0.25">
      <c r="C9" s="48"/>
      <c r="G9" s="48"/>
      <c r="H9" s="48"/>
      <c r="I9" s="48"/>
      <c r="J9" s="93" t="s">
        <v>48</v>
      </c>
      <c r="K9" s="93"/>
      <c r="L9" s="48"/>
      <c r="M9" s="48"/>
      <c r="N9" s="48"/>
      <c r="O9" s="48"/>
      <c r="P9" s="48"/>
    </row>
    <row r="10" spans="1:16" x14ac:dyDescent="0.25">
      <c r="C10" s="48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48" t="s">
        <v>81</v>
      </c>
      <c r="P10" s="48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48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48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450</v>
      </c>
      <c r="H13" s="83">
        <v>16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51">
        <v>466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49125</v>
      </c>
      <c r="H14" s="63">
        <v>42899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53">
        <v>48912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4091</v>
      </c>
      <c r="H15" s="63">
        <v>1113</v>
      </c>
      <c r="I15" s="63">
        <v>18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54">
        <v>5222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62836</v>
      </c>
      <c r="H16" s="63">
        <v>59637</v>
      </c>
      <c r="I16" s="63">
        <v>46481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54">
        <v>62098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4579</v>
      </c>
      <c r="H17" s="63">
        <v>4661</v>
      </c>
      <c r="I17" s="63">
        <v>744</v>
      </c>
      <c r="J17" s="63">
        <v>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54">
        <v>10004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77686</v>
      </c>
      <c r="H18" s="63">
        <v>75964</v>
      </c>
      <c r="I18" s="63">
        <v>66937</v>
      </c>
      <c r="J18" s="63">
        <v>57202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54">
        <v>76044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4218</v>
      </c>
      <c r="H19" s="63">
        <v>5198</v>
      </c>
      <c r="I19" s="63">
        <v>2558</v>
      </c>
      <c r="J19" s="63">
        <v>514</v>
      </c>
      <c r="K19" s="63">
        <v>6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54">
        <v>12494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88621</v>
      </c>
      <c r="H20" s="63">
        <v>90614</v>
      </c>
      <c r="I20" s="63">
        <v>80010</v>
      </c>
      <c r="J20" s="63">
        <v>75111</v>
      </c>
      <c r="K20" s="63">
        <v>77949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54">
        <v>87126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2898</v>
      </c>
      <c r="H21" s="63">
        <v>5157</v>
      </c>
      <c r="I21" s="63">
        <v>3656</v>
      </c>
      <c r="J21" s="63">
        <v>1582</v>
      </c>
      <c r="K21" s="63">
        <v>305</v>
      </c>
      <c r="L21" s="63">
        <v>11</v>
      </c>
      <c r="M21" s="63" t="s">
        <v>120</v>
      </c>
      <c r="N21" s="63" t="s">
        <v>120</v>
      </c>
      <c r="O21" s="86" t="s">
        <v>120</v>
      </c>
      <c r="P21" s="54">
        <v>13609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89793</v>
      </c>
      <c r="H22" s="63">
        <v>96293</v>
      </c>
      <c r="I22" s="63">
        <v>95348</v>
      </c>
      <c r="J22" s="63">
        <v>85513</v>
      </c>
      <c r="K22" s="63">
        <v>81725</v>
      </c>
      <c r="L22" s="63">
        <v>78205</v>
      </c>
      <c r="M22" s="63" t="s">
        <v>120</v>
      </c>
      <c r="N22" s="63" t="s">
        <v>120</v>
      </c>
      <c r="O22" s="86" t="s">
        <v>120</v>
      </c>
      <c r="P22" s="54">
        <v>93061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2059</v>
      </c>
      <c r="H23" s="63">
        <v>3911</v>
      </c>
      <c r="I23" s="63">
        <v>3872</v>
      </c>
      <c r="J23" s="63">
        <v>2416</v>
      </c>
      <c r="K23" s="63">
        <v>1031</v>
      </c>
      <c r="L23" s="63">
        <v>345</v>
      </c>
      <c r="M23" s="63">
        <v>11</v>
      </c>
      <c r="N23" s="63" t="s">
        <v>120</v>
      </c>
      <c r="O23" s="86" t="s">
        <v>120</v>
      </c>
      <c r="P23" s="54">
        <v>13645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88555</v>
      </c>
      <c r="H24" s="63">
        <v>92609</v>
      </c>
      <c r="I24" s="63">
        <v>99988</v>
      </c>
      <c r="J24" s="63">
        <v>101093</v>
      </c>
      <c r="K24" s="63">
        <v>93091</v>
      </c>
      <c r="L24" s="63">
        <v>82653</v>
      </c>
      <c r="M24" s="63">
        <v>71252</v>
      </c>
      <c r="N24" s="63" t="s">
        <v>120</v>
      </c>
      <c r="O24" s="86" t="s">
        <v>120</v>
      </c>
      <c r="P24" s="54">
        <v>95361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1645</v>
      </c>
      <c r="H25" s="63">
        <v>3133</v>
      </c>
      <c r="I25" s="63">
        <v>3383</v>
      </c>
      <c r="J25" s="63">
        <v>2698</v>
      </c>
      <c r="K25" s="63">
        <v>1870</v>
      </c>
      <c r="L25" s="63">
        <v>1212</v>
      </c>
      <c r="M25" s="63">
        <v>293</v>
      </c>
      <c r="N25" s="63">
        <v>15</v>
      </c>
      <c r="O25" s="86" t="s">
        <v>120</v>
      </c>
      <c r="P25" s="54">
        <v>14249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91738</v>
      </c>
      <c r="H26" s="63">
        <v>88111</v>
      </c>
      <c r="I26" s="63">
        <v>95216</v>
      </c>
      <c r="J26" s="63">
        <v>106204</v>
      </c>
      <c r="K26" s="63">
        <v>111107</v>
      </c>
      <c r="L26" s="63">
        <v>92436</v>
      </c>
      <c r="M26" s="63">
        <v>90617</v>
      </c>
      <c r="N26" s="63">
        <v>84431</v>
      </c>
      <c r="O26" s="86" t="s">
        <v>120</v>
      </c>
      <c r="P26" s="54">
        <v>97076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1246</v>
      </c>
      <c r="H27" s="63">
        <v>2369</v>
      </c>
      <c r="I27" s="63">
        <v>2518</v>
      </c>
      <c r="J27" s="63">
        <v>2321</v>
      </c>
      <c r="K27" s="63">
        <v>1930</v>
      </c>
      <c r="L27" s="63">
        <v>1820</v>
      </c>
      <c r="M27" s="63">
        <v>903</v>
      </c>
      <c r="N27" s="63">
        <v>269</v>
      </c>
      <c r="O27" s="86">
        <v>3</v>
      </c>
      <c r="P27" s="54">
        <v>13379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93151</v>
      </c>
      <c r="H28" s="63">
        <v>89757</v>
      </c>
      <c r="I28" s="63">
        <v>94553</v>
      </c>
      <c r="J28" s="63">
        <v>104728</v>
      </c>
      <c r="K28" s="63">
        <v>119106</v>
      </c>
      <c r="L28" s="63">
        <v>116131</v>
      </c>
      <c r="M28" s="63">
        <v>104233</v>
      </c>
      <c r="N28" s="63">
        <v>94529</v>
      </c>
      <c r="O28" s="86">
        <v>86698</v>
      </c>
      <c r="P28" s="54">
        <v>102467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815</v>
      </c>
      <c r="H29" s="63">
        <v>1571</v>
      </c>
      <c r="I29" s="63">
        <v>1710</v>
      </c>
      <c r="J29" s="63">
        <v>1396</v>
      </c>
      <c r="K29" s="63">
        <v>1096</v>
      </c>
      <c r="L29" s="63">
        <v>1095</v>
      </c>
      <c r="M29" s="63">
        <v>626</v>
      </c>
      <c r="N29" s="63">
        <v>245</v>
      </c>
      <c r="O29" s="86">
        <v>28</v>
      </c>
      <c r="P29" s="54">
        <v>8582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99546</v>
      </c>
      <c r="H30" s="63">
        <v>93632</v>
      </c>
      <c r="I30" s="63">
        <v>96989</v>
      </c>
      <c r="J30" s="63">
        <v>105313</v>
      </c>
      <c r="K30" s="63">
        <v>123261</v>
      </c>
      <c r="L30" s="63">
        <v>131919</v>
      </c>
      <c r="M30" s="63">
        <v>148713</v>
      </c>
      <c r="N30" s="63">
        <v>115391</v>
      </c>
      <c r="O30" s="86">
        <v>108176</v>
      </c>
      <c r="P30" s="54">
        <v>110118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268</v>
      </c>
      <c r="H31" s="63">
        <v>610</v>
      </c>
      <c r="I31" s="63">
        <v>613</v>
      </c>
      <c r="J31" s="63">
        <v>480</v>
      </c>
      <c r="K31" s="63">
        <v>380</v>
      </c>
      <c r="L31" s="63">
        <v>351</v>
      </c>
      <c r="M31" s="63">
        <v>295</v>
      </c>
      <c r="N31" s="63">
        <v>224</v>
      </c>
      <c r="O31" s="86">
        <v>70</v>
      </c>
      <c r="P31" s="54">
        <v>3291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109046</v>
      </c>
      <c r="H32" s="63">
        <v>100493</v>
      </c>
      <c r="I32" s="63">
        <v>111602</v>
      </c>
      <c r="J32" s="63">
        <v>112632</v>
      </c>
      <c r="K32" s="63">
        <v>134768</v>
      </c>
      <c r="L32" s="63">
        <v>147005</v>
      </c>
      <c r="M32" s="63">
        <v>167347</v>
      </c>
      <c r="N32" s="63">
        <v>186061</v>
      </c>
      <c r="O32" s="86">
        <v>176875</v>
      </c>
      <c r="P32" s="54">
        <v>127389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132</v>
      </c>
      <c r="H33" s="63">
        <v>164</v>
      </c>
      <c r="I33" s="63">
        <v>172</v>
      </c>
      <c r="J33" s="63">
        <v>141</v>
      </c>
      <c r="K33" s="63">
        <v>121</v>
      </c>
      <c r="L33" s="63">
        <v>133</v>
      </c>
      <c r="M33" s="63">
        <v>115</v>
      </c>
      <c r="N33" s="63">
        <v>141</v>
      </c>
      <c r="O33" s="86">
        <v>218</v>
      </c>
      <c r="P33" s="54">
        <v>1337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120037</v>
      </c>
      <c r="H34" s="88">
        <v>120246</v>
      </c>
      <c r="I34" s="88">
        <v>133740</v>
      </c>
      <c r="J34" s="88">
        <v>152829</v>
      </c>
      <c r="K34" s="88">
        <v>158421</v>
      </c>
      <c r="L34" s="88">
        <v>182235</v>
      </c>
      <c r="M34" s="88">
        <v>198905</v>
      </c>
      <c r="N34" s="88">
        <v>201823</v>
      </c>
      <c r="O34" s="89">
        <v>199972</v>
      </c>
      <c r="P34" s="54">
        <v>163387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22401</v>
      </c>
      <c r="H35" s="54">
        <v>27903</v>
      </c>
      <c r="I35" s="54">
        <v>19244</v>
      </c>
      <c r="J35" s="54">
        <v>11568</v>
      </c>
      <c r="K35" s="54">
        <v>6739</v>
      </c>
      <c r="L35" s="54">
        <v>4967</v>
      </c>
      <c r="M35" s="54">
        <v>2243</v>
      </c>
      <c r="N35" s="51">
        <v>894</v>
      </c>
      <c r="O35" s="51">
        <v>319</v>
      </c>
      <c r="P35" s="54">
        <v>96278</v>
      </c>
    </row>
    <row r="36" spans="3:16" x14ac:dyDescent="0.25">
      <c r="C36" s="48"/>
      <c r="D36" s="50" t="s">
        <v>110</v>
      </c>
      <c r="F36" s="61" t="s">
        <v>116</v>
      </c>
      <c r="G36" s="53">
        <v>82337</v>
      </c>
      <c r="H36" s="53">
        <v>88439</v>
      </c>
      <c r="I36" s="53">
        <v>93978</v>
      </c>
      <c r="J36" s="53">
        <v>101272</v>
      </c>
      <c r="K36" s="53">
        <v>113443</v>
      </c>
      <c r="L36" s="53">
        <v>115372</v>
      </c>
      <c r="M36" s="53">
        <v>127861</v>
      </c>
      <c r="N36" s="53">
        <v>139933</v>
      </c>
      <c r="O36" s="53">
        <v>185781</v>
      </c>
      <c r="P36" s="53">
        <v>94527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B26" sqref="B26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142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3" t="s">
        <v>48</v>
      </c>
      <c r="K9" s="93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ht="15.75" thickBot="1" x14ac:dyDescent="0.3">
      <c r="C13" s="51" t="s">
        <v>82</v>
      </c>
      <c r="D13" s="58" t="s">
        <v>109</v>
      </c>
      <c r="E13" s="62">
        <v>22</v>
      </c>
      <c r="F13" s="62" t="s">
        <v>126</v>
      </c>
      <c r="G13" s="82">
        <v>1851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77">
        <v>1851</v>
      </c>
    </row>
    <row r="14" spans="1:16" ht="15.75" thickBot="1" x14ac:dyDescent="0.3">
      <c r="C14" s="51"/>
      <c r="D14" s="58" t="s">
        <v>110</v>
      </c>
      <c r="E14" s="62">
        <v>22</v>
      </c>
      <c r="F14" s="62" t="s">
        <v>126</v>
      </c>
      <c r="G14" s="85">
        <v>42532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78">
        <v>42532</v>
      </c>
    </row>
    <row r="15" spans="1:16" ht="15.75" thickBot="1" x14ac:dyDescent="0.3">
      <c r="C15" s="51" t="s">
        <v>84</v>
      </c>
      <c r="D15" s="58" t="s">
        <v>109</v>
      </c>
      <c r="E15" s="62">
        <v>27</v>
      </c>
      <c r="F15" s="62" t="s">
        <v>78</v>
      </c>
      <c r="G15" s="85">
        <v>3374</v>
      </c>
      <c r="H15" s="63">
        <v>17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77">
        <v>3391</v>
      </c>
    </row>
    <row r="16" spans="1:16" ht="15.75" thickBot="1" x14ac:dyDescent="0.3">
      <c r="C16" s="51"/>
      <c r="D16" s="58" t="s">
        <v>110</v>
      </c>
      <c r="E16" s="62">
        <v>27</v>
      </c>
      <c r="F16" s="62" t="s">
        <v>78</v>
      </c>
      <c r="G16" s="85">
        <v>52354</v>
      </c>
      <c r="H16" s="63">
        <v>57406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79">
        <v>52379</v>
      </c>
    </row>
    <row r="17" spans="3:16" ht="15.75" thickBot="1" x14ac:dyDescent="0.3">
      <c r="C17" s="51" t="s">
        <v>85</v>
      </c>
      <c r="D17" s="58" t="s">
        <v>109</v>
      </c>
      <c r="E17" s="62">
        <v>32</v>
      </c>
      <c r="F17" s="62" t="s">
        <v>79</v>
      </c>
      <c r="G17" s="85">
        <v>3715</v>
      </c>
      <c r="H17" s="63">
        <v>70</v>
      </c>
      <c r="I17" s="63">
        <v>1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77">
        <v>3786</v>
      </c>
    </row>
    <row r="18" spans="3:16" ht="15.75" thickBot="1" x14ac:dyDescent="0.3">
      <c r="C18" s="51"/>
      <c r="D18" s="58" t="s">
        <v>110</v>
      </c>
      <c r="E18" s="62">
        <v>32</v>
      </c>
      <c r="F18" s="62" t="s">
        <v>79</v>
      </c>
      <c r="G18" s="85">
        <v>70806</v>
      </c>
      <c r="H18" s="63">
        <v>72270</v>
      </c>
      <c r="I18" s="63">
        <v>93348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79">
        <v>70839</v>
      </c>
    </row>
    <row r="19" spans="3:16" ht="15.75" thickBot="1" x14ac:dyDescent="0.3">
      <c r="C19" s="51" t="s">
        <v>86</v>
      </c>
      <c r="D19" s="58" t="s">
        <v>109</v>
      </c>
      <c r="E19" s="62">
        <v>37</v>
      </c>
      <c r="F19" s="62" t="s">
        <v>80</v>
      </c>
      <c r="G19" s="85">
        <v>3081</v>
      </c>
      <c r="H19" s="63">
        <v>94</v>
      </c>
      <c r="I19" s="63">
        <v>16</v>
      </c>
      <c r="J19" s="63">
        <v>3</v>
      </c>
      <c r="K19" s="63" t="s">
        <v>120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77">
        <v>3194</v>
      </c>
    </row>
    <row r="20" spans="3:16" ht="15.75" thickBot="1" x14ac:dyDescent="0.3">
      <c r="C20" s="51"/>
      <c r="D20" s="58" t="s">
        <v>110</v>
      </c>
      <c r="E20" s="62">
        <v>37</v>
      </c>
      <c r="F20" s="62" t="s">
        <v>80</v>
      </c>
      <c r="G20" s="85">
        <v>79229</v>
      </c>
      <c r="H20" s="63">
        <v>85426</v>
      </c>
      <c r="I20" s="63">
        <v>68653</v>
      </c>
      <c r="J20" s="63">
        <v>78078</v>
      </c>
      <c r="K20" s="63" t="s">
        <v>120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79">
        <v>79357</v>
      </c>
    </row>
    <row r="21" spans="3:16" ht="15.75" thickBot="1" x14ac:dyDescent="0.3">
      <c r="C21" s="51" t="s">
        <v>87</v>
      </c>
      <c r="D21" s="58" t="s">
        <v>109</v>
      </c>
      <c r="E21" s="62">
        <v>42</v>
      </c>
      <c r="F21" s="62" t="s">
        <v>112</v>
      </c>
      <c r="G21" s="85">
        <v>1714</v>
      </c>
      <c r="H21" s="63">
        <v>69</v>
      </c>
      <c r="I21" s="63">
        <v>31</v>
      </c>
      <c r="J21" s="63">
        <v>9</v>
      </c>
      <c r="K21" s="63" t="s">
        <v>120</v>
      </c>
      <c r="L21" s="63" t="s">
        <v>120</v>
      </c>
      <c r="M21" s="63" t="s">
        <v>120</v>
      </c>
      <c r="N21" s="63" t="s">
        <v>120</v>
      </c>
      <c r="O21" s="86" t="s">
        <v>120</v>
      </c>
      <c r="P21" s="77">
        <v>1823</v>
      </c>
    </row>
    <row r="22" spans="3:16" ht="15.75" thickBot="1" x14ac:dyDescent="0.3">
      <c r="C22" s="51"/>
      <c r="D22" s="58" t="s">
        <v>110</v>
      </c>
      <c r="E22" s="62">
        <v>42</v>
      </c>
      <c r="F22" s="62" t="s">
        <v>112</v>
      </c>
      <c r="G22" s="85">
        <v>84021</v>
      </c>
      <c r="H22" s="63">
        <v>86113</v>
      </c>
      <c r="I22" s="63">
        <v>83826</v>
      </c>
      <c r="J22" s="63">
        <v>74176</v>
      </c>
      <c r="K22" s="63" t="s">
        <v>120</v>
      </c>
      <c r="L22" s="63" t="s">
        <v>120</v>
      </c>
      <c r="M22" s="63" t="s">
        <v>120</v>
      </c>
      <c r="N22" s="63" t="s">
        <v>120</v>
      </c>
      <c r="O22" s="86" t="s">
        <v>120</v>
      </c>
      <c r="P22" s="79">
        <v>84048</v>
      </c>
    </row>
    <row r="23" spans="3:16" ht="15.75" thickBot="1" x14ac:dyDescent="0.3">
      <c r="C23" s="51" t="s">
        <v>88</v>
      </c>
      <c r="D23" s="58" t="s">
        <v>109</v>
      </c>
      <c r="E23" s="62">
        <v>47</v>
      </c>
      <c r="F23" s="62" t="s">
        <v>21</v>
      </c>
      <c r="G23" s="85">
        <v>1167</v>
      </c>
      <c r="H23" s="63">
        <v>81</v>
      </c>
      <c r="I23" s="63">
        <v>33</v>
      </c>
      <c r="J23" s="63">
        <v>14</v>
      </c>
      <c r="K23" s="63">
        <v>8</v>
      </c>
      <c r="L23" s="63" t="s">
        <v>120</v>
      </c>
      <c r="M23" s="63" t="s">
        <v>120</v>
      </c>
      <c r="N23" s="63" t="s">
        <v>120</v>
      </c>
      <c r="O23" s="86" t="s">
        <v>120</v>
      </c>
      <c r="P23" s="77">
        <v>1303</v>
      </c>
    </row>
    <row r="24" spans="3:16" ht="15.75" thickBot="1" x14ac:dyDescent="0.3">
      <c r="C24" s="51"/>
      <c r="D24" s="58" t="s">
        <v>110</v>
      </c>
      <c r="E24" s="62">
        <v>47</v>
      </c>
      <c r="F24" s="62" t="s">
        <v>21</v>
      </c>
      <c r="G24" s="85">
        <v>89853</v>
      </c>
      <c r="H24" s="63">
        <v>86370</v>
      </c>
      <c r="I24" s="63">
        <v>92118</v>
      </c>
      <c r="J24" s="63">
        <v>84746</v>
      </c>
      <c r="K24" s="63">
        <v>73613</v>
      </c>
      <c r="L24" s="63" t="s">
        <v>120</v>
      </c>
      <c r="M24" s="63" t="s">
        <v>120</v>
      </c>
      <c r="N24" s="63" t="s">
        <v>120</v>
      </c>
      <c r="O24" s="86" t="s">
        <v>120</v>
      </c>
      <c r="P24" s="79">
        <v>89539</v>
      </c>
    </row>
    <row r="25" spans="3:16" ht="15.75" thickBot="1" x14ac:dyDescent="0.3">
      <c r="C25" s="51" t="s">
        <v>89</v>
      </c>
      <c r="D25" s="58" t="s">
        <v>109</v>
      </c>
      <c r="E25" s="62">
        <v>52</v>
      </c>
      <c r="F25" s="62" t="s">
        <v>16</v>
      </c>
      <c r="G25" s="85">
        <v>897</v>
      </c>
      <c r="H25" s="63">
        <v>62</v>
      </c>
      <c r="I25" s="63">
        <v>42</v>
      </c>
      <c r="J25" s="63">
        <v>8</v>
      </c>
      <c r="K25" s="63">
        <v>6</v>
      </c>
      <c r="L25" s="63">
        <v>3</v>
      </c>
      <c r="M25" s="63">
        <v>1</v>
      </c>
      <c r="N25" s="63" t="s">
        <v>120</v>
      </c>
      <c r="O25" s="86" t="s">
        <v>120</v>
      </c>
      <c r="P25" s="77">
        <v>1019</v>
      </c>
    </row>
    <row r="26" spans="3:16" ht="15.75" thickBot="1" x14ac:dyDescent="0.3">
      <c r="C26" s="51"/>
      <c r="D26" s="58" t="s">
        <v>110</v>
      </c>
      <c r="E26" s="62">
        <v>52</v>
      </c>
      <c r="F26" s="62" t="s">
        <v>16</v>
      </c>
      <c r="G26" s="85">
        <v>93211</v>
      </c>
      <c r="H26" s="63">
        <v>78952</v>
      </c>
      <c r="I26" s="63">
        <v>102732</v>
      </c>
      <c r="J26" s="63">
        <v>67735</v>
      </c>
      <c r="K26" s="63">
        <v>82776</v>
      </c>
      <c r="L26" s="63">
        <v>101477</v>
      </c>
      <c r="M26" s="63">
        <v>49257</v>
      </c>
      <c r="N26" s="63" t="s">
        <v>120</v>
      </c>
      <c r="O26" s="86"/>
      <c r="P26" s="79">
        <v>92455</v>
      </c>
    </row>
    <row r="27" spans="3:16" ht="15.75" thickBot="1" x14ac:dyDescent="0.3">
      <c r="C27" s="51" t="s">
        <v>90</v>
      </c>
      <c r="D27" s="58" t="s">
        <v>109</v>
      </c>
      <c r="E27" s="62">
        <v>57</v>
      </c>
      <c r="F27" s="62" t="s">
        <v>17</v>
      </c>
      <c r="G27" s="85">
        <v>673</v>
      </c>
      <c r="H27" s="63">
        <v>54</v>
      </c>
      <c r="I27" s="63">
        <v>25</v>
      </c>
      <c r="J27" s="63">
        <v>15</v>
      </c>
      <c r="K27" s="63">
        <v>8</v>
      </c>
      <c r="L27" s="63" t="s">
        <v>120</v>
      </c>
      <c r="M27" s="63">
        <v>1</v>
      </c>
      <c r="N27" s="63" t="s">
        <v>120</v>
      </c>
      <c r="O27" s="86"/>
      <c r="P27" s="80">
        <v>776</v>
      </c>
    </row>
    <row r="28" spans="3:16" ht="15.75" thickBot="1" x14ac:dyDescent="0.3">
      <c r="C28" s="51"/>
      <c r="D28" s="58" t="s">
        <v>110</v>
      </c>
      <c r="E28" s="62">
        <v>57</v>
      </c>
      <c r="F28" s="62" t="s">
        <v>17</v>
      </c>
      <c r="G28" s="85">
        <v>97636</v>
      </c>
      <c r="H28" s="63">
        <v>92244</v>
      </c>
      <c r="I28" s="63">
        <v>98762</v>
      </c>
      <c r="J28" s="63">
        <v>101006</v>
      </c>
      <c r="K28" s="63">
        <v>148146</v>
      </c>
      <c r="L28" s="63" t="s">
        <v>120</v>
      </c>
      <c r="M28" s="63">
        <v>85810</v>
      </c>
      <c r="N28" s="63" t="s">
        <v>120</v>
      </c>
      <c r="O28" s="86"/>
      <c r="P28" s="79">
        <v>97868</v>
      </c>
    </row>
    <row r="29" spans="3:16" ht="15.75" thickBot="1" x14ac:dyDescent="0.3">
      <c r="C29" s="51" t="s">
        <v>91</v>
      </c>
      <c r="D29" s="58" t="s">
        <v>109</v>
      </c>
      <c r="E29" s="62">
        <v>62</v>
      </c>
      <c r="F29" s="62" t="s">
        <v>18</v>
      </c>
      <c r="G29" s="85">
        <v>357</v>
      </c>
      <c r="H29" s="63">
        <v>15</v>
      </c>
      <c r="I29" s="63">
        <v>11</v>
      </c>
      <c r="J29" s="63">
        <v>4</v>
      </c>
      <c r="K29" s="63">
        <v>3</v>
      </c>
      <c r="L29" s="63">
        <v>1</v>
      </c>
      <c r="M29" s="63" t="s">
        <v>120</v>
      </c>
      <c r="N29" s="63" t="s">
        <v>120</v>
      </c>
      <c r="O29" s="86"/>
      <c r="P29" s="80">
        <v>391</v>
      </c>
    </row>
    <row r="30" spans="3:16" ht="15.75" thickBot="1" x14ac:dyDescent="0.3">
      <c r="C30" s="51"/>
      <c r="D30" s="58" t="s">
        <v>110</v>
      </c>
      <c r="E30" s="62">
        <v>62</v>
      </c>
      <c r="F30" s="62" t="s">
        <v>18</v>
      </c>
      <c r="G30" s="85">
        <v>101018</v>
      </c>
      <c r="H30" s="63">
        <v>124372</v>
      </c>
      <c r="I30" s="63">
        <v>102082</v>
      </c>
      <c r="J30" s="63">
        <v>134754</v>
      </c>
      <c r="K30" s="63">
        <v>143334</v>
      </c>
      <c r="L30" s="63">
        <v>86444</v>
      </c>
      <c r="M30" s="63" t="s">
        <v>120</v>
      </c>
      <c r="N30" s="63" t="s">
        <v>120</v>
      </c>
      <c r="O30" s="86"/>
      <c r="P30" s="79">
        <v>102576</v>
      </c>
    </row>
    <row r="31" spans="3:16" ht="15.75" thickBot="1" x14ac:dyDescent="0.3">
      <c r="C31" s="51" t="s">
        <v>92</v>
      </c>
      <c r="D31" s="58" t="s">
        <v>109</v>
      </c>
      <c r="E31" s="62">
        <v>67</v>
      </c>
      <c r="F31" s="62" t="s">
        <v>113</v>
      </c>
      <c r="G31" s="85">
        <v>122</v>
      </c>
      <c r="H31" s="63">
        <v>6</v>
      </c>
      <c r="I31" s="63">
        <v>1</v>
      </c>
      <c r="J31" s="63">
        <v>1</v>
      </c>
      <c r="K31" s="63">
        <v>2</v>
      </c>
      <c r="L31" s="63" t="s">
        <v>120</v>
      </c>
      <c r="M31" s="63" t="s">
        <v>120</v>
      </c>
      <c r="N31" s="63" t="s">
        <v>120</v>
      </c>
      <c r="O31" s="86"/>
      <c r="P31" s="80">
        <v>132</v>
      </c>
    </row>
    <row r="32" spans="3:16" ht="15.75" thickBot="1" x14ac:dyDescent="0.3">
      <c r="C32" s="51"/>
      <c r="D32" s="58" t="s">
        <v>110</v>
      </c>
      <c r="E32" s="62">
        <v>67</v>
      </c>
      <c r="F32" s="62" t="s">
        <v>113</v>
      </c>
      <c r="G32" s="85">
        <v>112056</v>
      </c>
      <c r="H32" s="63">
        <v>93938</v>
      </c>
      <c r="I32" s="63">
        <v>52878</v>
      </c>
      <c r="J32" s="63">
        <v>75764</v>
      </c>
      <c r="K32" s="63">
        <v>210960</v>
      </c>
      <c r="L32" s="63" t="s">
        <v>120</v>
      </c>
      <c r="M32" s="63" t="s">
        <v>120</v>
      </c>
      <c r="N32" s="63" t="s">
        <v>120</v>
      </c>
      <c r="O32" s="86"/>
      <c r="P32" s="79">
        <v>112008</v>
      </c>
    </row>
    <row r="33" spans="3:16" ht="15.75" thickBot="1" x14ac:dyDescent="0.3">
      <c r="C33" s="51" t="s">
        <v>93</v>
      </c>
      <c r="D33" s="58" t="s">
        <v>109</v>
      </c>
      <c r="E33" s="62">
        <v>72</v>
      </c>
      <c r="F33" s="62" t="s">
        <v>118</v>
      </c>
      <c r="G33" s="85">
        <v>36</v>
      </c>
      <c r="H33" s="63">
        <v>5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>
        <v>1</v>
      </c>
      <c r="N33" s="63">
        <v>2</v>
      </c>
      <c r="O33" s="86"/>
      <c r="P33" s="80">
        <v>44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137066</v>
      </c>
      <c r="H34" s="88">
        <v>129456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>
        <v>395000</v>
      </c>
      <c r="N34" s="88">
        <v>226135</v>
      </c>
      <c r="O34" s="89"/>
      <c r="P34" s="79">
        <v>146112</v>
      </c>
    </row>
    <row r="35" spans="3:16" ht="15.75" thickBot="1" x14ac:dyDescent="0.3">
      <c r="C35" s="51" t="s">
        <v>42</v>
      </c>
      <c r="D35" s="50" t="s">
        <v>109</v>
      </c>
      <c r="F35" s="61" t="s">
        <v>116</v>
      </c>
      <c r="G35" s="54">
        <v>16987</v>
      </c>
      <c r="H35" s="51">
        <v>473</v>
      </c>
      <c r="I35" s="51">
        <v>160</v>
      </c>
      <c r="J35" s="51">
        <v>54</v>
      </c>
      <c r="K35" s="51">
        <v>27</v>
      </c>
      <c r="L35" s="51">
        <v>4</v>
      </c>
      <c r="M35" s="51">
        <v>3</v>
      </c>
      <c r="N35" s="51">
        <v>2</v>
      </c>
      <c r="O35" s="51"/>
      <c r="P35" s="77">
        <v>17710</v>
      </c>
    </row>
    <row r="36" spans="3:16" ht="15.75" thickBot="1" x14ac:dyDescent="0.3">
      <c r="C36" s="64"/>
      <c r="D36" s="50" t="s">
        <v>110</v>
      </c>
      <c r="F36" s="61" t="s">
        <v>116</v>
      </c>
      <c r="G36" s="53">
        <v>71547</v>
      </c>
      <c r="H36" s="53">
        <v>84472</v>
      </c>
      <c r="I36" s="53">
        <v>92437</v>
      </c>
      <c r="J36" s="53">
        <v>88148</v>
      </c>
      <c r="K36" s="53">
        <v>115654</v>
      </c>
      <c r="L36" s="53">
        <v>97719</v>
      </c>
      <c r="M36" s="53">
        <v>176689</v>
      </c>
      <c r="N36" s="53">
        <v>226135</v>
      </c>
      <c r="O36" s="53"/>
      <c r="P36" s="78">
        <v>72240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40" sqref="G40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141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3" t="s">
        <v>48</v>
      </c>
      <c r="K9" s="93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1396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/>
      <c r="O13" s="84"/>
      <c r="P13" s="54">
        <v>1396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50214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/>
      <c r="O14" s="86"/>
      <c r="P14" s="53">
        <v>50214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2596</v>
      </c>
      <c r="H15" s="63">
        <v>3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/>
      <c r="O15" s="86"/>
      <c r="P15" s="54">
        <v>2599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67817</v>
      </c>
      <c r="H16" s="63">
        <v>52260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/>
      <c r="O16" s="86"/>
      <c r="P16" s="54">
        <v>67799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1873</v>
      </c>
      <c r="H17" s="63">
        <v>47</v>
      </c>
      <c r="I17" s="63">
        <v>2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/>
      <c r="O17" s="86"/>
      <c r="P17" s="54">
        <v>1922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79303</v>
      </c>
      <c r="H18" s="63">
        <v>88451</v>
      </c>
      <c r="I18" s="63">
        <v>50520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/>
      <c r="O18" s="86"/>
      <c r="P18" s="54">
        <v>79497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1121</v>
      </c>
      <c r="H19" s="63">
        <v>45</v>
      </c>
      <c r="I19" s="63">
        <v>11</v>
      </c>
      <c r="J19" s="63">
        <v>2</v>
      </c>
      <c r="K19" s="63" t="s">
        <v>120</v>
      </c>
      <c r="L19" s="63" t="s">
        <v>120</v>
      </c>
      <c r="M19" s="63" t="s">
        <v>120</v>
      </c>
      <c r="N19" s="63"/>
      <c r="O19" s="86"/>
      <c r="P19" s="54">
        <v>1179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79178</v>
      </c>
      <c r="H20" s="63">
        <v>90257</v>
      </c>
      <c r="I20" s="63">
        <v>70171</v>
      </c>
      <c r="J20" s="63">
        <v>54823</v>
      </c>
      <c r="K20" s="63" t="s">
        <v>120</v>
      </c>
      <c r="L20" s="63" t="s">
        <v>120</v>
      </c>
      <c r="M20" s="63" t="s">
        <v>120</v>
      </c>
      <c r="N20" s="63"/>
      <c r="O20" s="86"/>
      <c r="P20" s="54">
        <v>79476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734</v>
      </c>
      <c r="H21" s="63">
        <v>49</v>
      </c>
      <c r="I21" s="63">
        <v>6</v>
      </c>
      <c r="J21" s="63">
        <v>1</v>
      </c>
      <c r="K21" s="63" t="s">
        <v>120</v>
      </c>
      <c r="L21" s="63" t="s">
        <v>120</v>
      </c>
      <c r="M21" s="63" t="s">
        <v>120</v>
      </c>
      <c r="N21" s="63"/>
      <c r="O21" s="86"/>
      <c r="P21" s="54">
        <v>790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78100</v>
      </c>
      <c r="H22" s="63">
        <v>104567</v>
      </c>
      <c r="I22" s="63">
        <v>88566</v>
      </c>
      <c r="J22" s="63">
        <v>47911</v>
      </c>
      <c r="K22" s="63" t="s">
        <v>120</v>
      </c>
      <c r="L22" s="63" t="s">
        <v>120</v>
      </c>
      <c r="M22" s="63" t="s">
        <v>120</v>
      </c>
      <c r="N22" s="63"/>
      <c r="O22" s="86"/>
      <c r="P22" s="54">
        <v>79783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566</v>
      </c>
      <c r="H23" s="63">
        <v>25</v>
      </c>
      <c r="I23" s="63">
        <v>13</v>
      </c>
      <c r="J23" s="63">
        <v>2</v>
      </c>
      <c r="K23" s="63">
        <v>1</v>
      </c>
      <c r="L23" s="63" t="s">
        <v>120</v>
      </c>
      <c r="M23" s="63" t="s">
        <v>120</v>
      </c>
      <c r="N23" s="63"/>
      <c r="O23" s="86"/>
      <c r="P23" s="54">
        <v>607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74302</v>
      </c>
      <c r="H24" s="63">
        <v>101027</v>
      </c>
      <c r="I24" s="63">
        <v>81634</v>
      </c>
      <c r="J24" s="63">
        <v>78481</v>
      </c>
      <c r="K24" s="63">
        <v>46194</v>
      </c>
      <c r="L24" s="63" t="s">
        <v>120</v>
      </c>
      <c r="M24" s="63" t="s">
        <v>120</v>
      </c>
      <c r="N24" s="63"/>
      <c r="O24" s="86"/>
      <c r="P24" s="54">
        <v>75527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416</v>
      </c>
      <c r="H25" s="63">
        <v>18</v>
      </c>
      <c r="I25" s="63">
        <v>21</v>
      </c>
      <c r="J25" s="63">
        <v>6</v>
      </c>
      <c r="K25" s="63" t="s">
        <v>120</v>
      </c>
      <c r="L25" s="63">
        <v>1</v>
      </c>
      <c r="M25" s="63" t="s">
        <v>120</v>
      </c>
      <c r="N25" s="63"/>
      <c r="O25" s="86"/>
      <c r="P25" s="54">
        <v>462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71256</v>
      </c>
      <c r="H26" s="63">
        <v>109444</v>
      </c>
      <c r="I26" s="63">
        <v>99470</v>
      </c>
      <c r="J26" s="63">
        <v>62286</v>
      </c>
      <c r="K26" s="63" t="s">
        <v>120</v>
      </c>
      <c r="L26" s="63">
        <v>51879</v>
      </c>
      <c r="M26" s="63" t="s">
        <v>120</v>
      </c>
      <c r="N26" s="63"/>
      <c r="O26" s="86"/>
      <c r="P26" s="54">
        <v>73868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242</v>
      </c>
      <c r="H27" s="63">
        <v>13</v>
      </c>
      <c r="I27" s="63">
        <v>13</v>
      </c>
      <c r="J27" s="63">
        <v>2</v>
      </c>
      <c r="K27" s="63">
        <v>1</v>
      </c>
      <c r="L27" s="63" t="s">
        <v>120</v>
      </c>
      <c r="M27" s="63" t="s">
        <v>120</v>
      </c>
      <c r="N27" s="63"/>
      <c r="O27" s="86"/>
      <c r="P27" s="51">
        <v>271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72019</v>
      </c>
      <c r="H28" s="63">
        <v>81061</v>
      </c>
      <c r="I28" s="63">
        <v>78872</v>
      </c>
      <c r="J28" s="63">
        <v>121937</v>
      </c>
      <c r="K28" s="63">
        <v>56619</v>
      </c>
      <c r="L28" s="63" t="s">
        <v>120</v>
      </c>
      <c r="M28" s="63" t="s">
        <v>120</v>
      </c>
      <c r="N28" s="63"/>
      <c r="O28" s="86"/>
      <c r="P28" s="54">
        <v>73093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118</v>
      </c>
      <c r="H29" s="63">
        <v>4</v>
      </c>
      <c r="I29" s="63">
        <v>6</v>
      </c>
      <c r="J29" s="63">
        <v>2</v>
      </c>
      <c r="K29" s="63">
        <v>1</v>
      </c>
      <c r="L29" s="63" t="s">
        <v>120</v>
      </c>
      <c r="M29" s="63">
        <v>1</v>
      </c>
      <c r="N29" s="63"/>
      <c r="O29" s="86"/>
      <c r="P29" s="51">
        <v>132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71459</v>
      </c>
      <c r="H30" s="63">
        <v>74476</v>
      </c>
      <c r="I30" s="63">
        <v>86997</v>
      </c>
      <c r="J30" s="63">
        <v>52056</v>
      </c>
      <c r="K30" s="63">
        <v>63971</v>
      </c>
      <c r="L30" s="63" t="s">
        <v>120</v>
      </c>
      <c r="M30" s="63">
        <v>72671</v>
      </c>
      <c r="N30" s="63"/>
      <c r="O30" s="86"/>
      <c r="P30" s="54">
        <v>71915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20</v>
      </c>
      <c r="H31" s="63">
        <v>4</v>
      </c>
      <c r="I31" s="63">
        <v>2</v>
      </c>
      <c r="J31" s="63" t="s">
        <v>120</v>
      </c>
      <c r="K31" s="63" t="s">
        <v>120</v>
      </c>
      <c r="L31" s="63" t="s">
        <v>120</v>
      </c>
      <c r="M31" s="63" t="s">
        <v>120</v>
      </c>
      <c r="N31" s="63"/>
      <c r="O31" s="86"/>
      <c r="P31" s="51">
        <v>26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80608</v>
      </c>
      <c r="H32" s="63">
        <v>53670</v>
      </c>
      <c r="I32" s="63">
        <v>42151</v>
      </c>
      <c r="J32" s="63" t="s">
        <v>120</v>
      </c>
      <c r="K32" s="63" t="s">
        <v>120</v>
      </c>
      <c r="L32" s="63" t="s">
        <v>120</v>
      </c>
      <c r="M32" s="63" t="s">
        <v>120</v>
      </c>
      <c r="N32" s="63"/>
      <c r="O32" s="86"/>
      <c r="P32" s="54">
        <v>73506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</v>
      </c>
      <c r="H33" s="63" t="s">
        <v>120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 t="s">
        <v>120</v>
      </c>
      <c r="N33" s="63"/>
      <c r="O33" s="86"/>
      <c r="P33" s="51">
        <v>1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77214</v>
      </c>
      <c r="H34" s="88" t="s">
        <v>120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 t="s">
        <v>120</v>
      </c>
      <c r="N34" s="88"/>
      <c r="O34" s="89"/>
      <c r="P34" s="54">
        <v>77214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9083</v>
      </c>
      <c r="H35" s="51">
        <v>208</v>
      </c>
      <c r="I35" s="51">
        <v>74</v>
      </c>
      <c r="J35" s="51">
        <v>15</v>
      </c>
      <c r="K35" s="51">
        <v>3</v>
      </c>
      <c r="L35" s="51">
        <v>1</v>
      </c>
      <c r="M35" s="51">
        <v>1</v>
      </c>
      <c r="N35" s="51"/>
      <c r="O35" s="51"/>
      <c r="P35" s="54">
        <v>9385</v>
      </c>
    </row>
    <row r="36" spans="3:16" x14ac:dyDescent="0.25">
      <c r="C36" s="64"/>
      <c r="D36" s="50" t="s">
        <v>110</v>
      </c>
      <c r="F36" s="61" t="s">
        <v>116</v>
      </c>
      <c r="G36" s="53">
        <v>70463</v>
      </c>
      <c r="H36" s="53">
        <v>94045</v>
      </c>
      <c r="I36" s="53">
        <v>83595</v>
      </c>
      <c r="J36" s="53">
        <v>69081</v>
      </c>
      <c r="K36" s="53">
        <v>55595</v>
      </c>
      <c r="L36" s="53">
        <v>51879</v>
      </c>
      <c r="M36" s="53">
        <v>72671</v>
      </c>
      <c r="N36" s="53"/>
      <c r="O36" s="53"/>
      <c r="P36" s="53">
        <v>71081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8" sqref="B8:B31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15.75" thickBot="1" x14ac:dyDescent="0.3">
      <c r="A4" s="97" t="s">
        <v>74</v>
      </c>
      <c r="B4" s="98"/>
      <c r="C4" s="99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95</v>
      </c>
      <c r="B5" s="95"/>
      <c r="C5" s="95"/>
      <c r="D5" s="95"/>
      <c r="E5" s="95"/>
      <c r="F5" s="95"/>
      <c r="G5" s="95"/>
      <c r="H5" s="95"/>
      <c r="I5" s="95"/>
      <c r="J5" s="96"/>
      <c r="K5" s="37"/>
    </row>
    <row r="6" spans="1:11" ht="15.75" thickBot="1" x14ac:dyDescent="0.3">
      <c r="A6" s="38"/>
      <c r="B6" s="38"/>
      <c r="C6" s="38"/>
      <c r="D6" s="38"/>
      <c r="E6" s="38"/>
      <c r="F6" s="97" t="s">
        <v>48</v>
      </c>
      <c r="G6" s="99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B32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15.75" thickBot="1" x14ac:dyDescent="0.3">
      <c r="A4" s="97" t="s">
        <v>74</v>
      </c>
      <c r="B4" s="98"/>
      <c r="C4" s="99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96</v>
      </c>
      <c r="B5" s="95"/>
      <c r="C5" s="95"/>
      <c r="D5" s="95"/>
      <c r="E5" s="95"/>
      <c r="F5" s="95"/>
      <c r="G5" s="95"/>
      <c r="H5" s="95"/>
      <c r="I5" s="95"/>
      <c r="J5" s="96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94" t="s">
        <v>48</v>
      </c>
      <c r="G7" s="96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4" t="s">
        <v>71</v>
      </c>
      <c r="C1" s="95"/>
      <c r="D1" s="95"/>
      <c r="E1" s="95"/>
      <c r="F1" s="95"/>
      <c r="G1" s="95"/>
      <c r="H1" s="95"/>
      <c r="I1" s="95"/>
      <c r="J1" s="96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4" t="s">
        <v>73</v>
      </c>
      <c r="B3" s="95"/>
      <c r="C3" s="95"/>
      <c r="D3" s="95"/>
      <c r="E3" s="95"/>
      <c r="F3" s="95"/>
      <c r="G3" s="95"/>
      <c r="H3" s="96"/>
      <c r="I3" s="37"/>
      <c r="J3" s="37"/>
      <c r="K3" s="37"/>
    </row>
    <row r="4" spans="1:11" ht="30" customHeight="1" thickBot="1" x14ac:dyDescent="0.3">
      <c r="A4" s="97" t="s">
        <v>74</v>
      </c>
      <c r="B4" s="99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4" t="s">
        <v>98</v>
      </c>
      <c r="B5" s="96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97" t="s">
        <v>48</v>
      </c>
      <c r="G6" s="99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19" workbookViewId="0">
      <selection activeCell="I40" sqref="I40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92" t="s">
        <v>48</v>
      </c>
      <c r="C35" s="92"/>
      <c r="D35" s="92"/>
      <c r="E35" s="92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92" t="s">
        <v>48</v>
      </c>
      <c r="C51" s="92"/>
      <c r="D51" s="92"/>
      <c r="E51" s="92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92" t="s">
        <v>48</v>
      </c>
      <c r="C68" s="92"/>
      <c r="D68" s="92"/>
      <c r="E68" s="92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92" t="s">
        <v>48</v>
      </c>
      <c r="C78" s="92"/>
      <c r="D78" s="92"/>
      <c r="E78" s="92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91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91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91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91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91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91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92" t="s">
        <v>48</v>
      </c>
      <c r="C3" s="92"/>
      <c r="D3" s="92"/>
      <c r="E3" s="92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92" t="s">
        <v>48</v>
      </c>
      <c r="C4" s="92"/>
      <c r="D4" s="92"/>
      <c r="E4" s="92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4" workbookViewId="0">
      <selection activeCell="G75" sqref="G75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92" t="s">
        <v>48</v>
      </c>
      <c r="C5" s="92"/>
      <c r="D5" s="92"/>
      <c r="E5" s="92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78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79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80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112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Terms_N_t76_raw</vt:lpstr>
      <vt:lpstr>Terms_HAPC_t76_raw</vt:lpstr>
      <vt:lpstr>Retirees_t76</vt:lpstr>
      <vt:lpstr>Beneficiaries_t76</vt:lpstr>
      <vt:lpstr>Actives_t76</vt:lpstr>
      <vt:lpstr>Actives_t13</vt:lpstr>
      <vt:lpstr>Actives_tm13</vt:lpstr>
      <vt:lpstr>Actives_t13_raw</vt:lpstr>
      <vt:lpstr>Actives_tm13_raw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2016-03-25T01:29:27Z</dcterms:modified>
</cp:coreProperties>
</file>