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Git\PenSim-Projects\Model_UCRP\Data\"/>
    </mc:Choice>
  </mc:AlternateContent>
  <bookViews>
    <workbookView xWindow="0" yWindow="0" windowWidth="16200" windowHeight="24900" tabRatio="666" activeTab="2"/>
  </bookViews>
  <sheets>
    <sheet name="2015UCRP" sheetId="17" r:id="rId1"/>
    <sheet name="Sheet2" sheetId="24" r:id="rId2"/>
    <sheet name="Comparison" sheetId="21" r:id="rId3"/>
    <sheet name="Comparison_graphs" sheetId="22" r:id="rId4"/>
    <sheet name="Data" sheetId="23" r:id="rId5"/>
    <sheet name="ATS_AddIn_Tab" sheetId="20" state="veryHidden" r:id="rId6"/>
  </sheets>
  <definedNames>
    <definedName name="CommentTable">ATS_AddIn_Tab!$A$3:$E$102</definedName>
    <definedName name="CommentTable_NumComments">ATS_AddIn_Tab!$A$103</definedName>
    <definedName name="Markers_for_HereBack">ATS_AddIn_Tab!$G$3:$G$12</definedName>
    <definedName name="_xlnm.Print_Area" localSheetId="0">'2015UCRP'!$A$1:$I$117</definedName>
    <definedName name="_xlnm.Print_Titles" localSheetId="0">'2015UCRP'!$1:$10</definedName>
  </definedNames>
  <calcPr calcId="171027"/>
</workbook>
</file>

<file path=xl/calcChain.xml><?xml version="1.0" encoding="utf-8"?>
<calcChain xmlns="http://schemas.openxmlformats.org/spreadsheetml/2006/main">
  <c r="J7" i="21" l="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6" i="21"/>
  <c r="Q4" i="21" l="1"/>
  <c r="R4" i="21"/>
  <c r="P4" i="21" l="1"/>
  <c r="N4" i="21"/>
  <c r="O4" i="21"/>
  <c r="H4" i="21"/>
  <c r="I4" i="21"/>
  <c r="K4" i="21"/>
  <c r="L4" i="21"/>
  <c r="D4" i="21"/>
  <c r="E4" i="21"/>
  <c r="F4" i="21"/>
  <c r="C4" i="21"/>
  <c r="B4" i="21"/>
  <c r="A103" i="20" l="1"/>
</calcChain>
</file>

<file path=xl/sharedStrings.xml><?xml version="1.0" encoding="utf-8"?>
<sst xmlns="http://schemas.openxmlformats.org/spreadsheetml/2006/main" count="68" uniqueCount="45">
  <si>
    <t>EXHIBIT A</t>
  </si>
  <si>
    <t>University of California Retirement Plan</t>
  </si>
  <si>
    <t xml:space="preserve">Plan Year </t>
  </si>
  <si>
    <t>Beginning July 1,</t>
  </si>
  <si>
    <t>Total for UCRP</t>
  </si>
  <si>
    <t>Total for</t>
  </si>
  <si>
    <t>UCRP</t>
  </si>
  <si>
    <t>Index</t>
  </si>
  <si>
    <t>Initials</t>
  </si>
  <si>
    <t>Date</t>
  </si>
  <si>
    <t>Cell</t>
  </si>
  <si>
    <t>Comment</t>
  </si>
  <si>
    <t>Markers for Here / Back</t>
  </si>
  <si>
    <t>Retired Members</t>
  </si>
  <si>
    <t>Active Members</t>
  </si>
  <si>
    <t>Inactive Members</t>
  </si>
  <si>
    <t>Benefit Payment Projections for UCRP 2015 Valuation Assumptions</t>
  </si>
  <si>
    <t>Campus and Medical Centers Segment of UCRP</t>
  </si>
  <si>
    <t>2120 &amp; Later</t>
  </si>
  <si>
    <t>M:\UCRS.CLI\VAL2015\report\[PaymentProjection_2015_ClosedGroup.xlsx]2015UCRP</t>
  </si>
  <si>
    <t xml:space="preserve">Total for </t>
  </si>
  <si>
    <t>Model Results</t>
  </si>
  <si>
    <t>Total Model</t>
  </si>
  <si>
    <t>NPV</t>
  </si>
  <si>
    <t>discount rate</t>
  </si>
  <si>
    <t>1976 Tier</t>
  </si>
  <si>
    <t>Total T76 model</t>
  </si>
  <si>
    <t>Total Segal</t>
  </si>
  <si>
    <t>All Teirs</t>
  </si>
  <si>
    <t>Active t76</t>
  </si>
  <si>
    <t>Active t13</t>
  </si>
  <si>
    <t>Active tm13</t>
  </si>
  <si>
    <t>Active total</t>
  </si>
  <si>
    <t>Active total Segal</t>
  </si>
  <si>
    <t>Retired total Segal</t>
  </si>
  <si>
    <t>Retired total</t>
  </si>
  <si>
    <t xml:space="preserve">Inactive total Segal </t>
  </si>
  <si>
    <t xml:space="preserve">Term total </t>
  </si>
  <si>
    <t>Total T13 model</t>
  </si>
  <si>
    <t>Total Tm13 model</t>
  </si>
  <si>
    <t>year</t>
  </si>
  <si>
    <t>B.actives.segal</t>
  </si>
  <si>
    <t>B.terms.segal</t>
  </si>
  <si>
    <t>B.retired.segal</t>
  </si>
  <si>
    <t>B.tot.segal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</si>
</sst>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11" x14ac:knownFonts="1">
    <font>
      <sz val="12"/>
      <name val="Times New Roman"/>
    </font>
    <font>
      <u/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b/>
      <sz val="14"/>
      <color indexed="12"/>
      <name val="Arial"/>
      <family val="2"/>
    </font>
    <font>
      <b/>
      <u/>
      <sz val="12"/>
      <name val="Times New Roman"/>
      <family val="1"/>
    </font>
    <font>
      <sz val="11"/>
      <color rgb="FF000000"/>
      <name val="Courier New"/>
      <family val="3"/>
    </font>
    <font>
      <sz val="12"/>
      <name val="Times New Roman"/>
      <family val="1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38" fontId="6" fillId="0" borderId="0" applyBorder="0"/>
    <xf numFmtId="9" fontId="10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2" fontId="0" fillId="0" borderId="0" xfId="0" applyNumberFormat="1" applyAlignment="1">
      <alignment horizontal="right"/>
    </xf>
    <xf numFmtId="41" fontId="0" fillId="0" borderId="0" xfId="0" applyNumberForma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7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14" fontId="0" fillId="0" borderId="3" xfId="0" applyNumberFormat="1" applyBorder="1"/>
    <xf numFmtId="0" fontId="4" fillId="0" borderId="0" xfId="0" applyFont="1" applyAlignment="1"/>
    <xf numFmtId="0" fontId="9" fillId="0" borderId="0" xfId="0" applyFont="1"/>
    <xf numFmtId="0" fontId="9" fillId="0" borderId="0" xfId="0" applyFont="1" applyAlignment="1">
      <alignment horizontal="center" vertical="center"/>
    </xf>
    <xf numFmtId="8" fontId="0" fillId="0" borderId="0" xfId="0" applyNumberFormat="1"/>
    <xf numFmtId="44" fontId="0" fillId="0" borderId="0" xfId="0" applyNumberFormat="1"/>
    <xf numFmtId="0" fontId="0" fillId="0" borderId="12" xfId="0" applyBorder="1"/>
    <xf numFmtId="0" fontId="9" fillId="2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16" xfId="0" applyBorder="1"/>
    <xf numFmtId="0" fontId="9" fillId="0" borderId="15" xfId="0" applyFont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8" fillId="0" borderId="16" xfId="0" applyFont="1" applyBorder="1" applyAlignment="1">
      <alignment vertical="center"/>
    </xf>
    <xf numFmtId="42" fontId="0" fillId="0" borderId="15" xfId="0" applyNumberFormat="1" applyBorder="1" applyAlignment="1">
      <alignment horizontal="right"/>
    </xf>
    <xf numFmtId="42" fontId="0" fillId="2" borderId="0" xfId="0" applyNumberFormat="1" applyFill="1" applyBorder="1" applyAlignment="1">
      <alignment horizontal="right"/>
    </xf>
    <xf numFmtId="42" fontId="0" fillId="2" borderId="16" xfId="0" applyNumberFormat="1" applyFill="1" applyBorder="1" applyAlignment="1">
      <alignment horizontal="right"/>
    </xf>
    <xf numFmtId="0" fontId="0" fillId="0" borderId="15" xfId="0" applyBorder="1"/>
    <xf numFmtId="0" fontId="0" fillId="2" borderId="0" xfId="0" applyFill="1" applyBorder="1"/>
    <xf numFmtId="44" fontId="0" fillId="0" borderId="0" xfId="0" applyNumberFormat="1" applyAlignment="1">
      <alignment horizontal="center"/>
    </xf>
    <xf numFmtId="44" fontId="1" fillId="0" borderId="0" xfId="0" applyNumberFormat="1" applyFont="1" applyAlignment="1">
      <alignment horizontal="center"/>
    </xf>
    <xf numFmtId="44" fontId="0" fillId="0" borderId="0" xfId="0" applyNumberFormat="1" applyAlignment="1">
      <alignment horizontal="right"/>
    </xf>
    <xf numFmtId="44" fontId="8" fillId="0" borderId="16" xfId="0" applyNumberFormat="1" applyFont="1" applyBorder="1" applyAlignment="1">
      <alignment vertic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2" applyFont="1"/>
  </cellXfs>
  <cellStyles count="3">
    <cellStyle name="BlueIntsubtotal" xfId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Benefit</a:t>
            </a:r>
            <a:endParaRPr lang="en-US" baseline="0"/>
          </a:p>
          <a:p>
            <a:pPr>
              <a:defRPr/>
            </a:pPr>
            <a:r>
              <a:rPr lang="en-US" baseline="0"/>
              <a:t> for Actives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Comparison!$B$5</c:f>
              <c:strCache>
                <c:ptCount val="1"/>
                <c:pt idx="0">
                  <c:v>Active total Segal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Comparison!$B$6:$B$105</c:f>
              <c:numCache>
                <c:formatCode>_("$"* #,##0_);_("$"* \(#,##0\);_("$"* "-"_);_(@_)</c:formatCode>
                <c:ptCount val="100"/>
                <c:pt idx="0">
                  <c:v>501322000</c:v>
                </c:pt>
                <c:pt idx="1">
                  <c:v>643973000</c:v>
                </c:pt>
                <c:pt idx="2">
                  <c:v>818222000</c:v>
                </c:pt>
                <c:pt idx="3">
                  <c:v>994766000</c:v>
                </c:pt>
                <c:pt idx="4">
                  <c:v>1179127000</c:v>
                </c:pt>
                <c:pt idx="5">
                  <c:v>1372371000</c:v>
                </c:pt>
                <c:pt idx="6">
                  <c:v>1574342000</c:v>
                </c:pt>
                <c:pt idx="7">
                  <c:v>1787756000</c:v>
                </c:pt>
                <c:pt idx="8">
                  <c:v>2004274000</c:v>
                </c:pt>
                <c:pt idx="9">
                  <c:v>2228738000</c:v>
                </c:pt>
                <c:pt idx="10">
                  <c:v>2453277000</c:v>
                </c:pt>
                <c:pt idx="11">
                  <c:v>2710400000</c:v>
                </c:pt>
                <c:pt idx="12">
                  <c:v>2978279000</c:v>
                </c:pt>
                <c:pt idx="13">
                  <c:v>3248716000</c:v>
                </c:pt>
                <c:pt idx="14">
                  <c:v>3534236000</c:v>
                </c:pt>
                <c:pt idx="15">
                  <c:v>3823845000</c:v>
                </c:pt>
                <c:pt idx="16">
                  <c:v>4100985000</c:v>
                </c:pt>
                <c:pt idx="17">
                  <c:v>4395347000</c:v>
                </c:pt>
                <c:pt idx="18">
                  <c:v>4682764000</c:v>
                </c:pt>
                <c:pt idx="19">
                  <c:v>4985841000</c:v>
                </c:pt>
                <c:pt idx="20">
                  <c:v>5260933000</c:v>
                </c:pt>
                <c:pt idx="21">
                  <c:v>5549002000</c:v>
                </c:pt>
                <c:pt idx="22">
                  <c:v>5819517000</c:v>
                </c:pt>
                <c:pt idx="23">
                  <c:v>6097820000</c:v>
                </c:pt>
                <c:pt idx="24">
                  <c:v>6351819000</c:v>
                </c:pt>
                <c:pt idx="25">
                  <c:v>6593251000</c:v>
                </c:pt>
                <c:pt idx="26">
                  <c:v>6825020000</c:v>
                </c:pt>
                <c:pt idx="27">
                  <c:v>7031132000</c:v>
                </c:pt>
                <c:pt idx="28">
                  <c:v>7213940000</c:v>
                </c:pt>
                <c:pt idx="29">
                  <c:v>7356246000</c:v>
                </c:pt>
                <c:pt idx="30">
                  <c:v>7495854000</c:v>
                </c:pt>
                <c:pt idx="31">
                  <c:v>7564903000</c:v>
                </c:pt>
                <c:pt idx="32">
                  <c:v>7629614000</c:v>
                </c:pt>
                <c:pt idx="33">
                  <c:v>7667232000</c:v>
                </c:pt>
                <c:pt idx="34">
                  <c:v>7660025000</c:v>
                </c:pt>
                <c:pt idx="35">
                  <c:v>7621666000</c:v>
                </c:pt>
                <c:pt idx="36">
                  <c:v>7556751000</c:v>
                </c:pt>
                <c:pt idx="37">
                  <c:v>7474320000</c:v>
                </c:pt>
                <c:pt idx="38">
                  <c:v>7370284000</c:v>
                </c:pt>
                <c:pt idx="39">
                  <c:v>7240382000</c:v>
                </c:pt>
                <c:pt idx="40">
                  <c:v>7086873000</c:v>
                </c:pt>
                <c:pt idx="41">
                  <c:v>6911350000</c:v>
                </c:pt>
                <c:pt idx="42">
                  <c:v>6712826000</c:v>
                </c:pt>
                <c:pt idx="43">
                  <c:v>6493090000</c:v>
                </c:pt>
                <c:pt idx="44">
                  <c:v>6257130000</c:v>
                </c:pt>
                <c:pt idx="45">
                  <c:v>6006870000</c:v>
                </c:pt>
                <c:pt idx="46">
                  <c:v>5744337000</c:v>
                </c:pt>
                <c:pt idx="47">
                  <c:v>5472711000</c:v>
                </c:pt>
                <c:pt idx="48">
                  <c:v>5193940000</c:v>
                </c:pt>
                <c:pt idx="49">
                  <c:v>4909493000</c:v>
                </c:pt>
                <c:pt idx="50">
                  <c:v>4620718000</c:v>
                </c:pt>
                <c:pt idx="51">
                  <c:v>4329185000</c:v>
                </c:pt>
                <c:pt idx="52">
                  <c:v>4036360000</c:v>
                </c:pt>
                <c:pt idx="53">
                  <c:v>3743933000</c:v>
                </c:pt>
                <c:pt idx="54">
                  <c:v>3453883000</c:v>
                </c:pt>
                <c:pt idx="55">
                  <c:v>3167956000</c:v>
                </c:pt>
                <c:pt idx="56">
                  <c:v>2887863000</c:v>
                </c:pt>
                <c:pt idx="57">
                  <c:v>2615326000</c:v>
                </c:pt>
                <c:pt idx="58">
                  <c:v>2352029000</c:v>
                </c:pt>
                <c:pt idx="59">
                  <c:v>2099592000</c:v>
                </c:pt>
                <c:pt idx="60">
                  <c:v>1859511000</c:v>
                </c:pt>
                <c:pt idx="61">
                  <c:v>1633125000</c:v>
                </c:pt>
                <c:pt idx="62">
                  <c:v>1421575000</c:v>
                </c:pt>
                <c:pt idx="63">
                  <c:v>1225777000</c:v>
                </c:pt>
                <c:pt idx="64">
                  <c:v>1046384000</c:v>
                </c:pt>
                <c:pt idx="65">
                  <c:v>883776000</c:v>
                </c:pt>
                <c:pt idx="66">
                  <c:v>738050000</c:v>
                </c:pt>
                <c:pt idx="67">
                  <c:v>609014000</c:v>
                </c:pt>
                <c:pt idx="68">
                  <c:v>496199000</c:v>
                </c:pt>
                <c:pt idx="69">
                  <c:v>398875000</c:v>
                </c:pt>
                <c:pt idx="70">
                  <c:v>316090000</c:v>
                </c:pt>
                <c:pt idx="71">
                  <c:v>246712000</c:v>
                </c:pt>
                <c:pt idx="72">
                  <c:v>189481000</c:v>
                </c:pt>
                <c:pt idx="73">
                  <c:v>143060000</c:v>
                </c:pt>
                <c:pt idx="74">
                  <c:v>106078000</c:v>
                </c:pt>
                <c:pt idx="75">
                  <c:v>77174000</c:v>
                </c:pt>
                <c:pt idx="76">
                  <c:v>55038000</c:v>
                </c:pt>
                <c:pt idx="77">
                  <c:v>38440000</c:v>
                </c:pt>
                <c:pt idx="78">
                  <c:v>26269000</c:v>
                </c:pt>
                <c:pt idx="79">
                  <c:v>17548000</c:v>
                </c:pt>
                <c:pt idx="80">
                  <c:v>11449000</c:v>
                </c:pt>
                <c:pt idx="81">
                  <c:v>7290000</c:v>
                </c:pt>
                <c:pt idx="82">
                  <c:v>4528000</c:v>
                </c:pt>
                <c:pt idx="83">
                  <c:v>2741000</c:v>
                </c:pt>
                <c:pt idx="84">
                  <c:v>1617000</c:v>
                </c:pt>
                <c:pt idx="85">
                  <c:v>930000</c:v>
                </c:pt>
                <c:pt idx="86">
                  <c:v>522000</c:v>
                </c:pt>
                <c:pt idx="87">
                  <c:v>286000</c:v>
                </c:pt>
                <c:pt idx="88">
                  <c:v>153000</c:v>
                </c:pt>
                <c:pt idx="89">
                  <c:v>80000</c:v>
                </c:pt>
                <c:pt idx="90">
                  <c:v>41000</c:v>
                </c:pt>
                <c:pt idx="91">
                  <c:v>21000</c:v>
                </c:pt>
                <c:pt idx="92">
                  <c:v>10000</c:v>
                </c:pt>
                <c:pt idx="93">
                  <c:v>5000</c:v>
                </c:pt>
                <c:pt idx="94">
                  <c:v>2000</c:v>
                </c:pt>
                <c:pt idx="95">
                  <c:v>1000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84-44F2-AB31-B1C48ED2CC3E}"/>
            </c:ext>
          </c:extLst>
        </c:ser>
        <c:ser>
          <c:idx val="1"/>
          <c:order val="1"/>
          <c:tx>
            <c:strRef>
              <c:f>Comparison!$C$5</c:f>
              <c:strCache>
                <c:ptCount val="1"/>
                <c:pt idx="0">
                  <c:v>Active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Comparison!$C$6:$C$105</c:f>
              <c:numCache>
                <c:formatCode>_("$"* #,##0.00_);_("$"* \(#,##0.00\);_("$"* "-"??_);_(@_)</c:formatCode>
                <c:ptCount val="100"/>
                <c:pt idx="0">
                  <c:v>0</c:v>
                </c:pt>
                <c:pt idx="1">
                  <c:v>426445317.46086776</c:v>
                </c:pt>
                <c:pt idx="2">
                  <c:v>614962647.60513139</c:v>
                </c:pt>
                <c:pt idx="3">
                  <c:v>807202497.48712027</c:v>
                </c:pt>
                <c:pt idx="4">
                  <c:v>1003055868.7695175</c:v>
                </c:pt>
                <c:pt idx="5">
                  <c:v>1206085314.6132696</c:v>
                </c:pt>
                <c:pt idx="6">
                  <c:v>1423027502.3793273</c:v>
                </c:pt>
                <c:pt idx="7">
                  <c:v>1627983177.2758939</c:v>
                </c:pt>
                <c:pt idx="8">
                  <c:v>1836887922.6809878</c:v>
                </c:pt>
                <c:pt idx="9">
                  <c:v>2051298094.0899961</c:v>
                </c:pt>
                <c:pt idx="10">
                  <c:v>2272987076.9204435</c:v>
                </c:pt>
                <c:pt idx="11">
                  <c:v>2519225275.8929734</c:v>
                </c:pt>
                <c:pt idx="12">
                  <c:v>2761433637.1532145</c:v>
                </c:pt>
                <c:pt idx="13">
                  <c:v>3010748794.4460406</c:v>
                </c:pt>
                <c:pt idx="14">
                  <c:v>3267272198.1020699</c:v>
                </c:pt>
                <c:pt idx="15">
                  <c:v>3531191531.3626299</c:v>
                </c:pt>
                <c:pt idx="16">
                  <c:v>3810253537.3042812</c:v>
                </c:pt>
                <c:pt idx="17">
                  <c:v>4090816803.5171161</c:v>
                </c:pt>
                <c:pt idx="18">
                  <c:v>4376797457.464756</c:v>
                </c:pt>
                <c:pt idx="19">
                  <c:v>4667194214.7383156</c:v>
                </c:pt>
                <c:pt idx="20">
                  <c:v>4960891572.4972248</c:v>
                </c:pt>
                <c:pt idx="21">
                  <c:v>5258422733.6345339</c:v>
                </c:pt>
                <c:pt idx="22">
                  <c:v>5555255010.728363</c:v>
                </c:pt>
                <c:pt idx="23">
                  <c:v>5851273166.9203119</c:v>
                </c:pt>
                <c:pt idx="24">
                  <c:v>6144621577.1602774</c:v>
                </c:pt>
                <c:pt idx="25">
                  <c:v>6433027333.5496836</c:v>
                </c:pt>
                <c:pt idx="26">
                  <c:v>6711614454.3251705</c:v>
                </c:pt>
                <c:pt idx="27">
                  <c:v>6981445083.9067116</c:v>
                </c:pt>
                <c:pt idx="28">
                  <c:v>7240933695.0053205</c:v>
                </c:pt>
                <c:pt idx="29">
                  <c:v>7487062309.6120062</c:v>
                </c:pt>
                <c:pt idx="30">
                  <c:v>7716504005.7473745</c:v>
                </c:pt>
                <c:pt idx="31">
                  <c:v>7912527265.1350098</c:v>
                </c:pt>
                <c:pt idx="32">
                  <c:v>8086039791.7320242</c:v>
                </c:pt>
                <c:pt idx="33">
                  <c:v>8235950934.0574417</c:v>
                </c:pt>
                <c:pt idx="34">
                  <c:v>8360584073.4406261</c:v>
                </c:pt>
                <c:pt idx="35">
                  <c:v>8457349282.4605589</c:v>
                </c:pt>
                <c:pt idx="36">
                  <c:v>8508760866.2769699</c:v>
                </c:pt>
                <c:pt idx="37">
                  <c:v>8529121819.3413553</c:v>
                </c:pt>
                <c:pt idx="38">
                  <c:v>8518660157.0336075</c:v>
                </c:pt>
                <c:pt idx="39">
                  <c:v>8477676151.2769737</c:v>
                </c:pt>
                <c:pt idx="40">
                  <c:v>8406265260.4219646</c:v>
                </c:pt>
                <c:pt idx="41">
                  <c:v>8303429276.4406815</c:v>
                </c:pt>
                <c:pt idx="42">
                  <c:v>8174066293.1104212</c:v>
                </c:pt>
                <c:pt idx="43">
                  <c:v>8019521934.5266819</c:v>
                </c:pt>
                <c:pt idx="44">
                  <c:v>7840759862.8812132</c:v>
                </c:pt>
                <c:pt idx="45">
                  <c:v>7639845343.5890064</c:v>
                </c:pt>
                <c:pt idx="46">
                  <c:v>7416162208.174284</c:v>
                </c:pt>
                <c:pt idx="47">
                  <c:v>7176946259.6692276</c:v>
                </c:pt>
                <c:pt idx="48">
                  <c:v>6922942624.1980476</c:v>
                </c:pt>
                <c:pt idx="49">
                  <c:v>6655976372.5194683</c:v>
                </c:pt>
                <c:pt idx="50">
                  <c:v>6377481529.2595034</c:v>
                </c:pt>
                <c:pt idx="51">
                  <c:v>6086445746.5747032</c:v>
                </c:pt>
                <c:pt idx="52">
                  <c:v>5787439251.8421535</c:v>
                </c:pt>
                <c:pt idx="53">
                  <c:v>5481165505.7087431</c:v>
                </c:pt>
                <c:pt idx="54">
                  <c:v>5168915349.4671068</c:v>
                </c:pt>
                <c:pt idx="55">
                  <c:v>4852309851.2170248</c:v>
                </c:pt>
                <c:pt idx="56">
                  <c:v>4533034771.5513725</c:v>
                </c:pt>
                <c:pt idx="57">
                  <c:v>4213216408.1878619</c:v>
                </c:pt>
                <c:pt idx="58">
                  <c:v>3894533695.4721622</c:v>
                </c:pt>
                <c:pt idx="59">
                  <c:v>3578867044.4128199</c:v>
                </c:pt>
                <c:pt idx="60">
                  <c:v>3268170225.5178494</c:v>
                </c:pt>
                <c:pt idx="61">
                  <c:v>2964438084.0345745</c:v>
                </c:pt>
                <c:pt idx="62">
                  <c:v>2669670406.0178881</c:v>
                </c:pt>
                <c:pt idx="63">
                  <c:v>2385825674.4432049</c:v>
                </c:pt>
                <c:pt idx="64">
                  <c:v>2114769537.9907985</c:v>
                </c:pt>
                <c:pt idx="65">
                  <c:v>1858206512.0845313</c:v>
                </c:pt>
                <c:pt idx="66">
                  <c:v>1617636521.9104991</c:v>
                </c:pt>
                <c:pt idx="67">
                  <c:v>1394310861.248184</c:v>
                </c:pt>
                <c:pt idx="68">
                  <c:v>1189191537.0209918</c:v>
                </c:pt>
                <c:pt idx="69">
                  <c:v>1002935991.6533048</c:v>
                </c:pt>
                <c:pt idx="70">
                  <c:v>835844183.63342762</c:v>
                </c:pt>
                <c:pt idx="71">
                  <c:v>687857330.72031486</c:v>
                </c:pt>
                <c:pt idx="72">
                  <c:v>558558076.86290419</c:v>
                </c:pt>
                <c:pt idx="73">
                  <c:v>447175693.47239798</c:v>
                </c:pt>
                <c:pt idx="74">
                  <c:v>352666420.47350216</c:v>
                </c:pt>
                <c:pt idx="75">
                  <c:v>273747784.42477924</c:v>
                </c:pt>
                <c:pt idx="76">
                  <c:v>208958426.60285875</c:v>
                </c:pt>
                <c:pt idx="77">
                  <c:v>156719964.79466596</c:v>
                </c:pt>
                <c:pt idx="78">
                  <c:v>115384273.81862369</c:v>
                </c:pt>
                <c:pt idx="79">
                  <c:v>83317115.422729611</c:v>
                </c:pt>
                <c:pt idx="80">
                  <c:v>58953610.289493039</c:v>
                </c:pt>
                <c:pt idx="81">
                  <c:v>40842253.958376259</c:v>
                </c:pt>
                <c:pt idx="82">
                  <c:v>27680582.952006537</c:v>
                </c:pt>
                <c:pt idx="83">
                  <c:v>18337368.746236041</c:v>
                </c:pt>
                <c:pt idx="84">
                  <c:v>11864378.900452105</c:v>
                </c:pt>
                <c:pt idx="85">
                  <c:v>7491609.953783121</c:v>
                </c:pt>
                <c:pt idx="86">
                  <c:v>4613478.4563242868</c:v>
                </c:pt>
                <c:pt idx="87">
                  <c:v>2769449.827431459</c:v>
                </c:pt>
                <c:pt idx="88">
                  <c:v>1619989.4406463448</c:v>
                </c:pt>
                <c:pt idx="89">
                  <c:v>923228.19210044655</c:v>
                </c:pt>
                <c:pt idx="90">
                  <c:v>512638.25607685582</c:v>
                </c:pt>
                <c:pt idx="91">
                  <c:v>277321.30273139104</c:v>
                </c:pt>
                <c:pt idx="92">
                  <c:v>146646.77465476291</c:v>
                </c:pt>
                <c:pt idx="93">
                  <c:v>75647.883040640416</c:v>
                </c:pt>
                <c:pt idx="94">
                  <c:v>37977.847551633633</c:v>
                </c:pt>
                <c:pt idx="95">
                  <c:v>18395.041768297513</c:v>
                </c:pt>
                <c:pt idx="96">
                  <c:v>8381.9268054229706</c:v>
                </c:pt>
                <c:pt idx="97">
                  <c:v>3815.9122398587187</c:v>
                </c:pt>
                <c:pt idx="98">
                  <c:v>1607.9739562357149</c:v>
                </c:pt>
                <c:pt idx="99">
                  <c:v>568.83178008812206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84-44F2-AB31-B1C48ED2CC3E}"/>
            </c:ext>
          </c:extLst>
        </c:ser>
        <c:ser>
          <c:idx val="2"/>
          <c:order val="2"/>
          <c:tx>
            <c:strRef>
              <c:f>Comparison!$D$5</c:f>
              <c:strCache>
                <c:ptCount val="1"/>
                <c:pt idx="0">
                  <c:v>Active t76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Comparison!$D$6:$D$105</c:f>
              <c:numCache>
                <c:formatCode>_("$"* #,##0.00_);_("$"* \(#,##0.00\);_("$"* "-"??_);_(@_)</c:formatCode>
                <c:ptCount val="100"/>
                <c:pt idx="0">
                  <c:v>0</c:v>
                </c:pt>
                <c:pt idx="1">
                  <c:v>424792317.73695338</c:v>
                </c:pt>
                <c:pt idx="2">
                  <c:v>611226985.02692902</c:v>
                </c:pt>
                <c:pt idx="3">
                  <c:v>800501787.53766227</c:v>
                </c:pt>
                <c:pt idx="4">
                  <c:v>992471558.52048051</c:v>
                </c:pt>
                <c:pt idx="5">
                  <c:v>1190649014.4352481</c:v>
                </c:pt>
                <c:pt idx="6">
                  <c:v>1401921181.8177295</c:v>
                </c:pt>
                <c:pt idx="7">
                  <c:v>1601167821.8105872</c:v>
                </c:pt>
                <c:pt idx="8">
                  <c:v>1803698399.8847604</c:v>
                </c:pt>
                <c:pt idx="9">
                  <c:v>2011036884.7867801</c:v>
                </c:pt>
                <c:pt idx="10">
                  <c:v>2224653064.3559961</c:v>
                </c:pt>
                <c:pt idx="11">
                  <c:v>2460496326.7372208</c:v>
                </c:pt>
                <c:pt idx="12">
                  <c:v>2691479763.3589468</c:v>
                </c:pt>
                <c:pt idx="13">
                  <c:v>2928037082.8962088</c:v>
                </c:pt>
                <c:pt idx="14">
                  <c:v>3170194824.3899465</c:v>
                </c:pt>
                <c:pt idx="15">
                  <c:v>3417958142.1176291</c:v>
                </c:pt>
                <c:pt idx="16">
                  <c:v>3677888338.5726395</c:v>
                </c:pt>
                <c:pt idx="17">
                  <c:v>3937484039.0190802</c:v>
                </c:pt>
                <c:pt idx="18">
                  <c:v>4200215328.1315346</c:v>
                </c:pt>
                <c:pt idx="19">
                  <c:v>4465244209.2669945</c:v>
                </c:pt>
                <c:pt idx="20">
                  <c:v>4731319076.2565126</c:v>
                </c:pt>
                <c:pt idx="21">
                  <c:v>4995457809.4425373</c:v>
                </c:pt>
                <c:pt idx="22">
                  <c:v>5256146328.8979425</c:v>
                </c:pt>
                <c:pt idx="23">
                  <c:v>5512562010.0271339</c:v>
                </c:pt>
                <c:pt idx="24">
                  <c:v>5763072626.4249191</c:v>
                </c:pt>
                <c:pt idx="25">
                  <c:v>6005013091.8918142</c:v>
                </c:pt>
                <c:pt idx="26">
                  <c:v>6226914675.7061749</c:v>
                </c:pt>
                <c:pt idx="27">
                  <c:v>6435552312.4396191</c:v>
                </c:pt>
                <c:pt idx="28">
                  <c:v>6628692454.5107956</c:v>
                </c:pt>
                <c:pt idx="29">
                  <c:v>6804715230.2640057</c:v>
                </c:pt>
                <c:pt idx="30">
                  <c:v>6960507304.1365738</c:v>
                </c:pt>
                <c:pt idx="31">
                  <c:v>7074376499.5105686</c:v>
                </c:pt>
                <c:pt idx="32">
                  <c:v>7163253999.6900139</c:v>
                </c:pt>
                <c:pt idx="33">
                  <c:v>7226256015.216114</c:v>
                </c:pt>
                <c:pt idx="34">
                  <c:v>7263285279.5890512</c:v>
                </c:pt>
                <c:pt idx="35">
                  <c:v>7272991270.5389204</c:v>
                </c:pt>
                <c:pt idx="36">
                  <c:v>7238078600.957243</c:v>
                </c:pt>
                <c:pt idx="37">
                  <c:v>7178428944.9320469</c:v>
                </c:pt>
                <c:pt idx="38">
                  <c:v>7094368492.9081984</c:v>
                </c:pt>
                <c:pt idx="39">
                  <c:v>6987569401.9384632</c:v>
                </c:pt>
                <c:pt idx="40">
                  <c:v>6859070967.7715654</c:v>
                </c:pt>
                <c:pt idx="41">
                  <c:v>6708435345.8434334</c:v>
                </c:pt>
                <c:pt idx="42">
                  <c:v>6541425556.4810438</c:v>
                </c:pt>
                <c:pt idx="43">
                  <c:v>6358674976.9493618</c:v>
                </c:pt>
                <c:pt idx="44">
                  <c:v>6161631697.0075121</c:v>
                </c:pt>
                <c:pt idx="45">
                  <c:v>5951696328.7657118</c:v>
                </c:pt>
                <c:pt idx="46">
                  <c:v>5727322682.9613123</c:v>
                </c:pt>
                <c:pt idx="47">
                  <c:v>5494408013.2687969</c:v>
                </c:pt>
                <c:pt idx="48">
                  <c:v>5252935593.4568367</c:v>
                </c:pt>
                <c:pt idx="49">
                  <c:v>5004064055.1257792</c:v>
                </c:pt>
                <c:pt idx="50">
                  <c:v>4748996924.4792652</c:v>
                </c:pt>
                <c:pt idx="51">
                  <c:v>4486890102.4540062</c:v>
                </c:pt>
                <c:pt idx="52">
                  <c:v>4222315768.3266549</c:v>
                </c:pt>
                <c:pt idx="53">
                  <c:v>3955595209.8605981</c:v>
                </c:pt>
                <c:pt idx="54">
                  <c:v>3688043879.3257046</c:v>
                </c:pt>
                <c:pt idx="55">
                  <c:v>3421048132.3581591</c:v>
                </c:pt>
                <c:pt idx="56">
                  <c:v>3156065652.283071</c:v>
                </c:pt>
                <c:pt idx="57">
                  <c:v>2894655477.2954202</c:v>
                </c:pt>
                <c:pt idx="58">
                  <c:v>2638340283.204113</c:v>
                </c:pt>
                <c:pt idx="59">
                  <c:v>2388691779.073648</c:v>
                </c:pt>
                <c:pt idx="60">
                  <c:v>2147261462.1912184</c:v>
                </c:pt>
                <c:pt idx="61">
                  <c:v>1915549835.5233347</c:v>
                </c:pt>
                <c:pt idx="62">
                  <c:v>1694970962.6609902</c:v>
                </c:pt>
                <c:pt idx="63">
                  <c:v>1486809353.2382767</c:v>
                </c:pt>
                <c:pt idx="64">
                  <c:v>1292193690.355844</c:v>
                </c:pt>
                <c:pt idx="65">
                  <c:v>1112037765.715358</c:v>
                </c:pt>
                <c:pt idx="66">
                  <c:v>947017883.31282556</c:v>
                </c:pt>
                <c:pt idx="67">
                  <c:v>797549173.69491923</c:v>
                </c:pt>
                <c:pt idx="68">
                  <c:v>663765145.03650415</c:v>
                </c:pt>
                <c:pt idx="69">
                  <c:v>545540478.48266459</c:v>
                </c:pt>
                <c:pt idx="70">
                  <c:v>442467636.99979597</c:v>
                </c:pt>
                <c:pt idx="71">
                  <c:v>353884102.66978538</c:v>
                </c:pt>
                <c:pt idx="72">
                  <c:v>278895994.24045217</c:v>
                </c:pt>
                <c:pt idx="73">
                  <c:v>216401398.69126371</c:v>
                </c:pt>
                <c:pt idx="74">
                  <c:v>165181583.11989129</c:v>
                </c:pt>
                <c:pt idx="75">
                  <c:v>123936399.81000672</c:v>
                </c:pt>
                <c:pt idx="76">
                  <c:v>91337578.090662822</c:v>
                </c:pt>
                <c:pt idx="77">
                  <c:v>66075093.29909832</c:v>
                </c:pt>
                <c:pt idx="78">
                  <c:v>46885284.622542262</c:v>
                </c:pt>
                <c:pt idx="79">
                  <c:v>32608846.631538741</c:v>
                </c:pt>
                <c:pt idx="80">
                  <c:v>22215478.531573586</c:v>
                </c:pt>
                <c:pt idx="81">
                  <c:v>14816213.69702597</c:v>
                </c:pt>
                <c:pt idx="82">
                  <c:v>9668489.56142525</c:v>
                </c:pt>
                <c:pt idx="83">
                  <c:v>6170498.9515778925</c:v>
                </c:pt>
                <c:pt idx="84">
                  <c:v>3850103.497264781</c:v>
                </c:pt>
                <c:pt idx="85">
                  <c:v>2348007.8837881424</c:v>
                </c:pt>
                <c:pt idx="86">
                  <c:v>1399240.9915363113</c:v>
                </c:pt>
                <c:pt idx="87">
                  <c:v>814991.4382354042</c:v>
                </c:pt>
                <c:pt idx="88">
                  <c:v>463943.50489364367</c:v>
                </c:pt>
                <c:pt idx="89">
                  <c:v>258095.82795963754</c:v>
                </c:pt>
                <c:pt idx="90">
                  <c:v>140263.51161558725</c:v>
                </c:pt>
                <c:pt idx="91">
                  <c:v>74264.424032720766</c:v>
                </c:pt>
                <c:pt idx="92">
                  <c:v>38658.590531073816</c:v>
                </c:pt>
                <c:pt idx="93">
                  <c:v>19517.569237741598</c:v>
                </c:pt>
                <c:pt idx="94">
                  <c:v>9425.7679642833282</c:v>
                </c:pt>
                <c:pt idx="95">
                  <c:v>4206.0570146453729</c:v>
                </c:pt>
                <c:pt idx="96">
                  <c:v>1567.3846045496973</c:v>
                </c:pt>
                <c:pt idx="97">
                  <c:v>709.86932641899989</c:v>
                </c:pt>
                <c:pt idx="98">
                  <c:v>293.85123514978261</c:v>
                </c:pt>
                <c:pt idx="99">
                  <c:v>103.18868571697556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84-44F2-AB31-B1C48ED2CC3E}"/>
            </c:ext>
          </c:extLst>
        </c:ser>
        <c:ser>
          <c:idx val="3"/>
          <c:order val="3"/>
          <c:tx>
            <c:strRef>
              <c:f>Comparison!$E$5</c:f>
              <c:strCache>
                <c:ptCount val="1"/>
                <c:pt idx="0">
                  <c:v>Active t13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Comparison!$E$6:$E$105</c:f>
              <c:numCache>
                <c:formatCode>General</c:formatCode>
                <c:ptCount val="100"/>
                <c:pt idx="0">
                  <c:v>0</c:v>
                </c:pt>
                <c:pt idx="1">
                  <c:v>845872.83273820963</c:v>
                </c:pt>
                <c:pt idx="2">
                  <c:v>2091027.9542666569</c:v>
                </c:pt>
                <c:pt idx="3">
                  <c:v>3914623.4726023329</c:v>
                </c:pt>
                <c:pt idx="4">
                  <c:v>6396707.0200014217</c:v>
                </c:pt>
                <c:pt idx="5">
                  <c:v>9719157.3048065808</c:v>
                </c:pt>
                <c:pt idx="6">
                  <c:v>13919293.409751307</c:v>
                </c:pt>
                <c:pt idx="7">
                  <c:v>18532324.378747102</c:v>
                </c:pt>
                <c:pt idx="8">
                  <c:v>23701858.300369781</c:v>
                </c:pt>
                <c:pt idx="9">
                  <c:v>29327960.182263982</c:v>
                </c:pt>
                <c:pt idx="10">
                  <c:v>35506831.190403454</c:v>
                </c:pt>
                <c:pt idx="11">
                  <c:v>42869372.846262813</c:v>
                </c:pt>
                <c:pt idx="12">
                  <c:v>51019462.194979526</c:v>
                </c:pt>
                <c:pt idx="13">
                  <c:v>60179966.866078891</c:v>
                </c:pt>
                <c:pt idx="14">
                  <c:v>70380871.518357679</c:v>
                </c:pt>
                <c:pt idx="15">
                  <c:v>81732322.014764622</c:v>
                </c:pt>
                <c:pt idx="16">
                  <c:v>95208506.990351886</c:v>
                </c:pt>
                <c:pt idx="17">
                  <c:v>110149148.45140046</c:v>
                </c:pt>
                <c:pt idx="18">
                  <c:v>126699409.00277312</c:v>
                </c:pt>
                <c:pt idx="19">
                  <c:v>144656140.76681027</c:v>
                </c:pt>
                <c:pt idx="20">
                  <c:v>164023973.90593874</c:v>
                </c:pt>
                <c:pt idx="21">
                  <c:v>186946987.38747957</c:v>
                </c:pt>
                <c:pt idx="22">
                  <c:v>211847910.00215268</c:v>
                </c:pt>
                <c:pt idx="23">
                  <c:v>239111731.74999672</c:v>
                </c:pt>
                <c:pt idx="24">
                  <c:v>268453608.0124169</c:v>
                </c:pt>
                <c:pt idx="25">
                  <c:v>300044636.39218265</c:v>
                </c:pt>
                <c:pt idx="26">
                  <c:v>337424934.16077685</c:v>
                </c:pt>
                <c:pt idx="27">
                  <c:v>377922549.71088427</c:v>
                </c:pt>
                <c:pt idx="28">
                  <c:v>421870802.11191553</c:v>
                </c:pt>
                <c:pt idx="29">
                  <c:v>467935773.00913489</c:v>
                </c:pt>
                <c:pt idx="30">
                  <c:v>515811217.61725336</c:v>
                </c:pt>
                <c:pt idx="31">
                  <c:v>565887685.15935338</c:v>
                </c:pt>
                <c:pt idx="32">
                  <c:v>617071494.50155616</c:v>
                </c:pt>
                <c:pt idx="33">
                  <c:v>669063711.32552302</c:v>
                </c:pt>
                <c:pt idx="34">
                  <c:v>720769141.67271733</c:v>
                </c:pt>
                <c:pt idx="35">
                  <c:v>771508586.5878036</c:v>
                </c:pt>
                <c:pt idx="36">
                  <c:v>820248031.4511646</c:v>
                </c:pt>
                <c:pt idx="37">
                  <c:v>865456343.68380046</c:v>
                </c:pt>
                <c:pt idx="38">
                  <c:v>906765732.06894243</c:v>
                </c:pt>
                <c:pt idx="39">
                  <c:v>943558460.06177914</c:v>
                </c:pt>
                <c:pt idx="40">
                  <c:v>975338243.9450078</c:v>
                </c:pt>
                <c:pt idx="41">
                  <c:v>1001747808.3757114</c:v>
                </c:pt>
                <c:pt idx="42">
                  <c:v>1022286853.2210329</c:v>
                </c:pt>
                <c:pt idx="43">
                  <c:v>1037049584.8139226</c:v>
                </c:pt>
                <c:pt idx="44">
                  <c:v>1045633805.7631725</c:v>
                </c:pt>
                <c:pt idx="45">
                  <c:v>1048315046.4619904</c:v>
                </c:pt>
                <c:pt idx="46">
                  <c:v>1045050104.1413479</c:v>
                </c:pt>
                <c:pt idx="47">
                  <c:v>1037235388.0412083</c:v>
                </c:pt>
                <c:pt idx="48">
                  <c:v>1025341237.70453</c:v>
                </c:pt>
                <c:pt idx="49">
                  <c:v>1009921853.3866163</c:v>
                </c:pt>
                <c:pt idx="50">
                  <c:v>991162735.86935902</c:v>
                </c:pt>
                <c:pt idx="51">
                  <c:v>969142138.33956671</c:v>
                </c:pt>
                <c:pt idx="52">
                  <c:v>943827121.82216275</c:v>
                </c:pt>
                <c:pt idx="53">
                  <c:v>915431149.07131112</c:v>
                </c:pt>
                <c:pt idx="54">
                  <c:v>883978448.9366889</c:v>
                </c:pt>
                <c:pt idx="55">
                  <c:v>849627719.98459172</c:v>
                </c:pt>
                <c:pt idx="56">
                  <c:v>812561719.29566288</c:v>
                </c:pt>
                <c:pt idx="57">
                  <c:v>773175269.42003632</c:v>
                </c:pt>
                <c:pt idx="58">
                  <c:v>731689110.41097116</c:v>
                </c:pt>
                <c:pt idx="59">
                  <c:v>688373930.1176697</c:v>
                </c:pt>
                <c:pt idx="60">
                  <c:v>643556051.98942661</c:v>
                </c:pt>
                <c:pt idx="61">
                  <c:v>597612494.97830045</c:v>
                </c:pt>
                <c:pt idx="62">
                  <c:v>550966824.42420781</c:v>
                </c:pt>
                <c:pt idx="63">
                  <c:v>504083211.6329174</c:v>
                </c:pt>
                <c:pt idx="64">
                  <c:v>457444013.01516235</c:v>
                </c:pt>
                <c:pt idx="65">
                  <c:v>411537105.0938772</c:v>
                </c:pt>
                <c:pt idx="66">
                  <c:v>366841579.77502179</c:v>
                </c:pt>
                <c:pt idx="67">
                  <c:v>323813837.98241842</c:v>
                </c:pt>
                <c:pt idx="68">
                  <c:v>282876887.97903842</c:v>
                </c:pt>
                <c:pt idx="69">
                  <c:v>244405092.18163329</c:v>
                </c:pt>
                <c:pt idx="70">
                  <c:v>208709984.08259714</c:v>
                </c:pt>
                <c:pt idx="71">
                  <c:v>176030858.8304607</c:v>
                </c:pt>
                <c:pt idx="72">
                  <c:v>146528052.99294817</c:v>
                </c:pt>
                <c:pt idx="73">
                  <c:v>120277431.00578463</c:v>
                </c:pt>
                <c:pt idx="74">
                  <c:v>97274103.327507362</c:v>
                </c:pt>
                <c:pt idx="75">
                  <c:v>77437785.882939637</c:v>
                </c:pt>
                <c:pt idx="76">
                  <c:v>60620390.329984546</c:v>
                </c:pt>
                <c:pt idx="77">
                  <c:v>46617304.908662759</c:v>
                </c:pt>
                <c:pt idx="78">
                  <c:v>35179228.771460854</c:v>
                </c:pt>
                <c:pt idx="79">
                  <c:v>26024803.538970381</c:v>
                </c:pt>
                <c:pt idx="80">
                  <c:v>18854637.074317276</c:v>
                </c:pt>
                <c:pt idx="81">
                  <c:v>13364892.968202483</c:v>
                </c:pt>
                <c:pt idx="82">
                  <c:v>9260154.4783171192</c:v>
                </c:pt>
                <c:pt idx="83">
                  <c:v>6265308.9461505888</c:v>
                </c:pt>
                <c:pt idx="84">
                  <c:v>4135405.4513719403</c:v>
                </c:pt>
                <c:pt idx="85">
                  <c:v>2660484.487673806</c:v>
                </c:pt>
                <c:pt idx="86">
                  <c:v>1666949.4118562001</c:v>
                </c:pt>
                <c:pt idx="87">
                  <c:v>1016474.7005455026</c:v>
                </c:pt>
                <c:pt idx="88">
                  <c:v>602973.42156041309</c:v>
                </c:pt>
                <c:pt idx="89">
                  <c:v>347902.47666061955</c:v>
                </c:pt>
                <c:pt idx="90">
                  <c:v>195276.73174542093</c:v>
                </c:pt>
                <c:pt idx="91">
                  <c:v>106710.81512421828</c:v>
                </c:pt>
                <c:pt idx="92">
                  <c:v>56878.218756418471</c:v>
                </c:pt>
                <c:pt idx="93">
                  <c:v>29624.178389032935</c:v>
                </c:pt>
                <c:pt idx="94">
                  <c:v>15102.802260707078</c:v>
                </c:pt>
                <c:pt idx="95">
                  <c:v>7532.5285901650459</c:v>
                </c:pt>
                <c:pt idx="96">
                  <c:v>3644.6469290468103</c:v>
                </c:pt>
                <c:pt idx="97">
                  <c:v>1679.6035053861274</c:v>
                </c:pt>
                <c:pt idx="98">
                  <c:v>723.42648461773035</c:v>
                </c:pt>
                <c:pt idx="99">
                  <c:v>261.79971587961739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84-44F2-AB31-B1C48ED2CC3E}"/>
            </c:ext>
          </c:extLst>
        </c:ser>
        <c:ser>
          <c:idx val="4"/>
          <c:order val="4"/>
          <c:tx>
            <c:strRef>
              <c:f>Comparison!$F$5</c:f>
              <c:strCache>
                <c:ptCount val="1"/>
                <c:pt idx="0">
                  <c:v>Active tm13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Comparison!$F$6:$F$105</c:f>
              <c:numCache>
                <c:formatCode>_("$"* #,##0.00_);_("$"* \(#,##0.00\);_("$"* "-"??_);_(@_)</c:formatCode>
                <c:ptCount val="100"/>
                <c:pt idx="0">
                  <c:v>0</c:v>
                </c:pt>
                <c:pt idx="1">
                  <c:v>807126.89117614878</c:v>
                </c:pt>
                <c:pt idx="2">
                  <c:v>1644634.6239357656</c:v>
                </c:pt>
                <c:pt idx="3">
                  <c:v>2786086.4768556589</c:v>
                </c:pt>
                <c:pt idx="4">
                  <c:v>4187603.2290355936</c:v>
                </c:pt>
                <c:pt idx="5">
                  <c:v>5717142.8732149685</c:v>
                </c:pt>
                <c:pt idx="6">
                  <c:v>7187027.1518466193</c:v>
                </c:pt>
                <c:pt idx="7">
                  <c:v>8283031.0865597082</c:v>
                </c:pt>
                <c:pt idx="8">
                  <c:v>9487664.4958576113</c:v>
                </c:pt>
                <c:pt idx="9">
                  <c:v>10933249.120952044</c:v>
                </c:pt>
                <c:pt idx="10">
                  <c:v>12827181.374044063</c:v>
                </c:pt>
                <c:pt idx="11">
                  <c:v>15859576.309489664</c:v>
                </c:pt>
                <c:pt idx="12">
                  <c:v>18934411.599288002</c:v>
                </c:pt>
                <c:pt idx="13">
                  <c:v>22531744.683753137</c:v>
                </c:pt>
                <c:pt idx="14">
                  <c:v>26696502.193765953</c:v>
                </c:pt>
                <c:pt idx="15">
                  <c:v>31501067.230236109</c:v>
                </c:pt>
                <c:pt idx="16">
                  <c:v>37156691.741289839</c:v>
                </c:pt>
                <c:pt idx="17">
                  <c:v>43183616.046635292</c:v>
                </c:pt>
                <c:pt idx="18">
                  <c:v>49882720.330448702</c:v>
                </c:pt>
                <c:pt idx="19">
                  <c:v>57293864.704511248</c:v>
                </c:pt>
                <c:pt idx="20">
                  <c:v>65548522.334773391</c:v>
                </c:pt>
                <c:pt idx="21">
                  <c:v>76017936.804517239</c:v>
                </c:pt>
                <c:pt idx="22">
                  <c:v>87260771.828267992</c:v>
                </c:pt>
                <c:pt idx="23">
                  <c:v>99599425.143181697</c:v>
                </c:pt>
                <c:pt idx="24">
                  <c:v>113095342.72294106</c:v>
                </c:pt>
                <c:pt idx="25">
                  <c:v>127969605.26568656</c:v>
                </c:pt>
                <c:pt idx="26">
                  <c:v>147274844.45821875</c:v>
                </c:pt>
                <c:pt idx="27">
                  <c:v>167970221.75620869</c:v>
                </c:pt>
                <c:pt idx="28">
                  <c:v>190370438.38260978</c:v>
                </c:pt>
                <c:pt idx="29">
                  <c:v>214411306.33886543</c:v>
                </c:pt>
                <c:pt idx="30">
                  <c:v>240185483.99354708</c:v>
                </c:pt>
                <c:pt idx="31">
                  <c:v>272263080.46508759</c:v>
                </c:pt>
                <c:pt idx="32">
                  <c:v>305714297.54045379</c:v>
                </c:pt>
                <c:pt idx="33">
                  <c:v>340631207.51580471</c:v>
                </c:pt>
                <c:pt idx="34">
                  <c:v>376529652.17885774</c:v>
                </c:pt>
                <c:pt idx="35">
                  <c:v>412849425.33383095</c:v>
                </c:pt>
                <c:pt idx="36">
                  <c:v>450434233.86856252</c:v>
                </c:pt>
                <c:pt idx="37">
                  <c:v>485236530.7255078</c:v>
                </c:pt>
                <c:pt idx="38">
                  <c:v>517525932.05646694</c:v>
                </c:pt>
                <c:pt idx="39">
                  <c:v>546548289.27673185</c:v>
                </c:pt>
                <c:pt idx="40">
                  <c:v>571856048.70539105</c:v>
                </c:pt>
                <c:pt idx="41">
                  <c:v>593246122.22153628</c:v>
                </c:pt>
                <c:pt idx="42">
                  <c:v>610353883.40834427</c:v>
                </c:pt>
                <c:pt idx="43">
                  <c:v>623797372.76339722</c:v>
                </c:pt>
                <c:pt idx="44">
                  <c:v>633494360.11052859</c:v>
                </c:pt>
                <c:pt idx="45">
                  <c:v>639833968.36130476</c:v>
                </c:pt>
                <c:pt idx="46">
                  <c:v>643789421.07162333</c:v>
                </c:pt>
                <c:pt idx="47">
                  <c:v>645302858.35922194</c:v>
                </c:pt>
                <c:pt idx="48">
                  <c:v>644665793.03668058</c:v>
                </c:pt>
                <c:pt idx="49">
                  <c:v>641990464.00707233</c:v>
                </c:pt>
                <c:pt idx="50">
                  <c:v>637321868.91087949</c:v>
                </c:pt>
                <c:pt idx="51">
                  <c:v>630413505.78113043</c:v>
                </c:pt>
                <c:pt idx="52">
                  <c:v>621296361.69333613</c:v>
                </c:pt>
                <c:pt idx="53">
                  <c:v>610139146.77683401</c:v>
                </c:pt>
                <c:pt idx="54">
                  <c:v>596893021.20471334</c:v>
                </c:pt>
                <c:pt idx="55">
                  <c:v>581633998.87427366</c:v>
                </c:pt>
                <c:pt idx="56">
                  <c:v>564407399.97263885</c:v>
                </c:pt>
                <c:pt idx="57">
                  <c:v>545385661.47240531</c:v>
                </c:pt>
                <c:pt idx="58">
                  <c:v>524504301.85707808</c:v>
                </c:pt>
                <c:pt idx="59">
                  <c:v>501801335.2215023</c:v>
                </c:pt>
                <c:pt idx="60">
                  <c:v>477352711.33720458</c:v>
                </c:pt>
                <c:pt idx="61">
                  <c:v>451275753.53293908</c:v>
                </c:pt>
                <c:pt idx="62">
                  <c:v>423732618.93269014</c:v>
                </c:pt>
                <c:pt idx="63">
                  <c:v>394933109.57201052</c:v>
                </c:pt>
                <c:pt idx="64">
                  <c:v>365131834.6197921</c:v>
                </c:pt>
                <c:pt idx="65">
                  <c:v>334631641.27529615</c:v>
                </c:pt>
                <c:pt idx="66">
                  <c:v>303777058.82265186</c:v>
                </c:pt>
                <c:pt idx="67">
                  <c:v>272947849.57084638</c:v>
                </c:pt>
                <c:pt idx="68">
                  <c:v>242549504.00544924</c:v>
                </c:pt>
                <c:pt idx="69">
                  <c:v>212990420.98900691</c:v>
                </c:pt>
                <c:pt idx="70">
                  <c:v>184666562.55103448</c:v>
                </c:pt>
                <c:pt idx="71">
                  <c:v>157942369.22006881</c:v>
                </c:pt>
                <c:pt idx="72">
                  <c:v>133134029.6295038</c:v>
                </c:pt>
                <c:pt idx="73">
                  <c:v>110496863.77534966</c:v>
                </c:pt>
                <c:pt idx="74">
                  <c:v>90210734.026103541</c:v>
                </c:pt>
                <c:pt idx="75">
                  <c:v>72373598.731832892</c:v>
                </c:pt>
                <c:pt idx="76">
                  <c:v>57000458.182211384</c:v>
                </c:pt>
                <c:pt idx="77">
                  <c:v>44027566.586904876</c:v>
                </c:pt>
                <c:pt idx="78">
                  <c:v>33319760.424620569</c:v>
                </c:pt>
                <c:pt idx="79">
                  <c:v>24683465.252220489</c:v>
                </c:pt>
                <c:pt idx="80">
                  <c:v>17883494.683602177</c:v>
                </c:pt>
                <c:pt idx="81">
                  <c:v>12661147.293147802</c:v>
                </c:pt>
                <c:pt idx="82">
                  <c:v>8751938.9122641683</c:v>
                </c:pt>
                <c:pt idx="83">
                  <c:v>5901560.8485075608</c:v>
                </c:pt>
                <c:pt idx="84">
                  <c:v>3878869.9518153844</c:v>
                </c:pt>
                <c:pt idx="85">
                  <c:v>2483117.5823211721</c:v>
                </c:pt>
                <c:pt idx="86">
                  <c:v>1547288.0529317756</c:v>
                </c:pt>
                <c:pt idx="87">
                  <c:v>937983.68865055242</c:v>
                </c:pt>
                <c:pt idx="88">
                  <c:v>553072.51419228804</c:v>
                </c:pt>
                <c:pt idx="89">
                  <c:v>317229.8874801895</c:v>
                </c:pt>
                <c:pt idx="90">
                  <c:v>177098.01271584764</c:v>
                </c:pt>
                <c:pt idx="91">
                  <c:v>96346.063574451982</c:v>
                </c:pt>
                <c:pt idx="92">
                  <c:v>51109.965367270612</c:v>
                </c:pt>
                <c:pt idx="93">
                  <c:v>26506.135413865883</c:v>
                </c:pt>
                <c:pt idx="94">
                  <c:v>13449.277326643229</c:v>
                </c:pt>
                <c:pt idx="95">
                  <c:v>6656.4561634870934</c:v>
                </c:pt>
                <c:pt idx="96">
                  <c:v>3169.8952718264627</c:v>
                </c:pt>
                <c:pt idx="97">
                  <c:v>1426.4394080535917</c:v>
                </c:pt>
                <c:pt idx="98">
                  <c:v>590.69623646820196</c:v>
                </c:pt>
                <c:pt idx="99">
                  <c:v>203.84337849152911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84-44F2-AB31-B1C48ED2C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065456"/>
        <c:axId val="533067752"/>
      </c:lineChart>
      <c:catAx>
        <c:axId val="533065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67752"/>
        <c:crosses val="autoZero"/>
        <c:auto val="1"/>
        <c:lblAlgn val="ctr"/>
        <c:lblOffset val="100"/>
        <c:noMultiLvlLbl val="0"/>
      </c:catAx>
      <c:valAx>
        <c:axId val="5330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06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Benefit</a:t>
            </a:r>
            <a:r>
              <a:rPr lang="en-US" baseline="0"/>
              <a:t> for Retired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Comparison!$H$5</c:f>
              <c:strCache>
                <c:ptCount val="1"/>
                <c:pt idx="0">
                  <c:v>Retired total Segal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Comparison!$H$6:$H$105</c:f>
              <c:numCache>
                <c:formatCode>_("$"* #,##0_);_("$"* \(#,##0\);_("$"* "-"_);_(@_)</c:formatCode>
                <c:ptCount val="100"/>
                <c:pt idx="0">
                  <c:v>2096222000</c:v>
                </c:pt>
                <c:pt idx="1">
                  <c:v>2042634000</c:v>
                </c:pt>
                <c:pt idx="2">
                  <c:v>2050923000</c:v>
                </c:pt>
                <c:pt idx="3">
                  <c:v>2057930000</c:v>
                </c:pt>
                <c:pt idx="4">
                  <c:v>2060325000</c:v>
                </c:pt>
                <c:pt idx="5">
                  <c:v>2061645000</c:v>
                </c:pt>
                <c:pt idx="6">
                  <c:v>2060350000</c:v>
                </c:pt>
                <c:pt idx="7">
                  <c:v>2053385000</c:v>
                </c:pt>
                <c:pt idx="8">
                  <c:v>2042085000</c:v>
                </c:pt>
                <c:pt idx="9">
                  <c:v>2027392000</c:v>
                </c:pt>
                <c:pt idx="10">
                  <c:v>2009195000</c:v>
                </c:pt>
                <c:pt idx="11">
                  <c:v>1986280000</c:v>
                </c:pt>
                <c:pt idx="12">
                  <c:v>1957806000</c:v>
                </c:pt>
                <c:pt idx="13">
                  <c:v>1926071000</c:v>
                </c:pt>
                <c:pt idx="14">
                  <c:v>1886476000</c:v>
                </c:pt>
                <c:pt idx="15">
                  <c:v>1843724000</c:v>
                </c:pt>
                <c:pt idx="16">
                  <c:v>1796556000</c:v>
                </c:pt>
                <c:pt idx="17">
                  <c:v>1743171000</c:v>
                </c:pt>
                <c:pt idx="18">
                  <c:v>1684225000</c:v>
                </c:pt>
                <c:pt idx="19">
                  <c:v>1619269000</c:v>
                </c:pt>
                <c:pt idx="20">
                  <c:v>1551284000</c:v>
                </c:pt>
                <c:pt idx="21">
                  <c:v>1477335000</c:v>
                </c:pt>
                <c:pt idx="22">
                  <c:v>1399065000</c:v>
                </c:pt>
                <c:pt idx="23">
                  <c:v>1317045000</c:v>
                </c:pt>
                <c:pt idx="24">
                  <c:v>1232263000</c:v>
                </c:pt>
                <c:pt idx="25">
                  <c:v>1145729000</c:v>
                </c:pt>
                <c:pt idx="26">
                  <c:v>1056700000</c:v>
                </c:pt>
                <c:pt idx="27">
                  <c:v>967186000</c:v>
                </c:pt>
                <c:pt idx="28">
                  <c:v>878529000</c:v>
                </c:pt>
                <c:pt idx="29">
                  <c:v>791538000</c:v>
                </c:pt>
                <c:pt idx="30">
                  <c:v>707134000</c:v>
                </c:pt>
                <c:pt idx="31">
                  <c:v>626244000</c:v>
                </c:pt>
                <c:pt idx="32">
                  <c:v>549759000</c:v>
                </c:pt>
                <c:pt idx="33">
                  <c:v>477980000</c:v>
                </c:pt>
                <c:pt idx="34">
                  <c:v>411985000</c:v>
                </c:pt>
                <c:pt idx="35">
                  <c:v>352166000</c:v>
                </c:pt>
                <c:pt idx="36">
                  <c:v>298590000</c:v>
                </c:pt>
                <c:pt idx="37">
                  <c:v>251274000</c:v>
                </c:pt>
                <c:pt idx="38">
                  <c:v>210066000</c:v>
                </c:pt>
                <c:pt idx="39">
                  <c:v>174660000</c:v>
                </c:pt>
                <c:pt idx="40">
                  <c:v>144632000</c:v>
                </c:pt>
                <c:pt idx="41">
                  <c:v>119471000</c:v>
                </c:pt>
                <c:pt idx="42">
                  <c:v>98620000</c:v>
                </c:pt>
                <c:pt idx="43">
                  <c:v>81506000</c:v>
                </c:pt>
                <c:pt idx="44">
                  <c:v>67572000</c:v>
                </c:pt>
                <c:pt idx="45">
                  <c:v>56296000</c:v>
                </c:pt>
                <c:pt idx="46">
                  <c:v>47209000</c:v>
                </c:pt>
                <c:pt idx="47">
                  <c:v>39896000</c:v>
                </c:pt>
                <c:pt idx="48">
                  <c:v>34005000</c:v>
                </c:pt>
                <c:pt idx="49">
                  <c:v>29244000</c:v>
                </c:pt>
                <c:pt idx="50">
                  <c:v>25371000</c:v>
                </c:pt>
                <c:pt idx="51">
                  <c:v>22194000</c:v>
                </c:pt>
                <c:pt idx="52">
                  <c:v>19562000</c:v>
                </c:pt>
                <c:pt idx="53">
                  <c:v>17354000</c:v>
                </c:pt>
                <c:pt idx="54">
                  <c:v>15478000</c:v>
                </c:pt>
                <c:pt idx="55">
                  <c:v>13864000</c:v>
                </c:pt>
                <c:pt idx="56">
                  <c:v>12457000</c:v>
                </c:pt>
                <c:pt idx="57">
                  <c:v>11216000</c:v>
                </c:pt>
                <c:pt idx="58">
                  <c:v>10110000</c:v>
                </c:pt>
                <c:pt idx="59">
                  <c:v>9116000</c:v>
                </c:pt>
                <c:pt idx="60">
                  <c:v>8216000</c:v>
                </c:pt>
                <c:pt idx="61">
                  <c:v>7397000</c:v>
                </c:pt>
                <c:pt idx="62">
                  <c:v>6648000</c:v>
                </c:pt>
                <c:pt idx="63">
                  <c:v>5961000</c:v>
                </c:pt>
                <c:pt idx="64">
                  <c:v>5331000</c:v>
                </c:pt>
                <c:pt idx="65">
                  <c:v>4753000</c:v>
                </c:pt>
                <c:pt idx="66">
                  <c:v>4222000</c:v>
                </c:pt>
                <c:pt idx="67">
                  <c:v>3736000</c:v>
                </c:pt>
                <c:pt idx="68">
                  <c:v>3293000</c:v>
                </c:pt>
                <c:pt idx="69">
                  <c:v>2888000</c:v>
                </c:pt>
                <c:pt idx="70">
                  <c:v>2520000</c:v>
                </c:pt>
                <c:pt idx="71">
                  <c:v>2188000</c:v>
                </c:pt>
                <c:pt idx="72">
                  <c:v>1888000</c:v>
                </c:pt>
                <c:pt idx="73">
                  <c:v>1619000</c:v>
                </c:pt>
                <c:pt idx="74">
                  <c:v>1379000</c:v>
                </c:pt>
                <c:pt idx="75">
                  <c:v>1167000</c:v>
                </c:pt>
                <c:pt idx="76">
                  <c:v>981000</c:v>
                </c:pt>
                <c:pt idx="77">
                  <c:v>819000</c:v>
                </c:pt>
                <c:pt idx="78">
                  <c:v>680000</c:v>
                </c:pt>
                <c:pt idx="79">
                  <c:v>562000</c:v>
                </c:pt>
                <c:pt idx="80">
                  <c:v>462000</c:v>
                </c:pt>
                <c:pt idx="81">
                  <c:v>378000</c:v>
                </c:pt>
                <c:pt idx="82">
                  <c:v>309000</c:v>
                </c:pt>
                <c:pt idx="83">
                  <c:v>252000</c:v>
                </c:pt>
                <c:pt idx="84">
                  <c:v>205000</c:v>
                </c:pt>
                <c:pt idx="85">
                  <c:v>167000</c:v>
                </c:pt>
                <c:pt idx="86">
                  <c:v>136000</c:v>
                </c:pt>
                <c:pt idx="87">
                  <c:v>110000</c:v>
                </c:pt>
                <c:pt idx="88">
                  <c:v>89000</c:v>
                </c:pt>
                <c:pt idx="89">
                  <c:v>72000</c:v>
                </c:pt>
                <c:pt idx="90">
                  <c:v>57000</c:v>
                </c:pt>
                <c:pt idx="91">
                  <c:v>45000</c:v>
                </c:pt>
                <c:pt idx="92">
                  <c:v>35000</c:v>
                </c:pt>
                <c:pt idx="93">
                  <c:v>27000</c:v>
                </c:pt>
                <c:pt idx="94">
                  <c:v>21000</c:v>
                </c:pt>
                <c:pt idx="95">
                  <c:v>15000</c:v>
                </c:pt>
                <c:pt idx="96">
                  <c:v>11000</c:v>
                </c:pt>
                <c:pt idx="97">
                  <c:v>8000</c:v>
                </c:pt>
                <c:pt idx="98">
                  <c:v>6000</c:v>
                </c:pt>
                <c:pt idx="99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5-4288-88D4-731AF7508F55}"/>
            </c:ext>
          </c:extLst>
        </c:ser>
        <c:ser>
          <c:idx val="1"/>
          <c:order val="1"/>
          <c:tx>
            <c:strRef>
              <c:f>Comparison!$I$5</c:f>
              <c:strCache>
                <c:ptCount val="1"/>
                <c:pt idx="0">
                  <c:v>Retired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Comparison!$I$6:$I$105</c:f>
              <c:numCache>
                <c:formatCode>_("$"* #,##0.00_);_("$"* \(#,##0.00\);_("$"* "-"??_);_(@_)</c:formatCode>
                <c:ptCount val="100"/>
                <c:pt idx="0">
                  <c:v>1976685089.52</c:v>
                </c:pt>
                <c:pt idx="1">
                  <c:v>1987173912.5711615</c:v>
                </c:pt>
                <c:pt idx="2">
                  <c:v>1994848059.1637101</c:v>
                </c:pt>
                <c:pt idx="3">
                  <c:v>1999422839.5282111</c:v>
                </c:pt>
                <c:pt idx="4">
                  <c:v>2000631936.7987306</c:v>
                </c:pt>
                <c:pt idx="5">
                  <c:v>1998237560.9251781</c:v>
                </c:pt>
                <c:pt idx="6">
                  <c:v>1992034605.4362423</c:v>
                </c:pt>
                <c:pt idx="7">
                  <c:v>1981857144.3469012</c:v>
                </c:pt>
                <c:pt idx="8">
                  <c:v>1967577129.2456386</c:v>
                </c:pt>
                <c:pt idx="9">
                  <c:v>1949095722.5027454</c:v>
                </c:pt>
                <c:pt idx="10">
                  <c:v>1926350110.824681</c:v>
                </c:pt>
                <c:pt idx="11">
                  <c:v>1899307686.809967</c:v>
                </c:pt>
                <c:pt idx="12">
                  <c:v>1867961670.1527853</c:v>
                </c:pt>
                <c:pt idx="13">
                  <c:v>1832334188.1439736</c:v>
                </c:pt>
                <c:pt idx="14">
                  <c:v>1792456004.4646375</c:v>
                </c:pt>
                <c:pt idx="15">
                  <c:v>1748364779.0702205</c:v>
                </c:pt>
                <c:pt idx="16">
                  <c:v>1700104127.0737226</c:v>
                </c:pt>
                <c:pt idx="17">
                  <c:v>1647725757.7275233</c:v>
                </c:pt>
                <c:pt idx="18">
                  <c:v>1591296673.5037622</c:v>
                </c:pt>
                <c:pt idx="19">
                  <c:v>1530910081.5369155</c:v>
                </c:pt>
                <c:pt idx="20">
                  <c:v>1466709037.7148542</c:v>
                </c:pt>
                <c:pt idx="21">
                  <c:v>1398895887.853852</c:v>
                </c:pt>
                <c:pt idx="22">
                  <c:v>1327743689.8178823</c:v>
                </c:pt>
                <c:pt idx="23">
                  <c:v>1253606448.5077479</c:v>
                </c:pt>
                <c:pt idx="24">
                  <c:v>1176916063.1721709</c:v>
                </c:pt>
                <c:pt idx="25">
                  <c:v>1098193340.1279151</c:v>
                </c:pt>
                <c:pt idx="26">
                  <c:v>1018040728.7048416</c:v>
                </c:pt>
                <c:pt idx="27">
                  <c:v>937137794.22934306</c:v>
                </c:pt>
                <c:pt idx="28">
                  <c:v>856230866.14126897</c:v>
                </c:pt>
                <c:pt idx="29">
                  <c:v>776099692.44452214</c:v>
                </c:pt>
                <c:pt idx="30">
                  <c:v>697536853.7604661</c:v>
                </c:pt>
                <c:pt idx="31">
                  <c:v>621325044.97631001</c:v>
                </c:pt>
                <c:pt idx="32">
                  <c:v>548217199.42268038</c:v>
                </c:pt>
                <c:pt idx="33">
                  <c:v>478916614.88267374</c:v>
                </c:pt>
                <c:pt idx="34">
                  <c:v>414039729.03219366</c:v>
                </c:pt>
                <c:pt idx="35">
                  <c:v>354078561.15380728</c:v>
                </c:pt>
                <c:pt idx="36">
                  <c:v>299391214.38136309</c:v>
                </c:pt>
                <c:pt idx="37">
                  <c:v>250190025.57587156</c:v>
                </c:pt>
                <c:pt idx="38">
                  <c:v>206539420.18669987</c:v>
                </c:pt>
                <c:pt idx="39">
                  <c:v>168380625.63095948</c:v>
                </c:pt>
                <c:pt idx="40">
                  <c:v>135524768.73174533</c:v>
                </c:pt>
                <c:pt idx="41">
                  <c:v>107673116.75641245</c:v>
                </c:pt>
                <c:pt idx="42">
                  <c:v>84434243.513932943</c:v>
                </c:pt>
                <c:pt idx="43">
                  <c:v>65337055.106728584</c:v>
                </c:pt>
                <c:pt idx="44">
                  <c:v>49883055.836341135</c:v>
                </c:pt>
                <c:pt idx="45">
                  <c:v>37568419.91300118</c:v>
                </c:pt>
                <c:pt idx="46">
                  <c:v>27905720.558715042</c:v>
                </c:pt>
                <c:pt idx="47">
                  <c:v>20439476.406000271</c:v>
                </c:pt>
                <c:pt idx="48">
                  <c:v>14755508.403650396</c:v>
                </c:pt>
                <c:pt idx="49">
                  <c:v>10492939.132816255</c:v>
                </c:pt>
                <c:pt idx="50">
                  <c:v>7344926.8296992788</c:v>
                </c:pt>
                <c:pt idx="51">
                  <c:v>5056898.3329526903</c:v>
                </c:pt>
                <c:pt idx="52">
                  <c:v>3421670.2440655725</c:v>
                </c:pt>
                <c:pt idx="53">
                  <c:v>2273150.6905282317</c:v>
                </c:pt>
                <c:pt idx="54">
                  <c:v>1480983.398445124</c:v>
                </c:pt>
                <c:pt idx="55">
                  <c:v>945123.63693611627</c:v>
                </c:pt>
                <c:pt idx="56">
                  <c:v>589989.03557526541</c:v>
                </c:pt>
                <c:pt idx="57">
                  <c:v>359847.54101531766</c:v>
                </c:pt>
                <c:pt idx="58">
                  <c:v>214157.83981832949</c:v>
                </c:pt>
                <c:pt idx="59">
                  <c:v>124213.7874613248</c:v>
                </c:pt>
                <c:pt idx="60">
                  <c:v>70131.913912227916</c:v>
                </c:pt>
                <c:pt idx="61">
                  <c:v>38468.217172080585</c:v>
                </c:pt>
                <c:pt idx="62">
                  <c:v>20712.6508025761</c:v>
                </c:pt>
                <c:pt idx="63">
                  <c:v>10864.482424799713</c:v>
                </c:pt>
                <c:pt idx="64">
                  <c:v>5548.3595582663502</c:v>
                </c:pt>
                <c:pt idx="65">
                  <c:v>2754.0530728912345</c:v>
                </c:pt>
                <c:pt idx="66">
                  <c:v>1312.1051338008583</c:v>
                </c:pt>
                <c:pt idx="67">
                  <c:v>641.70569453927692</c:v>
                </c:pt>
                <c:pt idx="68">
                  <c:v>301.1666372493155</c:v>
                </c:pt>
                <c:pt idx="69">
                  <c:v>128.90600349906978</c:v>
                </c:pt>
                <c:pt idx="70">
                  <c:v>42.523370209703913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75-4288-88D4-731AF7508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360256"/>
        <c:axId val="551361240"/>
      </c:lineChart>
      <c:catAx>
        <c:axId val="551360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61240"/>
        <c:crosses val="autoZero"/>
        <c:auto val="1"/>
        <c:lblAlgn val="ctr"/>
        <c:lblOffset val="100"/>
        <c:noMultiLvlLbl val="0"/>
      </c:catAx>
      <c:valAx>
        <c:axId val="55136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6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Benefit</a:t>
            </a:r>
            <a:r>
              <a:rPr lang="en-US" baseline="0"/>
              <a:t> for Inactives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Comparison!$K$5</c:f>
              <c:strCache>
                <c:ptCount val="1"/>
                <c:pt idx="0">
                  <c:v>Inactive total Segal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Comparison!$K$6:$K$105</c:f>
              <c:numCache>
                <c:formatCode>_("$"* #,##0_);_("$"* \(#,##0\);_("$"* "-"_);_(@_)</c:formatCode>
                <c:ptCount val="100"/>
                <c:pt idx="0">
                  <c:v>387359000</c:v>
                </c:pt>
                <c:pt idx="1">
                  <c:v>155159000</c:v>
                </c:pt>
                <c:pt idx="2">
                  <c:v>167741000</c:v>
                </c:pt>
                <c:pt idx="3">
                  <c:v>195562000</c:v>
                </c:pt>
                <c:pt idx="4">
                  <c:v>213009000</c:v>
                </c:pt>
                <c:pt idx="5">
                  <c:v>221223000</c:v>
                </c:pt>
                <c:pt idx="6">
                  <c:v>256434000</c:v>
                </c:pt>
                <c:pt idx="7">
                  <c:v>273865000</c:v>
                </c:pt>
                <c:pt idx="8">
                  <c:v>286991000</c:v>
                </c:pt>
                <c:pt idx="9">
                  <c:v>316439000</c:v>
                </c:pt>
                <c:pt idx="10">
                  <c:v>321605000</c:v>
                </c:pt>
                <c:pt idx="11">
                  <c:v>326645000</c:v>
                </c:pt>
                <c:pt idx="12">
                  <c:v>345481000</c:v>
                </c:pt>
                <c:pt idx="13">
                  <c:v>349763000</c:v>
                </c:pt>
                <c:pt idx="14">
                  <c:v>356768000</c:v>
                </c:pt>
                <c:pt idx="15">
                  <c:v>369463000</c:v>
                </c:pt>
                <c:pt idx="16">
                  <c:v>364710000</c:v>
                </c:pt>
                <c:pt idx="17">
                  <c:v>360453000</c:v>
                </c:pt>
                <c:pt idx="18">
                  <c:v>371356000</c:v>
                </c:pt>
                <c:pt idx="19">
                  <c:v>375333000</c:v>
                </c:pt>
                <c:pt idx="20">
                  <c:v>376713000</c:v>
                </c:pt>
                <c:pt idx="21">
                  <c:v>380481000</c:v>
                </c:pt>
                <c:pt idx="22">
                  <c:v>386889000</c:v>
                </c:pt>
                <c:pt idx="23">
                  <c:v>378626000</c:v>
                </c:pt>
                <c:pt idx="24">
                  <c:v>376654000</c:v>
                </c:pt>
                <c:pt idx="25">
                  <c:v>372368000</c:v>
                </c:pt>
                <c:pt idx="26">
                  <c:v>365813000</c:v>
                </c:pt>
                <c:pt idx="27">
                  <c:v>360720000</c:v>
                </c:pt>
                <c:pt idx="28">
                  <c:v>353043000</c:v>
                </c:pt>
                <c:pt idx="29">
                  <c:v>344091000</c:v>
                </c:pt>
                <c:pt idx="30">
                  <c:v>334554000</c:v>
                </c:pt>
                <c:pt idx="31">
                  <c:v>324949000</c:v>
                </c:pt>
                <c:pt idx="32">
                  <c:v>315750000</c:v>
                </c:pt>
                <c:pt idx="33">
                  <c:v>307520000</c:v>
                </c:pt>
                <c:pt idx="34">
                  <c:v>299391000</c:v>
                </c:pt>
                <c:pt idx="35">
                  <c:v>290611000</c:v>
                </c:pt>
                <c:pt idx="36">
                  <c:v>281107000</c:v>
                </c:pt>
                <c:pt idx="37">
                  <c:v>270782000</c:v>
                </c:pt>
                <c:pt idx="38">
                  <c:v>259588000</c:v>
                </c:pt>
                <c:pt idx="39">
                  <c:v>247692000</c:v>
                </c:pt>
                <c:pt idx="40">
                  <c:v>235183000</c:v>
                </c:pt>
                <c:pt idx="41">
                  <c:v>222212000</c:v>
                </c:pt>
                <c:pt idx="42">
                  <c:v>208891000</c:v>
                </c:pt>
                <c:pt idx="43">
                  <c:v>195371000</c:v>
                </c:pt>
                <c:pt idx="44">
                  <c:v>181822000</c:v>
                </c:pt>
                <c:pt idx="45">
                  <c:v>168275000</c:v>
                </c:pt>
                <c:pt idx="46">
                  <c:v>154906000</c:v>
                </c:pt>
                <c:pt idx="47">
                  <c:v>141827000</c:v>
                </c:pt>
                <c:pt idx="48">
                  <c:v>129125000</c:v>
                </c:pt>
                <c:pt idx="49">
                  <c:v>116886000</c:v>
                </c:pt>
                <c:pt idx="50">
                  <c:v>105186000</c:v>
                </c:pt>
                <c:pt idx="51">
                  <c:v>94086000</c:v>
                </c:pt>
                <c:pt idx="52">
                  <c:v>83614000</c:v>
                </c:pt>
                <c:pt idx="53">
                  <c:v>73822000</c:v>
                </c:pt>
                <c:pt idx="54">
                  <c:v>64711000</c:v>
                </c:pt>
                <c:pt idx="55">
                  <c:v>56312000</c:v>
                </c:pt>
                <c:pt idx="56">
                  <c:v>48627000</c:v>
                </c:pt>
                <c:pt idx="57">
                  <c:v>41637000</c:v>
                </c:pt>
                <c:pt idx="58">
                  <c:v>35338000</c:v>
                </c:pt>
                <c:pt idx="59">
                  <c:v>29722000</c:v>
                </c:pt>
                <c:pt idx="60">
                  <c:v>24745000</c:v>
                </c:pt>
                <c:pt idx="61">
                  <c:v>20364000</c:v>
                </c:pt>
                <c:pt idx="62">
                  <c:v>16647000</c:v>
                </c:pt>
                <c:pt idx="63">
                  <c:v>13376000</c:v>
                </c:pt>
                <c:pt idx="64">
                  <c:v>10667000</c:v>
                </c:pt>
                <c:pt idx="65">
                  <c:v>8354000</c:v>
                </c:pt>
                <c:pt idx="66">
                  <c:v>6503000</c:v>
                </c:pt>
                <c:pt idx="67">
                  <c:v>5035000</c:v>
                </c:pt>
                <c:pt idx="68">
                  <c:v>3785000</c:v>
                </c:pt>
                <c:pt idx="69">
                  <c:v>2859000</c:v>
                </c:pt>
                <c:pt idx="70">
                  <c:v>2201000</c:v>
                </c:pt>
                <c:pt idx="71">
                  <c:v>1659000</c:v>
                </c:pt>
                <c:pt idx="72">
                  <c:v>1273000</c:v>
                </c:pt>
                <c:pt idx="73">
                  <c:v>972000</c:v>
                </c:pt>
                <c:pt idx="74">
                  <c:v>751000</c:v>
                </c:pt>
                <c:pt idx="75">
                  <c:v>596000</c:v>
                </c:pt>
                <c:pt idx="76">
                  <c:v>447000</c:v>
                </c:pt>
                <c:pt idx="77">
                  <c:v>459000</c:v>
                </c:pt>
                <c:pt idx="78">
                  <c:v>391000</c:v>
                </c:pt>
                <c:pt idx="79">
                  <c:v>349000</c:v>
                </c:pt>
                <c:pt idx="80">
                  <c:v>317000</c:v>
                </c:pt>
                <c:pt idx="81">
                  <c:v>365000</c:v>
                </c:pt>
                <c:pt idx="82">
                  <c:v>329000</c:v>
                </c:pt>
                <c:pt idx="83">
                  <c:v>281000</c:v>
                </c:pt>
                <c:pt idx="84">
                  <c:v>225000</c:v>
                </c:pt>
                <c:pt idx="85">
                  <c:v>204000</c:v>
                </c:pt>
                <c:pt idx="86">
                  <c:v>145000</c:v>
                </c:pt>
                <c:pt idx="87">
                  <c:v>117000</c:v>
                </c:pt>
                <c:pt idx="88">
                  <c:v>103000</c:v>
                </c:pt>
                <c:pt idx="89">
                  <c:v>98000</c:v>
                </c:pt>
                <c:pt idx="90">
                  <c:v>85000</c:v>
                </c:pt>
                <c:pt idx="91">
                  <c:v>61000</c:v>
                </c:pt>
                <c:pt idx="92">
                  <c:v>21000</c:v>
                </c:pt>
                <c:pt idx="93">
                  <c:v>21000</c:v>
                </c:pt>
                <c:pt idx="94">
                  <c:v>5000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D-4817-963C-D92BC249C500}"/>
            </c:ext>
          </c:extLst>
        </c:ser>
        <c:ser>
          <c:idx val="1"/>
          <c:order val="1"/>
          <c:tx>
            <c:strRef>
              <c:f>Comparison!$L$5</c:f>
              <c:strCache>
                <c:ptCount val="1"/>
                <c:pt idx="0">
                  <c:v>Term total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Comparison!$L$6:$L$105</c:f>
              <c:numCache>
                <c:formatCode>_("$"* #,##0.00_);_("$"* \(#,##0.00\);_("$"* "-"??_);_(@_)</c:formatCode>
                <c:ptCount val="100"/>
                <c:pt idx="0">
                  <c:v>18238863.059666321</c:v>
                </c:pt>
                <c:pt idx="1">
                  <c:v>73301516.879307106</c:v>
                </c:pt>
                <c:pt idx="2">
                  <c:v>74477430.785933256</c:v>
                </c:pt>
                <c:pt idx="3">
                  <c:v>75649310.977935478</c:v>
                </c:pt>
                <c:pt idx="4">
                  <c:v>76809888.041280344</c:v>
                </c:pt>
                <c:pt idx="5">
                  <c:v>77955573.864342123</c:v>
                </c:pt>
                <c:pt idx="6">
                  <c:v>154004335.06414402</c:v>
                </c:pt>
                <c:pt idx="7">
                  <c:v>156335350.84570765</c:v>
                </c:pt>
                <c:pt idx="8">
                  <c:v>158636599.80610785</c:v>
                </c:pt>
                <c:pt idx="9">
                  <c:v>160892746.26142171</c:v>
                </c:pt>
                <c:pt idx="10">
                  <c:v>163092999.11646175</c:v>
                </c:pt>
                <c:pt idx="11">
                  <c:v>241664320.8727563</c:v>
                </c:pt>
                <c:pt idx="12">
                  <c:v>244966047.35308263</c:v>
                </c:pt>
                <c:pt idx="13">
                  <c:v>248168096.30903107</c:v>
                </c:pt>
                <c:pt idx="14">
                  <c:v>251242828.81940836</c:v>
                </c:pt>
                <c:pt idx="15">
                  <c:v>314158417.82378918</c:v>
                </c:pt>
                <c:pt idx="16">
                  <c:v>317884872.61545128</c:v>
                </c:pt>
                <c:pt idx="17">
                  <c:v>321399528.1613515</c:v>
                </c:pt>
                <c:pt idx="18">
                  <c:v>324660126.37670529</c:v>
                </c:pt>
                <c:pt idx="19">
                  <c:v>327624056.05706257</c:v>
                </c:pt>
                <c:pt idx="20">
                  <c:v>368304196.62929893</c:v>
                </c:pt>
                <c:pt idx="21">
                  <c:v>371150235.68265277</c:v>
                </c:pt>
                <c:pt idx="22">
                  <c:v>373540711.6378957</c:v>
                </c:pt>
                <c:pt idx="23">
                  <c:v>375408108.08988678</c:v>
                </c:pt>
                <c:pt idx="24">
                  <c:v>376682620.81363904</c:v>
                </c:pt>
                <c:pt idx="25">
                  <c:v>408131336.39189726</c:v>
                </c:pt>
                <c:pt idx="26">
                  <c:v>408493973.68900841</c:v>
                </c:pt>
                <c:pt idx="27">
                  <c:v>408028416.36634701</c:v>
                </c:pt>
                <c:pt idx="28">
                  <c:v>406650062.43918806</c:v>
                </c:pt>
                <c:pt idx="29">
                  <c:v>404275590.6566748</c:v>
                </c:pt>
                <c:pt idx="30">
                  <c:v>403849588.76503551</c:v>
                </c:pt>
                <c:pt idx="31">
                  <c:v>399325998.73847854</c:v>
                </c:pt>
                <c:pt idx="32">
                  <c:v>393619731.61897641</c:v>
                </c:pt>
                <c:pt idx="33">
                  <c:v>386696734.09670836</c:v>
                </c:pt>
                <c:pt idx="34">
                  <c:v>378542380.01631069</c:v>
                </c:pt>
                <c:pt idx="35">
                  <c:v>369171746.92229861</c:v>
                </c:pt>
                <c:pt idx="36">
                  <c:v>358621713.63841134</c:v>
                </c:pt>
                <c:pt idx="37">
                  <c:v>346944657.28099132</c:v>
                </c:pt>
                <c:pt idx="38">
                  <c:v>334211829.8818174</c:v>
                </c:pt>
                <c:pt idx="39">
                  <c:v>320508705.82816452</c:v>
                </c:pt>
                <c:pt idx="40">
                  <c:v>305964317.94662827</c:v>
                </c:pt>
                <c:pt idx="41">
                  <c:v>290708944.01361042</c:v>
                </c:pt>
                <c:pt idx="42">
                  <c:v>274882520.87048489</c:v>
                </c:pt>
                <c:pt idx="43">
                  <c:v>258635339.79558724</c:v>
                </c:pt>
                <c:pt idx="44">
                  <c:v>242087895.01596621</c:v>
                </c:pt>
                <c:pt idx="45">
                  <c:v>225399376.38401678</c:v>
                </c:pt>
                <c:pt idx="46">
                  <c:v>208711745.75320581</c:v>
                </c:pt>
                <c:pt idx="47">
                  <c:v>192176074.8540684</c:v>
                </c:pt>
                <c:pt idx="48">
                  <c:v>175955693.56820419</c:v>
                </c:pt>
                <c:pt idx="49">
                  <c:v>160162206.83247754</c:v>
                </c:pt>
                <c:pt idx="50">
                  <c:v>144912577.93311656</c:v>
                </c:pt>
                <c:pt idx="51">
                  <c:v>130306077.90604541</c:v>
                </c:pt>
                <c:pt idx="52">
                  <c:v>116428312.85994001</c:v>
                </c:pt>
                <c:pt idx="53">
                  <c:v>103357375.36346169</c:v>
                </c:pt>
                <c:pt idx="54">
                  <c:v>91146081.418996111</c:v>
                </c:pt>
                <c:pt idx="55">
                  <c:v>79820072.833794966</c:v>
                </c:pt>
                <c:pt idx="56">
                  <c:v>69393620.21388419</c:v>
                </c:pt>
                <c:pt idx="57">
                  <c:v>59879949.718719669</c:v>
                </c:pt>
                <c:pt idx="58">
                  <c:v>51246108.458966725</c:v>
                </c:pt>
                <c:pt idx="59">
                  <c:v>43467968.016333595</c:v>
                </c:pt>
                <c:pt idx="60">
                  <c:v>36511534.802017011</c:v>
                </c:pt>
                <c:pt idx="61">
                  <c:v>30343538.488646656</c:v>
                </c:pt>
                <c:pt idx="62">
                  <c:v>24935313.740221936</c:v>
                </c:pt>
                <c:pt idx="63">
                  <c:v>20232108.509894568</c:v>
                </c:pt>
                <c:pt idx="64">
                  <c:v>16187099.482293636</c:v>
                </c:pt>
                <c:pt idx="65">
                  <c:v>12750462.385716975</c:v>
                </c:pt>
                <c:pt idx="66">
                  <c:v>9874062.9027578868</c:v>
                </c:pt>
                <c:pt idx="67">
                  <c:v>7515368.2508991463</c:v>
                </c:pt>
                <c:pt idx="68">
                  <c:v>5616476.4567706706</c:v>
                </c:pt>
                <c:pt idx="69">
                  <c:v>4116474.4797499632</c:v>
                </c:pt>
                <c:pt idx="70">
                  <c:v>2955986.9682482798</c:v>
                </c:pt>
                <c:pt idx="71">
                  <c:v>2077617.6374335799</c:v>
                </c:pt>
                <c:pt idx="72">
                  <c:v>1428181.3349683753</c:v>
                </c:pt>
                <c:pt idx="73">
                  <c:v>960390.58094403381</c:v>
                </c:pt>
                <c:pt idx="74">
                  <c:v>631238.57859596144</c:v>
                </c:pt>
                <c:pt idx="75">
                  <c:v>405436.9119004138</c:v>
                </c:pt>
                <c:pt idx="76">
                  <c:v>254010.49677025146</c:v>
                </c:pt>
                <c:pt idx="77">
                  <c:v>155555.58953768792</c:v>
                </c:pt>
                <c:pt idx="78">
                  <c:v>93010.439579408485</c:v>
                </c:pt>
                <c:pt idx="79">
                  <c:v>54280.113987742836</c:v>
                </c:pt>
                <c:pt idx="80">
                  <c:v>30993.472798737806</c:v>
                </c:pt>
                <c:pt idx="81">
                  <c:v>17109.552813077124</c:v>
                </c:pt>
                <c:pt idx="82">
                  <c:v>9356.4984808488043</c:v>
                </c:pt>
                <c:pt idx="83">
                  <c:v>5010.3202526365185</c:v>
                </c:pt>
                <c:pt idx="84">
                  <c:v>2626.300518808679</c:v>
                </c:pt>
                <c:pt idx="85">
                  <c:v>1357.3872637550655</c:v>
                </c:pt>
                <c:pt idx="86">
                  <c:v>515.17488034949031</c:v>
                </c:pt>
                <c:pt idx="87">
                  <c:v>262.73918897824007</c:v>
                </c:pt>
                <c:pt idx="88">
                  <c:v>133.99698637890245</c:v>
                </c:pt>
                <c:pt idx="89">
                  <c:v>68.338463053240233</c:v>
                </c:pt>
                <c:pt idx="90">
                  <c:v>34.852616157152525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1D-4817-963C-D92BC249C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384528"/>
        <c:axId val="551383872"/>
      </c:lineChart>
      <c:catAx>
        <c:axId val="551384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83872"/>
        <c:crosses val="autoZero"/>
        <c:auto val="1"/>
        <c:lblAlgn val="ctr"/>
        <c:lblOffset val="100"/>
        <c:noMultiLvlLbl val="0"/>
      </c:catAx>
      <c:valAx>
        <c:axId val="55138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8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Benefit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Comparison!$N$5</c:f>
              <c:strCache>
                <c:ptCount val="1"/>
                <c:pt idx="0">
                  <c:v>Total Segal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Comparison!$N$6:$N$105</c:f>
              <c:numCache>
                <c:formatCode>_("$"* #,##0_);_("$"* \(#,##0\);_("$"* "-"_);_(@_)</c:formatCode>
                <c:ptCount val="100"/>
                <c:pt idx="0">
                  <c:v>2984903000</c:v>
                </c:pt>
                <c:pt idx="1">
                  <c:v>2841766000</c:v>
                </c:pt>
                <c:pt idx="2">
                  <c:v>3036886000</c:v>
                </c:pt>
                <c:pt idx="3">
                  <c:v>3248258000</c:v>
                </c:pt>
                <c:pt idx="4">
                  <c:v>3452461000</c:v>
                </c:pt>
                <c:pt idx="5">
                  <c:v>3655239000</c:v>
                </c:pt>
                <c:pt idx="6">
                  <c:v>3891126000</c:v>
                </c:pt>
                <c:pt idx="7">
                  <c:v>4115006000</c:v>
                </c:pt>
                <c:pt idx="8">
                  <c:v>4333350000</c:v>
                </c:pt>
                <c:pt idx="9">
                  <c:v>4572569000</c:v>
                </c:pt>
                <c:pt idx="10">
                  <c:v>4784077000</c:v>
                </c:pt>
                <c:pt idx="11">
                  <c:v>5023325000</c:v>
                </c:pt>
                <c:pt idx="12">
                  <c:v>5281566000</c:v>
                </c:pt>
                <c:pt idx="13">
                  <c:v>5524550000</c:v>
                </c:pt>
                <c:pt idx="14">
                  <c:v>5777480000</c:v>
                </c:pt>
                <c:pt idx="15">
                  <c:v>6037032000</c:v>
                </c:pt>
                <c:pt idx="16">
                  <c:v>6262251000</c:v>
                </c:pt>
                <c:pt idx="17">
                  <c:v>6498971000</c:v>
                </c:pt>
                <c:pt idx="18">
                  <c:v>6738345000</c:v>
                </c:pt>
                <c:pt idx="19">
                  <c:v>6980443000</c:v>
                </c:pt>
                <c:pt idx="20">
                  <c:v>7188930000</c:v>
                </c:pt>
                <c:pt idx="21">
                  <c:v>7406818000</c:v>
                </c:pt>
                <c:pt idx="22">
                  <c:v>7605471000</c:v>
                </c:pt>
                <c:pt idx="23">
                  <c:v>7793491000</c:v>
                </c:pt>
                <c:pt idx="24">
                  <c:v>7960736000</c:v>
                </c:pt>
                <c:pt idx="25">
                  <c:v>8111348000</c:v>
                </c:pt>
                <c:pt idx="26">
                  <c:v>8247533000</c:v>
                </c:pt>
                <c:pt idx="27">
                  <c:v>8359038000</c:v>
                </c:pt>
                <c:pt idx="28">
                  <c:v>8445512000</c:v>
                </c:pt>
                <c:pt idx="29">
                  <c:v>8491875000</c:v>
                </c:pt>
                <c:pt idx="30">
                  <c:v>8537542000</c:v>
                </c:pt>
                <c:pt idx="31">
                  <c:v>8516096000</c:v>
                </c:pt>
                <c:pt idx="32">
                  <c:v>8495123000</c:v>
                </c:pt>
                <c:pt idx="33">
                  <c:v>8452732000</c:v>
                </c:pt>
                <c:pt idx="34">
                  <c:v>8371401000</c:v>
                </c:pt>
                <c:pt idx="35">
                  <c:v>8264443000</c:v>
                </c:pt>
                <c:pt idx="36">
                  <c:v>8136448000</c:v>
                </c:pt>
                <c:pt idx="37">
                  <c:v>7996376000</c:v>
                </c:pt>
                <c:pt idx="38">
                  <c:v>7839938000</c:v>
                </c:pt>
                <c:pt idx="39">
                  <c:v>7662734000</c:v>
                </c:pt>
                <c:pt idx="40">
                  <c:v>7466688000</c:v>
                </c:pt>
                <c:pt idx="41">
                  <c:v>7253033000</c:v>
                </c:pt>
                <c:pt idx="42">
                  <c:v>7020337000</c:v>
                </c:pt>
                <c:pt idx="43">
                  <c:v>6769967000</c:v>
                </c:pt>
                <c:pt idx="44">
                  <c:v>6506524000</c:v>
                </c:pt>
                <c:pt idx="45">
                  <c:v>6231441000</c:v>
                </c:pt>
                <c:pt idx="46">
                  <c:v>5946452000</c:v>
                </c:pt>
                <c:pt idx="47">
                  <c:v>5654434000</c:v>
                </c:pt>
                <c:pt idx="48">
                  <c:v>5357070000</c:v>
                </c:pt>
                <c:pt idx="49">
                  <c:v>5055623000</c:v>
                </c:pt>
                <c:pt idx="50">
                  <c:v>4751275000</c:v>
                </c:pt>
                <c:pt idx="51">
                  <c:v>4445465000</c:v>
                </c:pt>
                <c:pt idx="52">
                  <c:v>4139536000</c:v>
                </c:pt>
                <c:pt idx="53">
                  <c:v>3835109000</c:v>
                </c:pt>
                <c:pt idx="54">
                  <c:v>3534072000</c:v>
                </c:pt>
                <c:pt idx="55">
                  <c:v>3238132000</c:v>
                </c:pt>
                <c:pt idx="56">
                  <c:v>2948947000</c:v>
                </c:pt>
                <c:pt idx="57">
                  <c:v>2668179000</c:v>
                </c:pt>
                <c:pt idx="58">
                  <c:v>2397477000</c:v>
                </c:pt>
                <c:pt idx="59">
                  <c:v>2138430000</c:v>
                </c:pt>
                <c:pt idx="60">
                  <c:v>1892472000</c:v>
                </c:pt>
                <c:pt idx="61">
                  <c:v>1660886000</c:v>
                </c:pt>
                <c:pt idx="62">
                  <c:v>1444870000</c:v>
                </c:pt>
                <c:pt idx="63">
                  <c:v>1245114000</c:v>
                </c:pt>
                <c:pt idx="64">
                  <c:v>1062382000</c:v>
                </c:pt>
                <c:pt idx="65">
                  <c:v>896883000</c:v>
                </c:pt>
                <c:pt idx="66">
                  <c:v>748775000</c:v>
                </c:pt>
                <c:pt idx="67">
                  <c:v>617785000</c:v>
                </c:pt>
                <c:pt idx="68">
                  <c:v>503277000</c:v>
                </c:pt>
                <c:pt idx="69">
                  <c:v>404622000</c:v>
                </c:pt>
                <c:pt idx="70">
                  <c:v>320811000</c:v>
                </c:pt>
                <c:pt idx="71">
                  <c:v>250559000</c:v>
                </c:pt>
                <c:pt idx="72">
                  <c:v>192642000</c:v>
                </c:pt>
                <c:pt idx="73">
                  <c:v>145651000</c:v>
                </c:pt>
                <c:pt idx="74">
                  <c:v>108208000</c:v>
                </c:pt>
                <c:pt idx="75">
                  <c:v>78937000</c:v>
                </c:pt>
                <c:pt idx="76">
                  <c:v>56466000</c:v>
                </c:pt>
                <c:pt idx="77">
                  <c:v>39718000</c:v>
                </c:pt>
                <c:pt idx="78">
                  <c:v>27340000</c:v>
                </c:pt>
                <c:pt idx="79">
                  <c:v>18459000</c:v>
                </c:pt>
                <c:pt idx="80">
                  <c:v>12228000</c:v>
                </c:pt>
                <c:pt idx="81">
                  <c:v>8033000</c:v>
                </c:pt>
                <c:pt idx="82">
                  <c:v>5166000</c:v>
                </c:pt>
                <c:pt idx="83">
                  <c:v>3274000</c:v>
                </c:pt>
                <c:pt idx="84">
                  <c:v>2047000</c:v>
                </c:pt>
                <c:pt idx="85">
                  <c:v>1301000</c:v>
                </c:pt>
                <c:pt idx="86">
                  <c:v>803000</c:v>
                </c:pt>
                <c:pt idx="87">
                  <c:v>513000</c:v>
                </c:pt>
                <c:pt idx="88">
                  <c:v>345000</c:v>
                </c:pt>
                <c:pt idx="89">
                  <c:v>250000</c:v>
                </c:pt>
                <c:pt idx="90">
                  <c:v>183000</c:v>
                </c:pt>
                <c:pt idx="91">
                  <c:v>127000</c:v>
                </c:pt>
                <c:pt idx="92">
                  <c:v>66000</c:v>
                </c:pt>
                <c:pt idx="93">
                  <c:v>53000</c:v>
                </c:pt>
                <c:pt idx="94">
                  <c:v>28000</c:v>
                </c:pt>
                <c:pt idx="95">
                  <c:v>16000</c:v>
                </c:pt>
                <c:pt idx="96">
                  <c:v>11000</c:v>
                </c:pt>
                <c:pt idx="97">
                  <c:v>8000</c:v>
                </c:pt>
                <c:pt idx="98">
                  <c:v>6000</c:v>
                </c:pt>
                <c:pt idx="99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14-4E6C-BA18-F6708437FC62}"/>
            </c:ext>
          </c:extLst>
        </c:ser>
        <c:ser>
          <c:idx val="1"/>
          <c:order val="1"/>
          <c:tx>
            <c:strRef>
              <c:f>Comparison!$O$5</c:f>
              <c:strCache>
                <c:ptCount val="1"/>
                <c:pt idx="0">
                  <c:v>Total 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Comparison!$O$6:$O$105</c:f>
              <c:numCache>
                <c:formatCode>_("$"* #,##0_);_("$"* \(#,##0\);_("$"* "-"_);_(@_)</c:formatCode>
                <c:ptCount val="100"/>
                <c:pt idx="0">
                  <c:v>1994923952.5796664</c:v>
                </c:pt>
                <c:pt idx="1">
                  <c:v>2486920746.9113364</c:v>
                </c:pt>
                <c:pt idx="2">
                  <c:v>2684288137.5547752</c:v>
                </c:pt>
                <c:pt idx="3">
                  <c:v>2882274647.9932666</c:v>
                </c:pt>
                <c:pt idx="4">
                  <c:v>3080497693.6095285</c:v>
                </c:pt>
                <c:pt idx="5">
                  <c:v>3282278449.4027891</c:v>
                </c:pt>
                <c:pt idx="6">
                  <c:v>3569066442.879714</c:v>
                </c:pt>
                <c:pt idx="7">
                  <c:v>3766175672.468503</c:v>
                </c:pt>
                <c:pt idx="8">
                  <c:v>3963101651.7327347</c:v>
                </c:pt>
                <c:pt idx="9">
                  <c:v>4161286562.8541627</c:v>
                </c:pt>
                <c:pt idx="10">
                  <c:v>4362430186.8615856</c:v>
                </c:pt>
                <c:pt idx="11">
                  <c:v>4660197283.5756969</c:v>
                </c:pt>
                <c:pt idx="12">
                  <c:v>4874361354.6590815</c:v>
                </c:pt>
                <c:pt idx="13">
                  <c:v>5091251078.8990459</c:v>
                </c:pt>
                <c:pt idx="14">
                  <c:v>5310971031.3861151</c:v>
                </c:pt>
                <c:pt idx="15">
                  <c:v>5593714728.2566404</c:v>
                </c:pt>
                <c:pt idx="16">
                  <c:v>5828242536.9934549</c:v>
                </c:pt>
                <c:pt idx="17">
                  <c:v>6059942089.4059906</c:v>
                </c:pt>
                <c:pt idx="18">
                  <c:v>6292754257.3452234</c:v>
                </c:pt>
                <c:pt idx="19">
                  <c:v>6525728352.3322935</c:v>
                </c:pt>
                <c:pt idx="20">
                  <c:v>6795904806.8413782</c:v>
                </c:pt>
                <c:pt idx="21">
                  <c:v>7028468857.1710386</c:v>
                </c:pt>
                <c:pt idx="22">
                  <c:v>7256539412.1841412</c:v>
                </c:pt>
                <c:pt idx="23">
                  <c:v>7480287723.5179482</c:v>
                </c:pt>
                <c:pt idx="24">
                  <c:v>7698220261.1460867</c:v>
                </c:pt>
                <c:pt idx="25">
                  <c:v>7939352010.0694952</c:v>
                </c:pt>
                <c:pt idx="26">
                  <c:v>8138149156.7190208</c:v>
                </c:pt>
                <c:pt idx="27">
                  <c:v>8326611294.5024014</c:v>
                </c:pt>
                <c:pt idx="28">
                  <c:v>8503814623.5857763</c:v>
                </c:pt>
                <c:pt idx="29">
                  <c:v>8667437592.7132015</c:v>
                </c:pt>
                <c:pt idx="30">
                  <c:v>8817890448.2728767</c:v>
                </c:pt>
                <c:pt idx="31">
                  <c:v>8933178308.8497982</c:v>
                </c:pt>
                <c:pt idx="32">
                  <c:v>9027876722.7736797</c:v>
                </c:pt>
                <c:pt idx="33">
                  <c:v>9101564283.0368233</c:v>
                </c:pt>
                <c:pt idx="34">
                  <c:v>9153166182.48913</c:v>
                </c:pt>
                <c:pt idx="35">
                  <c:v>9180599590.5366631</c:v>
                </c:pt>
                <c:pt idx="36">
                  <c:v>9166773794.2967453</c:v>
                </c:pt>
                <c:pt idx="37">
                  <c:v>9126256502.1982174</c:v>
                </c:pt>
                <c:pt idx="38">
                  <c:v>9059411407.1021252</c:v>
                </c:pt>
                <c:pt idx="39">
                  <c:v>8966565482.7360973</c:v>
                </c:pt>
                <c:pt idx="40">
                  <c:v>8847754347.100338</c:v>
                </c:pt>
                <c:pt idx="41">
                  <c:v>8701811337.2107029</c:v>
                </c:pt>
                <c:pt idx="42">
                  <c:v>8533383057.4948387</c:v>
                </c:pt>
                <c:pt idx="43">
                  <c:v>8343494329.428997</c:v>
                </c:pt>
                <c:pt idx="44">
                  <c:v>8132730813.7335205</c:v>
                </c:pt>
                <c:pt idx="45">
                  <c:v>7902813139.8860245</c:v>
                </c:pt>
                <c:pt idx="46">
                  <c:v>7652779674.4862041</c:v>
                </c:pt>
                <c:pt idx="47">
                  <c:v>7389561810.9292965</c:v>
                </c:pt>
                <c:pt idx="48">
                  <c:v>7113653826.1699018</c:v>
                </c:pt>
                <c:pt idx="49">
                  <c:v>6826631518.4847622</c:v>
                </c:pt>
                <c:pt idx="50">
                  <c:v>6529739034.0223188</c:v>
                </c:pt>
                <c:pt idx="51">
                  <c:v>6221808722.8137016</c:v>
                </c:pt>
                <c:pt idx="52">
                  <c:v>5907289234.9461594</c:v>
                </c:pt>
                <c:pt idx="53">
                  <c:v>5586796031.7627335</c:v>
                </c:pt>
                <c:pt idx="54">
                  <c:v>5261542414.2845478</c:v>
                </c:pt>
                <c:pt idx="55">
                  <c:v>4933075047.6877556</c:v>
                </c:pt>
                <c:pt idx="56">
                  <c:v>4603018380.8008327</c:v>
                </c:pt>
                <c:pt idx="57">
                  <c:v>4273456205.4475965</c:v>
                </c:pt>
                <c:pt idx="58">
                  <c:v>3945993961.7709465</c:v>
                </c:pt>
                <c:pt idx="59">
                  <c:v>3622459226.2166147</c:v>
                </c:pt>
                <c:pt idx="60">
                  <c:v>3304751892.233779</c:v>
                </c:pt>
                <c:pt idx="61">
                  <c:v>2994820090.7403932</c:v>
                </c:pt>
                <c:pt idx="62">
                  <c:v>2694626432.4089127</c:v>
                </c:pt>
                <c:pt idx="63">
                  <c:v>2406068647.435524</c:v>
                </c:pt>
                <c:pt idx="64">
                  <c:v>2130962185.8326502</c:v>
                </c:pt>
                <c:pt idx="65">
                  <c:v>1870959728.5233214</c:v>
                </c:pt>
                <c:pt idx="66">
                  <c:v>1627511896.9183908</c:v>
                </c:pt>
                <c:pt idx="67">
                  <c:v>1401826871.2047777</c:v>
                </c:pt>
                <c:pt idx="68">
                  <c:v>1194808314.6443996</c:v>
                </c:pt>
                <c:pt idx="69">
                  <c:v>1007052595.0390583</c:v>
                </c:pt>
                <c:pt idx="70">
                  <c:v>838800213.12504601</c:v>
                </c:pt>
                <c:pt idx="71">
                  <c:v>689934948.35774851</c:v>
                </c:pt>
                <c:pt idx="72">
                  <c:v>559986258.19787252</c:v>
                </c:pt>
                <c:pt idx="73">
                  <c:v>448136084.05334204</c:v>
                </c:pt>
                <c:pt idx="74">
                  <c:v>353297659.05209816</c:v>
                </c:pt>
                <c:pt idx="75">
                  <c:v>274153221.3366797</c:v>
                </c:pt>
                <c:pt idx="76">
                  <c:v>209212437.09962898</c:v>
                </c:pt>
                <c:pt idx="77">
                  <c:v>156875520.38420364</c:v>
                </c:pt>
                <c:pt idx="78">
                  <c:v>115477284.25820309</c:v>
                </c:pt>
                <c:pt idx="79">
                  <c:v>83371395.536717355</c:v>
                </c:pt>
                <c:pt idx="80">
                  <c:v>58984603.762291774</c:v>
                </c:pt>
                <c:pt idx="81">
                  <c:v>40859363.511189334</c:v>
                </c:pt>
                <c:pt idx="82">
                  <c:v>27689939.450487386</c:v>
                </c:pt>
                <c:pt idx="83">
                  <c:v>18342379.066488679</c:v>
                </c:pt>
                <c:pt idx="84">
                  <c:v>11867005.200970914</c:v>
                </c:pt>
                <c:pt idx="85">
                  <c:v>7492967.3410468753</c:v>
                </c:pt>
                <c:pt idx="86">
                  <c:v>4613993.6312046368</c:v>
                </c:pt>
                <c:pt idx="87">
                  <c:v>2769712.5666204374</c:v>
                </c:pt>
                <c:pt idx="88">
                  <c:v>1620123.4376327237</c:v>
                </c:pt>
                <c:pt idx="89">
                  <c:v>923296.53056349978</c:v>
                </c:pt>
                <c:pt idx="90">
                  <c:v>512673.10869301297</c:v>
                </c:pt>
                <c:pt idx="91">
                  <c:v>277321.30273139104</c:v>
                </c:pt>
                <c:pt idx="92">
                  <c:v>146646.77465476291</c:v>
                </c:pt>
                <c:pt idx="93">
                  <c:v>75647.883040640416</c:v>
                </c:pt>
                <c:pt idx="94">
                  <c:v>37977.847551633633</c:v>
                </c:pt>
                <c:pt idx="95">
                  <c:v>18395.041768297513</c:v>
                </c:pt>
                <c:pt idx="96">
                  <c:v>8381.9268054229706</c:v>
                </c:pt>
                <c:pt idx="97">
                  <c:v>3815.9122398587187</c:v>
                </c:pt>
                <c:pt idx="98">
                  <c:v>1607.9739562357149</c:v>
                </c:pt>
                <c:pt idx="99">
                  <c:v>1517.221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14-4E6C-BA18-F6708437FC62}"/>
            </c:ext>
          </c:extLst>
        </c:ser>
        <c:ser>
          <c:idx val="2"/>
          <c:order val="2"/>
          <c:tx>
            <c:strRef>
              <c:f>Comparison!$P$5</c:f>
              <c:strCache>
                <c:ptCount val="1"/>
                <c:pt idx="0">
                  <c:v>Total T76 model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Comparison!$P$6:$P$105</c:f>
              <c:numCache>
                <c:formatCode>_("$"* #,##0_);_("$"* \(#,##0\);_("$"* "-"_);_(@_)</c:formatCode>
                <c:ptCount val="100"/>
                <c:pt idx="0">
                  <c:v>1994923952.5796664</c:v>
                </c:pt>
                <c:pt idx="1">
                  <c:v>2485267747.1874223</c:v>
                </c:pt>
                <c:pt idx="2">
                  <c:v>2680552474.976573</c:v>
                </c:pt>
                <c:pt idx="3">
                  <c:v>2875573938.0438085</c:v>
                </c:pt>
                <c:pt idx="4">
                  <c:v>3069913383.3604918</c:v>
                </c:pt>
                <c:pt idx="5">
                  <c:v>3266842149.2247677</c:v>
                </c:pt>
                <c:pt idx="6">
                  <c:v>3547960122.3181162</c:v>
                </c:pt>
                <c:pt idx="7">
                  <c:v>3739360317.0031962</c:v>
                </c:pt>
                <c:pt idx="8">
                  <c:v>3929912128.9365072</c:v>
                </c:pt>
                <c:pt idx="9">
                  <c:v>4121025353.5509467</c:v>
                </c:pt>
                <c:pt idx="10">
                  <c:v>4314096174.2971382</c:v>
                </c:pt>
                <c:pt idx="11">
                  <c:v>4601468334.4199448</c:v>
                </c:pt>
                <c:pt idx="12">
                  <c:v>4804407480.8648138</c:v>
                </c:pt>
                <c:pt idx="13">
                  <c:v>5008539367.3492136</c:v>
                </c:pt>
                <c:pt idx="14">
                  <c:v>5213893657.6739912</c:v>
                </c:pt>
                <c:pt idx="15">
                  <c:v>5480481339.0116396</c:v>
                </c:pt>
                <c:pt idx="16">
                  <c:v>5695877338.2618132</c:v>
                </c:pt>
                <c:pt idx="17">
                  <c:v>5906609324.9079552</c:v>
                </c:pt>
                <c:pt idx="18">
                  <c:v>6116172128.012002</c:v>
                </c:pt>
                <c:pt idx="19">
                  <c:v>6323778346.8609724</c:v>
                </c:pt>
                <c:pt idx="20">
                  <c:v>6566332310.600666</c:v>
                </c:pt>
                <c:pt idx="21">
                  <c:v>6765503932.9790421</c:v>
                </c:pt>
                <c:pt idx="22">
                  <c:v>6957430730.3537207</c:v>
                </c:pt>
                <c:pt idx="23">
                  <c:v>7141576566.6247702</c:v>
                </c:pt>
                <c:pt idx="24">
                  <c:v>7316671310.4107285</c:v>
                </c:pt>
                <c:pt idx="25">
                  <c:v>7511337768.4116259</c:v>
                </c:pt>
                <c:pt idx="26">
                  <c:v>7653449378.1000252</c:v>
                </c:pt>
                <c:pt idx="27">
                  <c:v>7780718523.0353088</c:v>
                </c:pt>
                <c:pt idx="28">
                  <c:v>7891573383.0912514</c:v>
                </c:pt>
                <c:pt idx="29">
                  <c:v>7985090513.365202</c:v>
                </c:pt>
                <c:pt idx="30">
                  <c:v>8061893746.662076</c:v>
                </c:pt>
                <c:pt idx="31">
                  <c:v>8095027543.2253571</c:v>
                </c:pt>
                <c:pt idx="32">
                  <c:v>8105090930.7316704</c:v>
                </c:pt>
                <c:pt idx="33">
                  <c:v>8091869364.1954956</c:v>
                </c:pt>
                <c:pt idx="34">
                  <c:v>8055867388.6375551</c:v>
                </c:pt>
                <c:pt idx="35">
                  <c:v>7996241578.6150293</c:v>
                </c:pt>
                <c:pt idx="36">
                  <c:v>7896091528.9770174</c:v>
                </c:pt>
                <c:pt idx="37">
                  <c:v>7775563627.7889099</c:v>
                </c:pt>
                <c:pt idx="38">
                  <c:v>7635119742.9767151</c:v>
                </c:pt>
                <c:pt idx="39">
                  <c:v>7476458733.3975868</c:v>
                </c:pt>
                <c:pt idx="40">
                  <c:v>7300560054.4499397</c:v>
                </c:pt>
                <c:pt idx="41">
                  <c:v>7106817406.6134558</c:v>
                </c:pt>
                <c:pt idx="42">
                  <c:v>6900742320.8654613</c:v>
                </c:pt>
                <c:pt idx="43">
                  <c:v>6682647371.8516769</c:v>
                </c:pt>
                <c:pt idx="44">
                  <c:v>6453602647.8598194</c:v>
                </c:pt>
                <c:pt idx="45">
                  <c:v>6214664125.0627298</c:v>
                </c:pt>
                <c:pt idx="46">
                  <c:v>5963940149.2732325</c:v>
                </c:pt>
                <c:pt idx="47">
                  <c:v>5707023564.5288658</c:v>
                </c:pt>
                <c:pt idx="48">
                  <c:v>5443646795.4286909</c:v>
                </c:pt>
                <c:pt idx="49">
                  <c:v>5174719201.091073</c:v>
                </c:pt>
                <c:pt idx="50">
                  <c:v>4901254429.2420807</c:v>
                </c:pt>
                <c:pt idx="51">
                  <c:v>4622253078.6930046</c:v>
                </c:pt>
                <c:pt idx="52">
                  <c:v>4342165751.4306602</c:v>
                </c:pt>
                <c:pt idx="53">
                  <c:v>4061225735.914588</c:v>
                </c:pt>
                <c:pt idx="54">
                  <c:v>3780670944.1431456</c:v>
                </c:pt>
                <c:pt idx="55">
                  <c:v>3501813328.8288903</c:v>
                </c:pt>
                <c:pt idx="56">
                  <c:v>3226049261.5325308</c:v>
                </c:pt>
                <c:pt idx="57">
                  <c:v>2954895274.5551548</c:v>
                </c:pt>
                <c:pt idx="58">
                  <c:v>2689800549.5028973</c:v>
                </c:pt>
                <c:pt idx="59">
                  <c:v>2432283960.8774428</c:v>
                </c:pt>
                <c:pt idx="60">
                  <c:v>2183843128.9071479</c:v>
                </c:pt>
                <c:pt idx="61">
                  <c:v>1945931842.2291536</c:v>
                </c:pt>
                <c:pt idx="62">
                  <c:v>1719926989.0520146</c:v>
                </c:pt>
                <c:pt idx="63">
                  <c:v>1507052326.2305963</c:v>
                </c:pt>
                <c:pt idx="64">
                  <c:v>1308386338.1976957</c:v>
                </c:pt>
                <c:pt idx="65">
                  <c:v>1124790982.1541481</c:v>
                </c:pt>
                <c:pt idx="66">
                  <c:v>956893258.32071722</c:v>
                </c:pt>
                <c:pt idx="67">
                  <c:v>805065183.65151298</c:v>
                </c:pt>
                <c:pt idx="68">
                  <c:v>669381922.65991199</c:v>
                </c:pt>
                <c:pt idx="69">
                  <c:v>549657081.8684181</c:v>
                </c:pt>
                <c:pt idx="70">
                  <c:v>445423666.49141443</c:v>
                </c:pt>
                <c:pt idx="71">
                  <c:v>355961720.30721897</c:v>
                </c:pt>
                <c:pt idx="72">
                  <c:v>280324175.5754205</c:v>
                </c:pt>
                <c:pt idx="73">
                  <c:v>217361789.27220774</c:v>
                </c:pt>
                <c:pt idx="74">
                  <c:v>165812821.69848728</c:v>
                </c:pt>
                <c:pt idx="75">
                  <c:v>124341836.72190714</c:v>
                </c:pt>
                <c:pt idx="76">
                  <c:v>91591588.58743307</c:v>
                </c:pt>
                <c:pt idx="77">
                  <c:v>66230648.888636008</c:v>
                </c:pt>
                <c:pt idx="78">
                  <c:v>46978295.062121674</c:v>
                </c:pt>
                <c:pt idx="79">
                  <c:v>32663126.745526485</c:v>
                </c:pt>
                <c:pt idx="80">
                  <c:v>22246472.004372321</c:v>
                </c:pt>
                <c:pt idx="81">
                  <c:v>14833323.249839047</c:v>
                </c:pt>
                <c:pt idx="82">
                  <c:v>9677846.059906099</c:v>
                </c:pt>
                <c:pt idx="83">
                  <c:v>6175509.271830529</c:v>
                </c:pt>
                <c:pt idx="84">
                  <c:v>3852729.7977835895</c:v>
                </c:pt>
                <c:pt idx="85">
                  <c:v>2349365.2710518972</c:v>
                </c:pt>
                <c:pt idx="86">
                  <c:v>1399756.1664166609</c:v>
                </c:pt>
                <c:pt idx="87">
                  <c:v>815254.17742438253</c:v>
                </c:pt>
                <c:pt idx="88">
                  <c:v>464077.50188002252</c:v>
                </c:pt>
                <c:pt idx="89">
                  <c:v>258164.16642269079</c:v>
                </c:pt>
                <c:pt idx="90">
                  <c:v>140298.3642317444</c:v>
                </c:pt>
                <c:pt idx="91">
                  <c:v>74264.424032720766</c:v>
                </c:pt>
                <c:pt idx="92">
                  <c:v>38658.590531073816</c:v>
                </c:pt>
                <c:pt idx="93">
                  <c:v>19517.569237741598</c:v>
                </c:pt>
                <c:pt idx="94">
                  <c:v>9425.7679642833282</c:v>
                </c:pt>
                <c:pt idx="95">
                  <c:v>4206.0570146453729</c:v>
                </c:pt>
                <c:pt idx="96">
                  <c:v>1567.3846045496973</c:v>
                </c:pt>
                <c:pt idx="97">
                  <c:v>709.86932641899989</c:v>
                </c:pt>
                <c:pt idx="98">
                  <c:v>293.85123514978261</c:v>
                </c:pt>
                <c:pt idx="99">
                  <c:v>103.18868571697556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14-4E6C-BA18-F6708437FC62}"/>
            </c:ext>
          </c:extLst>
        </c:ser>
        <c:ser>
          <c:idx val="3"/>
          <c:order val="3"/>
          <c:tx>
            <c:strRef>
              <c:f>Comparison!$Q$5</c:f>
              <c:strCache>
                <c:ptCount val="1"/>
                <c:pt idx="0">
                  <c:v>Total T13 model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Comparison!$Q$6:$Q$105</c:f>
              <c:numCache>
                <c:formatCode>_("$"* #,##0.00_);_("$"* \(#,##0.00\);_("$"* "-"??_);_(@_)</c:formatCode>
                <c:ptCount val="100"/>
                <c:pt idx="0">
                  <c:v>0</c:v>
                </c:pt>
                <c:pt idx="1">
                  <c:v>845872.83273820963</c:v>
                </c:pt>
                <c:pt idx="2">
                  <c:v>2091027.9542666569</c:v>
                </c:pt>
                <c:pt idx="3">
                  <c:v>3914623.4726023329</c:v>
                </c:pt>
                <c:pt idx="4">
                  <c:v>6396707.0200014217</c:v>
                </c:pt>
                <c:pt idx="5">
                  <c:v>9719157.3048065808</c:v>
                </c:pt>
                <c:pt idx="6">
                  <c:v>13919293.409751307</c:v>
                </c:pt>
                <c:pt idx="7">
                  <c:v>18532324.378747102</c:v>
                </c:pt>
                <c:pt idx="8">
                  <c:v>23701858.300369781</c:v>
                </c:pt>
                <c:pt idx="9">
                  <c:v>29327960.182263982</c:v>
                </c:pt>
                <c:pt idx="10">
                  <c:v>35506831.190403454</c:v>
                </c:pt>
                <c:pt idx="11">
                  <c:v>42869372.846262813</c:v>
                </c:pt>
                <c:pt idx="12">
                  <c:v>51019462.194979526</c:v>
                </c:pt>
                <c:pt idx="13">
                  <c:v>60179966.866078891</c:v>
                </c:pt>
                <c:pt idx="14">
                  <c:v>70380871.518357679</c:v>
                </c:pt>
                <c:pt idx="15">
                  <c:v>81732322.014764622</c:v>
                </c:pt>
                <c:pt idx="16">
                  <c:v>95208506.990351886</c:v>
                </c:pt>
                <c:pt idx="17">
                  <c:v>110149148.45140046</c:v>
                </c:pt>
                <c:pt idx="18">
                  <c:v>126699409.00277312</c:v>
                </c:pt>
                <c:pt idx="19">
                  <c:v>144656140.76681027</c:v>
                </c:pt>
                <c:pt idx="20">
                  <c:v>164023973.90593874</c:v>
                </c:pt>
                <c:pt idx="21">
                  <c:v>186946987.38747957</c:v>
                </c:pt>
                <c:pt idx="22">
                  <c:v>211847910.00215268</c:v>
                </c:pt>
                <c:pt idx="23">
                  <c:v>239111731.74999672</c:v>
                </c:pt>
                <c:pt idx="24">
                  <c:v>268453608.0124169</c:v>
                </c:pt>
                <c:pt idx="25">
                  <c:v>300044636.39218265</c:v>
                </c:pt>
                <c:pt idx="26">
                  <c:v>337424934.16077685</c:v>
                </c:pt>
                <c:pt idx="27">
                  <c:v>377922549.71088427</c:v>
                </c:pt>
                <c:pt idx="28">
                  <c:v>421870802.11191553</c:v>
                </c:pt>
                <c:pt idx="29">
                  <c:v>467935773.00913489</c:v>
                </c:pt>
                <c:pt idx="30">
                  <c:v>515811217.61725336</c:v>
                </c:pt>
                <c:pt idx="31">
                  <c:v>565887685.15935338</c:v>
                </c:pt>
                <c:pt idx="32">
                  <c:v>617071494.50155616</c:v>
                </c:pt>
                <c:pt idx="33">
                  <c:v>669063711.32552302</c:v>
                </c:pt>
                <c:pt idx="34">
                  <c:v>720769141.67271733</c:v>
                </c:pt>
                <c:pt idx="35">
                  <c:v>771508586.5878036</c:v>
                </c:pt>
                <c:pt idx="36">
                  <c:v>820248031.4511646</c:v>
                </c:pt>
                <c:pt idx="37">
                  <c:v>865456343.68380046</c:v>
                </c:pt>
                <c:pt idx="38">
                  <c:v>906765732.06894243</c:v>
                </c:pt>
                <c:pt idx="39">
                  <c:v>943558460.06177914</c:v>
                </c:pt>
                <c:pt idx="40">
                  <c:v>975338243.9450078</c:v>
                </c:pt>
                <c:pt idx="41">
                  <c:v>1001747808.3757114</c:v>
                </c:pt>
                <c:pt idx="42">
                  <c:v>1022286853.2210329</c:v>
                </c:pt>
                <c:pt idx="43">
                  <c:v>1037049584.8139226</c:v>
                </c:pt>
                <c:pt idx="44">
                  <c:v>1045633805.7631725</c:v>
                </c:pt>
                <c:pt idx="45">
                  <c:v>1048315046.4619904</c:v>
                </c:pt>
                <c:pt idx="46">
                  <c:v>1045050104.1413479</c:v>
                </c:pt>
                <c:pt idx="47">
                  <c:v>1037235388.0412083</c:v>
                </c:pt>
                <c:pt idx="48">
                  <c:v>1025341237.70453</c:v>
                </c:pt>
                <c:pt idx="49">
                  <c:v>1009921853.3866163</c:v>
                </c:pt>
                <c:pt idx="50">
                  <c:v>991162735.86935902</c:v>
                </c:pt>
                <c:pt idx="51">
                  <c:v>969142138.33956671</c:v>
                </c:pt>
                <c:pt idx="52">
                  <c:v>943827121.82216275</c:v>
                </c:pt>
                <c:pt idx="53">
                  <c:v>915431149.07131112</c:v>
                </c:pt>
                <c:pt idx="54">
                  <c:v>883978448.9366889</c:v>
                </c:pt>
                <c:pt idx="55">
                  <c:v>849627719.98459172</c:v>
                </c:pt>
                <c:pt idx="56">
                  <c:v>812561719.29566288</c:v>
                </c:pt>
                <c:pt idx="57">
                  <c:v>773175269.42003632</c:v>
                </c:pt>
                <c:pt idx="58">
                  <c:v>731689110.41097116</c:v>
                </c:pt>
                <c:pt idx="59">
                  <c:v>688373930.1176697</c:v>
                </c:pt>
                <c:pt idx="60">
                  <c:v>643556051.98942661</c:v>
                </c:pt>
                <c:pt idx="61">
                  <c:v>597612494.97830045</c:v>
                </c:pt>
                <c:pt idx="62">
                  <c:v>550966824.42420781</c:v>
                </c:pt>
                <c:pt idx="63">
                  <c:v>504083211.6329174</c:v>
                </c:pt>
                <c:pt idx="64">
                  <c:v>457444013.01516235</c:v>
                </c:pt>
                <c:pt idx="65">
                  <c:v>411537105.0938772</c:v>
                </c:pt>
                <c:pt idx="66">
                  <c:v>366841579.77502179</c:v>
                </c:pt>
                <c:pt idx="67">
                  <c:v>323813837.98241842</c:v>
                </c:pt>
                <c:pt idx="68">
                  <c:v>282876887.97903842</c:v>
                </c:pt>
                <c:pt idx="69">
                  <c:v>244405092.18163329</c:v>
                </c:pt>
                <c:pt idx="70">
                  <c:v>208709984.08259714</c:v>
                </c:pt>
                <c:pt idx="71">
                  <c:v>176030858.8304607</c:v>
                </c:pt>
                <c:pt idx="72">
                  <c:v>146528052.99294817</c:v>
                </c:pt>
                <c:pt idx="73">
                  <c:v>120277431.00578463</c:v>
                </c:pt>
                <c:pt idx="74">
                  <c:v>97274103.327507362</c:v>
                </c:pt>
                <c:pt idx="75">
                  <c:v>77437785.882939637</c:v>
                </c:pt>
                <c:pt idx="76">
                  <c:v>60620390.329984546</c:v>
                </c:pt>
                <c:pt idx="77">
                  <c:v>46617304.908662759</c:v>
                </c:pt>
                <c:pt idx="78">
                  <c:v>35179228.771460854</c:v>
                </c:pt>
                <c:pt idx="79">
                  <c:v>26024803.538970381</c:v>
                </c:pt>
                <c:pt idx="80">
                  <c:v>18854637.074317276</c:v>
                </c:pt>
                <c:pt idx="81">
                  <c:v>13364892.968202483</c:v>
                </c:pt>
                <c:pt idx="82">
                  <c:v>9260154.4783171192</c:v>
                </c:pt>
                <c:pt idx="83">
                  <c:v>6265308.9461505888</c:v>
                </c:pt>
                <c:pt idx="84">
                  <c:v>4135405.4513719403</c:v>
                </c:pt>
                <c:pt idx="85">
                  <c:v>2660484.487673806</c:v>
                </c:pt>
                <c:pt idx="86">
                  <c:v>1666949.4118562001</c:v>
                </c:pt>
                <c:pt idx="87">
                  <c:v>1016474.7005455026</c:v>
                </c:pt>
                <c:pt idx="88">
                  <c:v>602973.42156041309</c:v>
                </c:pt>
                <c:pt idx="89">
                  <c:v>347902.47666061955</c:v>
                </c:pt>
                <c:pt idx="90">
                  <c:v>195276.73174542093</c:v>
                </c:pt>
                <c:pt idx="91">
                  <c:v>106710.81512421828</c:v>
                </c:pt>
                <c:pt idx="92">
                  <c:v>56878.218756418471</c:v>
                </c:pt>
                <c:pt idx="93">
                  <c:v>29624.178389032935</c:v>
                </c:pt>
                <c:pt idx="94">
                  <c:v>15102.802260707078</c:v>
                </c:pt>
                <c:pt idx="95">
                  <c:v>7532.5285901650459</c:v>
                </c:pt>
                <c:pt idx="96">
                  <c:v>3644.6469290468103</c:v>
                </c:pt>
                <c:pt idx="97">
                  <c:v>1679.6035053861274</c:v>
                </c:pt>
                <c:pt idx="98">
                  <c:v>723.42648461773035</c:v>
                </c:pt>
                <c:pt idx="99">
                  <c:v>261.79971587961739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14-4E6C-BA18-F6708437FC62}"/>
            </c:ext>
          </c:extLst>
        </c:ser>
        <c:ser>
          <c:idx val="4"/>
          <c:order val="4"/>
          <c:tx>
            <c:strRef>
              <c:f>Comparison!$R$5</c:f>
              <c:strCache>
                <c:ptCount val="1"/>
                <c:pt idx="0">
                  <c:v>Total Tm13 model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Comparison!$R$6:$R$105</c:f>
              <c:numCache>
                <c:formatCode>_("$"* #,##0.00_);_("$"* \(#,##0.00\);_("$"* "-"??_);_(@_)</c:formatCode>
                <c:ptCount val="100"/>
                <c:pt idx="0">
                  <c:v>0</c:v>
                </c:pt>
                <c:pt idx="1">
                  <c:v>807126.89117614878</c:v>
                </c:pt>
                <c:pt idx="2">
                  <c:v>1644634.6239357656</c:v>
                </c:pt>
                <c:pt idx="3">
                  <c:v>2786086.4768556589</c:v>
                </c:pt>
                <c:pt idx="4">
                  <c:v>4187603.2290355936</c:v>
                </c:pt>
                <c:pt idx="5">
                  <c:v>5717142.8732149685</c:v>
                </c:pt>
                <c:pt idx="6">
                  <c:v>7187027.1518466193</c:v>
                </c:pt>
                <c:pt idx="7">
                  <c:v>8283031.0865597082</c:v>
                </c:pt>
                <c:pt idx="8">
                  <c:v>9487664.4958576113</c:v>
                </c:pt>
                <c:pt idx="9">
                  <c:v>10933249.120952044</c:v>
                </c:pt>
                <c:pt idx="10">
                  <c:v>12827181.374044063</c:v>
                </c:pt>
                <c:pt idx="11">
                  <c:v>15859576.309489664</c:v>
                </c:pt>
                <c:pt idx="12">
                  <c:v>18934411.599288002</c:v>
                </c:pt>
                <c:pt idx="13">
                  <c:v>22531744.683753137</c:v>
                </c:pt>
                <c:pt idx="14">
                  <c:v>26696502.193765953</c:v>
                </c:pt>
                <c:pt idx="15">
                  <c:v>31501067.230236109</c:v>
                </c:pt>
                <c:pt idx="16">
                  <c:v>37156691.741289839</c:v>
                </c:pt>
                <c:pt idx="17">
                  <c:v>43183616.046635292</c:v>
                </c:pt>
                <c:pt idx="18">
                  <c:v>49882720.330448702</c:v>
                </c:pt>
                <c:pt idx="19">
                  <c:v>57293864.704511248</c:v>
                </c:pt>
                <c:pt idx="20">
                  <c:v>65548522.334773391</c:v>
                </c:pt>
                <c:pt idx="21">
                  <c:v>76017936.804517239</c:v>
                </c:pt>
                <c:pt idx="22">
                  <c:v>87260771.828267992</c:v>
                </c:pt>
                <c:pt idx="23">
                  <c:v>99599425.143181697</c:v>
                </c:pt>
                <c:pt idx="24">
                  <c:v>113095342.72294106</c:v>
                </c:pt>
                <c:pt idx="25">
                  <c:v>127969605.26568656</c:v>
                </c:pt>
                <c:pt idx="26">
                  <c:v>147274844.45821875</c:v>
                </c:pt>
                <c:pt idx="27">
                  <c:v>167970221.75620869</c:v>
                </c:pt>
                <c:pt idx="28">
                  <c:v>190370438.38260978</c:v>
                </c:pt>
                <c:pt idx="29">
                  <c:v>214411306.33886543</c:v>
                </c:pt>
                <c:pt idx="30">
                  <c:v>240185483.99354708</c:v>
                </c:pt>
                <c:pt idx="31">
                  <c:v>272263080.46508759</c:v>
                </c:pt>
                <c:pt idx="32">
                  <c:v>305714297.54045379</c:v>
                </c:pt>
                <c:pt idx="33">
                  <c:v>340631207.51580471</c:v>
                </c:pt>
                <c:pt idx="34">
                  <c:v>376529652.17885774</c:v>
                </c:pt>
                <c:pt idx="35">
                  <c:v>412849425.33383095</c:v>
                </c:pt>
                <c:pt idx="36">
                  <c:v>450434233.86856252</c:v>
                </c:pt>
                <c:pt idx="37">
                  <c:v>485236530.7255078</c:v>
                </c:pt>
                <c:pt idx="38">
                  <c:v>517525932.05646694</c:v>
                </c:pt>
                <c:pt idx="39">
                  <c:v>546548289.27673185</c:v>
                </c:pt>
                <c:pt idx="40">
                  <c:v>571856048.70539105</c:v>
                </c:pt>
                <c:pt idx="41">
                  <c:v>593246122.22153628</c:v>
                </c:pt>
                <c:pt idx="42">
                  <c:v>610353883.40834427</c:v>
                </c:pt>
                <c:pt idx="43">
                  <c:v>623797372.76339722</c:v>
                </c:pt>
                <c:pt idx="44">
                  <c:v>633494360.11052859</c:v>
                </c:pt>
                <c:pt idx="45">
                  <c:v>639833968.36130476</c:v>
                </c:pt>
                <c:pt idx="46">
                  <c:v>643789421.07162333</c:v>
                </c:pt>
                <c:pt idx="47">
                  <c:v>645302858.35922194</c:v>
                </c:pt>
                <c:pt idx="48">
                  <c:v>644665793.03668058</c:v>
                </c:pt>
                <c:pt idx="49">
                  <c:v>641990464.00707233</c:v>
                </c:pt>
                <c:pt idx="50">
                  <c:v>637321868.91087949</c:v>
                </c:pt>
                <c:pt idx="51">
                  <c:v>630413505.78113043</c:v>
                </c:pt>
                <c:pt idx="52">
                  <c:v>621296361.69333613</c:v>
                </c:pt>
                <c:pt idx="53">
                  <c:v>610139146.77683401</c:v>
                </c:pt>
                <c:pt idx="54">
                  <c:v>596893021.20471334</c:v>
                </c:pt>
                <c:pt idx="55">
                  <c:v>581633998.87427366</c:v>
                </c:pt>
                <c:pt idx="56">
                  <c:v>564407399.97263885</c:v>
                </c:pt>
                <c:pt idx="57">
                  <c:v>545385661.47240531</c:v>
                </c:pt>
                <c:pt idx="58">
                  <c:v>524504301.85707808</c:v>
                </c:pt>
                <c:pt idx="59">
                  <c:v>501801335.2215023</c:v>
                </c:pt>
                <c:pt idx="60">
                  <c:v>477352711.33720458</c:v>
                </c:pt>
                <c:pt idx="61">
                  <c:v>451275753.53293908</c:v>
                </c:pt>
                <c:pt idx="62">
                  <c:v>423732618.93269014</c:v>
                </c:pt>
                <c:pt idx="63">
                  <c:v>394933109.57201052</c:v>
                </c:pt>
                <c:pt idx="64">
                  <c:v>365131834.6197921</c:v>
                </c:pt>
                <c:pt idx="65">
                  <c:v>334631641.27529615</c:v>
                </c:pt>
                <c:pt idx="66">
                  <c:v>303777058.82265186</c:v>
                </c:pt>
                <c:pt idx="67">
                  <c:v>272947849.57084638</c:v>
                </c:pt>
                <c:pt idx="68">
                  <c:v>242549504.00544924</c:v>
                </c:pt>
                <c:pt idx="69">
                  <c:v>212990420.98900691</c:v>
                </c:pt>
                <c:pt idx="70">
                  <c:v>184666562.55103448</c:v>
                </c:pt>
                <c:pt idx="71">
                  <c:v>157942369.22006881</c:v>
                </c:pt>
                <c:pt idx="72">
                  <c:v>133134029.6295038</c:v>
                </c:pt>
                <c:pt idx="73">
                  <c:v>110496863.77534966</c:v>
                </c:pt>
                <c:pt idx="74">
                  <c:v>90210734.026103541</c:v>
                </c:pt>
                <c:pt idx="75">
                  <c:v>72373598.731832892</c:v>
                </c:pt>
                <c:pt idx="76">
                  <c:v>57000458.182211384</c:v>
                </c:pt>
                <c:pt idx="77">
                  <c:v>44027566.586904876</c:v>
                </c:pt>
                <c:pt idx="78">
                  <c:v>33319760.424620569</c:v>
                </c:pt>
                <c:pt idx="79">
                  <c:v>24683465.252220489</c:v>
                </c:pt>
                <c:pt idx="80">
                  <c:v>17883494.683602177</c:v>
                </c:pt>
                <c:pt idx="81">
                  <c:v>12661147.293147802</c:v>
                </c:pt>
                <c:pt idx="82">
                  <c:v>8751938.9122641683</c:v>
                </c:pt>
                <c:pt idx="83">
                  <c:v>5901560.8485075608</c:v>
                </c:pt>
                <c:pt idx="84">
                  <c:v>3878869.9518153844</c:v>
                </c:pt>
                <c:pt idx="85">
                  <c:v>2483117.5823211721</c:v>
                </c:pt>
                <c:pt idx="86">
                  <c:v>1547288.0529317756</c:v>
                </c:pt>
                <c:pt idx="87">
                  <c:v>937983.68865055242</c:v>
                </c:pt>
                <c:pt idx="88">
                  <c:v>553072.51419228804</c:v>
                </c:pt>
                <c:pt idx="89">
                  <c:v>317229.8874801895</c:v>
                </c:pt>
                <c:pt idx="90">
                  <c:v>177098.01271584764</c:v>
                </c:pt>
                <c:pt idx="91">
                  <c:v>96346.063574451982</c:v>
                </c:pt>
                <c:pt idx="92">
                  <c:v>51109.965367270612</c:v>
                </c:pt>
                <c:pt idx="93">
                  <c:v>26506.135413865883</c:v>
                </c:pt>
                <c:pt idx="94">
                  <c:v>13449.277326643229</c:v>
                </c:pt>
                <c:pt idx="95">
                  <c:v>6656.4561634870934</c:v>
                </c:pt>
                <c:pt idx="96">
                  <c:v>3169.8952718264627</c:v>
                </c:pt>
                <c:pt idx="97">
                  <c:v>1426.4394080535917</c:v>
                </c:pt>
                <c:pt idx="98">
                  <c:v>590.69623646820196</c:v>
                </c:pt>
                <c:pt idx="99">
                  <c:v>203.84337849152911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14-4E6C-BA18-F6708437F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836184"/>
        <c:axId val="524837824"/>
      </c:lineChart>
      <c:catAx>
        <c:axId val="524836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37824"/>
        <c:crosses val="autoZero"/>
        <c:auto val="1"/>
        <c:lblAlgn val="ctr"/>
        <c:lblOffset val="100"/>
        <c:noMultiLvlLbl val="0"/>
      </c:catAx>
      <c:valAx>
        <c:axId val="5248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3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2</xdr:row>
      <xdr:rowOff>28575</xdr:rowOff>
    </xdr:from>
    <xdr:to>
      <xdr:col>12</xdr:col>
      <xdr:colOff>28575</xdr:colOff>
      <xdr:row>19</xdr:row>
      <xdr:rowOff>28576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590549</xdr:colOff>
      <xdr:row>2</xdr:row>
      <xdr:rowOff>9524</xdr:rowOff>
    </xdr:from>
    <xdr:to>
      <xdr:col>23</xdr:col>
      <xdr:colOff>619124</xdr:colOff>
      <xdr:row>19</xdr:row>
      <xdr:rowOff>104774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123825</xdr:colOff>
      <xdr:row>20</xdr:row>
      <xdr:rowOff>142874</xdr:rowOff>
    </xdr:from>
    <xdr:to>
      <xdr:col>11</xdr:col>
      <xdr:colOff>600075</xdr:colOff>
      <xdr:row>39</xdr:row>
      <xdr:rowOff>85724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609599</xdr:colOff>
      <xdr:row>20</xdr:row>
      <xdr:rowOff>161926</xdr:rowOff>
    </xdr:from>
    <xdr:to>
      <xdr:col>23</xdr:col>
      <xdr:colOff>619124</xdr:colOff>
      <xdr:row>39</xdr:row>
      <xdr:rowOff>123825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zoomScaleNormal="100" workbookViewId="0">
      <selection activeCell="C29" sqref="C29"/>
    </sheetView>
  </sheetViews>
  <sheetFormatPr defaultRowHeight="15.75" x14ac:dyDescent="0.25"/>
  <cols>
    <col min="1" max="1" width="14.25" customWidth="1"/>
    <col min="2" max="2" width="4.625" customWidth="1"/>
    <col min="3" max="3" width="18" customWidth="1"/>
    <col min="4" max="4" width="4.625" customWidth="1"/>
    <col min="5" max="5" width="19.25" customWidth="1"/>
    <col min="6" max="6" width="4.625" customWidth="1"/>
    <col min="7" max="7" width="16.625" customWidth="1"/>
    <col min="8" max="8" width="4.625" customWidth="1"/>
    <col min="9" max="9" width="16.625" customWidth="1"/>
    <col min="10" max="10" width="15.625" customWidth="1"/>
    <col min="12" max="12" width="12.25" bestFit="1" customWidth="1"/>
  </cols>
  <sheetData>
    <row r="1" spans="1:11" ht="18.75" x14ac:dyDescent="0.3">
      <c r="A1" s="53" t="s">
        <v>1</v>
      </c>
      <c r="B1" s="53"/>
      <c r="C1" s="53"/>
      <c r="D1" s="53"/>
      <c r="E1" s="53"/>
      <c r="F1" s="53"/>
      <c r="G1" s="53"/>
      <c r="H1" s="53"/>
      <c r="I1" s="53"/>
      <c r="J1" s="7"/>
      <c r="K1" s="4"/>
    </row>
    <row r="2" spans="1:11" ht="11.2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54" t="s">
        <v>0</v>
      </c>
      <c r="B3" s="54"/>
      <c r="C3" s="54"/>
      <c r="D3" s="54"/>
      <c r="E3" s="54"/>
      <c r="F3" s="54"/>
      <c r="G3" s="54"/>
      <c r="H3" s="54"/>
      <c r="I3" s="54"/>
      <c r="J3" s="8"/>
    </row>
    <row r="4" spans="1:11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x14ac:dyDescent="0.25">
      <c r="A5" s="54" t="s">
        <v>16</v>
      </c>
      <c r="B5" s="54"/>
      <c r="C5" s="54"/>
      <c r="D5" s="54"/>
      <c r="E5" s="54"/>
      <c r="F5" s="54"/>
      <c r="G5" s="54"/>
      <c r="H5" s="54"/>
      <c r="I5" s="54"/>
      <c r="J5" s="8"/>
    </row>
    <row r="6" spans="1:11" x14ac:dyDescent="0.25">
      <c r="A6" s="54" t="s">
        <v>17</v>
      </c>
      <c r="B6" s="54"/>
      <c r="C6" s="54"/>
      <c r="D6" s="54"/>
      <c r="E6" s="54"/>
      <c r="F6" s="54"/>
      <c r="G6" s="54"/>
      <c r="H6" s="54"/>
      <c r="I6" s="54"/>
      <c r="J6" s="23"/>
    </row>
    <row r="8" spans="1:11" x14ac:dyDescent="0.25">
      <c r="A8" s="1" t="s">
        <v>2</v>
      </c>
      <c r="B8" s="1"/>
      <c r="C8" s="1" t="s">
        <v>4</v>
      </c>
      <c r="D8" s="1"/>
      <c r="E8" s="1" t="s">
        <v>4</v>
      </c>
      <c r="F8" s="1"/>
      <c r="G8" s="1" t="s">
        <v>4</v>
      </c>
      <c r="H8" s="1"/>
      <c r="I8" s="1" t="s">
        <v>5</v>
      </c>
      <c r="J8" s="1"/>
    </row>
    <row r="9" spans="1:11" x14ac:dyDescent="0.25">
      <c r="A9" s="2" t="s">
        <v>3</v>
      </c>
      <c r="B9" s="2"/>
      <c r="C9" s="2" t="s">
        <v>14</v>
      </c>
      <c r="D9" s="2"/>
      <c r="E9" s="2" t="s">
        <v>15</v>
      </c>
      <c r="F9" s="2"/>
      <c r="G9" s="2" t="s">
        <v>13</v>
      </c>
      <c r="H9" s="2"/>
      <c r="I9" s="2" t="s">
        <v>6</v>
      </c>
      <c r="J9" s="2"/>
    </row>
    <row r="11" spans="1:11" x14ac:dyDescent="0.25">
      <c r="A11" s="1">
        <v>2015</v>
      </c>
      <c r="B11" s="5"/>
      <c r="C11" s="5">
        <v>501322000</v>
      </c>
      <c r="D11" s="5"/>
      <c r="E11" s="5">
        <v>387359000</v>
      </c>
      <c r="F11" s="5"/>
      <c r="G11" s="5">
        <v>2096222000</v>
      </c>
      <c r="H11" s="5"/>
      <c r="I11" s="5">
        <v>2984903000</v>
      </c>
      <c r="J11" s="5"/>
    </row>
    <row r="12" spans="1:11" x14ac:dyDescent="0.25">
      <c r="A12" s="1">
        <v>2016</v>
      </c>
      <c r="B12" s="5"/>
      <c r="C12" s="5">
        <v>643973000</v>
      </c>
      <c r="D12" s="5"/>
      <c r="E12" s="5">
        <v>155159000</v>
      </c>
      <c r="F12" s="5"/>
      <c r="G12" s="5">
        <v>2042634000</v>
      </c>
      <c r="H12" s="5"/>
      <c r="I12" s="5">
        <v>2841766000</v>
      </c>
      <c r="J12" s="6"/>
    </row>
    <row r="13" spans="1:11" x14ac:dyDescent="0.25">
      <c r="A13" s="1">
        <v>2017</v>
      </c>
      <c r="B13" s="5"/>
      <c r="C13" s="5">
        <v>818222000</v>
      </c>
      <c r="D13" s="5"/>
      <c r="E13" s="5">
        <v>167741000</v>
      </c>
      <c r="F13" s="5"/>
      <c r="G13" s="5">
        <v>2050923000</v>
      </c>
      <c r="H13" s="5"/>
      <c r="I13" s="5">
        <v>3036886000</v>
      </c>
      <c r="J13" s="6"/>
    </row>
    <row r="14" spans="1:11" x14ac:dyDescent="0.25">
      <c r="A14" s="1">
        <v>2018</v>
      </c>
      <c r="B14" s="5"/>
      <c r="C14" s="5">
        <v>994766000</v>
      </c>
      <c r="D14" s="5"/>
      <c r="E14" s="5">
        <v>195562000</v>
      </c>
      <c r="F14" s="5"/>
      <c r="G14" s="5">
        <v>2057930000</v>
      </c>
      <c r="H14" s="5"/>
      <c r="I14" s="5">
        <v>3248258000</v>
      </c>
      <c r="J14" s="6"/>
    </row>
    <row r="15" spans="1:11" x14ac:dyDescent="0.25">
      <c r="A15" s="1">
        <v>2019</v>
      </c>
      <c r="B15" s="5"/>
      <c r="C15" s="5">
        <v>1179127000</v>
      </c>
      <c r="D15" s="5"/>
      <c r="E15" s="5">
        <v>213009000</v>
      </c>
      <c r="F15" s="5"/>
      <c r="G15" s="5">
        <v>2060325000</v>
      </c>
      <c r="H15" s="5"/>
      <c r="I15" s="5">
        <v>3452461000</v>
      </c>
      <c r="J15" s="6"/>
    </row>
    <row r="16" spans="1:11" x14ac:dyDescent="0.25">
      <c r="A16" s="1">
        <v>2020</v>
      </c>
      <c r="B16" s="5"/>
      <c r="C16" s="5">
        <v>1372371000</v>
      </c>
      <c r="D16" s="5"/>
      <c r="E16" s="5">
        <v>221223000</v>
      </c>
      <c r="F16" s="5"/>
      <c r="G16" s="5">
        <v>2061645000</v>
      </c>
      <c r="H16" s="5"/>
      <c r="I16" s="5">
        <v>3655239000</v>
      </c>
      <c r="J16" s="6"/>
    </row>
    <row r="17" spans="1:10" x14ac:dyDescent="0.25">
      <c r="A17" s="1">
        <v>2021</v>
      </c>
      <c r="B17" s="5"/>
      <c r="C17" s="5">
        <v>1574342000</v>
      </c>
      <c r="D17" s="5"/>
      <c r="E17" s="5">
        <v>256434000</v>
      </c>
      <c r="F17" s="5"/>
      <c r="G17" s="5">
        <v>2060350000</v>
      </c>
      <c r="H17" s="5"/>
      <c r="I17" s="5">
        <v>3891126000</v>
      </c>
      <c r="J17" s="6"/>
    </row>
    <row r="18" spans="1:10" x14ac:dyDescent="0.25">
      <c r="A18" s="1">
        <v>2022</v>
      </c>
      <c r="B18" s="5"/>
      <c r="C18" s="5">
        <v>1787756000</v>
      </c>
      <c r="D18" s="5"/>
      <c r="E18" s="5">
        <v>273865000</v>
      </c>
      <c r="F18" s="5"/>
      <c r="G18" s="5">
        <v>2053385000</v>
      </c>
      <c r="H18" s="5"/>
      <c r="I18" s="5">
        <v>4115006000</v>
      </c>
      <c r="J18" s="6"/>
    </row>
    <row r="19" spans="1:10" x14ac:dyDescent="0.25">
      <c r="A19" s="1">
        <v>2023</v>
      </c>
      <c r="B19" s="5"/>
      <c r="C19" s="5">
        <v>2004274000</v>
      </c>
      <c r="D19" s="5"/>
      <c r="E19" s="5">
        <v>286991000</v>
      </c>
      <c r="F19" s="5"/>
      <c r="G19" s="5">
        <v>2042085000</v>
      </c>
      <c r="H19" s="5"/>
      <c r="I19" s="5">
        <v>4333350000</v>
      </c>
      <c r="J19" s="6"/>
    </row>
    <row r="20" spans="1:10" x14ac:dyDescent="0.25">
      <c r="A20" s="1">
        <v>2024</v>
      </c>
      <c r="B20" s="5"/>
      <c r="C20" s="5">
        <v>2228738000</v>
      </c>
      <c r="D20" s="5"/>
      <c r="E20" s="5">
        <v>316439000</v>
      </c>
      <c r="F20" s="5"/>
      <c r="G20" s="5">
        <v>2027392000</v>
      </c>
      <c r="H20" s="5"/>
      <c r="I20" s="5">
        <v>4572569000</v>
      </c>
      <c r="J20" s="6"/>
    </row>
    <row r="21" spans="1:10" x14ac:dyDescent="0.25">
      <c r="A21" s="1">
        <v>2025</v>
      </c>
      <c r="B21" s="5"/>
      <c r="C21" s="5">
        <v>2453277000</v>
      </c>
      <c r="D21" s="5"/>
      <c r="E21" s="5">
        <v>321605000</v>
      </c>
      <c r="F21" s="5"/>
      <c r="G21" s="5">
        <v>2009195000</v>
      </c>
      <c r="H21" s="5"/>
      <c r="I21" s="5">
        <v>4784077000</v>
      </c>
      <c r="J21" s="6"/>
    </row>
    <row r="22" spans="1:10" x14ac:dyDescent="0.25">
      <c r="A22" s="1">
        <v>2026</v>
      </c>
      <c r="B22" s="5"/>
      <c r="C22" s="5">
        <v>2710400000</v>
      </c>
      <c r="D22" s="5"/>
      <c r="E22" s="5">
        <v>326645000</v>
      </c>
      <c r="F22" s="5"/>
      <c r="G22" s="5">
        <v>1986280000</v>
      </c>
      <c r="H22" s="5"/>
      <c r="I22" s="5">
        <v>5023325000</v>
      </c>
      <c r="J22" s="6"/>
    </row>
    <row r="23" spans="1:10" x14ac:dyDescent="0.25">
      <c r="A23" s="1">
        <v>2027</v>
      </c>
      <c r="B23" s="5"/>
      <c r="C23" s="5">
        <v>2978279000</v>
      </c>
      <c r="D23" s="5"/>
      <c r="E23" s="5">
        <v>345481000</v>
      </c>
      <c r="F23" s="5"/>
      <c r="G23" s="5">
        <v>1957806000</v>
      </c>
      <c r="H23" s="5"/>
      <c r="I23" s="5">
        <v>5281566000</v>
      </c>
      <c r="J23" s="6"/>
    </row>
    <row r="24" spans="1:10" x14ac:dyDescent="0.25">
      <c r="A24" s="1">
        <v>2028</v>
      </c>
      <c r="B24" s="5"/>
      <c r="C24" s="5">
        <v>3248716000</v>
      </c>
      <c r="D24" s="5"/>
      <c r="E24" s="5">
        <v>349763000</v>
      </c>
      <c r="F24" s="5"/>
      <c r="G24" s="5">
        <v>1926071000</v>
      </c>
      <c r="H24" s="5"/>
      <c r="I24" s="5">
        <v>5524550000</v>
      </c>
      <c r="J24" s="6"/>
    </row>
    <row r="25" spans="1:10" x14ac:dyDescent="0.25">
      <c r="A25" s="1">
        <v>2029</v>
      </c>
      <c r="B25" s="5"/>
      <c r="C25" s="5">
        <v>3534236000</v>
      </c>
      <c r="D25" s="5"/>
      <c r="E25" s="5">
        <v>356768000</v>
      </c>
      <c r="F25" s="5"/>
      <c r="G25" s="5">
        <v>1886476000</v>
      </c>
      <c r="H25" s="5"/>
      <c r="I25" s="5">
        <v>5777480000</v>
      </c>
      <c r="J25" s="6"/>
    </row>
    <row r="26" spans="1:10" x14ac:dyDescent="0.25">
      <c r="A26" s="1">
        <v>2030</v>
      </c>
      <c r="B26" s="5"/>
      <c r="C26" s="5">
        <v>3823845000</v>
      </c>
      <c r="D26" s="5"/>
      <c r="E26" s="5">
        <v>369463000</v>
      </c>
      <c r="F26" s="5"/>
      <c r="G26" s="5">
        <v>1843724000</v>
      </c>
      <c r="H26" s="5"/>
      <c r="I26" s="5">
        <v>6037032000</v>
      </c>
      <c r="J26" s="6"/>
    </row>
    <row r="27" spans="1:10" x14ac:dyDescent="0.25">
      <c r="A27" s="1">
        <v>2031</v>
      </c>
      <c r="B27" s="5"/>
      <c r="C27" s="5">
        <v>4100985000</v>
      </c>
      <c r="D27" s="5"/>
      <c r="E27" s="5">
        <v>364710000</v>
      </c>
      <c r="F27" s="5"/>
      <c r="G27" s="5">
        <v>1796556000</v>
      </c>
      <c r="H27" s="5"/>
      <c r="I27" s="5">
        <v>6262251000</v>
      </c>
      <c r="J27" s="6"/>
    </row>
    <row r="28" spans="1:10" x14ac:dyDescent="0.25">
      <c r="A28" s="1">
        <v>2032</v>
      </c>
      <c r="B28" s="5"/>
      <c r="C28" s="5">
        <v>4395347000</v>
      </c>
      <c r="D28" s="5"/>
      <c r="E28" s="5">
        <v>360453000</v>
      </c>
      <c r="F28" s="5"/>
      <c r="G28" s="5">
        <v>1743171000</v>
      </c>
      <c r="H28" s="5"/>
      <c r="I28" s="5">
        <v>6498971000</v>
      </c>
      <c r="J28" s="6"/>
    </row>
    <row r="29" spans="1:10" x14ac:dyDescent="0.25">
      <c r="A29" s="1">
        <v>2033</v>
      </c>
      <c r="B29" s="5"/>
      <c r="C29" s="5">
        <v>4682764000</v>
      </c>
      <c r="D29" s="5"/>
      <c r="E29" s="5">
        <v>371356000</v>
      </c>
      <c r="F29" s="5"/>
      <c r="G29" s="5">
        <v>1684225000</v>
      </c>
      <c r="H29" s="5"/>
      <c r="I29" s="5">
        <v>6738345000</v>
      </c>
      <c r="J29" s="6"/>
    </row>
    <row r="30" spans="1:10" x14ac:dyDescent="0.25">
      <c r="A30" s="1">
        <v>2034</v>
      </c>
      <c r="B30" s="5"/>
      <c r="C30" s="5">
        <v>4985841000</v>
      </c>
      <c r="D30" s="5"/>
      <c r="E30" s="5">
        <v>375333000</v>
      </c>
      <c r="F30" s="5"/>
      <c r="G30" s="5">
        <v>1619269000</v>
      </c>
      <c r="H30" s="5"/>
      <c r="I30" s="5">
        <v>6980443000</v>
      </c>
      <c r="J30" s="6"/>
    </row>
    <row r="31" spans="1:10" x14ac:dyDescent="0.25">
      <c r="A31" s="1">
        <v>2035</v>
      </c>
      <c r="B31" s="5"/>
      <c r="C31" s="5">
        <v>5260933000</v>
      </c>
      <c r="D31" s="5"/>
      <c r="E31" s="5">
        <v>376713000</v>
      </c>
      <c r="F31" s="5"/>
      <c r="G31" s="5">
        <v>1551284000</v>
      </c>
      <c r="H31" s="5"/>
      <c r="I31" s="5">
        <v>7188930000</v>
      </c>
      <c r="J31" s="6"/>
    </row>
    <row r="32" spans="1:10" x14ac:dyDescent="0.25">
      <c r="A32" s="1">
        <v>2036</v>
      </c>
      <c r="B32" s="5"/>
      <c r="C32" s="5">
        <v>5549002000</v>
      </c>
      <c r="D32" s="5"/>
      <c r="E32" s="5">
        <v>380481000</v>
      </c>
      <c r="F32" s="5"/>
      <c r="G32" s="5">
        <v>1477335000</v>
      </c>
      <c r="H32" s="5"/>
      <c r="I32" s="5">
        <v>7406818000</v>
      </c>
      <c r="J32" s="6"/>
    </row>
    <row r="33" spans="1:10" x14ac:dyDescent="0.25">
      <c r="A33" s="1">
        <v>2037</v>
      </c>
      <c r="B33" s="5"/>
      <c r="C33" s="5">
        <v>5819517000</v>
      </c>
      <c r="D33" s="5"/>
      <c r="E33" s="5">
        <v>386889000</v>
      </c>
      <c r="F33" s="5"/>
      <c r="G33" s="5">
        <v>1399065000</v>
      </c>
      <c r="H33" s="5"/>
      <c r="I33" s="5">
        <v>7605471000</v>
      </c>
      <c r="J33" s="6"/>
    </row>
    <row r="34" spans="1:10" x14ac:dyDescent="0.25">
      <c r="A34" s="1">
        <v>2038</v>
      </c>
      <c r="B34" s="5"/>
      <c r="C34" s="5">
        <v>6097820000</v>
      </c>
      <c r="D34" s="5"/>
      <c r="E34" s="5">
        <v>378626000</v>
      </c>
      <c r="F34" s="5"/>
      <c r="G34" s="5">
        <v>1317045000</v>
      </c>
      <c r="H34" s="5"/>
      <c r="I34" s="5">
        <v>7793491000</v>
      </c>
      <c r="J34" s="6"/>
    </row>
    <row r="35" spans="1:10" x14ac:dyDescent="0.25">
      <c r="A35" s="1">
        <v>2039</v>
      </c>
      <c r="B35" s="5"/>
      <c r="C35" s="5">
        <v>6351819000</v>
      </c>
      <c r="D35" s="5"/>
      <c r="E35" s="5">
        <v>376654000</v>
      </c>
      <c r="F35" s="5"/>
      <c r="G35" s="5">
        <v>1232263000</v>
      </c>
      <c r="H35" s="5"/>
      <c r="I35" s="5">
        <v>7960736000</v>
      </c>
      <c r="J35" s="6"/>
    </row>
    <row r="36" spans="1:10" x14ac:dyDescent="0.25">
      <c r="A36" s="1">
        <v>2040</v>
      </c>
      <c r="B36" s="5"/>
      <c r="C36" s="5">
        <v>6593251000</v>
      </c>
      <c r="D36" s="5"/>
      <c r="E36" s="5">
        <v>372368000</v>
      </c>
      <c r="F36" s="5"/>
      <c r="G36" s="5">
        <v>1145729000</v>
      </c>
      <c r="H36" s="5"/>
      <c r="I36" s="5">
        <v>8111348000</v>
      </c>
      <c r="J36" s="6"/>
    </row>
    <row r="37" spans="1:10" x14ac:dyDescent="0.25">
      <c r="A37" s="1">
        <v>2041</v>
      </c>
      <c r="B37" s="5"/>
      <c r="C37" s="5">
        <v>6825020000</v>
      </c>
      <c r="D37" s="5"/>
      <c r="E37" s="5">
        <v>365813000</v>
      </c>
      <c r="F37" s="5"/>
      <c r="G37" s="5">
        <v>1056700000</v>
      </c>
      <c r="H37" s="5"/>
      <c r="I37" s="5">
        <v>8247533000</v>
      </c>
      <c r="J37" s="6"/>
    </row>
    <row r="38" spans="1:10" x14ac:dyDescent="0.25">
      <c r="A38" s="1">
        <v>2042</v>
      </c>
      <c r="B38" s="5"/>
      <c r="C38" s="5">
        <v>7031132000</v>
      </c>
      <c r="D38" s="5"/>
      <c r="E38" s="5">
        <v>360720000</v>
      </c>
      <c r="F38" s="5"/>
      <c r="G38" s="5">
        <v>967186000</v>
      </c>
      <c r="H38" s="5"/>
      <c r="I38" s="5">
        <v>8359038000</v>
      </c>
      <c r="J38" s="6"/>
    </row>
    <row r="39" spans="1:10" x14ac:dyDescent="0.25">
      <c r="A39" s="1">
        <v>2043</v>
      </c>
      <c r="B39" s="5"/>
      <c r="C39" s="5">
        <v>7213940000</v>
      </c>
      <c r="D39" s="5"/>
      <c r="E39" s="5">
        <v>353043000</v>
      </c>
      <c r="F39" s="5"/>
      <c r="G39" s="5">
        <v>878529000</v>
      </c>
      <c r="H39" s="5"/>
      <c r="I39" s="5">
        <v>8445512000</v>
      </c>
      <c r="J39" s="6"/>
    </row>
    <row r="40" spans="1:10" x14ac:dyDescent="0.25">
      <c r="A40" s="1">
        <v>2044</v>
      </c>
      <c r="B40" s="5"/>
      <c r="C40" s="5">
        <v>7356246000</v>
      </c>
      <c r="D40" s="5"/>
      <c r="E40" s="5">
        <v>344091000</v>
      </c>
      <c r="F40" s="5"/>
      <c r="G40" s="5">
        <v>791538000</v>
      </c>
      <c r="H40" s="5"/>
      <c r="I40" s="5">
        <v>8491875000</v>
      </c>
      <c r="J40" s="6"/>
    </row>
    <row r="41" spans="1:10" x14ac:dyDescent="0.25">
      <c r="A41" s="1">
        <v>2045</v>
      </c>
      <c r="B41" s="5"/>
      <c r="C41" s="5">
        <v>7495854000</v>
      </c>
      <c r="D41" s="5"/>
      <c r="E41" s="5">
        <v>334554000</v>
      </c>
      <c r="F41" s="5"/>
      <c r="G41" s="5">
        <v>707134000</v>
      </c>
      <c r="H41" s="5"/>
      <c r="I41" s="5">
        <v>8537542000</v>
      </c>
      <c r="J41" s="6"/>
    </row>
    <row r="42" spans="1:10" x14ac:dyDescent="0.25">
      <c r="A42" s="1">
        <v>2046</v>
      </c>
      <c r="B42" s="5"/>
      <c r="C42" s="5">
        <v>7564903000</v>
      </c>
      <c r="D42" s="5"/>
      <c r="E42" s="5">
        <v>324949000</v>
      </c>
      <c r="F42" s="5"/>
      <c r="G42" s="5">
        <v>626244000</v>
      </c>
      <c r="H42" s="5"/>
      <c r="I42" s="5">
        <v>8516096000</v>
      </c>
      <c r="J42" s="6"/>
    </row>
    <row r="43" spans="1:10" x14ac:dyDescent="0.25">
      <c r="A43" s="1">
        <v>2047</v>
      </c>
      <c r="B43" s="5"/>
      <c r="C43" s="5">
        <v>7629614000</v>
      </c>
      <c r="D43" s="5"/>
      <c r="E43" s="5">
        <v>315750000</v>
      </c>
      <c r="F43" s="5"/>
      <c r="G43" s="5">
        <v>549759000</v>
      </c>
      <c r="H43" s="5"/>
      <c r="I43" s="5">
        <v>8495123000</v>
      </c>
      <c r="J43" s="6"/>
    </row>
    <row r="44" spans="1:10" x14ac:dyDescent="0.25">
      <c r="A44" s="1">
        <v>2048</v>
      </c>
      <c r="B44" s="5"/>
      <c r="C44" s="5">
        <v>7667232000</v>
      </c>
      <c r="D44" s="5"/>
      <c r="E44" s="5">
        <v>307520000</v>
      </c>
      <c r="F44" s="5"/>
      <c r="G44" s="5">
        <v>477980000</v>
      </c>
      <c r="H44" s="5"/>
      <c r="I44" s="5">
        <v>8452732000</v>
      </c>
      <c r="J44" s="6"/>
    </row>
    <row r="45" spans="1:10" x14ac:dyDescent="0.25">
      <c r="A45" s="1">
        <v>2049</v>
      </c>
      <c r="B45" s="5"/>
      <c r="C45" s="5">
        <v>7660025000</v>
      </c>
      <c r="D45" s="5"/>
      <c r="E45" s="5">
        <v>299391000</v>
      </c>
      <c r="F45" s="5"/>
      <c r="G45" s="5">
        <v>411985000</v>
      </c>
      <c r="H45" s="5"/>
      <c r="I45" s="5">
        <v>8371401000</v>
      </c>
      <c r="J45" s="6"/>
    </row>
    <row r="46" spans="1:10" x14ac:dyDescent="0.25">
      <c r="A46" s="1">
        <v>2050</v>
      </c>
      <c r="B46" s="5"/>
      <c r="C46" s="5">
        <v>7621666000</v>
      </c>
      <c r="D46" s="5"/>
      <c r="E46" s="5">
        <v>290611000</v>
      </c>
      <c r="F46" s="5"/>
      <c r="G46" s="5">
        <v>352166000</v>
      </c>
      <c r="H46" s="5"/>
      <c r="I46" s="5">
        <v>8264443000</v>
      </c>
      <c r="J46" s="6"/>
    </row>
    <row r="47" spans="1:10" x14ac:dyDescent="0.25">
      <c r="A47" s="1">
        <v>2051</v>
      </c>
      <c r="B47" s="5"/>
      <c r="C47" s="5">
        <v>7556751000</v>
      </c>
      <c r="D47" s="5"/>
      <c r="E47" s="5">
        <v>281107000</v>
      </c>
      <c r="F47" s="5"/>
      <c r="G47" s="5">
        <v>298590000</v>
      </c>
      <c r="H47" s="5"/>
      <c r="I47" s="5">
        <v>8136448000</v>
      </c>
      <c r="J47" s="6"/>
    </row>
    <row r="48" spans="1:10" x14ac:dyDescent="0.25">
      <c r="A48" s="1">
        <v>2052</v>
      </c>
      <c r="B48" s="5"/>
      <c r="C48" s="5">
        <v>7474320000</v>
      </c>
      <c r="D48" s="5"/>
      <c r="E48" s="5">
        <v>270782000</v>
      </c>
      <c r="F48" s="5"/>
      <c r="G48" s="5">
        <v>251274000</v>
      </c>
      <c r="H48" s="5"/>
      <c r="I48" s="5">
        <v>7996376000</v>
      </c>
      <c r="J48" s="6"/>
    </row>
    <row r="49" spans="1:10" x14ac:dyDescent="0.25">
      <c r="A49" s="1">
        <v>2053</v>
      </c>
      <c r="B49" s="5"/>
      <c r="C49" s="5">
        <v>7370284000</v>
      </c>
      <c r="D49" s="5"/>
      <c r="E49" s="5">
        <v>259588000</v>
      </c>
      <c r="F49" s="5"/>
      <c r="G49" s="5">
        <v>210066000</v>
      </c>
      <c r="H49" s="5"/>
      <c r="I49" s="5">
        <v>7839938000</v>
      </c>
      <c r="J49" s="6"/>
    </row>
    <row r="50" spans="1:10" x14ac:dyDescent="0.25">
      <c r="A50" s="1">
        <v>2054</v>
      </c>
      <c r="B50" s="5"/>
      <c r="C50" s="5">
        <v>7240382000</v>
      </c>
      <c r="D50" s="5"/>
      <c r="E50" s="5">
        <v>247692000</v>
      </c>
      <c r="F50" s="5"/>
      <c r="G50" s="5">
        <v>174660000</v>
      </c>
      <c r="H50" s="5"/>
      <c r="I50" s="5">
        <v>7662734000</v>
      </c>
      <c r="J50" s="6"/>
    </row>
    <row r="51" spans="1:10" x14ac:dyDescent="0.25">
      <c r="A51" s="1">
        <v>2055</v>
      </c>
      <c r="B51" s="5"/>
      <c r="C51" s="5">
        <v>7086873000</v>
      </c>
      <c r="D51" s="5"/>
      <c r="E51" s="5">
        <v>235183000</v>
      </c>
      <c r="F51" s="5"/>
      <c r="G51" s="5">
        <v>144632000</v>
      </c>
      <c r="H51" s="5"/>
      <c r="I51" s="5">
        <v>7466688000</v>
      </c>
      <c r="J51" s="6"/>
    </row>
    <row r="52" spans="1:10" x14ac:dyDescent="0.25">
      <c r="A52" s="1">
        <v>2056</v>
      </c>
      <c r="B52" s="5"/>
      <c r="C52" s="5">
        <v>6911350000</v>
      </c>
      <c r="D52" s="5"/>
      <c r="E52" s="5">
        <v>222212000</v>
      </c>
      <c r="F52" s="5"/>
      <c r="G52" s="5">
        <v>119471000</v>
      </c>
      <c r="H52" s="5"/>
      <c r="I52" s="5">
        <v>7253033000</v>
      </c>
      <c r="J52" s="6"/>
    </row>
    <row r="53" spans="1:10" x14ac:dyDescent="0.25">
      <c r="A53" s="1">
        <v>2057</v>
      </c>
      <c r="B53" s="5"/>
      <c r="C53" s="5">
        <v>6712826000</v>
      </c>
      <c r="D53" s="5"/>
      <c r="E53" s="5">
        <v>208891000</v>
      </c>
      <c r="F53" s="5"/>
      <c r="G53" s="5">
        <v>98620000</v>
      </c>
      <c r="H53" s="5"/>
      <c r="I53" s="5">
        <v>7020337000</v>
      </c>
      <c r="J53" s="6"/>
    </row>
    <row r="54" spans="1:10" x14ac:dyDescent="0.25">
      <c r="A54" s="1">
        <v>2058</v>
      </c>
      <c r="B54" s="5"/>
      <c r="C54" s="5">
        <v>6493090000</v>
      </c>
      <c r="D54" s="5"/>
      <c r="E54" s="5">
        <v>195371000</v>
      </c>
      <c r="F54" s="5"/>
      <c r="G54" s="5">
        <v>81506000</v>
      </c>
      <c r="H54" s="5"/>
      <c r="I54" s="5">
        <v>6769967000</v>
      </c>
      <c r="J54" s="6"/>
    </row>
    <row r="55" spans="1:10" x14ac:dyDescent="0.25">
      <c r="A55" s="1">
        <v>2059</v>
      </c>
      <c r="B55" s="5"/>
      <c r="C55" s="5">
        <v>6257130000</v>
      </c>
      <c r="D55" s="5"/>
      <c r="E55" s="5">
        <v>181822000</v>
      </c>
      <c r="F55" s="5"/>
      <c r="G55" s="5">
        <v>67572000</v>
      </c>
      <c r="H55" s="5"/>
      <c r="I55" s="5">
        <v>6506524000</v>
      </c>
      <c r="J55" s="6"/>
    </row>
    <row r="56" spans="1:10" x14ac:dyDescent="0.25">
      <c r="A56" s="1">
        <v>2060</v>
      </c>
      <c r="B56" s="5"/>
      <c r="C56" s="5">
        <v>6006870000</v>
      </c>
      <c r="D56" s="5"/>
      <c r="E56" s="5">
        <v>168275000</v>
      </c>
      <c r="F56" s="5"/>
      <c r="G56" s="5">
        <v>56296000</v>
      </c>
      <c r="H56" s="5"/>
      <c r="I56" s="5">
        <v>6231441000</v>
      </c>
      <c r="J56" s="6"/>
    </row>
    <row r="57" spans="1:10" x14ac:dyDescent="0.25">
      <c r="A57" s="1">
        <v>2061</v>
      </c>
      <c r="B57" s="5"/>
      <c r="C57" s="5">
        <v>5744337000</v>
      </c>
      <c r="D57" s="5"/>
      <c r="E57" s="5">
        <v>154906000</v>
      </c>
      <c r="F57" s="5"/>
      <c r="G57" s="5">
        <v>47209000</v>
      </c>
      <c r="H57" s="5"/>
      <c r="I57" s="5">
        <v>5946452000</v>
      </c>
      <c r="J57" s="6"/>
    </row>
    <row r="58" spans="1:10" x14ac:dyDescent="0.25">
      <c r="A58" s="1">
        <v>2062</v>
      </c>
      <c r="B58" s="5"/>
      <c r="C58" s="5">
        <v>5472711000</v>
      </c>
      <c r="D58" s="5"/>
      <c r="E58" s="5">
        <v>141827000</v>
      </c>
      <c r="F58" s="5"/>
      <c r="G58" s="5">
        <v>39896000</v>
      </c>
      <c r="H58" s="5"/>
      <c r="I58" s="5">
        <v>5654434000</v>
      </c>
      <c r="J58" s="6"/>
    </row>
    <row r="59" spans="1:10" x14ac:dyDescent="0.25">
      <c r="A59" s="1">
        <v>2063</v>
      </c>
      <c r="B59" s="5"/>
      <c r="C59" s="5">
        <v>5193940000</v>
      </c>
      <c r="D59" s="5"/>
      <c r="E59" s="5">
        <v>129125000</v>
      </c>
      <c r="F59" s="5"/>
      <c r="G59" s="5">
        <v>34005000</v>
      </c>
      <c r="H59" s="5"/>
      <c r="I59" s="5">
        <v>5357070000</v>
      </c>
      <c r="J59" s="6"/>
    </row>
    <row r="60" spans="1:10" x14ac:dyDescent="0.25">
      <c r="A60" s="1">
        <v>2064</v>
      </c>
      <c r="B60" s="5"/>
      <c r="C60" s="5">
        <v>4909493000</v>
      </c>
      <c r="D60" s="5"/>
      <c r="E60" s="5">
        <v>116886000</v>
      </c>
      <c r="F60" s="5"/>
      <c r="G60" s="5">
        <v>29244000</v>
      </c>
      <c r="H60" s="5"/>
      <c r="I60" s="5">
        <v>5055623000</v>
      </c>
      <c r="J60" s="6"/>
    </row>
    <row r="61" spans="1:10" x14ac:dyDescent="0.25">
      <c r="A61" s="1">
        <v>2065</v>
      </c>
      <c r="B61" s="5"/>
      <c r="C61" s="5">
        <v>4620718000</v>
      </c>
      <c r="D61" s="5"/>
      <c r="E61" s="5">
        <v>105186000</v>
      </c>
      <c r="F61" s="5"/>
      <c r="G61" s="5">
        <v>25371000</v>
      </c>
      <c r="H61" s="5"/>
      <c r="I61" s="5">
        <v>4751275000</v>
      </c>
      <c r="J61" s="6"/>
    </row>
    <row r="62" spans="1:10" x14ac:dyDescent="0.25">
      <c r="A62" s="1">
        <v>2066</v>
      </c>
      <c r="B62" s="5"/>
      <c r="C62" s="5">
        <v>4329185000</v>
      </c>
      <c r="D62" s="5"/>
      <c r="E62" s="5">
        <v>94086000</v>
      </c>
      <c r="F62" s="5"/>
      <c r="G62" s="5">
        <v>22194000</v>
      </c>
      <c r="H62" s="5"/>
      <c r="I62" s="5">
        <v>4445465000</v>
      </c>
      <c r="J62" s="6"/>
    </row>
    <row r="63" spans="1:10" x14ac:dyDescent="0.25">
      <c r="A63" s="1">
        <v>2067</v>
      </c>
      <c r="B63" s="5"/>
      <c r="C63" s="5">
        <v>4036360000</v>
      </c>
      <c r="D63" s="5"/>
      <c r="E63" s="5">
        <v>83614000</v>
      </c>
      <c r="F63" s="5"/>
      <c r="G63" s="5">
        <v>19562000</v>
      </c>
      <c r="H63" s="5"/>
      <c r="I63" s="5">
        <v>4139536000</v>
      </c>
      <c r="J63" s="6"/>
    </row>
    <row r="64" spans="1:10" x14ac:dyDescent="0.25">
      <c r="A64" s="1">
        <v>2068</v>
      </c>
      <c r="B64" s="5"/>
      <c r="C64" s="5">
        <v>3743933000</v>
      </c>
      <c r="D64" s="5"/>
      <c r="E64" s="5">
        <v>73822000</v>
      </c>
      <c r="F64" s="5"/>
      <c r="G64" s="5">
        <v>17354000</v>
      </c>
      <c r="H64" s="5"/>
      <c r="I64" s="5">
        <v>3835109000</v>
      </c>
      <c r="J64" s="6"/>
    </row>
    <row r="65" spans="1:10" x14ac:dyDescent="0.25">
      <c r="A65" s="1">
        <v>2069</v>
      </c>
      <c r="B65" s="5"/>
      <c r="C65" s="5">
        <v>3453883000</v>
      </c>
      <c r="D65" s="5"/>
      <c r="E65" s="5">
        <v>64711000</v>
      </c>
      <c r="F65" s="5"/>
      <c r="G65" s="5">
        <v>15478000</v>
      </c>
      <c r="H65" s="5"/>
      <c r="I65" s="5">
        <v>3534072000</v>
      </c>
      <c r="J65" s="6"/>
    </row>
    <row r="66" spans="1:10" x14ac:dyDescent="0.25">
      <c r="A66" s="1">
        <v>2070</v>
      </c>
      <c r="B66" s="5"/>
      <c r="C66" s="5">
        <v>3167956000</v>
      </c>
      <c r="D66" s="5"/>
      <c r="E66" s="5">
        <v>56312000</v>
      </c>
      <c r="F66" s="5"/>
      <c r="G66" s="5">
        <v>13864000</v>
      </c>
      <c r="H66" s="5"/>
      <c r="I66" s="5">
        <v>3238132000</v>
      </c>
      <c r="J66" s="6"/>
    </row>
    <row r="67" spans="1:10" x14ac:dyDescent="0.25">
      <c r="A67" s="1">
        <v>2071</v>
      </c>
      <c r="B67" s="5"/>
      <c r="C67" s="5">
        <v>2887863000</v>
      </c>
      <c r="D67" s="5"/>
      <c r="E67" s="5">
        <v>48627000</v>
      </c>
      <c r="F67" s="5"/>
      <c r="G67" s="5">
        <v>12457000</v>
      </c>
      <c r="H67" s="5"/>
      <c r="I67" s="5">
        <v>2948947000</v>
      </c>
      <c r="J67" s="6"/>
    </row>
    <row r="68" spans="1:10" x14ac:dyDescent="0.25">
      <c r="A68" s="1">
        <v>2072</v>
      </c>
      <c r="B68" s="5"/>
      <c r="C68" s="5">
        <v>2615326000</v>
      </c>
      <c r="D68" s="5"/>
      <c r="E68" s="5">
        <v>41637000</v>
      </c>
      <c r="F68" s="5"/>
      <c r="G68" s="5">
        <v>11216000</v>
      </c>
      <c r="H68" s="5"/>
      <c r="I68" s="5">
        <v>2668179000</v>
      </c>
      <c r="J68" s="6"/>
    </row>
    <row r="69" spans="1:10" x14ac:dyDescent="0.25">
      <c r="A69" s="1">
        <v>2073</v>
      </c>
      <c r="B69" s="5"/>
      <c r="C69" s="5">
        <v>2352029000</v>
      </c>
      <c r="D69" s="5"/>
      <c r="E69" s="5">
        <v>35338000</v>
      </c>
      <c r="F69" s="5"/>
      <c r="G69" s="5">
        <v>10110000</v>
      </c>
      <c r="H69" s="5"/>
      <c r="I69" s="5">
        <v>2397477000</v>
      </c>
      <c r="J69" s="6"/>
    </row>
    <row r="70" spans="1:10" x14ac:dyDescent="0.25">
      <c r="A70" s="1">
        <v>2074</v>
      </c>
      <c r="B70" s="5"/>
      <c r="C70" s="5">
        <v>2099592000</v>
      </c>
      <c r="D70" s="5"/>
      <c r="E70" s="5">
        <v>29722000</v>
      </c>
      <c r="F70" s="5"/>
      <c r="G70" s="5">
        <v>9116000</v>
      </c>
      <c r="H70" s="5"/>
      <c r="I70" s="5">
        <v>2138430000</v>
      </c>
      <c r="J70" s="6"/>
    </row>
    <row r="71" spans="1:10" x14ac:dyDescent="0.25">
      <c r="A71" s="1">
        <v>2075</v>
      </c>
      <c r="B71" s="5"/>
      <c r="C71" s="5">
        <v>1859511000</v>
      </c>
      <c r="D71" s="5"/>
      <c r="E71" s="5">
        <v>24745000</v>
      </c>
      <c r="F71" s="5"/>
      <c r="G71" s="5">
        <v>8216000</v>
      </c>
      <c r="H71" s="5"/>
      <c r="I71" s="5">
        <v>1892472000</v>
      </c>
      <c r="J71" s="6"/>
    </row>
    <row r="72" spans="1:10" x14ac:dyDescent="0.25">
      <c r="A72" s="1">
        <v>2076</v>
      </c>
      <c r="B72" s="5"/>
      <c r="C72" s="5">
        <v>1633125000</v>
      </c>
      <c r="D72" s="5"/>
      <c r="E72" s="5">
        <v>20364000</v>
      </c>
      <c r="F72" s="5"/>
      <c r="G72" s="5">
        <v>7397000</v>
      </c>
      <c r="H72" s="5"/>
      <c r="I72" s="5">
        <v>1660886000</v>
      </c>
      <c r="J72" s="6"/>
    </row>
    <row r="73" spans="1:10" x14ac:dyDescent="0.25">
      <c r="A73" s="1">
        <v>2077</v>
      </c>
      <c r="B73" s="5"/>
      <c r="C73" s="5">
        <v>1421575000</v>
      </c>
      <c r="D73" s="5"/>
      <c r="E73" s="5">
        <v>16647000</v>
      </c>
      <c r="F73" s="5"/>
      <c r="G73" s="5">
        <v>6648000</v>
      </c>
      <c r="H73" s="5"/>
      <c r="I73" s="5">
        <v>1444870000</v>
      </c>
      <c r="J73" s="6"/>
    </row>
    <row r="74" spans="1:10" x14ac:dyDescent="0.25">
      <c r="A74" s="1">
        <v>2078</v>
      </c>
      <c r="B74" s="5"/>
      <c r="C74" s="5">
        <v>1225777000</v>
      </c>
      <c r="D74" s="5"/>
      <c r="E74" s="5">
        <v>13376000</v>
      </c>
      <c r="F74" s="5"/>
      <c r="G74" s="5">
        <v>5961000</v>
      </c>
      <c r="H74" s="5"/>
      <c r="I74" s="5">
        <v>1245114000</v>
      </c>
      <c r="J74" s="6"/>
    </row>
    <row r="75" spans="1:10" x14ac:dyDescent="0.25">
      <c r="A75" s="1">
        <v>2079</v>
      </c>
      <c r="B75" s="5"/>
      <c r="C75" s="5">
        <v>1046384000</v>
      </c>
      <c r="D75" s="5"/>
      <c r="E75" s="5">
        <v>10667000</v>
      </c>
      <c r="F75" s="5"/>
      <c r="G75" s="5">
        <v>5331000</v>
      </c>
      <c r="H75" s="5"/>
      <c r="I75" s="5">
        <v>1062382000</v>
      </c>
      <c r="J75" s="6"/>
    </row>
    <row r="76" spans="1:10" x14ac:dyDescent="0.25">
      <c r="A76" s="1">
        <v>2080</v>
      </c>
      <c r="B76" s="5"/>
      <c r="C76" s="5">
        <v>883776000</v>
      </c>
      <c r="D76" s="5"/>
      <c r="E76" s="5">
        <v>8354000</v>
      </c>
      <c r="F76" s="5"/>
      <c r="G76" s="5">
        <v>4753000</v>
      </c>
      <c r="H76" s="5"/>
      <c r="I76" s="5">
        <v>896883000</v>
      </c>
      <c r="J76" s="6"/>
    </row>
    <row r="77" spans="1:10" x14ac:dyDescent="0.25">
      <c r="A77" s="1">
        <v>2081</v>
      </c>
      <c r="B77" s="5"/>
      <c r="C77" s="5">
        <v>738050000</v>
      </c>
      <c r="D77" s="5"/>
      <c r="E77" s="5">
        <v>6503000</v>
      </c>
      <c r="F77" s="5"/>
      <c r="G77" s="5">
        <v>4222000</v>
      </c>
      <c r="H77" s="5"/>
      <c r="I77" s="5">
        <v>748775000</v>
      </c>
      <c r="J77" s="6"/>
    </row>
    <row r="78" spans="1:10" x14ac:dyDescent="0.25">
      <c r="A78" s="1">
        <v>2082</v>
      </c>
      <c r="B78" s="5"/>
      <c r="C78" s="5">
        <v>609014000</v>
      </c>
      <c r="D78" s="5"/>
      <c r="E78" s="5">
        <v>5035000</v>
      </c>
      <c r="F78" s="5"/>
      <c r="G78" s="5">
        <v>3736000</v>
      </c>
      <c r="H78" s="5"/>
      <c r="I78" s="5">
        <v>617785000</v>
      </c>
      <c r="J78" s="6"/>
    </row>
    <row r="79" spans="1:10" x14ac:dyDescent="0.25">
      <c r="A79" s="1">
        <v>2083</v>
      </c>
      <c r="B79" s="5"/>
      <c r="C79" s="5">
        <v>496199000</v>
      </c>
      <c r="D79" s="5"/>
      <c r="E79" s="5">
        <v>3785000</v>
      </c>
      <c r="F79" s="5"/>
      <c r="G79" s="5">
        <v>3293000</v>
      </c>
      <c r="H79" s="5"/>
      <c r="I79" s="5">
        <v>503277000</v>
      </c>
      <c r="J79" s="6"/>
    </row>
    <row r="80" spans="1:10" x14ac:dyDescent="0.25">
      <c r="A80" s="1">
        <v>2084</v>
      </c>
      <c r="B80" s="5"/>
      <c r="C80" s="5">
        <v>398875000</v>
      </c>
      <c r="D80" s="5"/>
      <c r="E80" s="5">
        <v>2859000</v>
      </c>
      <c r="F80" s="5"/>
      <c r="G80" s="5">
        <v>2888000</v>
      </c>
      <c r="H80" s="5"/>
      <c r="I80" s="5">
        <v>404622000</v>
      </c>
      <c r="J80" s="6"/>
    </row>
    <row r="81" spans="1:10" x14ac:dyDescent="0.25">
      <c r="A81" s="1">
        <v>2085</v>
      </c>
      <c r="B81" s="5"/>
      <c r="C81" s="5">
        <v>316090000</v>
      </c>
      <c r="D81" s="5"/>
      <c r="E81" s="5">
        <v>2201000</v>
      </c>
      <c r="F81" s="5"/>
      <c r="G81" s="5">
        <v>2520000</v>
      </c>
      <c r="H81" s="5"/>
      <c r="I81" s="5">
        <v>320811000</v>
      </c>
      <c r="J81" s="6"/>
    </row>
    <row r="82" spans="1:10" x14ac:dyDescent="0.25">
      <c r="A82" s="1">
        <v>2086</v>
      </c>
      <c r="B82" s="5"/>
      <c r="C82" s="5">
        <v>246712000</v>
      </c>
      <c r="D82" s="5"/>
      <c r="E82" s="5">
        <v>1659000</v>
      </c>
      <c r="F82" s="5"/>
      <c r="G82" s="5">
        <v>2188000</v>
      </c>
      <c r="H82" s="5"/>
      <c r="I82" s="5">
        <v>250559000</v>
      </c>
      <c r="J82" s="6"/>
    </row>
    <row r="83" spans="1:10" x14ac:dyDescent="0.25">
      <c r="A83" s="1">
        <v>2087</v>
      </c>
      <c r="B83" s="5"/>
      <c r="C83" s="5">
        <v>189481000</v>
      </c>
      <c r="D83" s="5"/>
      <c r="E83" s="5">
        <v>1273000</v>
      </c>
      <c r="F83" s="5"/>
      <c r="G83" s="5">
        <v>1888000</v>
      </c>
      <c r="H83" s="5"/>
      <c r="I83" s="5">
        <v>192642000</v>
      </c>
      <c r="J83" s="6"/>
    </row>
    <row r="84" spans="1:10" x14ac:dyDescent="0.25">
      <c r="A84" s="1">
        <v>2088</v>
      </c>
      <c r="B84" s="5"/>
      <c r="C84" s="5">
        <v>143060000</v>
      </c>
      <c r="D84" s="5"/>
      <c r="E84" s="5">
        <v>972000</v>
      </c>
      <c r="F84" s="5"/>
      <c r="G84" s="5">
        <v>1619000</v>
      </c>
      <c r="H84" s="5"/>
      <c r="I84" s="5">
        <v>145651000</v>
      </c>
      <c r="J84" s="6"/>
    </row>
    <row r="85" spans="1:10" x14ac:dyDescent="0.25">
      <c r="A85" s="1">
        <v>2089</v>
      </c>
      <c r="B85" s="5"/>
      <c r="C85" s="5">
        <v>106078000</v>
      </c>
      <c r="D85" s="5"/>
      <c r="E85" s="5">
        <v>751000</v>
      </c>
      <c r="F85" s="5"/>
      <c r="G85" s="5">
        <v>1379000</v>
      </c>
      <c r="H85" s="5"/>
      <c r="I85" s="5">
        <v>108208000</v>
      </c>
      <c r="J85" s="6"/>
    </row>
    <row r="86" spans="1:10" x14ac:dyDescent="0.25">
      <c r="A86" s="1">
        <v>2090</v>
      </c>
      <c r="B86" s="5"/>
      <c r="C86" s="5">
        <v>77174000</v>
      </c>
      <c r="D86" s="5"/>
      <c r="E86" s="5">
        <v>596000</v>
      </c>
      <c r="F86" s="5"/>
      <c r="G86" s="5">
        <v>1167000</v>
      </c>
      <c r="H86" s="5"/>
      <c r="I86" s="5">
        <v>78937000</v>
      </c>
      <c r="J86" s="6"/>
    </row>
    <row r="87" spans="1:10" x14ac:dyDescent="0.25">
      <c r="A87" s="1">
        <v>2091</v>
      </c>
      <c r="B87" s="5"/>
      <c r="C87" s="5">
        <v>55038000</v>
      </c>
      <c r="D87" s="5"/>
      <c r="E87" s="5">
        <v>447000</v>
      </c>
      <c r="F87" s="5"/>
      <c r="G87" s="5">
        <v>981000</v>
      </c>
      <c r="H87" s="5"/>
      <c r="I87" s="5">
        <v>56466000</v>
      </c>
      <c r="J87" s="6"/>
    </row>
    <row r="88" spans="1:10" x14ac:dyDescent="0.25">
      <c r="A88" s="1">
        <v>2092</v>
      </c>
      <c r="B88" s="5"/>
      <c r="C88" s="5">
        <v>38440000</v>
      </c>
      <c r="D88" s="5"/>
      <c r="E88" s="5">
        <v>459000</v>
      </c>
      <c r="F88" s="5"/>
      <c r="G88" s="5">
        <v>819000</v>
      </c>
      <c r="H88" s="5"/>
      <c r="I88" s="5">
        <v>39718000</v>
      </c>
      <c r="J88" s="6"/>
    </row>
    <row r="89" spans="1:10" x14ac:dyDescent="0.25">
      <c r="A89" s="1">
        <v>2093</v>
      </c>
      <c r="B89" s="5"/>
      <c r="C89" s="5">
        <v>26269000</v>
      </c>
      <c r="D89" s="5"/>
      <c r="E89" s="5">
        <v>391000</v>
      </c>
      <c r="F89" s="5"/>
      <c r="G89" s="5">
        <v>680000</v>
      </c>
      <c r="H89" s="5"/>
      <c r="I89" s="5">
        <v>27340000</v>
      </c>
      <c r="J89" s="6"/>
    </row>
    <row r="90" spans="1:10" x14ac:dyDescent="0.25">
      <c r="A90" s="1">
        <v>2094</v>
      </c>
      <c r="B90" s="5"/>
      <c r="C90" s="5">
        <v>17548000</v>
      </c>
      <c r="D90" s="5"/>
      <c r="E90" s="5">
        <v>349000</v>
      </c>
      <c r="F90" s="5"/>
      <c r="G90" s="5">
        <v>562000</v>
      </c>
      <c r="H90" s="5"/>
      <c r="I90" s="5">
        <v>18459000</v>
      </c>
      <c r="J90" s="6"/>
    </row>
    <row r="91" spans="1:10" x14ac:dyDescent="0.25">
      <c r="A91" s="1">
        <v>2095</v>
      </c>
      <c r="B91" s="5"/>
      <c r="C91" s="5">
        <v>11449000</v>
      </c>
      <c r="D91" s="5"/>
      <c r="E91" s="5">
        <v>317000</v>
      </c>
      <c r="F91" s="5"/>
      <c r="G91" s="5">
        <v>462000</v>
      </c>
      <c r="H91" s="5"/>
      <c r="I91" s="5">
        <v>12228000</v>
      </c>
      <c r="J91" s="6"/>
    </row>
    <row r="92" spans="1:10" x14ac:dyDescent="0.25">
      <c r="A92" s="1">
        <v>2096</v>
      </c>
      <c r="B92" s="5"/>
      <c r="C92" s="5">
        <v>7290000</v>
      </c>
      <c r="D92" s="5"/>
      <c r="E92" s="5">
        <v>365000</v>
      </c>
      <c r="F92" s="5"/>
      <c r="G92" s="5">
        <v>378000</v>
      </c>
      <c r="H92" s="5"/>
      <c r="I92" s="5">
        <v>8033000</v>
      </c>
      <c r="J92" s="6"/>
    </row>
    <row r="93" spans="1:10" x14ac:dyDescent="0.25">
      <c r="A93" s="1">
        <v>2097</v>
      </c>
      <c r="B93" s="5"/>
      <c r="C93" s="5">
        <v>4528000</v>
      </c>
      <c r="D93" s="5"/>
      <c r="E93" s="5">
        <v>329000</v>
      </c>
      <c r="F93" s="5"/>
      <c r="G93" s="5">
        <v>309000</v>
      </c>
      <c r="H93" s="5"/>
      <c r="I93" s="5">
        <v>5166000</v>
      </c>
      <c r="J93" s="6"/>
    </row>
    <row r="94" spans="1:10" x14ac:dyDescent="0.25">
      <c r="A94" s="1">
        <v>2098</v>
      </c>
      <c r="B94" s="5"/>
      <c r="C94" s="5">
        <v>2741000</v>
      </c>
      <c r="D94" s="5"/>
      <c r="E94" s="5">
        <v>281000</v>
      </c>
      <c r="F94" s="5"/>
      <c r="G94" s="5">
        <v>252000</v>
      </c>
      <c r="H94" s="5"/>
      <c r="I94" s="5">
        <v>3274000</v>
      </c>
      <c r="J94" s="6"/>
    </row>
    <row r="95" spans="1:10" x14ac:dyDescent="0.25">
      <c r="A95" s="1">
        <v>2099</v>
      </c>
      <c r="B95" s="5"/>
      <c r="C95" s="5">
        <v>1617000</v>
      </c>
      <c r="D95" s="5"/>
      <c r="E95" s="5">
        <v>225000</v>
      </c>
      <c r="F95" s="5"/>
      <c r="G95" s="5">
        <v>205000</v>
      </c>
      <c r="H95" s="5"/>
      <c r="I95" s="5">
        <v>2047000</v>
      </c>
      <c r="J95" s="6"/>
    </row>
    <row r="96" spans="1:10" x14ac:dyDescent="0.25">
      <c r="A96" s="1">
        <v>2100</v>
      </c>
      <c r="B96" s="5"/>
      <c r="C96" s="5">
        <v>930000</v>
      </c>
      <c r="D96" s="5"/>
      <c r="E96" s="5">
        <v>204000</v>
      </c>
      <c r="F96" s="5"/>
      <c r="G96" s="5">
        <v>167000</v>
      </c>
      <c r="H96" s="5"/>
      <c r="I96" s="5">
        <v>1301000</v>
      </c>
      <c r="J96" s="6"/>
    </row>
    <row r="97" spans="1:10" x14ac:dyDescent="0.25">
      <c r="A97" s="1">
        <v>2101</v>
      </c>
      <c r="B97" s="5"/>
      <c r="C97" s="5">
        <v>522000</v>
      </c>
      <c r="D97" s="5"/>
      <c r="E97" s="5">
        <v>145000</v>
      </c>
      <c r="F97" s="5"/>
      <c r="G97" s="5">
        <v>136000</v>
      </c>
      <c r="H97" s="5"/>
      <c r="I97" s="5">
        <v>803000</v>
      </c>
      <c r="J97" s="6"/>
    </row>
    <row r="98" spans="1:10" x14ac:dyDescent="0.25">
      <c r="A98" s="1">
        <v>2102</v>
      </c>
      <c r="B98" s="5"/>
      <c r="C98" s="5">
        <v>286000</v>
      </c>
      <c r="D98" s="5"/>
      <c r="E98" s="5">
        <v>117000</v>
      </c>
      <c r="F98" s="5"/>
      <c r="G98" s="5">
        <v>110000</v>
      </c>
      <c r="H98" s="5"/>
      <c r="I98" s="5">
        <v>513000</v>
      </c>
      <c r="J98" s="6"/>
    </row>
    <row r="99" spans="1:10" x14ac:dyDescent="0.25">
      <c r="A99" s="1">
        <v>2103</v>
      </c>
      <c r="B99" s="5"/>
      <c r="C99" s="5">
        <v>153000</v>
      </c>
      <c r="D99" s="5"/>
      <c r="E99" s="5">
        <v>103000</v>
      </c>
      <c r="F99" s="5"/>
      <c r="G99" s="5">
        <v>89000</v>
      </c>
      <c r="H99" s="5"/>
      <c r="I99" s="5">
        <v>345000</v>
      </c>
      <c r="J99" s="6"/>
    </row>
    <row r="100" spans="1:10" x14ac:dyDescent="0.25">
      <c r="A100" s="1">
        <v>2104</v>
      </c>
      <c r="B100" s="5"/>
      <c r="C100" s="5">
        <v>80000</v>
      </c>
      <c r="D100" s="5"/>
      <c r="E100" s="5">
        <v>98000</v>
      </c>
      <c r="F100" s="5"/>
      <c r="G100" s="5">
        <v>72000</v>
      </c>
      <c r="H100" s="5"/>
      <c r="I100" s="5">
        <v>250000</v>
      </c>
      <c r="J100" s="6"/>
    </row>
    <row r="101" spans="1:10" x14ac:dyDescent="0.25">
      <c r="A101" s="1">
        <v>2105</v>
      </c>
      <c r="B101" s="5"/>
      <c r="C101" s="5">
        <v>41000</v>
      </c>
      <c r="D101" s="5"/>
      <c r="E101" s="5">
        <v>85000</v>
      </c>
      <c r="F101" s="5"/>
      <c r="G101" s="5">
        <v>57000</v>
      </c>
      <c r="H101" s="5"/>
      <c r="I101" s="5">
        <v>183000</v>
      </c>
      <c r="J101" s="6"/>
    </row>
    <row r="102" spans="1:10" x14ac:dyDescent="0.25">
      <c r="A102" s="1">
        <v>2106</v>
      </c>
      <c r="B102" s="5"/>
      <c r="C102" s="5">
        <v>21000</v>
      </c>
      <c r="D102" s="5"/>
      <c r="E102" s="5">
        <v>61000</v>
      </c>
      <c r="F102" s="5"/>
      <c r="G102" s="5">
        <v>45000</v>
      </c>
      <c r="H102" s="5"/>
      <c r="I102" s="5">
        <v>127000</v>
      </c>
      <c r="J102" s="6"/>
    </row>
    <row r="103" spans="1:10" x14ac:dyDescent="0.25">
      <c r="A103" s="1">
        <v>2107</v>
      </c>
      <c r="B103" s="5"/>
      <c r="C103" s="5">
        <v>10000</v>
      </c>
      <c r="D103" s="5"/>
      <c r="E103" s="5">
        <v>21000</v>
      </c>
      <c r="F103" s="5"/>
      <c r="G103" s="5">
        <v>35000</v>
      </c>
      <c r="H103" s="5"/>
      <c r="I103" s="5">
        <v>66000</v>
      </c>
      <c r="J103" s="6"/>
    </row>
    <row r="104" spans="1:10" x14ac:dyDescent="0.25">
      <c r="A104" s="1">
        <v>2108</v>
      </c>
      <c r="B104" s="5"/>
      <c r="C104" s="5">
        <v>5000</v>
      </c>
      <c r="D104" s="5"/>
      <c r="E104" s="5">
        <v>21000</v>
      </c>
      <c r="F104" s="5"/>
      <c r="G104" s="5">
        <v>27000</v>
      </c>
      <c r="H104" s="5"/>
      <c r="I104" s="5">
        <v>53000</v>
      </c>
      <c r="J104" s="6"/>
    </row>
    <row r="105" spans="1:10" x14ac:dyDescent="0.25">
      <c r="A105" s="1">
        <v>2109</v>
      </c>
      <c r="B105" s="5"/>
      <c r="C105" s="5">
        <v>2000</v>
      </c>
      <c r="D105" s="5"/>
      <c r="E105" s="5">
        <v>5000</v>
      </c>
      <c r="F105" s="5"/>
      <c r="G105" s="5">
        <v>21000</v>
      </c>
      <c r="H105" s="5"/>
      <c r="I105" s="5">
        <v>28000</v>
      </c>
      <c r="J105" s="6"/>
    </row>
    <row r="106" spans="1:10" x14ac:dyDescent="0.25">
      <c r="A106" s="1">
        <v>2110</v>
      </c>
      <c r="B106" s="5"/>
      <c r="C106" s="5">
        <v>1000</v>
      </c>
      <c r="D106" s="5"/>
      <c r="E106" s="5">
        <v>0</v>
      </c>
      <c r="F106" s="5"/>
      <c r="G106" s="5">
        <v>15000</v>
      </c>
      <c r="H106" s="5"/>
      <c r="I106" s="5">
        <v>16000</v>
      </c>
      <c r="J106" s="6"/>
    </row>
    <row r="107" spans="1:10" x14ac:dyDescent="0.25">
      <c r="A107" s="1">
        <v>2111</v>
      </c>
      <c r="B107" s="5"/>
      <c r="C107" s="5">
        <v>0</v>
      </c>
      <c r="D107" s="5"/>
      <c r="E107" s="5">
        <v>0</v>
      </c>
      <c r="F107" s="5"/>
      <c r="G107" s="5">
        <v>11000</v>
      </c>
      <c r="H107" s="5"/>
      <c r="I107" s="5">
        <v>11000</v>
      </c>
      <c r="J107" s="6"/>
    </row>
    <row r="108" spans="1:10" x14ac:dyDescent="0.25">
      <c r="A108" s="1">
        <v>2112</v>
      </c>
      <c r="B108" s="5"/>
      <c r="C108" s="5">
        <v>0</v>
      </c>
      <c r="D108" s="5"/>
      <c r="E108" s="5">
        <v>0</v>
      </c>
      <c r="F108" s="5"/>
      <c r="G108" s="5">
        <v>8000</v>
      </c>
      <c r="H108" s="5"/>
      <c r="I108" s="5">
        <v>8000</v>
      </c>
      <c r="J108" s="6"/>
    </row>
    <row r="109" spans="1:10" x14ac:dyDescent="0.25">
      <c r="A109" s="1">
        <v>2113</v>
      </c>
      <c r="B109" s="5"/>
      <c r="C109" s="5">
        <v>0</v>
      </c>
      <c r="D109" s="5"/>
      <c r="E109" s="5">
        <v>0</v>
      </c>
      <c r="F109" s="5"/>
      <c r="G109" s="5">
        <v>6000</v>
      </c>
      <c r="H109" s="5"/>
      <c r="I109" s="5">
        <v>6000</v>
      </c>
      <c r="J109" s="6"/>
    </row>
    <row r="110" spans="1:10" x14ac:dyDescent="0.25">
      <c r="A110" s="1">
        <v>2114</v>
      </c>
      <c r="B110" s="5"/>
      <c r="C110" s="5">
        <v>0</v>
      </c>
      <c r="D110" s="5"/>
      <c r="E110" s="5">
        <v>0</v>
      </c>
      <c r="F110" s="5"/>
      <c r="G110" s="5">
        <v>4000</v>
      </c>
      <c r="H110" s="5"/>
      <c r="I110" s="5">
        <v>4000</v>
      </c>
      <c r="J110" s="6"/>
    </row>
    <row r="111" spans="1:10" x14ac:dyDescent="0.25">
      <c r="A111" s="1">
        <v>2115</v>
      </c>
      <c r="B111" s="5"/>
      <c r="C111" s="5">
        <v>0</v>
      </c>
      <c r="D111" s="5"/>
      <c r="E111" s="5">
        <v>0</v>
      </c>
      <c r="F111" s="5"/>
      <c r="G111" s="5">
        <v>3000</v>
      </c>
      <c r="H111" s="5"/>
      <c r="I111" s="5">
        <v>3000</v>
      </c>
      <c r="J111" s="6"/>
    </row>
    <row r="112" spans="1:10" x14ac:dyDescent="0.25">
      <c r="A112" s="1">
        <v>2116</v>
      </c>
      <c r="B112" s="5"/>
      <c r="C112" s="5">
        <v>0</v>
      </c>
      <c r="D112" s="5"/>
      <c r="E112" s="5">
        <v>0</v>
      </c>
      <c r="F112" s="5"/>
      <c r="G112" s="5">
        <v>2000</v>
      </c>
      <c r="H112" s="5"/>
      <c r="I112" s="5">
        <v>2000</v>
      </c>
      <c r="J112" s="6"/>
    </row>
    <row r="113" spans="1:10" x14ac:dyDescent="0.25">
      <c r="A113" s="1">
        <v>2117</v>
      </c>
      <c r="B113" s="5"/>
      <c r="C113" s="5">
        <v>0</v>
      </c>
      <c r="D113" s="5"/>
      <c r="E113" s="5">
        <v>0</v>
      </c>
      <c r="F113" s="5"/>
      <c r="G113" s="5">
        <v>1000</v>
      </c>
      <c r="H113" s="5"/>
      <c r="I113" s="5">
        <v>1000</v>
      </c>
      <c r="J113" s="6"/>
    </row>
    <row r="114" spans="1:10" x14ac:dyDescent="0.25">
      <c r="A114" s="1">
        <v>2118</v>
      </c>
      <c r="B114" s="5"/>
      <c r="C114" s="5">
        <v>0</v>
      </c>
      <c r="D114" s="5"/>
      <c r="E114" s="5">
        <v>0</v>
      </c>
      <c r="F114" s="5"/>
      <c r="G114" s="5">
        <v>1000</v>
      </c>
      <c r="H114" s="5"/>
      <c r="I114" s="5">
        <v>1000</v>
      </c>
      <c r="J114" s="6"/>
    </row>
    <row r="115" spans="1:10" x14ac:dyDescent="0.25">
      <c r="A115" s="1">
        <v>2119</v>
      </c>
      <c r="B115" s="5"/>
      <c r="C115" s="5">
        <v>0</v>
      </c>
      <c r="D115" s="5"/>
      <c r="E115" s="5">
        <v>0</v>
      </c>
      <c r="F115" s="5"/>
      <c r="G115" s="5">
        <v>0</v>
      </c>
      <c r="H115" s="5"/>
      <c r="I115" s="5">
        <v>0</v>
      </c>
      <c r="J115" s="6"/>
    </row>
    <row r="116" spans="1:10" x14ac:dyDescent="0.25">
      <c r="A116" s="1" t="s">
        <v>18</v>
      </c>
      <c r="C116" s="5">
        <v>0</v>
      </c>
      <c r="E116" s="5">
        <v>0</v>
      </c>
      <c r="G116" s="5">
        <v>0</v>
      </c>
      <c r="I116" s="5">
        <v>0</v>
      </c>
    </row>
    <row r="118" spans="1:10" x14ac:dyDescent="0.25">
      <c r="A118" t="s">
        <v>19</v>
      </c>
    </row>
  </sheetData>
  <mergeCells count="4">
    <mergeCell ref="A1:I1"/>
    <mergeCell ref="A3:I3"/>
    <mergeCell ref="A5:I5"/>
    <mergeCell ref="A6:I6"/>
  </mergeCells>
  <phoneticPr fontId="5" type="noConversion"/>
  <printOptions horizontalCentered="1"/>
  <pageMargins left="0.25" right="0.25" top="0.75" bottom="0.75" header="0.3" footer="0.3"/>
  <pageSetup scale="89" fitToHeight="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1"/>
  <sheetViews>
    <sheetView tabSelected="1" topLeftCell="E1" workbookViewId="0">
      <selection activeCell="H3" sqref="H3"/>
    </sheetView>
  </sheetViews>
  <sheetFormatPr defaultRowHeight="15.75" x14ac:dyDescent="0.25"/>
  <cols>
    <col min="1" max="1" width="13.625" bestFit="1" customWidth="1"/>
    <col min="2" max="2" width="20.75" customWidth="1"/>
    <col min="3" max="3" width="21.25" style="27" customWidth="1"/>
    <col min="4" max="6" width="17.375" style="27" bestFit="1" customWidth="1"/>
    <col min="7" max="7" width="11.25" customWidth="1"/>
    <col min="8" max="8" width="17.75" bestFit="1" customWidth="1"/>
    <col min="9" max="10" width="17.75" customWidth="1"/>
    <col min="11" max="11" width="17.75" bestFit="1" customWidth="1"/>
    <col min="12" max="12" width="17.75" style="27" customWidth="1"/>
    <col min="13" max="13" width="17.75" customWidth="1"/>
    <col min="14" max="14" width="18.75" style="43" bestFit="1" customWidth="1"/>
    <col min="15" max="15" width="17.75" style="44" bestFit="1" customWidth="1"/>
    <col min="16" max="16" width="19.75" style="36" customWidth="1"/>
    <col min="17" max="17" width="16.5" style="27" customWidth="1"/>
    <col min="18" max="18" width="21.25" style="27" customWidth="1"/>
    <col min="25" max="25" width="17.375" bestFit="1" customWidth="1"/>
  </cols>
  <sheetData>
    <row r="1" spans="1:25" x14ac:dyDescent="0.25">
      <c r="A1" s="24" t="s">
        <v>24</v>
      </c>
      <c r="B1">
        <v>7.2499999999999995E-2</v>
      </c>
      <c r="N1" s="28"/>
      <c r="O1" s="29" t="s">
        <v>21</v>
      </c>
      <c r="P1" s="30"/>
    </row>
    <row r="2" spans="1:25" x14ac:dyDescent="0.25">
      <c r="A2" s="1" t="s">
        <v>2</v>
      </c>
      <c r="B2" s="1" t="s">
        <v>4</v>
      </c>
      <c r="H2" s="1" t="s">
        <v>4</v>
      </c>
      <c r="I2" s="1"/>
      <c r="J2" s="1"/>
      <c r="K2" s="1" t="s">
        <v>4</v>
      </c>
      <c r="L2" s="45"/>
      <c r="M2" s="1"/>
      <c r="N2" s="31" t="s">
        <v>5</v>
      </c>
      <c r="O2" s="32" t="s">
        <v>20</v>
      </c>
      <c r="P2" s="33" t="s">
        <v>25</v>
      </c>
    </row>
    <row r="3" spans="1:25" x14ac:dyDescent="0.25">
      <c r="A3" s="2" t="s">
        <v>3</v>
      </c>
      <c r="B3" s="2" t="s">
        <v>14</v>
      </c>
      <c r="H3" s="2" t="s">
        <v>13</v>
      </c>
      <c r="I3" s="2"/>
      <c r="J3" s="2"/>
      <c r="K3" s="2" t="s">
        <v>15</v>
      </c>
      <c r="L3" s="46"/>
      <c r="M3" s="2"/>
      <c r="N3" s="34" t="s">
        <v>6</v>
      </c>
      <c r="O3" s="35" t="s">
        <v>28</v>
      </c>
    </row>
    <row r="4" spans="1:25" x14ac:dyDescent="0.25">
      <c r="A4" s="25" t="s">
        <v>23</v>
      </c>
      <c r="B4" s="26">
        <f>NPV($B$1,B6:B111) * (1 + $B$1)</f>
        <v>44131562041.119637</v>
      </c>
      <c r="C4" s="26">
        <f>NPV($B$1,C6:C111) * (1 + $B$1)</f>
        <v>43055254134.885231</v>
      </c>
      <c r="D4" s="26">
        <f t="shared" ref="D4:R4" si="0">NPV($B$1,D6:D111) * (1 + $B$1)</f>
        <v>39670368903.942368</v>
      </c>
      <c r="E4" s="26">
        <f t="shared" si="0"/>
        <v>2223637317.509902</v>
      </c>
      <c r="F4" s="26">
        <f t="shared" si="0"/>
        <v>1161247913.4329553</v>
      </c>
      <c r="G4" s="26"/>
      <c r="H4" s="26">
        <f t="shared" si="0"/>
        <v>24936118402.553738</v>
      </c>
      <c r="I4" s="26">
        <f t="shared" si="0"/>
        <v>23954471518.384457</v>
      </c>
      <c r="J4" s="26"/>
      <c r="K4" s="26">
        <f t="shared" si="0"/>
        <v>4174258194.3728952</v>
      </c>
      <c r="L4" s="26">
        <f t="shared" si="0"/>
        <v>2867902708.3968892</v>
      </c>
      <c r="M4" s="26"/>
      <c r="N4" s="26">
        <f t="shared" si="0"/>
        <v>73241938638.04631</v>
      </c>
      <c r="O4" s="26">
        <f t="shared" si="0"/>
        <v>69877628362.594833</v>
      </c>
      <c r="P4" s="26">
        <f t="shared" si="0"/>
        <v>66492743130.723763</v>
      </c>
      <c r="Q4" s="26">
        <f t="shared" si="0"/>
        <v>2223637317.509902</v>
      </c>
      <c r="R4" s="26">
        <f t="shared" si="0"/>
        <v>1161247913.4329553</v>
      </c>
    </row>
    <row r="5" spans="1:25" x14ac:dyDescent="0.25">
      <c r="A5" s="25"/>
      <c r="B5" s="26" t="s">
        <v>33</v>
      </c>
      <c r="C5" s="27" t="s">
        <v>32</v>
      </c>
      <c r="D5" s="27" t="s">
        <v>29</v>
      </c>
      <c r="E5" s="27" t="s">
        <v>30</v>
      </c>
      <c r="F5" s="27" t="s">
        <v>31</v>
      </c>
      <c r="H5" s="27" t="s">
        <v>34</v>
      </c>
      <c r="I5" t="s">
        <v>35</v>
      </c>
      <c r="K5" t="s">
        <v>36</v>
      </c>
      <c r="L5" s="27" t="s">
        <v>37</v>
      </c>
      <c r="N5" s="37" t="s">
        <v>27</v>
      </c>
      <c r="O5" s="38" t="s">
        <v>22</v>
      </c>
      <c r="P5" s="39" t="s">
        <v>26</v>
      </c>
      <c r="Q5" s="48" t="s">
        <v>38</v>
      </c>
      <c r="R5" s="48" t="s">
        <v>39</v>
      </c>
    </row>
    <row r="6" spans="1:25" x14ac:dyDescent="0.25">
      <c r="A6" s="1">
        <v>2015</v>
      </c>
      <c r="B6" s="5">
        <v>501322000</v>
      </c>
      <c r="C6" s="27">
        <v>0</v>
      </c>
      <c r="D6" s="27">
        <v>0</v>
      </c>
      <c r="E6">
        <v>0</v>
      </c>
      <c r="F6" s="27">
        <v>0</v>
      </c>
      <c r="H6" s="5">
        <v>2096222000</v>
      </c>
      <c r="I6" s="27">
        <v>1976685089.52</v>
      </c>
      <c r="J6" s="55">
        <f>I6/H6 - 1</f>
        <v>-5.7024928886348913E-2</v>
      </c>
      <c r="K6" s="5">
        <v>387359000</v>
      </c>
      <c r="L6" s="27">
        <v>18238863.059666321</v>
      </c>
      <c r="N6" s="40">
        <v>2984903000</v>
      </c>
      <c r="O6" s="41">
        <v>1994923952.5796664</v>
      </c>
      <c r="P6" s="42">
        <v>1994923952.5796664</v>
      </c>
      <c r="Q6" s="27">
        <v>0</v>
      </c>
      <c r="R6" s="27">
        <v>0</v>
      </c>
    </row>
    <row r="7" spans="1:25" x14ac:dyDescent="0.25">
      <c r="A7" s="1">
        <v>2016</v>
      </c>
      <c r="B7" s="5">
        <v>643973000</v>
      </c>
      <c r="C7" s="27">
        <v>426445317.46086776</v>
      </c>
      <c r="D7" s="27">
        <v>424792317.73695338</v>
      </c>
      <c r="E7">
        <v>845872.83273820963</v>
      </c>
      <c r="F7" s="27">
        <v>807126.89117614878</v>
      </c>
      <c r="H7" s="5">
        <v>2042634000</v>
      </c>
      <c r="I7" s="27">
        <v>1987173912.5711615</v>
      </c>
      <c r="J7" s="55">
        <f t="shared" ref="J7:J70" si="1">I7/H7 - 1</f>
        <v>-2.715126029863324E-2</v>
      </c>
      <c r="K7" s="5">
        <v>155159000</v>
      </c>
      <c r="L7" s="27">
        <v>73301516.879307106</v>
      </c>
      <c r="N7" s="40">
        <v>2841766000</v>
      </c>
      <c r="O7" s="41">
        <v>2486920746.9113364</v>
      </c>
      <c r="P7" s="42">
        <v>2485267747.1874223</v>
      </c>
      <c r="Q7" s="27">
        <v>845872.83273820963</v>
      </c>
      <c r="R7" s="27">
        <v>807126.89117614878</v>
      </c>
      <c r="Y7" s="26"/>
    </row>
    <row r="8" spans="1:25" x14ac:dyDescent="0.25">
      <c r="A8" s="1">
        <v>2017</v>
      </c>
      <c r="B8" s="5">
        <v>818222000</v>
      </c>
      <c r="C8" s="27">
        <v>614962647.60513139</v>
      </c>
      <c r="D8" s="27">
        <v>611226985.02692902</v>
      </c>
      <c r="E8">
        <v>2091027.9542666569</v>
      </c>
      <c r="F8" s="27">
        <v>1644634.6239357656</v>
      </c>
      <c r="H8" s="5">
        <v>2050923000</v>
      </c>
      <c r="I8" s="27">
        <v>1994848059.1637101</v>
      </c>
      <c r="J8" s="55">
        <f t="shared" si="1"/>
        <v>-2.7341319413888177E-2</v>
      </c>
      <c r="K8" s="5">
        <v>167741000</v>
      </c>
      <c r="L8" s="27">
        <v>74477430.785933256</v>
      </c>
      <c r="N8" s="40">
        <v>3036886000</v>
      </c>
      <c r="O8" s="41">
        <v>2684288137.5547752</v>
      </c>
      <c r="P8" s="42">
        <v>2680552474.976573</v>
      </c>
      <c r="Q8" s="27">
        <v>2091027.9542666569</v>
      </c>
      <c r="R8" s="27">
        <v>1644634.6239357656</v>
      </c>
    </row>
    <row r="9" spans="1:25" x14ac:dyDescent="0.25">
      <c r="A9" s="1">
        <v>2018</v>
      </c>
      <c r="B9" s="5">
        <v>994766000</v>
      </c>
      <c r="C9" s="27">
        <v>807202497.48712027</v>
      </c>
      <c r="D9" s="27">
        <v>800501787.53766227</v>
      </c>
      <c r="E9">
        <v>3914623.4726023329</v>
      </c>
      <c r="F9" s="27">
        <v>2786086.4768556589</v>
      </c>
      <c r="H9" s="5">
        <v>2057930000</v>
      </c>
      <c r="I9" s="27">
        <v>1999422839.5282111</v>
      </c>
      <c r="J9" s="55">
        <f t="shared" si="1"/>
        <v>-2.8430102322133832E-2</v>
      </c>
      <c r="K9" s="5">
        <v>195562000</v>
      </c>
      <c r="L9" s="27">
        <v>75649310.977935478</v>
      </c>
      <c r="N9" s="40">
        <v>3248258000</v>
      </c>
      <c r="O9" s="41">
        <v>2882274647.9932666</v>
      </c>
      <c r="P9" s="42">
        <v>2875573938.0438085</v>
      </c>
      <c r="Q9" s="27">
        <v>3914623.4726023329</v>
      </c>
      <c r="R9" s="27">
        <v>2786086.4768556589</v>
      </c>
      <c r="Y9" s="27"/>
    </row>
    <row r="10" spans="1:25" x14ac:dyDescent="0.25">
      <c r="A10" s="1">
        <v>2019</v>
      </c>
      <c r="B10" s="5">
        <v>1179127000</v>
      </c>
      <c r="C10" s="27">
        <v>1003055868.7695175</v>
      </c>
      <c r="D10" s="27">
        <v>992471558.52048051</v>
      </c>
      <c r="E10">
        <v>6396707.0200014217</v>
      </c>
      <c r="F10" s="27">
        <v>4187603.2290355936</v>
      </c>
      <c r="H10" s="5">
        <v>2060325000</v>
      </c>
      <c r="I10" s="27">
        <v>2000631936.7987306</v>
      </c>
      <c r="J10" s="55">
        <f t="shared" si="1"/>
        <v>-2.897264421936796E-2</v>
      </c>
      <c r="K10" s="5">
        <v>213009000</v>
      </c>
      <c r="L10" s="27">
        <v>76809888.041280344</v>
      </c>
      <c r="N10" s="40">
        <v>3452461000</v>
      </c>
      <c r="O10" s="41">
        <v>3080497693.6095285</v>
      </c>
      <c r="P10" s="42">
        <v>3069913383.3604918</v>
      </c>
      <c r="Q10" s="27">
        <v>6396707.0200014217</v>
      </c>
      <c r="R10" s="27">
        <v>4187603.2290355936</v>
      </c>
      <c r="Y10" s="24"/>
    </row>
    <row r="11" spans="1:25" x14ac:dyDescent="0.25">
      <c r="A11" s="1">
        <v>2020</v>
      </c>
      <c r="B11" s="5">
        <v>1372371000</v>
      </c>
      <c r="C11" s="27">
        <v>1206085314.6132696</v>
      </c>
      <c r="D11" s="27">
        <v>1190649014.4352481</v>
      </c>
      <c r="E11">
        <v>9719157.3048065808</v>
      </c>
      <c r="F11" s="27">
        <v>5717142.8732149685</v>
      </c>
      <c r="H11" s="5">
        <v>2061645000</v>
      </c>
      <c r="I11" s="27">
        <v>1998237560.9251781</v>
      </c>
      <c r="J11" s="55">
        <f t="shared" si="1"/>
        <v>-3.0755750420087824E-2</v>
      </c>
      <c r="K11" s="5">
        <v>221223000</v>
      </c>
      <c r="L11" s="27">
        <v>77955573.864342123</v>
      </c>
      <c r="N11" s="40">
        <v>3655239000</v>
      </c>
      <c r="O11" s="41">
        <v>3282278449.4027891</v>
      </c>
      <c r="P11" s="42">
        <v>3266842149.2247677</v>
      </c>
      <c r="Q11" s="27">
        <v>9719157.3048065808</v>
      </c>
      <c r="R11" s="27">
        <v>5717142.8732149685</v>
      </c>
    </row>
    <row r="12" spans="1:25" x14ac:dyDescent="0.25">
      <c r="A12" s="1">
        <v>2021</v>
      </c>
      <c r="B12" s="5">
        <v>1574342000</v>
      </c>
      <c r="C12" s="27">
        <v>1423027502.3793273</v>
      </c>
      <c r="D12" s="27">
        <v>1401921181.8177295</v>
      </c>
      <c r="E12">
        <v>13919293.409751307</v>
      </c>
      <c r="F12" s="27">
        <v>7187027.1518466193</v>
      </c>
      <c r="H12" s="5">
        <v>2060350000</v>
      </c>
      <c r="I12" s="27">
        <v>1992034605.4362423</v>
      </c>
      <c r="J12" s="55">
        <f t="shared" si="1"/>
        <v>-3.3157179393674685E-2</v>
      </c>
      <c r="K12" s="5">
        <v>256434000</v>
      </c>
      <c r="L12" s="27">
        <v>154004335.06414402</v>
      </c>
      <c r="N12" s="40">
        <v>3891126000</v>
      </c>
      <c r="O12" s="41">
        <v>3569066442.879714</v>
      </c>
      <c r="P12" s="42">
        <v>3547960122.3181162</v>
      </c>
      <c r="Q12" s="27">
        <v>13919293.409751307</v>
      </c>
      <c r="R12" s="27">
        <v>7187027.1518466193</v>
      </c>
    </row>
    <row r="13" spans="1:25" x14ac:dyDescent="0.25">
      <c r="A13" s="1">
        <v>2022</v>
      </c>
      <c r="B13" s="5">
        <v>1787756000</v>
      </c>
      <c r="C13" s="27">
        <v>1627983177.2758939</v>
      </c>
      <c r="D13" s="27">
        <v>1601167821.8105872</v>
      </c>
      <c r="E13">
        <v>18532324.378747102</v>
      </c>
      <c r="F13" s="27">
        <v>8283031.0865597082</v>
      </c>
      <c r="H13" s="5">
        <v>2053385000</v>
      </c>
      <c r="I13" s="27">
        <v>1981857144.3469012</v>
      </c>
      <c r="J13" s="55">
        <f t="shared" si="1"/>
        <v>-3.4834118128406866E-2</v>
      </c>
      <c r="K13" s="5">
        <v>273865000</v>
      </c>
      <c r="L13" s="27">
        <v>156335350.84570765</v>
      </c>
      <c r="N13" s="40">
        <v>4115006000</v>
      </c>
      <c r="O13" s="41">
        <v>3766175672.468503</v>
      </c>
      <c r="P13" s="42">
        <v>3739360317.0031962</v>
      </c>
      <c r="Q13" s="27">
        <v>18532324.378747102</v>
      </c>
      <c r="R13" s="27">
        <v>8283031.0865597082</v>
      </c>
    </row>
    <row r="14" spans="1:25" x14ac:dyDescent="0.25">
      <c r="A14" s="1">
        <v>2023</v>
      </c>
      <c r="B14" s="5">
        <v>2004274000</v>
      </c>
      <c r="C14" s="27">
        <v>1836887922.6809878</v>
      </c>
      <c r="D14" s="27">
        <v>1803698399.8847604</v>
      </c>
      <c r="E14">
        <v>23701858.300369781</v>
      </c>
      <c r="F14" s="27">
        <v>9487664.4958576113</v>
      </c>
      <c r="H14" s="5">
        <v>2042085000</v>
      </c>
      <c r="I14" s="27">
        <v>1967577129.2456386</v>
      </c>
      <c r="J14" s="55">
        <f t="shared" si="1"/>
        <v>-3.6486175038924151E-2</v>
      </c>
      <c r="K14" s="5">
        <v>286991000</v>
      </c>
      <c r="L14" s="27">
        <v>158636599.80610785</v>
      </c>
      <c r="N14" s="40">
        <v>4333350000</v>
      </c>
      <c r="O14" s="41">
        <v>3963101651.7327347</v>
      </c>
      <c r="P14" s="42">
        <v>3929912128.9365072</v>
      </c>
      <c r="Q14" s="27">
        <v>23701858.300369781</v>
      </c>
      <c r="R14" s="27">
        <v>9487664.4958576113</v>
      </c>
    </row>
    <row r="15" spans="1:25" x14ac:dyDescent="0.25">
      <c r="A15" s="1">
        <v>2024</v>
      </c>
      <c r="B15" s="5">
        <v>2228738000</v>
      </c>
      <c r="C15" s="27">
        <v>2051298094.0899961</v>
      </c>
      <c r="D15" s="27">
        <v>2011036884.7867801</v>
      </c>
      <c r="E15">
        <v>29327960.182263982</v>
      </c>
      <c r="F15" s="27">
        <v>10933249.120952044</v>
      </c>
      <c r="H15" s="5">
        <v>2027392000</v>
      </c>
      <c r="I15" s="27">
        <v>1949095722.5027454</v>
      </c>
      <c r="J15" s="55">
        <f t="shared" si="1"/>
        <v>-3.8619210047812436E-2</v>
      </c>
      <c r="K15" s="5">
        <v>316439000</v>
      </c>
      <c r="L15" s="27">
        <v>160892746.26142171</v>
      </c>
      <c r="N15" s="40">
        <v>4572569000</v>
      </c>
      <c r="O15" s="41">
        <v>4161286562.8541627</v>
      </c>
      <c r="P15" s="42">
        <v>4121025353.5509467</v>
      </c>
      <c r="Q15" s="27">
        <v>29327960.182263982</v>
      </c>
      <c r="R15" s="27">
        <v>10933249.120952044</v>
      </c>
    </row>
    <row r="16" spans="1:25" x14ac:dyDescent="0.25">
      <c r="A16" s="1">
        <v>2025</v>
      </c>
      <c r="B16" s="5">
        <v>2453277000</v>
      </c>
      <c r="C16" s="27">
        <v>2272987076.9204435</v>
      </c>
      <c r="D16" s="27">
        <v>2224653064.3559961</v>
      </c>
      <c r="E16">
        <v>35506831.190403454</v>
      </c>
      <c r="F16" s="27">
        <v>12827181.374044063</v>
      </c>
      <c r="H16" s="5">
        <v>2009195000</v>
      </c>
      <c r="I16" s="27">
        <v>1926350110.824681</v>
      </c>
      <c r="J16" s="55">
        <f t="shared" si="1"/>
        <v>-4.12328764382347E-2</v>
      </c>
      <c r="K16" s="5">
        <v>321605000</v>
      </c>
      <c r="L16" s="27">
        <v>163092999.11646175</v>
      </c>
      <c r="N16" s="40">
        <v>4784077000</v>
      </c>
      <c r="O16" s="41">
        <v>4362430186.8615856</v>
      </c>
      <c r="P16" s="42">
        <v>4314096174.2971382</v>
      </c>
      <c r="Q16" s="27">
        <v>35506831.190403454</v>
      </c>
      <c r="R16" s="27">
        <v>12827181.374044063</v>
      </c>
    </row>
    <row r="17" spans="1:18" x14ac:dyDescent="0.25">
      <c r="A17" s="1">
        <v>2026</v>
      </c>
      <c r="B17" s="5">
        <v>2710400000</v>
      </c>
      <c r="C17" s="27">
        <v>2519225275.8929734</v>
      </c>
      <c r="D17" s="27">
        <v>2460496326.7372208</v>
      </c>
      <c r="E17">
        <v>42869372.846262813</v>
      </c>
      <c r="F17" s="27">
        <v>15859576.309489664</v>
      </c>
      <c r="H17" s="5">
        <v>1986280000</v>
      </c>
      <c r="I17" s="27">
        <v>1899307686.809967</v>
      </c>
      <c r="J17" s="55">
        <f t="shared" si="1"/>
        <v>-4.3786532205949302E-2</v>
      </c>
      <c r="K17" s="5">
        <v>326645000</v>
      </c>
      <c r="L17" s="27">
        <v>241664320.8727563</v>
      </c>
      <c r="N17" s="40">
        <v>5023325000</v>
      </c>
      <c r="O17" s="41">
        <v>4660197283.5756969</v>
      </c>
      <c r="P17" s="42">
        <v>4601468334.4199448</v>
      </c>
      <c r="Q17" s="27">
        <v>42869372.846262813</v>
      </c>
      <c r="R17" s="27">
        <v>15859576.309489664</v>
      </c>
    </row>
    <row r="18" spans="1:18" x14ac:dyDescent="0.25">
      <c r="A18" s="1">
        <v>2027</v>
      </c>
      <c r="B18" s="5">
        <v>2978279000</v>
      </c>
      <c r="C18" s="27">
        <v>2761433637.1532145</v>
      </c>
      <c r="D18" s="27">
        <v>2691479763.3589468</v>
      </c>
      <c r="E18">
        <v>51019462.194979526</v>
      </c>
      <c r="F18" s="27">
        <v>18934411.599288002</v>
      </c>
      <c r="H18" s="5">
        <v>1957806000</v>
      </c>
      <c r="I18" s="27">
        <v>1867961670.1527853</v>
      </c>
      <c r="J18" s="55">
        <f t="shared" si="1"/>
        <v>-4.5890312853885784E-2</v>
      </c>
      <c r="K18" s="5">
        <v>345481000</v>
      </c>
      <c r="L18" s="27">
        <v>244966047.35308263</v>
      </c>
      <c r="N18" s="40">
        <v>5281566000</v>
      </c>
      <c r="O18" s="41">
        <v>4874361354.6590815</v>
      </c>
      <c r="P18" s="42">
        <v>4804407480.8648138</v>
      </c>
      <c r="Q18" s="27">
        <v>51019462.194979526</v>
      </c>
      <c r="R18" s="27">
        <v>18934411.599288002</v>
      </c>
    </row>
    <row r="19" spans="1:18" x14ac:dyDescent="0.25">
      <c r="A19" s="1">
        <v>2028</v>
      </c>
      <c r="B19" s="5">
        <v>3248716000</v>
      </c>
      <c r="C19" s="27">
        <v>3010748794.4460406</v>
      </c>
      <c r="D19" s="27">
        <v>2928037082.8962088</v>
      </c>
      <c r="E19">
        <v>60179966.866078891</v>
      </c>
      <c r="F19" s="27">
        <v>22531744.683753137</v>
      </c>
      <c r="H19" s="5">
        <v>1926071000</v>
      </c>
      <c r="I19" s="27">
        <v>1832334188.1439736</v>
      </c>
      <c r="J19" s="55">
        <f t="shared" si="1"/>
        <v>-4.866737096193563E-2</v>
      </c>
      <c r="K19" s="5">
        <v>349763000</v>
      </c>
      <c r="L19" s="27">
        <v>248168096.30903107</v>
      </c>
      <c r="N19" s="40">
        <v>5524550000</v>
      </c>
      <c r="O19" s="41">
        <v>5091251078.8990459</v>
      </c>
      <c r="P19" s="42">
        <v>5008539367.3492136</v>
      </c>
      <c r="Q19" s="27">
        <v>60179966.866078891</v>
      </c>
      <c r="R19" s="27">
        <v>22531744.683753137</v>
      </c>
    </row>
    <row r="20" spans="1:18" x14ac:dyDescent="0.25">
      <c r="A20" s="1">
        <v>2029</v>
      </c>
      <c r="B20" s="5">
        <v>3534236000</v>
      </c>
      <c r="C20" s="27">
        <v>3267272198.1020699</v>
      </c>
      <c r="D20" s="27">
        <v>3170194824.3899465</v>
      </c>
      <c r="E20">
        <v>70380871.518357679</v>
      </c>
      <c r="F20" s="27">
        <v>26696502.193765953</v>
      </c>
      <c r="H20" s="5">
        <v>1886476000</v>
      </c>
      <c r="I20" s="27">
        <v>1792456004.4646375</v>
      </c>
      <c r="J20" s="55">
        <f t="shared" si="1"/>
        <v>-4.9838956623546982E-2</v>
      </c>
      <c r="K20" s="5">
        <v>356768000</v>
      </c>
      <c r="L20" s="27">
        <v>251242828.81940836</v>
      </c>
      <c r="N20" s="40">
        <v>5777480000</v>
      </c>
      <c r="O20" s="41">
        <v>5310971031.3861151</v>
      </c>
      <c r="P20" s="42">
        <v>5213893657.6739912</v>
      </c>
      <c r="Q20" s="27">
        <v>70380871.518357679</v>
      </c>
      <c r="R20" s="27">
        <v>26696502.193765953</v>
      </c>
    </row>
    <row r="21" spans="1:18" x14ac:dyDescent="0.25">
      <c r="A21" s="1">
        <v>2030</v>
      </c>
      <c r="B21" s="5">
        <v>3823845000</v>
      </c>
      <c r="C21" s="27">
        <v>3531191531.3626299</v>
      </c>
      <c r="D21" s="27">
        <v>3417958142.1176291</v>
      </c>
      <c r="E21">
        <v>81732322.014764622</v>
      </c>
      <c r="F21" s="27">
        <v>31501067.230236109</v>
      </c>
      <c r="H21" s="5">
        <v>1843724000</v>
      </c>
      <c r="I21" s="27">
        <v>1748364779.0702205</v>
      </c>
      <c r="J21" s="55">
        <f t="shared" si="1"/>
        <v>-5.1720984773089396E-2</v>
      </c>
      <c r="K21" s="5">
        <v>369463000</v>
      </c>
      <c r="L21" s="27">
        <v>314158417.82378918</v>
      </c>
      <c r="N21" s="40">
        <v>6037032000</v>
      </c>
      <c r="O21" s="41">
        <v>5593714728.2566404</v>
      </c>
      <c r="P21" s="42">
        <v>5480481339.0116396</v>
      </c>
      <c r="Q21" s="27">
        <v>81732322.014764622</v>
      </c>
      <c r="R21" s="27">
        <v>31501067.230236109</v>
      </c>
    </row>
    <row r="22" spans="1:18" x14ac:dyDescent="0.25">
      <c r="A22" s="1">
        <v>2031</v>
      </c>
      <c r="B22" s="5">
        <v>4100985000</v>
      </c>
      <c r="C22" s="27">
        <v>3810253537.3042812</v>
      </c>
      <c r="D22" s="27">
        <v>3677888338.5726395</v>
      </c>
      <c r="E22">
        <v>95208506.990351886</v>
      </c>
      <c r="F22" s="27">
        <v>37156691.741289839</v>
      </c>
      <c r="H22" s="5">
        <v>1796556000</v>
      </c>
      <c r="I22" s="27">
        <v>1700104127.0737226</v>
      </c>
      <c r="J22" s="55">
        <f t="shared" si="1"/>
        <v>-5.3687095156664921E-2</v>
      </c>
      <c r="K22" s="5">
        <v>364710000</v>
      </c>
      <c r="L22" s="27">
        <v>317884872.61545128</v>
      </c>
      <c r="N22" s="40">
        <v>6262251000</v>
      </c>
      <c r="O22" s="41">
        <v>5828242536.9934549</v>
      </c>
      <c r="P22" s="42">
        <v>5695877338.2618132</v>
      </c>
      <c r="Q22" s="27">
        <v>95208506.990351886</v>
      </c>
      <c r="R22" s="27">
        <v>37156691.741289839</v>
      </c>
    </row>
    <row r="23" spans="1:18" x14ac:dyDescent="0.25">
      <c r="A23" s="1">
        <v>2032</v>
      </c>
      <c r="B23" s="5">
        <v>4395347000</v>
      </c>
      <c r="C23" s="27">
        <v>4090816803.5171161</v>
      </c>
      <c r="D23" s="27">
        <v>3937484039.0190802</v>
      </c>
      <c r="E23">
        <v>110149148.45140046</v>
      </c>
      <c r="F23" s="27">
        <v>43183616.046635292</v>
      </c>
      <c r="H23" s="5">
        <v>1743171000</v>
      </c>
      <c r="I23" s="27">
        <v>1647725757.7275233</v>
      </c>
      <c r="J23" s="55">
        <f t="shared" si="1"/>
        <v>-5.4753803426328629E-2</v>
      </c>
      <c r="K23" s="5">
        <v>360453000</v>
      </c>
      <c r="L23" s="27">
        <v>321399528.1613515</v>
      </c>
      <c r="N23" s="40">
        <v>6498971000</v>
      </c>
      <c r="O23" s="41">
        <v>6059942089.4059906</v>
      </c>
      <c r="P23" s="42">
        <v>5906609324.9079552</v>
      </c>
      <c r="Q23" s="27">
        <v>110149148.45140046</v>
      </c>
      <c r="R23" s="27">
        <v>43183616.046635292</v>
      </c>
    </row>
    <row r="24" spans="1:18" x14ac:dyDescent="0.25">
      <c r="A24" s="1">
        <v>2033</v>
      </c>
      <c r="B24" s="5">
        <v>4682764000</v>
      </c>
      <c r="C24" s="27">
        <v>4376797457.464756</v>
      </c>
      <c r="D24" s="27">
        <v>4200215328.1315346</v>
      </c>
      <c r="E24">
        <v>126699409.00277312</v>
      </c>
      <c r="F24" s="27">
        <v>49882720.330448702</v>
      </c>
      <c r="H24" s="5">
        <v>1684225000</v>
      </c>
      <c r="I24" s="27">
        <v>1591296673.5037622</v>
      </c>
      <c r="J24" s="55">
        <f t="shared" si="1"/>
        <v>-5.517571969080004E-2</v>
      </c>
      <c r="K24" s="5">
        <v>371356000</v>
      </c>
      <c r="L24" s="27">
        <v>324660126.37670529</v>
      </c>
      <c r="N24" s="40">
        <v>6738345000</v>
      </c>
      <c r="O24" s="41">
        <v>6292754257.3452234</v>
      </c>
      <c r="P24" s="42">
        <v>6116172128.012002</v>
      </c>
      <c r="Q24" s="27">
        <v>126699409.00277312</v>
      </c>
      <c r="R24" s="27">
        <v>49882720.330448702</v>
      </c>
    </row>
    <row r="25" spans="1:18" x14ac:dyDescent="0.25">
      <c r="A25" s="1">
        <v>2034</v>
      </c>
      <c r="B25" s="5">
        <v>4985841000</v>
      </c>
      <c r="C25" s="27">
        <v>4667194214.7383156</v>
      </c>
      <c r="D25" s="27">
        <v>4465244209.2669945</v>
      </c>
      <c r="E25">
        <v>144656140.76681027</v>
      </c>
      <c r="F25" s="27">
        <v>57293864.704511248</v>
      </c>
      <c r="H25" s="5">
        <v>1619269000</v>
      </c>
      <c r="I25" s="27">
        <v>1530910081.5369155</v>
      </c>
      <c r="J25" s="55">
        <f t="shared" si="1"/>
        <v>-5.4567164852216909E-2</v>
      </c>
      <c r="K25" s="5">
        <v>375333000</v>
      </c>
      <c r="L25" s="27">
        <v>327624056.05706257</v>
      </c>
      <c r="N25" s="40">
        <v>6980443000</v>
      </c>
      <c r="O25" s="41">
        <v>6525728352.3322935</v>
      </c>
      <c r="P25" s="42">
        <v>6323778346.8609724</v>
      </c>
      <c r="Q25" s="27">
        <v>144656140.76681027</v>
      </c>
      <c r="R25" s="27">
        <v>57293864.704511248</v>
      </c>
    </row>
    <row r="26" spans="1:18" x14ac:dyDescent="0.25">
      <c r="A26" s="1">
        <v>2035</v>
      </c>
      <c r="B26" s="5">
        <v>5260933000</v>
      </c>
      <c r="C26" s="27">
        <v>4960891572.4972248</v>
      </c>
      <c r="D26" s="27">
        <v>4731319076.2565126</v>
      </c>
      <c r="E26">
        <v>164023973.90593874</v>
      </c>
      <c r="F26" s="27">
        <v>65548522.334773391</v>
      </c>
      <c r="H26" s="5">
        <v>1551284000</v>
      </c>
      <c r="I26" s="27">
        <v>1466709037.7148542</v>
      </c>
      <c r="J26" s="55">
        <f t="shared" si="1"/>
        <v>-5.451932868845788E-2</v>
      </c>
      <c r="K26" s="5">
        <v>376713000</v>
      </c>
      <c r="L26" s="27">
        <v>368304196.62929893</v>
      </c>
      <c r="N26" s="40">
        <v>7188930000</v>
      </c>
      <c r="O26" s="41">
        <v>6795904806.8413782</v>
      </c>
      <c r="P26" s="42">
        <v>6566332310.600666</v>
      </c>
      <c r="Q26" s="27">
        <v>164023973.90593874</v>
      </c>
      <c r="R26" s="27">
        <v>65548522.334773391</v>
      </c>
    </row>
    <row r="27" spans="1:18" x14ac:dyDescent="0.25">
      <c r="A27" s="1">
        <v>2036</v>
      </c>
      <c r="B27" s="5">
        <v>5549002000</v>
      </c>
      <c r="C27" s="27">
        <v>5258422733.6345339</v>
      </c>
      <c r="D27" s="27">
        <v>4995457809.4425373</v>
      </c>
      <c r="E27">
        <v>186946987.38747957</v>
      </c>
      <c r="F27" s="27">
        <v>76017936.804517239</v>
      </c>
      <c r="H27" s="5">
        <v>1477335000</v>
      </c>
      <c r="I27" s="27">
        <v>1398895887.853852</v>
      </c>
      <c r="J27" s="55">
        <f t="shared" si="1"/>
        <v>-5.3095006986328741E-2</v>
      </c>
      <c r="K27" s="5">
        <v>380481000</v>
      </c>
      <c r="L27" s="27">
        <v>371150235.68265277</v>
      </c>
      <c r="N27" s="40">
        <v>7406818000</v>
      </c>
      <c r="O27" s="41">
        <v>7028468857.1710386</v>
      </c>
      <c r="P27" s="42">
        <v>6765503932.9790421</v>
      </c>
      <c r="Q27" s="27">
        <v>186946987.38747957</v>
      </c>
      <c r="R27" s="27">
        <v>76017936.804517239</v>
      </c>
    </row>
    <row r="28" spans="1:18" x14ac:dyDescent="0.25">
      <c r="A28" s="1">
        <v>2037</v>
      </c>
      <c r="B28" s="5">
        <v>5819517000</v>
      </c>
      <c r="C28" s="27">
        <v>5555255010.728363</v>
      </c>
      <c r="D28" s="27">
        <v>5256146328.8979425</v>
      </c>
      <c r="E28">
        <v>211847910.00215268</v>
      </c>
      <c r="F28" s="27">
        <v>87260771.828267992</v>
      </c>
      <c r="H28" s="5">
        <v>1399065000</v>
      </c>
      <c r="I28" s="27">
        <v>1327743689.8178823</v>
      </c>
      <c r="J28" s="55">
        <f t="shared" si="1"/>
        <v>-5.0977838901064443E-2</v>
      </c>
      <c r="K28" s="5">
        <v>386889000</v>
      </c>
      <c r="L28" s="27">
        <v>373540711.6378957</v>
      </c>
      <c r="N28" s="40">
        <v>7605471000</v>
      </c>
      <c r="O28" s="41">
        <v>7256539412.1841412</v>
      </c>
      <c r="P28" s="42">
        <v>6957430730.3537207</v>
      </c>
      <c r="Q28" s="27">
        <v>211847910.00215268</v>
      </c>
      <c r="R28" s="27">
        <v>87260771.828267992</v>
      </c>
    </row>
    <row r="29" spans="1:18" x14ac:dyDescent="0.25">
      <c r="A29" s="1">
        <v>2038</v>
      </c>
      <c r="B29" s="5">
        <v>6097820000</v>
      </c>
      <c r="C29" s="27">
        <v>5851273166.9203119</v>
      </c>
      <c r="D29" s="27">
        <v>5512562010.0271339</v>
      </c>
      <c r="E29">
        <v>239111731.74999672</v>
      </c>
      <c r="F29" s="27">
        <v>99599425.143181697</v>
      </c>
      <c r="H29" s="5">
        <v>1317045000</v>
      </c>
      <c r="I29" s="27">
        <v>1253606448.5077479</v>
      </c>
      <c r="J29" s="55">
        <f t="shared" si="1"/>
        <v>-4.8167337860325232E-2</v>
      </c>
      <c r="K29" s="5">
        <v>378626000</v>
      </c>
      <c r="L29" s="27">
        <v>375408108.08988678</v>
      </c>
      <c r="N29" s="40">
        <v>7793491000</v>
      </c>
      <c r="O29" s="41">
        <v>7480287723.5179482</v>
      </c>
      <c r="P29" s="42">
        <v>7141576566.6247702</v>
      </c>
      <c r="Q29" s="27">
        <v>239111731.74999672</v>
      </c>
      <c r="R29" s="27">
        <v>99599425.143181697</v>
      </c>
    </row>
    <row r="30" spans="1:18" x14ac:dyDescent="0.25">
      <c r="A30" s="1">
        <v>2039</v>
      </c>
      <c r="B30" s="5">
        <v>6351819000</v>
      </c>
      <c r="C30" s="27">
        <v>6144621577.1602774</v>
      </c>
      <c r="D30" s="27">
        <v>5763072626.4249191</v>
      </c>
      <c r="E30">
        <v>268453608.0124169</v>
      </c>
      <c r="F30" s="27">
        <v>113095342.72294106</v>
      </c>
      <c r="H30" s="5">
        <v>1232263000</v>
      </c>
      <c r="I30" s="27">
        <v>1176916063.1721709</v>
      </c>
      <c r="J30" s="55">
        <f t="shared" si="1"/>
        <v>-4.4914873552016954E-2</v>
      </c>
      <c r="K30" s="5">
        <v>376654000</v>
      </c>
      <c r="L30" s="27">
        <v>376682620.81363904</v>
      </c>
      <c r="N30" s="40">
        <v>7960736000</v>
      </c>
      <c r="O30" s="41">
        <v>7698220261.1460867</v>
      </c>
      <c r="P30" s="42">
        <v>7316671310.4107285</v>
      </c>
      <c r="Q30" s="27">
        <v>268453608.0124169</v>
      </c>
      <c r="R30" s="27">
        <v>113095342.72294106</v>
      </c>
    </row>
    <row r="31" spans="1:18" x14ac:dyDescent="0.25">
      <c r="A31" s="1">
        <v>2040</v>
      </c>
      <c r="B31" s="5">
        <v>6593251000</v>
      </c>
      <c r="C31" s="27">
        <v>6433027333.5496836</v>
      </c>
      <c r="D31" s="27">
        <v>6005013091.8918142</v>
      </c>
      <c r="E31">
        <v>300044636.39218265</v>
      </c>
      <c r="F31" s="27">
        <v>127969605.26568656</v>
      </c>
      <c r="H31" s="5">
        <v>1145729000</v>
      </c>
      <c r="I31" s="27">
        <v>1098193340.1279151</v>
      </c>
      <c r="J31" s="55">
        <f t="shared" si="1"/>
        <v>-4.1489444599975056E-2</v>
      </c>
      <c r="K31" s="5">
        <v>372368000</v>
      </c>
      <c r="L31" s="27">
        <v>408131336.39189726</v>
      </c>
      <c r="N31" s="40">
        <v>8111348000</v>
      </c>
      <c r="O31" s="41">
        <v>7939352010.0694952</v>
      </c>
      <c r="P31" s="42">
        <v>7511337768.4116259</v>
      </c>
      <c r="Q31" s="27">
        <v>300044636.39218265</v>
      </c>
      <c r="R31" s="27">
        <v>127969605.26568656</v>
      </c>
    </row>
    <row r="32" spans="1:18" x14ac:dyDescent="0.25">
      <c r="A32" s="1">
        <v>2041</v>
      </c>
      <c r="B32" s="5">
        <v>6825020000</v>
      </c>
      <c r="C32" s="27">
        <v>6711614454.3251705</v>
      </c>
      <c r="D32" s="27">
        <v>6226914675.7061749</v>
      </c>
      <c r="E32">
        <v>337424934.16077685</v>
      </c>
      <c r="F32" s="27">
        <v>147274844.45821875</v>
      </c>
      <c r="H32" s="5">
        <v>1056700000</v>
      </c>
      <c r="I32" s="27">
        <v>1018040728.7048416</v>
      </c>
      <c r="J32" s="55">
        <f t="shared" si="1"/>
        <v>-3.6584907064595829E-2</v>
      </c>
      <c r="K32" s="5">
        <v>365813000</v>
      </c>
      <c r="L32" s="27">
        <v>408493973.68900841</v>
      </c>
      <c r="N32" s="40">
        <v>8247533000</v>
      </c>
      <c r="O32" s="41">
        <v>8138149156.7190208</v>
      </c>
      <c r="P32" s="42">
        <v>7653449378.1000252</v>
      </c>
      <c r="Q32" s="27">
        <v>337424934.16077685</v>
      </c>
      <c r="R32" s="27">
        <v>147274844.45821875</v>
      </c>
    </row>
    <row r="33" spans="1:18" x14ac:dyDescent="0.25">
      <c r="A33" s="1">
        <v>2042</v>
      </c>
      <c r="B33" s="5">
        <v>7031132000</v>
      </c>
      <c r="C33" s="27">
        <v>6981445083.9067116</v>
      </c>
      <c r="D33" s="27">
        <v>6435552312.4396191</v>
      </c>
      <c r="E33">
        <v>377922549.71088427</v>
      </c>
      <c r="F33" s="27">
        <v>167970221.75620869</v>
      </c>
      <c r="H33" s="5">
        <v>967186000</v>
      </c>
      <c r="I33" s="27">
        <v>937137794.22934306</v>
      </c>
      <c r="J33" s="55">
        <f t="shared" si="1"/>
        <v>-3.1067659964739924E-2</v>
      </c>
      <c r="K33" s="5">
        <v>360720000</v>
      </c>
      <c r="L33" s="27">
        <v>408028416.36634701</v>
      </c>
      <c r="N33" s="40">
        <v>8359038000</v>
      </c>
      <c r="O33" s="41">
        <v>8326611294.5024014</v>
      </c>
      <c r="P33" s="42">
        <v>7780718523.0353088</v>
      </c>
      <c r="Q33" s="27">
        <v>377922549.71088427</v>
      </c>
      <c r="R33" s="27">
        <v>167970221.75620869</v>
      </c>
    </row>
    <row r="34" spans="1:18" x14ac:dyDescent="0.25">
      <c r="A34" s="1">
        <v>2043</v>
      </c>
      <c r="B34" s="5">
        <v>7213940000</v>
      </c>
      <c r="C34" s="27">
        <v>7240933695.0053205</v>
      </c>
      <c r="D34" s="27">
        <v>6628692454.5107956</v>
      </c>
      <c r="E34">
        <v>421870802.11191553</v>
      </c>
      <c r="F34" s="27">
        <v>190370438.38260978</v>
      </c>
      <c r="H34" s="5">
        <v>878529000</v>
      </c>
      <c r="I34" s="27">
        <v>856230866.14126897</v>
      </c>
      <c r="J34" s="55">
        <f t="shared" si="1"/>
        <v>-2.5381215484896913E-2</v>
      </c>
      <c r="K34" s="5">
        <v>353043000</v>
      </c>
      <c r="L34" s="27">
        <v>406650062.43918806</v>
      </c>
      <c r="N34" s="40">
        <v>8445512000</v>
      </c>
      <c r="O34" s="41">
        <v>8503814623.5857763</v>
      </c>
      <c r="P34" s="42">
        <v>7891573383.0912514</v>
      </c>
      <c r="Q34" s="27">
        <v>421870802.11191553</v>
      </c>
      <c r="R34" s="27">
        <v>190370438.38260978</v>
      </c>
    </row>
    <row r="35" spans="1:18" x14ac:dyDescent="0.25">
      <c r="A35" s="1">
        <v>2044</v>
      </c>
      <c r="B35" s="5">
        <v>7356246000</v>
      </c>
      <c r="C35" s="27">
        <v>7487062309.6120062</v>
      </c>
      <c r="D35" s="27">
        <v>6804715230.2640057</v>
      </c>
      <c r="E35">
        <v>467935773.00913489</v>
      </c>
      <c r="F35" s="27">
        <v>214411306.33886543</v>
      </c>
      <c r="H35" s="5">
        <v>791538000</v>
      </c>
      <c r="I35" s="27">
        <v>776099692.44452214</v>
      </c>
      <c r="J35" s="55">
        <f t="shared" si="1"/>
        <v>-1.9504190014222766E-2</v>
      </c>
      <c r="K35" s="5">
        <v>344091000</v>
      </c>
      <c r="L35" s="27">
        <v>404275590.6566748</v>
      </c>
      <c r="N35" s="40">
        <v>8491875000</v>
      </c>
      <c r="O35" s="41">
        <v>8667437592.7132015</v>
      </c>
      <c r="P35" s="42">
        <v>7985090513.365202</v>
      </c>
      <c r="Q35" s="27">
        <v>467935773.00913489</v>
      </c>
      <c r="R35" s="27">
        <v>214411306.33886543</v>
      </c>
    </row>
    <row r="36" spans="1:18" x14ac:dyDescent="0.25">
      <c r="A36" s="1">
        <v>2045</v>
      </c>
      <c r="B36" s="5">
        <v>7495854000</v>
      </c>
      <c r="C36" s="27">
        <v>7716504005.7473745</v>
      </c>
      <c r="D36" s="27">
        <v>6960507304.1365738</v>
      </c>
      <c r="E36">
        <v>515811217.61725336</v>
      </c>
      <c r="F36" s="27">
        <v>240185483.99354708</v>
      </c>
      <c r="H36" s="5">
        <v>707134000</v>
      </c>
      <c r="I36" s="27">
        <v>697536853.7604661</v>
      </c>
      <c r="J36" s="55">
        <f t="shared" si="1"/>
        <v>-1.3571891946270287E-2</v>
      </c>
      <c r="K36" s="5">
        <v>334554000</v>
      </c>
      <c r="L36" s="27">
        <v>403849588.76503551</v>
      </c>
      <c r="N36" s="40">
        <v>8537542000</v>
      </c>
      <c r="O36" s="41">
        <v>8817890448.2728767</v>
      </c>
      <c r="P36" s="42">
        <v>8061893746.662076</v>
      </c>
      <c r="Q36" s="27">
        <v>515811217.61725336</v>
      </c>
      <c r="R36" s="27">
        <v>240185483.99354708</v>
      </c>
    </row>
    <row r="37" spans="1:18" x14ac:dyDescent="0.25">
      <c r="A37" s="1">
        <v>2046</v>
      </c>
      <c r="B37" s="5">
        <v>7564903000</v>
      </c>
      <c r="C37" s="27">
        <v>7912527265.1350098</v>
      </c>
      <c r="D37" s="27">
        <v>7074376499.5105686</v>
      </c>
      <c r="E37">
        <v>565887685.15935338</v>
      </c>
      <c r="F37" s="27">
        <v>272263080.46508759</v>
      </c>
      <c r="H37" s="5">
        <v>626244000</v>
      </c>
      <c r="I37" s="27">
        <v>621325044.97631001</v>
      </c>
      <c r="J37" s="55">
        <f t="shared" si="1"/>
        <v>-7.8546940548571698E-3</v>
      </c>
      <c r="K37" s="5">
        <v>324949000</v>
      </c>
      <c r="L37" s="27">
        <v>399325998.73847854</v>
      </c>
      <c r="N37" s="40">
        <v>8516096000</v>
      </c>
      <c r="O37" s="41">
        <v>8933178308.8497982</v>
      </c>
      <c r="P37" s="42">
        <v>8095027543.2253571</v>
      </c>
      <c r="Q37" s="27">
        <v>565887685.15935338</v>
      </c>
      <c r="R37" s="27">
        <v>272263080.46508759</v>
      </c>
    </row>
    <row r="38" spans="1:18" x14ac:dyDescent="0.25">
      <c r="A38" s="1">
        <v>2047</v>
      </c>
      <c r="B38" s="5">
        <v>7629614000</v>
      </c>
      <c r="C38" s="27">
        <v>8086039791.7320242</v>
      </c>
      <c r="D38" s="27">
        <v>7163253999.6900139</v>
      </c>
      <c r="E38">
        <v>617071494.50155616</v>
      </c>
      <c r="F38" s="27">
        <v>305714297.54045379</v>
      </c>
      <c r="H38" s="5">
        <v>549759000</v>
      </c>
      <c r="I38" s="27">
        <v>548217199.42268038</v>
      </c>
      <c r="J38" s="55">
        <f t="shared" si="1"/>
        <v>-2.8045026590189925E-3</v>
      </c>
      <c r="K38" s="5">
        <v>315750000</v>
      </c>
      <c r="L38" s="27">
        <v>393619731.61897641</v>
      </c>
      <c r="N38" s="40">
        <v>8495123000</v>
      </c>
      <c r="O38" s="41">
        <v>9027876722.7736797</v>
      </c>
      <c r="P38" s="42">
        <v>8105090930.7316704</v>
      </c>
      <c r="Q38" s="27">
        <v>617071494.50155616</v>
      </c>
      <c r="R38" s="27">
        <v>305714297.54045379</v>
      </c>
    </row>
    <row r="39" spans="1:18" x14ac:dyDescent="0.25">
      <c r="A39" s="1">
        <v>2048</v>
      </c>
      <c r="B39" s="5">
        <v>7667232000</v>
      </c>
      <c r="C39" s="27">
        <v>8235950934.0574417</v>
      </c>
      <c r="D39" s="27">
        <v>7226256015.216114</v>
      </c>
      <c r="E39">
        <v>669063711.32552302</v>
      </c>
      <c r="F39" s="27">
        <v>340631207.51580471</v>
      </c>
      <c r="H39" s="5">
        <v>477980000</v>
      </c>
      <c r="I39" s="27">
        <v>478916614.88267374</v>
      </c>
      <c r="J39" s="55">
        <f t="shared" si="1"/>
        <v>1.9595273498340671E-3</v>
      </c>
      <c r="K39" s="5">
        <v>307520000</v>
      </c>
      <c r="L39" s="27">
        <v>386696734.09670836</v>
      </c>
      <c r="N39" s="40">
        <v>8452732000</v>
      </c>
      <c r="O39" s="41">
        <v>9101564283.0368233</v>
      </c>
      <c r="P39" s="42">
        <v>8091869364.1954956</v>
      </c>
      <c r="Q39" s="27">
        <v>669063711.32552302</v>
      </c>
      <c r="R39" s="27">
        <v>340631207.51580471</v>
      </c>
    </row>
    <row r="40" spans="1:18" x14ac:dyDescent="0.25">
      <c r="A40" s="1">
        <v>2049</v>
      </c>
      <c r="B40" s="5">
        <v>7660025000</v>
      </c>
      <c r="C40" s="27">
        <v>8360584073.4406261</v>
      </c>
      <c r="D40" s="27">
        <v>7263285279.5890512</v>
      </c>
      <c r="E40">
        <v>720769141.67271733</v>
      </c>
      <c r="F40" s="27">
        <v>376529652.17885774</v>
      </c>
      <c r="H40" s="5">
        <v>411985000</v>
      </c>
      <c r="I40" s="27">
        <v>414039729.03219366</v>
      </c>
      <c r="J40" s="55">
        <f t="shared" si="1"/>
        <v>4.9873879684785294E-3</v>
      </c>
      <c r="K40" s="5">
        <v>299391000</v>
      </c>
      <c r="L40" s="27">
        <v>378542380.01631069</v>
      </c>
      <c r="N40" s="40">
        <v>8371401000</v>
      </c>
      <c r="O40" s="41">
        <v>9153166182.48913</v>
      </c>
      <c r="P40" s="42">
        <v>8055867388.6375551</v>
      </c>
      <c r="Q40" s="27">
        <v>720769141.67271733</v>
      </c>
      <c r="R40" s="27">
        <v>376529652.17885774</v>
      </c>
    </row>
    <row r="41" spans="1:18" x14ac:dyDescent="0.25">
      <c r="A41" s="1">
        <v>2050</v>
      </c>
      <c r="B41" s="5">
        <v>7621666000</v>
      </c>
      <c r="C41" s="27">
        <v>8457349282.4605589</v>
      </c>
      <c r="D41" s="27">
        <v>7272991270.5389204</v>
      </c>
      <c r="E41">
        <v>771508586.5878036</v>
      </c>
      <c r="F41" s="27">
        <v>412849425.33383095</v>
      </c>
      <c r="H41" s="5">
        <v>352166000</v>
      </c>
      <c r="I41" s="27">
        <v>354078561.15380728</v>
      </c>
      <c r="J41" s="55">
        <f t="shared" si="1"/>
        <v>5.4308512287026822E-3</v>
      </c>
      <c r="K41" s="5">
        <v>290611000</v>
      </c>
      <c r="L41" s="27">
        <v>369171746.92229861</v>
      </c>
      <c r="N41" s="40">
        <v>8264443000</v>
      </c>
      <c r="O41" s="41">
        <v>9180599590.5366631</v>
      </c>
      <c r="P41" s="42">
        <v>7996241578.6150293</v>
      </c>
      <c r="Q41" s="27">
        <v>771508586.5878036</v>
      </c>
      <c r="R41" s="27">
        <v>412849425.33383095</v>
      </c>
    </row>
    <row r="42" spans="1:18" x14ac:dyDescent="0.25">
      <c r="A42" s="1">
        <v>2051</v>
      </c>
      <c r="B42" s="5">
        <v>7556751000</v>
      </c>
      <c r="C42" s="27">
        <v>8508760866.2769699</v>
      </c>
      <c r="D42" s="27">
        <v>7238078600.957243</v>
      </c>
      <c r="E42">
        <v>820248031.4511646</v>
      </c>
      <c r="F42" s="27">
        <v>450434233.86856252</v>
      </c>
      <c r="H42" s="5">
        <v>298590000</v>
      </c>
      <c r="I42" s="27">
        <v>299391214.38136309</v>
      </c>
      <c r="J42" s="55">
        <f t="shared" si="1"/>
        <v>2.6833262378616052E-3</v>
      </c>
      <c r="K42" s="5">
        <v>281107000</v>
      </c>
      <c r="L42" s="27">
        <v>358621713.63841134</v>
      </c>
      <c r="N42" s="40">
        <v>8136448000</v>
      </c>
      <c r="O42" s="41">
        <v>9166773794.2967453</v>
      </c>
      <c r="P42" s="42">
        <v>7896091528.9770174</v>
      </c>
      <c r="Q42" s="27">
        <v>820248031.4511646</v>
      </c>
      <c r="R42" s="27">
        <v>450434233.86856252</v>
      </c>
    </row>
    <row r="43" spans="1:18" x14ac:dyDescent="0.25">
      <c r="A43" s="1">
        <v>2052</v>
      </c>
      <c r="B43" s="5">
        <v>7474320000</v>
      </c>
      <c r="C43" s="27">
        <v>8529121819.3413553</v>
      </c>
      <c r="D43" s="27">
        <v>7178428944.9320469</v>
      </c>
      <c r="E43">
        <v>865456343.68380046</v>
      </c>
      <c r="F43" s="27">
        <v>485236530.7255078</v>
      </c>
      <c r="H43" s="5">
        <v>251274000</v>
      </c>
      <c r="I43" s="27">
        <v>250190025.57587156</v>
      </c>
      <c r="J43" s="55">
        <f t="shared" si="1"/>
        <v>-4.313913990816598E-3</v>
      </c>
      <c r="K43" s="5">
        <v>270782000</v>
      </c>
      <c r="L43" s="27">
        <v>346944657.28099132</v>
      </c>
      <c r="N43" s="40">
        <v>7996376000</v>
      </c>
      <c r="O43" s="41">
        <v>9126256502.1982174</v>
      </c>
      <c r="P43" s="42">
        <v>7775563627.7889099</v>
      </c>
      <c r="Q43" s="27">
        <v>865456343.68380046</v>
      </c>
      <c r="R43" s="27">
        <v>485236530.7255078</v>
      </c>
    </row>
    <row r="44" spans="1:18" x14ac:dyDescent="0.25">
      <c r="A44" s="1">
        <v>2053</v>
      </c>
      <c r="B44" s="5">
        <v>7370284000</v>
      </c>
      <c r="C44" s="27">
        <v>8518660157.0336075</v>
      </c>
      <c r="D44" s="27">
        <v>7094368492.9081984</v>
      </c>
      <c r="E44">
        <v>906765732.06894243</v>
      </c>
      <c r="F44" s="27">
        <v>517525932.05646694</v>
      </c>
      <c r="H44" s="5">
        <v>210066000</v>
      </c>
      <c r="I44" s="27">
        <v>206539420.18669987</v>
      </c>
      <c r="J44" s="55">
        <f t="shared" si="1"/>
        <v>-1.6787960989880002E-2</v>
      </c>
      <c r="K44" s="5">
        <v>259588000</v>
      </c>
      <c r="L44" s="27">
        <v>334211829.8818174</v>
      </c>
      <c r="N44" s="40">
        <v>7839938000</v>
      </c>
      <c r="O44" s="41">
        <v>9059411407.1021252</v>
      </c>
      <c r="P44" s="42">
        <v>7635119742.9767151</v>
      </c>
      <c r="Q44" s="27">
        <v>906765732.06894243</v>
      </c>
      <c r="R44" s="27">
        <v>517525932.05646694</v>
      </c>
    </row>
    <row r="45" spans="1:18" x14ac:dyDescent="0.25">
      <c r="A45" s="1">
        <v>2054</v>
      </c>
      <c r="B45" s="5">
        <v>7240382000</v>
      </c>
      <c r="C45" s="27">
        <v>8477676151.2769737</v>
      </c>
      <c r="D45" s="27">
        <v>6987569401.9384632</v>
      </c>
      <c r="E45">
        <v>943558460.06177914</v>
      </c>
      <c r="F45" s="27">
        <v>546548289.27673185</v>
      </c>
      <c r="H45" s="5">
        <v>174660000</v>
      </c>
      <c r="I45" s="27">
        <v>168380625.63095948</v>
      </c>
      <c r="J45" s="55">
        <f t="shared" si="1"/>
        <v>-3.5951988829958315E-2</v>
      </c>
      <c r="K45" s="5">
        <v>247692000</v>
      </c>
      <c r="L45" s="27">
        <v>320508705.82816452</v>
      </c>
      <c r="N45" s="40">
        <v>7662734000</v>
      </c>
      <c r="O45" s="41">
        <v>8966565482.7360973</v>
      </c>
      <c r="P45" s="42">
        <v>7476458733.3975868</v>
      </c>
      <c r="Q45" s="27">
        <v>943558460.06177914</v>
      </c>
      <c r="R45" s="27">
        <v>546548289.27673185</v>
      </c>
    </row>
    <row r="46" spans="1:18" x14ac:dyDescent="0.25">
      <c r="A46" s="1">
        <v>2055</v>
      </c>
      <c r="B46" s="5">
        <v>7086873000</v>
      </c>
      <c r="C46" s="27">
        <v>8406265260.4219646</v>
      </c>
      <c r="D46" s="27">
        <v>6859070967.7715654</v>
      </c>
      <c r="E46">
        <v>975338243.9450078</v>
      </c>
      <c r="F46" s="27">
        <v>571856048.70539105</v>
      </c>
      <c r="H46" s="5">
        <v>144632000</v>
      </c>
      <c r="I46" s="27">
        <v>135524768.73174533</v>
      </c>
      <c r="J46" s="55">
        <f t="shared" si="1"/>
        <v>-6.2968300709764558E-2</v>
      </c>
      <c r="K46" s="5">
        <v>235183000</v>
      </c>
      <c r="L46" s="27">
        <v>305964317.94662827</v>
      </c>
      <c r="N46" s="40">
        <v>7466688000</v>
      </c>
      <c r="O46" s="41">
        <v>8847754347.100338</v>
      </c>
      <c r="P46" s="42">
        <v>7300560054.4499397</v>
      </c>
      <c r="Q46" s="27">
        <v>975338243.9450078</v>
      </c>
      <c r="R46" s="27">
        <v>571856048.70539105</v>
      </c>
    </row>
    <row r="47" spans="1:18" x14ac:dyDescent="0.25">
      <c r="A47" s="1">
        <v>2056</v>
      </c>
      <c r="B47" s="5">
        <v>6911350000</v>
      </c>
      <c r="C47" s="27">
        <v>8303429276.4406815</v>
      </c>
      <c r="D47" s="27">
        <v>6708435345.8434334</v>
      </c>
      <c r="E47">
        <v>1001747808.3757114</v>
      </c>
      <c r="F47" s="27">
        <v>593246122.22153628</v>
      </c>
      <c r="H47" s="5">
        <v>119471000</v>
      </c>
      <c r="I47" s="27">
        <v>107673116.75641245</v>
      </c>
      <c r="J47" s="55">
        <f t="shared" si="1"/>
        <v>-9.8751021114643289E-2</v>
      </c>
      <c r="K47" s="5">
        <v>222212000</v>
      </c>
      <c r="L47" s="27">
        <v>290708944.01361042</v>
      </c>
      <c r="N47" s="40">
        <v>7253033000</v>
      </c>
      <c r="O47" s="41">
        <v>8701811337.2107029</v>
      </c>
      <c r="P47" s="42">
        <v>7106817406.6134558</v>
      </c>
      <c r="Q47" s="27">
        <v>1001747808.3757114</v>
      </c>
      <c r="R47" s="27">
        <v>593246122.22153628</v>
      </c>
    </row>
    <row r="48" spans="1:18" x14ac:dyDescent="0.25">
      <c r="A48" s="1">
        <v>2057</v>
      </c>
      <c r="B48" s="5">
        <v>6712826000</v>
      </c>
      <c r="C48" s="27">
        <v>8174066293.1104212</v>
      </c>
      <c r="D48" s="27">
        <v>6541425556.4810438</v>
      </c>
      <c r="E48">
        <v>1022286853.2210329</v>
      </c>
      <c r="F48" s="27">
        <v>610353883.40834427</v>
      </c>
      <c r="H48" s="5">
        <v>98620000</v>
      </c>
      <c r="I48" s="27">
        <v>84434243.513932943</v>
      </c>
      <c r="J48" s="55">
        <f t="shared" si="1"/>
        <v>-0.14384259263909005</v>
      </c>
      <c r="K48" s="5">
        <v>208891000</v>
      </c>
      <c r="L48" s="27">
        <v>274882520.87048489</v>
      </c>
      <c r="N48" s="40">
        <v>7020337000</v>
      </c>
      <c r="O48" s="41">
        <v>8533383057.4948387</v>
      </c>
      <c r="P48" s="42">
        <v>6900742320.8654613</v>
      </c>
      <c r="Q48" s="27">
        <v>1022286853.2210329</v>
      </c>
      <c r="R48" s="27">
        <v>610353883.40834427</v>
      </c>
    </row>
    <row r="49" spans="1:18" x14ac:dyDescent="0.25">
      <c r="A49" s="1">
        <v>2058</v>
      </c>
      <c r="B49" s="5">
        <v>6493090000</v>
      </c>
      <c r="C49" s="27">
        <v>8019521934.5266819</v>
      </c>
      <c r="D49" s="27">
        <v>6358674976.9493618</v>
      </c>
      <c r="E49">
        <v>1037049584.8139226</v>
      </c>
      <c r="F49" s="27">
        <v>623797372.76339722</v>
      </c>
      <c r="H49" s="5">
        <v>81506000</v>
      </c>
      <c r="I49" s="27">
        <v>65337055.106728584</v>
      </c>
      <c r="J49" s="55">
        <f t="shared" si="1"/>
        <v>-0.19837735741260054</v>
      </c>
      <c r="K49" s="5">
        <v>195371000</v>
      </c>
      <c r="L49" s="27">
        <v>258635339.79558724</v>
      </c>
      <c r="N49" s="40">
        <v>6769967000</v>
      </c>
      <c r="O49" s="41">
        <v>8343494329.428997</v>
      </c>
      <c r="P49" s="42">
        <v>6682647371.8516769</v>
      </c>
      <c r="Q49" s="27">
        <v>1037049584.8139226</v>
      </c>
      <c r="R49" s="27">
        <v>623797372.76339722</v>
      </c>
    </row>
    <row r="50" spans="1:18" x14ac:dyDescent="0.25">
      <c r="A50" s="1">
        <v>2059</v>
      </c>
      <c r="B50" s="5">
        <v>6257130000</v>
      </c>
      <c r="C50" s="27">
        <v>7840759862.8812132</v>
      </c>
      <c r="D50" s="27">
        <v>6161631697.0075121</v>
      </c>
      <c r="E50">
        <v>1045633805.7631725</v>
      </c>
      <c r="F50" s="27">
        <v>633494360.11052859</v>
      </c>
      <c r="H50" s="5">
        <v>67572000</v>
      </c>
      <c r="I50" s="27">
        <v>49883055.836341135</v>
      </c>
      <c r="J50" s="55">
        <f t="shared" si="1"/>
        <v>-0.2617792009065717</v>
      </c>
      <c r="K50" s="5">
        <v>181822000</v>
      </c>
      <c r="L50" s="27">
        <v>242087895.01596621</v>
      </c>
      <c r="N50" s="40">
        <v>6506524000</v>
      </c>
      <c r="O50" s="41">
        <v>8132730813.7335205</v>
      </c>
      <c r="P50" s="42">
        <v>6453602647.8598194</v>
      </c>
      <c r="Q50" s="27">
        <v>1045633805.7631725</v>
      </c>
      <c r="R50" s="27">
        <v>633494360.11052859</v>
      </c>
    </row>
    <row r="51" spans="1:18" x14ac:dyDescent="0.25">
      <c r="A51" s="1">
        <v>2060</v>
      </c>
      <c r="B51" s="5">
        <v>6006870000</v>
      </c>
      <c r="C51" s="27">
        <v>7639845343.5890064</v>
      </c>
      <c r="D51" s="27">
        <v>5951696328.7657118</v>
      </c>
      <c r="E51">
        <v>1048315046.4619904</v>
      </c>
      <c r="F51" s="27">
        <v>639833968.36130476</v>
      </c>
      <c r="H51" s="5">
        <v>56296000</v>
      </c>
      <c r="I51" s="27">
        <v>37568419.91300118</v>
      </c>
      <c r="J51" s="55">
        <f t="shared" si="1"/>
        <v>-0.33266271292807337</v>
      </c>
      <c r="K51" s="5">
        <v>168275000</v>
      </c>
      <c r="L51" s="27">
        <v>225399376.38401678</v>
      </c>
      <c r="N51" s="40">
        <v>6231441000</v>
      </c>
      <c r="O51" s="41">
        <v>7902813139.8860245</v>
      </c>
      <c r="P51" s="42">
        <v>6214664125.0627298</v>
      </c>
      <c r="Q51" s="27">
        <v>1048315046.4619904</v>
      </c>
      <c r="R51" s="27">
        <v>639833968.36130476</v>
      </c>
    </row>
    <row r="52" spans="1:18" x14ac:dyDescent="0.25">
      <c r="A52" s="1">
        <v>2061</v>
      </c>
      <c r="B52" s="5">
        <v>5744337000</v>
      </c>
      <c r="C52" s="27">
        <v>7416162208.174284</v>
      </c>
      <c r="D52" s="27">
        <v>5727322682.9613123</v>
      </c>
      <c r="E52">
        <v>1045050104.1413479</v>
      </c>
      <c r="F52" s="27">
        <v>643789421.07162333</v>
      </c>
      <c r="H52" s="5">
        <v>47209000</v>
      </c>
      <c r="I52" s="27">
        <v>27905720.558715042</v>
      </c>
      <c r="J52" s="55">
        <f t="shared" si="1"/>
        <v>-0.40888981849403627</v>
      </c>
      <c r="K52" s="5">
        <v>154906000</v>
      </c>
      <c r="L52" s="27">
        <v>208711745.75320581</v>
      </c>
      <c r="N52" s="40">
        <v>5946452000</v>
      </c>
      <c r="O52" s="41">
        <v>7652779674.4862041</v>
      </c>
      <c r="P52" s="42">
        <v>5963940149.2732325</v>
      </c>
      <c r="Q52" s="27">
        <v>1045050104.1413479</v>
      </c>
      <c r="R52" s="27">
        <v>643789421.07162333</v>
      </c>
    </row>
    <row r="53" spans="1:18" x14ac:dyDescent="0.25">
      <c r="A53" s="1">
        <v>2062</v>
      </c>
      <c r="B53" s="5">
        <v>5472711000</v>
      </c>
      <c r="C53" s="27">
        <v>7176946259.6692276</v>
      </c>
      <c r="D53" s="27">
        <v>5494408013.2687969</v>
      </c>
      <c r="E53">
        <v>1037235388.0412083</v>
      </c>
      <c r="F53" s="27">
        <v>645302858.35922194</v>
      </c>
      <c r="H53" s="5">
        <v>39896000</v>
      </c>
      <c r="I53" s="27">
        <v>20439476.406000271</v>
      </c>
      <c r="J53" s="55">
        <f t="shared" si="1"/>
        <v>-0.48768106060757288</v>
      </c>
      <c r="K53" s="5">
        <v>141827000</v>
      </c>
      <c r="L53" s="27">
        <v>192176074.8540684</v>
      </c>
      <c r="N53" s="40">
        <v>5654434000</v>
      </c>
      <c r="O53" s="41">
        <v>7389561810.9292965</v>
      </c>
      <c r="P53" s="42">
        <v>5707023564.5288658</v>
      </c>
      <c r="Q53" s="27">
        <v>1037235388.0412083</v>
      </c>
      <c r="R53" s="27">
        <v>645302858.35922194</v>
      </c>
    </row>
    <row r="54" spans="1:18" x14ac:dyDescent="0.25">
      <c r="A54" s="1">
        <v>2063</v>
      </c>
      <c r="B54" s="5">
        <v>5193940000</v>
      </c>
      <c r="C54" s="27">
        <v>6922942624.1980476</v>
      </c>
      <c r="D54" s="27">
        <v>5252935593.4568367</v>
      </c>
      <c r="E54">
        <v>1025341237.70453</v>
      </c>
      <c r="F54" s="27">
        <v>644665793.03668058</v>
      </c>
      <c r="H54" s="5">
        <v>34005000</v>
      </c>
      <c r="I54" s="27">
        <v>14755508.403650396</v>
      </c>
      <c r="J54" s="55">
        <f t="shared" si="1"/>
        <v>-0.56607827073517436</v>
      </c>
      <c r="K54" s="5">
        <v>129125000</v>
      </c>
      <c r="L54" s="27">
        <v>175955693.56820419</v>
      </c>
      <c r="N54" s="40">
        <v>5357070000</v>
      </c>
      <c r="O54" s="41">
        <v>7113653826.1699018</v>
      </c>
      <c r="P54" s="42">
        <v>5443646795.4286909</v>
      </c>
      <c r="Q54" s="27">
        <v>1025341237.70453</v>
      </c>
      <c r="R54" s="27">
        <v>644665793.03668058</v>
      </c>
    </row>
    <row r="55" spans="1:18" x14ac:dyDescent="0.25">
      <c r="A55" s="1">
        <v>2064</v>
      </c>
      <c r="B55" s="5">
        <v>4909493000</v>
      </c>
      <c r="C55" s="27">
        <v>6655976372.5194683</v>
      </c>
      <c r="D55" s="27">
        <v>5004064055.1257792</v>
      </c>
      <c r="E55">
        <v>1009921853.3866163</v>
      </c>
      <c r="F55" s="27">
        <v>641990464.00707233</v>
      </c>
      <c r="H55" s="5">
        <v>29244000</v>
      </c>
      <c r="I55" s="27">
        <v>10492939.132816255</v>
      </c>
      <c r="J55" s="55">
        <f t="shared" si="1"/>
        <v>-0.64119343684802854</v>
      </c>
      <c r="K55" s="5">
        <v>116886000</v>
      </c>
      <c r="L55" s="27">
        <v>160162206.83247754</v>
      </c>
      <c r="N55" s="40">
        <v>5055623000</v>
      </c>
      <c r="O55" s="41">
        <v>6826631518.4847622</v>
      </c>
      <c r="P55" s="42">
        <v>5174719201.091073</v>
      </c>
      <c r="Q55" s="27">
        <v>1009921853.3866163</v>
      </c>
      <c r="R55" s="27">
        <v>641990464.00707233</v>
      </c>
    </row>
    <row r="56" spans="1:18" x14ac:dyDescent="0.25">
      <c r="A56" s="1">
        <v>2065</v>
      </c>
      <c r="B56" s="5">
        <v>4620718000</v>
      </c>
      <c r="C56" s="27">
        <v>6377481529.2595034</v>
      </c>
      <c r="D56" s="27">
        <v>4748996924.4792652</v>
      </c>
      <c r="E56">
        <v>991162735.86935902</v>
      </c>
      <c r="F56" s="27">
        <v>637321868.91087949</v>
      </c>
      <c r="H56" s="5">
        <v>25371000</v>
      </c>
      <c r="I56" s="27">
        <v>7344926.8296992788</v>
      </c>
      <c r="J56" s="55">
        <f t="shared" si="1"/>
        <v>-0.71049911987311187</v>
      </c>
      <c r="K56" s="5">
        <v>105186000</v>
      </c>
      <c r="L56" s="27">
        <v>144912577.93311656</v>
      </c>
      <c r="N56" s="40">
        <v>4751275000</v>
      </c>
      <c r="O56" s="41">
        <v>6529739034.0223188</v>
      </c>
      <c r="P56" s="42">
        <v>4901254429.2420807</v>
      </c>
      <c r="Q56" s="27">
        <v>991162735.86935902</v>
      </c>
      <c r="R56" s="27">
        <v>637321868.91087949</v>
      </c>
    </row>
    <row r="57" spans="1:18" x14ac:dyDescent="0.25">
      <c r="A57" s="1">
        <v>2066</v>
      </c>
      <c r="B57" s="5">
        <v>4329185000</v>
      </c>
      <c r="C57" s="27">
        <v>6086445746.5747032</v>
      </c>
      <c r="D57" s="27">
        <v>4486890102.4540062</v>
      </c>
      <c r="E57">
        <v>969142138.33956671</v>
      </c>
      <c r="F57" s="27">
        <v>630413505.78113043</v>
      </c>
      <c r="H57" s="5">
        <v>22194000</v>
      </c>
      <c r="I57" s="27">
        <v>5056898.3329526903</v>
      </c>
      <c r="J57" s="55">
        <f t="shared" si="1"/>
        <v>-0.7721502057784676</v>
      </c>
      <c r="K57" s="5">
        <v>94086000</v>
      </c>
      <c r="L57" s="27">
        <v>130306077.90604541</v>
      </c>
      <c r="N57" s="40">
        <v>4445465000</v>
      </c>
      <c r="O57" s="41">
        <v>6221808722.8137016</v>
      </c>
      <c r="P57" s="42">
        <v>4622253078.6930046</v>
      </c>
      <c r="Q57" s="27">
        <v>969142138.33956671</v>
      </c>
      <c r="R57" s="27">
        <v>630413505.78113043</v>
      </c>
    </row>
    <row r="58" spans="1:18" x14ac:dyDescent="0.25">
      <c r="A58" s="1">
        <v>2067</v>
      </c>
      <c r="B58" s="5">
        <v>4036360000</v>
      </c>
      <c r="C58" s="27">
        <v>5787439251.8421535</v>
      </c>
      <c r="D58" s="27">
        <v>4222315768.3266549</v>
      </c>
      <c r="E58">
        <v>943827121.82216275</v>
      </c>
      <c r="F58" s="27">
        <v>621296361.69333613</v>
      </c>
      <c r="H58" s="5">
        <v>19562000</v>
      </c>
      <c r="I58" s="27">
        <v>3421670.2440655725</v>
      </c>
      <c r="J58" s="55">
        <f t="shared" si="1"/>
        <v>-0.82508586831277109</v>
      </c>
      <c r="K58" s="5">
        <v>83614000</v>
      </c>
      <c r="L58" s="27">
        <v>116428312.85994001</v>
      </c>
      <c r="N58" s="40">
        <v>4139536000</v>
      </c>
      <c r="O58" s="41">
        <v>5907289234.9461594</v>
      </c>
      <c r="P58" s="42">
        <v>4342165751.4306602</v>
      </c>
      <c r="Q58" s="27">
        <v>943827121.82216275</v>
      </c>
      <c r="R58" s="27">
        <v>621296361.69333613</v>
      </c>
    </row>
    <row r="59" spans="1:18" x14ac:dyDescent="0.25">
      <c r="A59" s="1">
        <v>2068</v>
      </c>
      <c r="B59" s="5">
        <v>3743933000</v>
      </c>
      <c r="C59" s="27">
        <v>5481165505.7087431</v>
      </c>
      <c r="D59" s="27">
        <v>3955595209.8605981</v>
      </c>
      <c r="E59">
        <v>915431149.07131112</v>
      </c>
      <c r="F59" s="27">
        <v>610139146.77683401</v>
      </c>
      <c r="H59" s="5">
        <v>17354000</v>
      </c>
      <c r="I59" s="27">
        <v>2273150.6905282317</v>
      </c>
      <c r="J59" s="55">
        <f t="shared" si="1"/>
        <v>-0.8690128678962642</v>
      </c>
      <c r="K59" s="5">
        <v>73822000</v>
      </c>
      <c r="L59" s="27">
        <v>103357375.36346169</v>
      </c>
      <c r="N59" s="40">
        <v>3835109000</v>
      </c>
      <c r="O59" s="41">
        <v>5586796031.7627335</v>
      </c>
      <c r="P59" s="42">
        <v>4061225735.914588</v>
      </c>
      <c r="Q59" s="27">
        <v>915431149.07131112</v>
      </c>
      <c r="R59" s="27">
        <v>610139146.77683401</v>
      </c>
    </row>
    <row r="60" spans="1:18" x14ac:dyDescent="0.25">
      <c r="A60" s="1">
        <v>2069</v>
      </c>
      <c r="B60" s="5">
        <v>3453883000</v>
      </c>
      <c r="C60" s="27">
        <v>5168915349.4671068</v>
      </c>
      <c r="D60" s="27">
        <v>3688043879.3257046</v>
      </c>
      <c r="E60">
        <v>883978448.9366889</v>
      </c>
      <c r="F60" s="27">
        <v>596893021.20471334</v>
      </c>
      <c r="H60" s="5">
        <v>15478000</v>
      </c>
      <c r="I60" s="27">
        <v>1480983.398445124</v>
      </c>
      <c r="J60" s="55">
        <f t="shared" si="1"/>
        <v>-0.90431687566577568</v>
      </c>
      <c r="K60" s="5">
        <v>64711000</v>
      </c>
      <c r="L60" s="27">
        <v>91146081.418996111</v>
      </c>
      <c r="N60" s="40">
        <v>3534072000</v>
      </c>
      <c r="O60" s="41">
        <v>5261542414.2845478</v>
      </c>
      <c r="P60" s="42">
        <v>3780670944.1431456</v>
      </c>
      <c r="Q60" s="27">
        <v>883978448.9366889</v>
      </c>
      <c r="R60" s="27">
        <v>596893021.20471334</v>
      </c>
    </row>
    <row r="61" spans="1:18" x14ac:dyDescent="0.25">
      <c r="A61" s="1">
        <v>2070</v>
      </c>
      <c r="B61" s="5">
        <v>3167956000</v>
      </c>
      <c r="C61" s="27">
        <v>4852309851.2170248</v>
      </c>
      <c r="D61" s="27">
        <v>3421048132.3581591</v>
      </c>
      <c r="E61">
        <v>849627719.98459172</v>
      </c>
      <c r="F61" s="27">
        <v>581633998.87427366</v>
      </c>
      <c r="H61" s="5">
        <v>13864000</v>
      </c>
      <c r="I61" s="27">
        <v>945123.63693611627</v>
      </c>
      <c r="J61" s="55">
        <f t="shared" si="1"/>
        <v>-0.93182893559318258</v>
      </c>
      <c r="K61" s="5">
        <v>56312000</v>
      </c>
      <c r="L61" s="27">
        <v>79820072.833794966</v>
      </c>
      <c r="N61" s="40">
        <v>3238132000</v>
      </c>
      <c r="O61" s="41">
        <v>4933075047.6877556</v>
      </c>
      <c r="P61" s="42">
        <v>3501813328.8288903</v>
      </c>
      <c r="Q61" s="27">
        <v>849627719.98459172</v>
      </c>
      <c r="R61" s="27">
        <v>581633998.87427366</v>
      </c>
    </row>
    <row r="62" spans="1:18" x14ac:dyDescent="0.25">
      <c r="A62" s="1">
        <v>2071</v>
      </c>
      <c r="B62" s="5">
        <v>2887863000</v>
      </c>
      <c r="C62" s="27">
        <v>4533034771.5513725</v>
      </c>
      <c r="D62" s="27">
        <v>3156065652.283071</v>
      </c>
      <c r="E62">
        <v>812561719.29566288</v>
      </c>
      <c r="F62" s="27">
        <v>564407399.97263885</v>
      </c>
      <c r="H62" s="5">
        <v>12457000</v>
      </c>
      <c r="I62" s="27">
        <v>589989.03557526541</v>
      </c>
      <c r="J62" s="55">
        <f t="shared" si="1"/>
        <v>-0.95263795170785381</v>
      </c>
      <c r="K62" s="5">
        <v>48627000</v>
      </c>
      <c r="L62" s="27">
        <v>69393620.21388419</v>
      </c>
      <c r="N62" s="40">
        <v>2948947000</v>
      </c>
      <c r="O62" s="41">
        <v>4603018380.8008327</v>
      </c>
      <c r="P62" s="42">
        <v>3226049261.5325308</v>
      </c>
      <c r="Q62" s="27">
        <v>812561719.29566288</v>
      </c>
      <c r="R62" s="27">
        <v>564407399.97263885</v>
      </c>
    </row>
    <row r="63" spans="1:18" x14ac:dyDescent="0.25">
      <c r="A63" s="1">
        <v>2072</v>
      </c>
      <c r="B63" s="5">
        <v>2615326000</v>
      </c>
      <c r="C63" s="27">
        <v>4213216408.1878619</v>
      </c>
      <c r="D63" s="27">
        <v>2894655477.2954202</v>
      </c>
      <c r="E63">
        <v>773175269.42003632</v>
      </c>
      <c r="F63" s="27">
        <v>545385661.47240531</v>
      </c>
      <c r="H63" s="5">
        <v>11216000</v>
      </c>
      <c r="I63" s="27">
        <v>359847.54101531766</v>
      </c>
      <c r="J63" s="55">
        <f t="shared" si="1"/>
        <v>-0.9679165887111878</v>
      </c>
      <c r="K63" s="5">
        <v>41637000</v>
      </c>
      <c r="L63" s="27">
        <v>59879949.718719669</v>
      </c>
      <c r="N63" s="40">
        <v>2668179000</v>
      </c>
      <c r="O63" s="41">
        <v>4273456205.4475965</v>
      </c>
      <c r="P63" s="42">
        <v>2954895274.5551548</v>
      </c>
      <c r="Q63" s="27">
        <v>773175269.42003632</v>
      </c>
      <c r="R63" s="27">
        <v>545385661.47240531</v>
      </c>
    </row>
    <row r="64" spans="1:18" x14ac:dyDescent="0.25">
      <c r="A64" s="1">
        <v>2073</v>
      </c>
      <c r="B64" s="5">
        <v>2352029000</v>
      </c>
      <c r="C64" s="27">
        <v>3894533695.4721622</v>
      </c>
      <c r="D64" s="27">
        <v>2638340283.204113</v>
      </c>
      <c r="E64">
        <v>731689110.41097116</v>
      </c>
      <c r="F64" s="27">
        <v>524504301.85707808</v>
      </c>
      <c r="H64" s="5">
        <v>10110000</v>
      </c>
      <c r="I64" s="27">
        <v>214157.83981832949</v>
      </c>
      <c r="J64" s="55">
        <f t="shared" si="1"/>
        <v>-0.97881722652637693</v>
      </c>
      <c r="K64" s="5">
        <v>35338000</v>
      </c>
      <c r="L64" s="27">
        <v>51246108.458966725</v>
      </c>
      <c r="N64" s="40">
        <v>2397477000</v>
      </c>
      <c r="O64" s="41">
        <v>3945993961.7709465</v>
      </c>
      <c r="P64" s="42">
        <v>2689800549.5028973</v>
      </c>
      <c r="Q64" s="27">
        <v>731689110.41097116</v>
      </c>
      <c r="R64" s="27">
        <v>524504301.85707808</v>
      </c>
    </row>
    <row r="65" spans="1:18" x14ac:dyDescent="0.25">
      <c r="A65" s="1">
        <v>2074</v>
      </c>
      <c r="B65" s="5">
        <v>2099592000</v>
      </c>
      <c r="C65" s="27">
        <v>3578867044.4128199</v>
      </c>
      <c r="D65" s="27">
        <v>2388691779.073648</v>
      </c>
      <c r="E65">
        <v>688373930.1176697</v>
      </c>
      <c r="F65" s="27">
        <v>501801335.2215023</v>
      </c>
      <c r="H65" s="5">
        <v>9116000</v>
      </c>
      <c r="I65" s="27">
        <v>124213.7874613248</v>
      </c>
      <c r="J65" s="55">
        <f t="shared" si="1"/>
        <v>-0.98637409088840233</v>
      </c>
      <c r="K65" s="5">
        <v>29722000</v>
      </c>
      <c r="L65" s="27">
        <v>43467968.016333595</v>
      </c>
      <c r="N65" s="40">
        <v>2138430000</v>
      </c>
      <c r="O65" s="41">
        <v>3622459226.2166147</v>
      </c>
      <c r="P65" s="42">
        <v>2432283960.8774428</v>
      </c>
      <c r="Q65" s="27">
        <v>688373930.1176697</v>
      </c>
      <c r="R65" s="27">
        <v>501801335.2215023</v>
      </c>
    </row>
    <row r="66" spans="1:18" x14ac:dyDescent="0.25">
      <c r="A66" s="1">
        <v>2075</v>
      </c>
      <c r="B66" s="5">
        <v>1859511000</v>
      </c>
      <c r="C66" s="27">
        <v>3268170225.5178494</v>
      </c>
      <c r="D66" s="27">
        <v>2147261462.1912184</v>
      </c>
      <c r="E66">
        <v>643556051.98942661</v>
      </c>
      <c r="F66" s="27">
        <v>477352711.33720458</v>
      </c>
      <c r="H66" s="5">
        <v>8216000</v>
      </c>
      <c r="I66" s="27">
        <v>70131.913912227916</v>
      </c>
      <c r="J66" s="55">
        <f t="shared" si="1"/>
        <v>-0.99146398321418838</v>
      </c>
      <c r="K66" s="5">
        <v>24745000</v>
      </c>
      <c r="L66" s="27">
        <v>36511534.802017011</v>
      </c>
      <c r="N66" s="40">
        <v>1892472000</v>
      </c>
      <c r="O66" s="41">
        <v>3304751892.233779</v>
      </c>
      <c r="P66" s="42">
        <v>2183843128.9071479</v>
      </c>
      <c r="Q66" s="27">
        <v>643556051.98942661</v>
      </c>
      <c r="R66" s="27">
        <v>477352711.33720458</v>
      </c>
    </row>
    <row r="67" spans="1:18" x14ac:dyDescent="0.25">
      <c r="A67" s="1">
        <v>2076</v>
      </c>
      <c r="B67" s="5">
        <v>1633125000</v>
      </c>
      <c r="C67" s="27">
        <v>2964438084.0345745</v>
      </c>
      <c r="D67" s="27">
        <v>1915549835.5233347</v>
      </c>
      <c r="E67">
        <v>597612494.97830045</v>
      </c>
      <c r="F67" s="27">
        <v>451275753.53293908</v>
      </c>
      <c r="H67" s="5">
        <v>7397000</v>
      </c>
      <c r="I67" s="27">
        <v>38468.217172080585</v>
      </c>
      <c r="J67" s="55">
        <f t="shared" si="1"/>
        <v>-0.99479948395672835</v>
      </c>
      <c r="K67" s="5">
        <v>20364000</v>
      </c>
      <c r="L67" s="27">
        <v>30343538.488646656</v>
      </c>
      <c r="N67" s="40">
        <v>1660886000</v>
      </c>
      <c r="O67" s="41">
        <v>2994820090.7403932</v>
      </c>
      <c r="P67" s="42">
        <v>1945931842.2291536</v>
      </c>
      <c r="Q67" s="27">
        <v>597612494.97830045</v>
      </c>
      <c r="R67" s="27">
        <v>451275753.53293908</v>
      </c>
    </row>
    <row r="68" spans="1:18" x14ac:dyDescent="0.25">
      <c r="A68" s="1">
        <v>2077</v>
      </c>
      <c r="B68" s="5">
        <v>1421575000</v>
      </c>
      <c r="C68" s="27">
        <v>2669670406.0178881</v>
      </c>
      <c r="D68" s="27">
        <v>1694970962.6609902</v>
      </c>
      <c r="E68">
        <v>550966824.42420781</v>
      </c>
      <c r="F68" s="27">
        <v>423732618.93269014</v>
      </c>
      <c r="H68" s="5">
        <v>6648000</v>
      </c>
      <c r="I68" s="27">
        <v>20712.6508025761</v>
      </c>
      <c r="J68" s="55">
        <f t="shared" si="1"/>
        <v>-0.99688437863980506</v>
      </c>
      <c r="K68" s="5">
        <v>16647000</v>
      </c>
      <c r="L68" s="27">
        <v>24935313.740221936</v>
      </c>
      <c r="N68" s="40">
        <v>1444870000</v>
      </c>
      <c r="O68" s="41">
        <v>2694626432.4089127</v>
      </c>
      <c r="P68" s="42">
        <v>1719926989.0520146</v>
      </c>
      <c r="Q68" s="27">
        <v>550966824.42420781</v>
      </c>
      <c r="R68" s="27">
        <v>423732618.93269014</v>
      </c>
    </row>
    <row r="69" spans="1:18" x14ac:dyDescent="0.25">
      <c r="A69" s="1">
        <v>2078</v>
      </c>
      <c r="B69" s="5">
        <v>1225777000</v>
      </c>
      <c r="C69" s="27">
        <v>2385825674.4432049</v>
      </c>
      <c r="D69" s="27">
        <v>1486809353.2382767</v>
      </c>
      <c r="E69">
        <v>504083211.6329174</v>
      </c>
      <c r="F69" s="27">
        <v>394933109.57201052</v>
      </c>
      <c r="H69" s="5">
        <v>5961000</v>
      </c>
      <c r="I69" s="27">
        <v>10864.482424799713</v>
      </c>
      <c r="J69" s="55">
        <f t="shared" si="1"/>
        <v>-0.99817740606864624</v>
      </c>
      <c r="K69" s="5">
        <v>13376000</v>
      </c>
      <c r="L69" s="27">
        <v>20232108.509894568</v>
      </c>
      <c r="N69" s="40">
        <v>1245114000</v>
      </c>
      <c r="O69" s="41">
        <v>2406068647.435524</v>
      </c>
      <c r="P69" s="42">
        <v>1507052326.2305963</v>
      </c>
      <c r="Q69" s="27">
        <v>504083211.6329174</v>
      </c>
      <c r="R69" s="27">
        <v>394933109.57201052</v>
      </c>
    </row>
    <row r="70" spans="1:18" x14ac:dyDescent="0.25">
      <c r="A70" s="1">
        <v>2079</v>
      </c>
      <c r="B70" s="5">
        <v>1046384000</v>
      </c>
      <c r="C70" s="27">
        <v>2114769537.9907985</v>
      </c>
      <c r="D70" s="27">
        <v>1292193690.355844</v>
      </c>
      <c r="E70">
        <v>457444013.01516235</v>
      </c>
      <c r="F70" s="27">
        <v>365131834.6197921</v>
      </c>
      <c r="H70" s="5">
        <v>5331000</v>
      </c>
      <c r="I70" s="27">
        <v>5548.3595582663502</v>
      </c>
      <c r="J70" s="55">
        <f t="shared" si="1"/>
        <v>-0.99895922724474462</v>
      </c>
      <c r="K70" s="5">
        <v>10667000</v>
      </c>
      <c r="L70" s="27">
        <v>16187099.482293636</v>
      </c>
      <c r="N70" s="40">
        <v>1062382000</v>
      </c>
      <c r="O70" s="41">
        <v>2130962185.8326502</v>
      </c>
      <c r="P70" s="42">
        <v>1308386338.1976957</v>
      </c>
      <c r="Q70" s="27">
        <v>457444013.01516235</v>
      </c>
      <c r="R70" s="27">
        <v>365131834.6197921</v>
      </c>
    </row>
    <row r="71" spans="1:18" x14ac:dyDescent="0.25">
      <c r="A71" s="1">
        <v>2080</v>
      </c>
      <c r="B71" s="5">
        <v>883776000</v>
      </c>
      <c r="C71" s="27">
        <v>1858206512.0845313</v>
      </c>
      <c r="D71" s="27">
        <v>1112037765.715358</v>
      </c>
      <c r="E71">
        <v>411537105.0938772</v>
      </c>
      <c r="F71" s="27">
        <v>334631641.27529615</v>
      </c>
      <c r="H71" s="5">
        <v>4753000</v>
      </c>
      <c r="I71" s="27">
        <v>2754.0530728912345</v>
      </c>
      <c r="J71" s="55">
        <f t="shared" ref="J71:J76" si="2">I71/H71 - 1</f>
        <v>-0.99942056531182599</v>
      </c>
      <c r="K71" s="5">
        <v>8354000</v>
      </c>
      <c r="L71" s="27">
        <v>12750462.385716975</v>
      </c>
      <c r="N71" s="40">
        <v>896883000</v>
      </c>
      <c r="O71" s="41">
        <v>1870959728.5233214</v>
      </c>
      <c r="P71" s="42">
        <v>1124790982.1541481</v>
      </c>
      <c r="Q71" s="27">
        <v>411537105.0938772</v>
      </c>
      <c r="R71" s="27">
        <v>334631641.27529615</v>
      </c>
    </row>
    <row r="72" spans="1:18" x14ac:dyDescent="0.25">
      <c r="A72" s="1">
        <v>2081</v>
      </c>
      <c r="B72" s="5">
        <v>738050000</v>
      </c>
      <c r="C72" s="27">
        <v>1617636521.9104991</v>
      </c>
      <c r="D72" s="27">
        <v>947017883.31282556</v>
      </c>
      <c r="E72">
        <v>366841579.77502179</v>
      </c>
      <c r="F72" s="27">
        <v>303777058.82265186</v>
      </c>
      <c r="H72" s="5">
        <v>4222000</v>
      </c>
      <c r="I72" s="27">
        <v>1312.1051338008583</v>
      </c>
      <c r="J72" s="55">
        <f t="shared" si="2"/>
        <v>-0.99968922190104192</v>
      </c>
      <c r="K72" s="5">
        <v>6503000</v>
      </c>
      <c r="L72" s="27">
        <v>9874062.9027578868</v>
      </c>
      <c r="N72" s="40">
        <v>748775000</v>
      </c>
      <c r="O72" s="41">
        <v>1627511896.9183908</v>
      </c>
      <c r="P72" s="42">
        <v>956893258.32071722</v>
      </c>
      <c r="Q72" s="27">
        <v>366841579.77502179</v>
      </c>
      <c r="R72" s="27">
        <v>303777058.82265186</v>
      </c>
    </row>
    <row r="73" spans="1:18" x14ac:dyDescent="0.25">
      <c r="A73" s="1">
        <v>2082</v>
      </c>
      <c r="B73" s="5">
        <v>609014000</v>
      </c>
      <c r="C73" s="27">
        <v>1394310861.248184</v>
      </c>
      <c r="D73" s="27">
        <v>797549173.69491923</v>
      </c>
      <c r="E73">
        <v>323813837.98241842</v>
      </c>
      <c r="F73" s="27">
        <v>272947849.57084638</v>
      </c>
      <c r="H73" s="5">
        <v>3736000</v>
      </c>
      <c r="I73" s="27">
        <v>641.70569453927692</v>
      </c>
      <c r="J73" s="55">
        <f t="shared" si="2"/>
        <v>-0.99982823723379566</v>
      </c>
      <c r="K73" s="5">
        <v>5035000</v>
      </c>
      <c r="L73" s="27">
        <v>7515368.2508991463</v>
      </c>
      <c r="N73" s="40">
        <v>617785000</v>
      </c>
      <c r="O73" s="41">
        <v>1401826871.2047777</v>
      </c>
      <c r="P73" s="42">
        <v>805065183.65151298</v>
      </c>
      <c r="Q73" s="27">
        <v>323813837.98241842</v>
      </c>
      <c r="R73" s="27">
        <v>272947849.57084638</v>
      </c>
    </row>
    <row r="74" spans="1:18" x14ac:dyDescent="0.25">
      <c r="A74" s="1">
        <v>2083</v>
      </c>
      <c r="B74" s="5">
        <v>496199000</v>
      </c>
      <c r="C74" s="27">
        <v>1189191537.0209918</v>
      </c>
      <c r="D74" s="27">
        <v>663765145.03650415</v>
      </c>
      <c r="E74">
        <v>282876887.97903842</v>
      </c>
      <c r="F74" s="27">
        <v>242549504.00544924</v>
      </c>
      <c r="H74" s="5">
        <v>3293000</v>
      </c>
      <c r="I74" s="27">
        <v>301.1666372493155</v>
      </c>
      <c r="J74" s="55">
        <f t="shared" si="2"/>
        <v>-0.99990854338376878</v>
      </c>
      <c r="K74" s="5">
        <v>3785000</v>
      </c>
      <c r="L74" s="27">
        <v>5616476.4567706706</v>
      </c>
      <c r="N74" s="40">
        <v>503277000</v>
      </c>
      <c r="O74" s="41">
        <v>1194808314.6443996</v>
      </c>
      <c r="P74" s="42">
        <v>669381922.65991199</v>
      </c>
      <c r="Q74" s="27">
        <v>282876887.97903842</v>
      </c>
      <c r="R74" s="27">
        <v>242549504.00544924</v>
      </c>
    </row>
    <row r="75" spans="1:18" x14ac:dyDescent="0.25">
      <c r="A75" s="1">
        <v>2084</v>
      </c>
      <c r="B75" s="5">
        <v>398875000</v>
      </c>
      <c r="C75" s="27">
        <v>1002935991.6533048</v>
      </c>
      <c r="D75" s="27">
        <v>545540478.48266459</v>
      </c>
      <c r="E75">
        <v>244405092.18163329</v>
      </c>
      <c r="F75" s="27">
        <v>212990420.98900691</v>
      </c>
      <c r="H75" s="5">
        <v>2888000</v>
      </c>
      <c r="I75" s="27">
        <v>128.90600349906978</v>
      </c>
      <c r="J75" s="55">
        <f t="shared" si="2"/>
        <v>-0.99995536495723714</v>
      </c>
      <c r="K75" s="5">
        <v>2859000</v>
      </c>
      <c r="L75" s="27">
        <v>4116474.4797499632</v>
      </c>
      <c r="N75" s="40">
        <v>404622000</v>
      </c>
      <c r="O75" s="41">
        <v>1007052595.0390583</v>
      </c>
      <c r="P75" s="42">
        <v>549657081.8684181</v>
      </c>
      <c r="Q75" s="27">
        <v>244405092.18163329</v>
      </c>
      <c r="R75" s="27">
        <v>212990420.98900691</v>
      </c>
    </row>
    <row r="76" spans="1:18" x14ac:dyDescent="0.25">
      <c r="A76" s="1">
        <v>2085</v>
      </c>
      <c r="B76" s="5">
        <v>316090000</v>
      </c>
      <c r="C76" s="27">
        <v>835844183.63342762</v>
      </c>
      <c r="D76" s="27">
        <v>442467636.99979597</v>
      </c>
      <c r="E76">
        <v>208709984.08259714</v>
      </c>
      <c r="F76" s="27">
        <v>184666562.55103448</v>
      </c>
      <c r="H76" s="5">
        <v>2520000</v>
      </c>
      <c r="I76" s="27">
        <v>42.523370209703913</v>
      </c>
      <c r="J76" s="55">
        <f t="shared" si="2"/>
        <v>-0.99998312564674219</v>
      </c>
      <c r="K76" s="5">
        <v>2201000</v>
      </c>
      <c r="L76" s="27">
        <v>2955986.9682482798</v>
      </c>
      <c r="N76" s="40">
        <v>320811000</v>
      </c>
      <c r="O76" s="41">
        <v>838800213.12504601</v>
      </c>
      <c r="P76" s="42">
        <v>445423666.49141443</v>
      </c>
      <c r="Q76" s="27">
        <v>208709984.08259714</v>
      </c>
      <c r="R76" s="27">
        <v>184666562.55103448</v>
      </c>
    </row>
    <row r="77" spans="1:18" x14ac:dyDescent="0.25">
      <c r="A77" s="1">
        <v>2086</v>
      </c>
      <c r="B77" s="5">
        <v>246712000</v>
      </c>
      <c r="C77" s="27">
        <v>687857330.72031486</v>
      </c>
      <c r="D77" s="27">
        <v>353884102.66978538</v>
      </c>
      <c r="E77">
        <v>176030858.8304607</v>
      </c>
      <c r="F77" s="27">
        <v>157942369.22006881</v>
      </c>
      <c r="H77" s="5">
        <v>2188000</v>
      </c>
      <c r="I77" s="27">
        <v>0</v>
      </c>
      <c r="J77" s="27"/>
      <c r="K77" s="5">
        <v>1659000</v>
      </c>
      <c r="L77" s="27">
        <v>2077617.6374335799</v>
      </c>
      <c r="N77" s="40">
        <v>250559000</v>
      </c>
      <c r="O77" s="41">
        <v>689934948.35774851</v>
      </c>
      <c r="P77" s="42">
        <v>355961720.30721897</v>
      </c>
      <c r="Q77" s="27">
        <v>176030858.8304607</v>
      </c>
      <c r="R77" s="27">
        <v>157942369.22006881</v>
      </c>
    </row>
    <row r="78" spans="1:18" x14ac:dyDescent="0.25">
      <c r="A78" s="1">
        <v>2087</v>
      </c>
      <c r="B78" s="5">
        <v>189481000</v>
      </c>
      <c r="C78" s="27">
        <v>558558076.86290419</v>
      </c>
      <c r="D78" s="27">
        <v>278895994.24045217</v>
      </c>
      <c r="E78">
        <v>146528052.99294817</v>
      </c>
      <c r="F78" s="27">
        <v>133134029.6295038</v>
      </c>
      <c r="H78" s="5">
        <v>1888000</v>
      </c>
      <c r="I78" s="27">
        <v>0</v>
      </c>
      <c r="J78" s="27"/>
      <c r="K78" s="5">
        <v>1273000</v>
      </c>
      <c r="L78" s="27">
        <v>1428181.3349683753</v>
      </c>
      <c r="N78" s="40">
        <v>192642000</v>
      </c>
      <c r="O78" s="41">
        <v>559986258.19787252</v>
      </c>
      <c r="P78" s="42">
        <v>280324175.5754205</v>
      </c>
      <c r="Q78" s="27">
        <v>146528052.99294817</v>
      </c>
      <c r="R78" s="27">
        <v>133134029.6295038</v>
      </c>
    </row>
    <row r="79" spans="1:18" x14ac:dyDescent="0.25">
      <c r="A79" s="1">
        <v>2088</v>
      </c>
      <c r="B79" s="5">
        <v>143060000</v>
      </c>
      <c r="C79" s="27">
        <v>447175693.47239798</v>
      </c>
      <c r="D79" s="27">
        <v>216401398.69126371</v>
      </c>
      <c r="E79">
        <v>120277431.00578463</v>
      </c>
      <c r="F79" s="27">
        <v>110496863.77534966</v>
      </c>
      <c r="H79" s="5">
        <v>1619000</v>
      </c>
      <c r="I79" s="27">
        <v>0</v>
      </c>
      <c r="J79" s="27"/>
      <c r="K79" s="5">
        <v>972000</v>
      </c>
      <c r="L79" s="27">
        <v>960390.58094403381</v>
      </c>
      <c r="N79" s="40">
        <v>145651000</v>
      </c>
      <c r="O79" s="41">
        <v>448136084.05334204</v>
      </c>
      <c r="P79" s="42">
        <v>217361789.27220774</v>
      </c>
      <c r="Q79" s="27">
        <v>120277431.00578463</v>
      </c>
      <c r="R79" s="27">
        <v>110496863.77534966</v>
      </c>
    </row>
    <row r="80" spans="1:18" x14ac:dyDescent="0.25">
      <c r="A80" s="1">
        <v>2089</v>
      </c>
      <c r="B80" s="5">
        <v>106078000</v>
      </c>
      <c r="C80" s="27">
        <v>352666420.47350216</v>
      </c>
      <c r="D80" s="27">
        <v>165181583.11989129</v>
      </c>
      <c r="E80">
        <v>97274103.327507362</v>
      </c>
      <c r="F80" s="27">
        <v>90210734.026103541</v>
      </c>
      <c r="H80" s="5">
        <v>1379000</v>
      </c>
      <c r="I80" s="27">
        <v>0</v>
      </c>
      <c r="J80" s="27"/>
      <c r="K80" s="5">
        <v>751000</v>
      </c>
      <c r="L80" s="27">
        <v>631238.57859596144</v>
      </c>
      <c r="N80" s="40">
        <v>108208000</v>
      </c>
      <c r="O80" s="41">
        <v>353297659.05209816</v>
      </c>
      <c r="P80" s="42">
        <v>165812821.69848728</v>
      </c>
      <c r="Q80" s="27">
        <v>97274103.327507362</v>
      </c>
      <c r="R80" s="27">
        <v>90210734.026103541</v>
      </c>
    </row>
    <row r="81" spans="1:18" x14ac:dyDescent="0.25">
      <c r="A81" s="1">
        <v>2090</v>
      </c>
      <c r="B81" s="5">
        <v>77174000</v>
      </c>
      <c r="C81" s="27">
        <v>273747784.42477924</v>
      </c>
      <c r="D81" s="27">
        <v>123936399.81000672</v>
      </c>
      <c r="E81">
        <v>77437785.882939637</v>
      </c>
      <c r="F81" s="27">
        <v>72373598.731832892</v>
      </c>
      <c r="H81" s="5">
        <v>1167000</v>
      </c>
      <c r="I81" s="27">
        <v>0</v>
      </c>
      <c r="J81" s="27"/>
      <c r="K81" s="5">
        <v>596000</v>
      </c>
      <c r="L81" s="27">
        <v>405436.9119004138</v>
      </c>
      <c r="N81" s="40">
        <v>78937000</v>
      </c>
      <c r="O81" s="41">
        <v>274153221.3366797</v>
      </c>
      <c r="P81" s="42">
        <v>124341836.72190714</v>
      </c>
      <c r="Q81" s="27">
        <v>77437785.882939637</v>
      </c>
      <c r="R81" s="27">
        <v>72373598.731832892</v>
      </c>
    </row>
    <row r="82" spans="1:18" x14ac:dyDescent="0.25">
      <c r="A82" s="1">
        <v>2091</v>
      </c>
      <c r="B82" s="5">
        <v>55038000</v>
      </c>
      <c r="C82" s="27">
        <v>208958426.60285875</v>
      </c>
      <c r="D82" s="27">
        <v>91337578.090662822</v>
      </c>
      <c r="E82">
        <v>60620390.329984546</v>
      </c>
      <c r="F82" s="27">
        <v>57000458.182211384</v>
      </c>
      <c r="H82" s="5">
        <v>981000</v>
      </c>
      <c r="I82" s="27">
        <v>0</v>
      </c>
      <c r="J82" s="27"/>
      <c r="K82" s="5">
        <v>447000</v>
      </c>
      <c r="L82" s="27">
        <v>254010.49677025146</v>
      </c>
      <c r="N82" s="40">
        <v>56466000</v>
      </c>
      <c r="O82" s="41">
        <v>209212437.09962898</v>
      </c>
      <c r="P82" s="42">
        <v>91591588.58743307</v>
      </c>
      <c r="Q82" s="27">
        <v>60620390.329984546</v>
      </c>
      <c r="R82" s="27">
        <v>57000458.182211384</v>
      </c>
    </row>
    <row r="83" spans="1:18" x14ac:dyDescent="0.25">
      <c r="A83" s="1">
        <v>2092</v>
      </c>
      <c r="B83" s="5">
        <v>38440000</v>
      </c>
      <c r="C83" s="27">
        <v>156719964.79466596</v>
      </c>
      <c r="D83" s="27">
        <v>66075093.29909832</v>
      </c>
      <c r="E83">
        <v>46617304.908662759</v>
      </c>
      <c r="F83" s="27">
        <v>44027566.586904876</v>
      </c>
      <c r="H83" s="5">
        <v>819000</v>
      </c>
      <c r="I83" s="27">
        <v>0</v>
      </c>
      <c r="J83" s="27"/>
      <c r="K83" s="5">
        <v>459000</v>
      </c>
      <c r="L83" s="27">
        <v>155555.58953768792</v>
      </c>
      <c r="N83" s="40">
        <v>39718000</v>
      </c>
      <c r="O83" s="41">
        <v>156875520.38420364</v>
      </c>
      <c r="P83" s="42">
        <v>66230648.888636008</v>
      </c>
      <c r="Q83" s="27">
        <v>46617304.908662759</v>
      </c>
      <c r="R83" s="27">
        <v>44027566.586904876</v>
      </c>
    </row>
    <row r="84" spans="1:18" x14ac:dyDescent="0.25">
      <c r="A84" s="1">
        <v>2093</v>
      </c>
      <c r="B84" s="5">
        <v>26269000</v>
      </c>
      <c r="C84" s="27">
        <v>115384273.81862369</v>
      </c>
      <c r="D84" s="27">
        <v>46885284.622542262</v>
      </c>
      <c r="E84">
        <v>35179228.771460854</v>
      </c>
      <c r="F84" s="27">
        <v>33319760.424620569</v>
      </c>
      <c r="H84" s="5">
        <v>680000</v>
      </c>
      <c r="I84" s="27">
        <v>0</v>
      </c>
      <c r="J84" s="27"/>
      <c r="K84" s="5">
        <v>391000</v>
      </c>
      <c r="L84" s="27">
        <v>93010.439579408485</v>
      </c>
      <c r="N84" s="40">
        <v>27340000</v>
      </c>
      <c r="O84" s="41">
        <v>115477284.25820309</v>
      </c>
      <c r="P84" s="42">
        <v>46978295.062121674</v>
      </c>
      <c r="Q84" s="27">
        <v>35179228.771460854</v>
      </c>
      <c r="R84" s="27">
        <v>33319760.424620569</v>
      </c>
    </row>
    <row r="85" spans="1:18" x14ac:dyDescent="0.25">
      <c r="A85" s="1">
        <v>2094</v>
      </c>
      <c r="B85" s="5">
        <v>17548000</v>
      </c>
      <c r="C85" s="27">
        <v>83317115.422729611</v>
      </c>
      <c r="D85" s="27">
        <v>32608846.631538741</v>
      </c>
      <c r="E85">
        <v>26024803.538970381</v>
      </c>
      <c r="F85" s="27">
        <v>24683465.252220489</v>
      </c>
      <c r="H85" s="5">
        <v>562000</v>
      </c>
      <c r="I85" s="27">
        <v>0</v>
      </c>
      <c r="J85" s="27"/>
      <c r="K85" s="5">
        <v>349000</v>
      </c>
      <c r="L85" s="27">
        <v>54280.113987742836</v>
      </c>
      <c r="N85" s="40">
        <v>18459000</v>
      </c>
      <c r="O85" s="41">
        <v>83371395.536717355</v>
      </c>
      <c r="P85" s="42">
        <v>32663126.745526485</v>
      </c>
      <c r="Q85" s="27">
        <v>26024803.538970381</v>
      </c>
      <c r="R85" s="27">
        <v>24683465.252220489</v>
      </c>
    </row>
    <row r="86" spans="1:18" x14ac:dyDescent="0.25">
      <c r="A86" s="1">
        <v>2095</v>
      </c>
      <c r="B86" s="5">
        <v>11449000</v>
      </c>
      <c r="C86" s="27">
        <v>58953610.289493039</v>
      </c>
      <c r="D86" s="27">
        <v>22215478.531573586</v>
      </c>
      <c r="E86">
        <v>18854637.074317276</v>
      </c>
      <c r="F86" s="27">
        <v>17883494.683602177</v>
      </c>
      <c r="H86" s="5">
        <v>462000</v>
      </c>
      <c r="I86" s="27">
        <v>0</v>
      </c>
      <c r="J86" s="27"/>
      <c r="K86" s="5">
        <v>317000</v>
      </c>
      <c r="L86" s="27">
        <v>30993.472798737806</v>
      </c>
      <c r="N86" s="40">
        <v>12228000</v>
      </c>
      <c r="O86" s="41">
        <v>58984603.762291774</v>
      </c>
      <c r="P86" s="42">
        <v>22246472.004372321</v>
      </c>
      <c r="Q86" s="27">
        <v>18854637.074317276</v>
      </c>
      <c r="R86" s="27">
        <v>17883494.683602177</v>
      </c>
    </row>
    <row r="87" spans="1:18" x14ac:dyDescent="0.25">
      <c r="A87" s="1">
        <v>2096</v>
      </c>
      <c r="B87" s="5">
        <v>7290000</v>
      </c>
      <c r="C87" s="27">
        <v>40842253.958376259</v>
      </c>
      <c r="D87" s="27">
        <v>14816213.69702597</v>
      </c>
      <c r="E87">
        <v>13364892.968202483</v>
      </c>
      <c r="F87" s="27">
        <v>12661147.293147802</v>
      </c>
      <c r="H87" s="5">
        <v>378000</v>
      </c>
      <c r="I87" s="27">
        <v>0</v>
      </c>
      <c r="J87" s="27"/>
      <c r="K87" s="5">
        <v>365000</v>
      </c>
      <c r="L87" s="27">
        <v>17109.552813077124</v>
      </c>
      <c r="N87" s="40">
        <v>8033000</v>
      </c>
      <c r="O87" s="41">
        <v>40859363.511189334</v>
      </c>
      <c r="P87" s="42">
        <v>14833323.249839047</v>
      </c>
      <c r="Q87" s="27">
        <v>13364892.968202483</v>
      </c>
      <c r="R87" s="27">
        <v>12661147.293147802</v>
      </c>
    </row>
    <row r="88" spans="1:18" x14ac:dyDescent="0.25">
      <c r="A88" s="1">
        <v>2097</v>
      </c>
      <c r="B88" s="5">
        <v>4528000</v>
      </c>
      <c r="C88" s="27">
        <v>27680582.952006537</v>
      </c>
      <c r="D88" s="27">
        <v>9668489.56142525</v>
      </c>
      <c r="E88">
        <v>9260154.4783171192</v>
      </c>
      <c r="F88" s="27">
        <v>8751938.9122641683</v>
      </c>
      <c r="H88" s="5">
        <v>309000</v>
      </c>
      <c r="I88" s="27">
        <v>0</v>
      </c>
      <c r="J88" s="27"/>
      <c r="K88" s="5">
        <v>329000</v>
      </c>
      <c r="L88" s="27">
        <v>9356.4984808488043</v>
      </c>
      <c r="N88" s="40">
        <v>5166000</v>
      </c>
      <c r="O88" s="41">
        <v>27689939.450487386</v>
      </c>
      <c r="P88" s="42">
        <v>9677846.059906099</v>
      </c>
      <c r="Q88" s="27">
        <v>9260154.4783171192</v>
      </c>
      <c r="R88" s="27">
        <v>8751938.9122641683</v>
      </c>
    </row>
    <row r="89" spans="1:18" x14ac:dyDescent="0.25">
      <c r="A89" s="1">
        <v>2098</v>
      </c>
      <c r="B89" s="5">
        <v>2741000</v>
      </c>
      <c r="C89" s="27">
        <v>18337368.746236041</v>
      </c>
      <c r="D89" s="27">
        <v>6170498.9515778925</v>
      </c>
      <c r="E89">
        <v>6265308.9461505888</v>
      </c>
      <c r="F89" s="27">
        <v>5901560.8485075608</v>
      </c>
      <c r="H89" s="5">
        <v>252000</v>
      </c>
      <c r="I89" s="27">
        <v>0</v>
      </c>
      <c r="J89" s="27"/>
      <c r="K89" s="5">
        <v>281000</v>
      </c>
      <c r="L89" s="27">
        <v>5010.3202526365185</v>
      </c>
      <c r="N89" s="40">
        <v>3274000</v>
      </c>
      <c r="O89" s="41">
        <v>18342379.066488679</v>
      </c>
      <c r="P89" s="42">
        <v>6175509.271830529</v>
      </c>
      <c r="Q89" s="27">
        <v>6265308.9461505888</v>
      </c>
      <c r="R89" s="27">
        <v>5901560.8485075608</v>
      </c>
    </row>
    <row r="90" spans="1:18" x14ac:dyDescent="0.25">
      <c r="A90" s="1">
        <v>2099</v>
      </c>
      <c r="B90" s="5">
        <v>1617000</v>
      </c>
      <c r="C90" s="27">
        <v>11864378.900452105</v>
      </c>
      <c r="D90" s="27">
        <v>3850103.497264781</v>
      </c>
      <c r="E90">
        <v>4135405.4513719403</v>
      </c>
      <c r="F90" s="27">
        <v>3878869.9518153844</v>
      </c>
      <c r="H90" s="5">
        <v>205000</v>
      </c>
      <c r="I90" s="27">
        <v>0</v>
      </c>
      <c r="J90" s="27"/>
      <c r="K90" s="5">
        <v>225000</v>
      </c>
      <c r="L90" s="27">
        <v>2626.300518808679</v>
      </c>
      <c r="N90" s="40">
        <v>2047000</v>
      </c>
      <c r="O90" s="41">
        <v>11867005.200970914</v>
      </c>
      <c r="P90" s="42">
        <v>3852729.7977835895</v>
      </c>
      <c r="Q90" s="27">
        <v>4135405.4513719403</v>
      </c>
      <c r="R90" s="27">
        <v>3878869.9518153844</v>
      </c>
    </row>
    <row r="91" spans="1:18" x14ac:dyDescent="0.25">
      <c r="A91" s="1">
        <v>2100</v>
      </c>
      <c r="B91" s="5">
        <v>930000</v>
      </c>
      <c r="C91" s="27">
        <v>7491609.953783121</v>
      </c>
      <c r="D91" s="27">
        <v>2348007.8837881424</v>
      </c>
      <c r="E91">
        <v>2660484.487673806</v>
      </c>
      <c r="F91" s="27">
        <v>2483117.5823211721</v>
      </c>
      <c r="H91" s="5">
        <v>167000</v>
      </c>
      <c r="I91" s="27">
        <v>0</v>
      </c>
      <c r="J91" s="27"/>
      <c r="K91" s="5">
        <v>204000</v>
      </c>
      <c r="L91" s="27">
        <v>1357.3872637550655</v>
      </c>
      <c r="N91" s="40">
        <v>1301000</v>
      </c>
      <c r="O91" s="41">
        <v>7492967.3410468753</v>
      </c>
      <c r="P91" s="42">
        <v>2349365.2710518972</v>
      </c>
      <c r="Q91" s="27">
        <v>2660484.487673806</v>
      </c>
      <c r="R91" s="27">
        <v>2483117.5823211721</v>
      </c>
    </row>
    <row r="92" spans="1:18" x14ac:dyDescent="0.25">
      <c r="A92" s="1">
        <v>2101</v>
      </c>
      <c r="B92" s="5">
        <v>522000</v>
      </c>
      <c r="C92" s="27">
        <v>4613478.4563242868</v>
      </c>
      <c r="D92" s="27">
        <v>1399240.9915363113</v>
      </c>
      <c r="E92">
        <v>1666949.4118562001</v>
      </c>
      <c r="F92" s="27">
        <v>1547288.0529317756</v>
      </c>
      <c r="H92" s="5">
        <v>136000</v>
      </c>
      <c r="I92" s="27">
        <v>0</v>
      </c>
      <c r="J92" s="27"/>
      <c r="K92" s="5">
        <v>145000</v>
      </c>
      <c r="L92" s="27">
        <v>515.17488034949031</v>
      </c>
      <c r="N92" s="40">
        <v>803000</v>
      </c>
      <c r="O92" s="41">
        <v>4613993.6312046368</v>
      </c>
      <c r="P92" s="42">
        <v>1399756.1664166609</v>
      </c>
      <c r="Q92" s="27">
        <v>1666949.4118562001</v>
      </c>
      <c r="R92" s="27">
        <v>1547288.0529317756</v>
      </c>
    </row>
    <row r="93" spans="1:18" x14ac:dyDescent="0.25">
      <c r="A93" s="1">
        <v>2102</v>
      </c>
      <c r="B93" s="5">
        <v>286000</v>
      </c>
      <c r="C93" s="27">
        <v>2769449.827431459</v>
      </c>
      <c r="D93" s="27">
        <v>814991.4382354042</v>
      </c>
      <c r="E93">
        <v>1016474.7005455026</v>
      </c>
      <c r="F93" s="27">
        <v>937983.68865055242</v>
      </c>
      <c r="H93" s="5">
        <v>110000</v>
      </c>
      <c r="I93" s="27">
        <v>0</v>
      </c>
      <c r="J93" s="27"/>
      <c r="K93" s="5">
        <v>117000</v>
      </c>
      <c r="L93" s="27">
        <v>262.73918897824007</v>
      </c>
      <c r="N93" s="40">
        <v>513000</v>
      </c>
      <c r="O93" s="41">
        <v>2769712.5666204374</v>
      </c>
      <c r="P93" s="42">
        <v>815254.17742438253</v>
      </c>
      <c r="Q93" s="27">
        <v>1016474.7005455026</v>
      </c>
      <c r="R93" s="27">
        <v>937983.68865055242</v>
      </c>
    </row>
    <row r="94" spans="1:18" x14ac:dyDescent="0.25">
      <c r="A94" s="1">
        <v>2103</v>
      </c>
      <c r="B94" s="5">
        <v>153000</v>
      </c>
      <c r="C94" s="27">
        <v>1619989.4406463448</v>
      </c>
      <c r="D94" s="27">
        <v>463943.50489364367</v>
      </c>
      <c r="E94">
        <v>602973.42156041309</v>
      </c>
      <c r="F94" s="27">
        <v>553072.51419228804</v>
      </c>
      <c r="H94" s="5">
        <v>89000</v>
      </c>
      <c r="I94" s="27">
        <v>0</v>
      </c>
      <c r="J94" s="27"/>
      <c r="K94" s="5">
        <v>103000</v>
      </c>
      <c r="L94" s="27">
        <v>133.99698637890245</v>
      </c>
      <c r="N94" s="40">
        <v>345000</v>
      </c>
      <c r="O94" s="41">
        <v>1620123.4376327237</v>
      </c>
      <c r="P94" s="42">
        <v>464077.50188002252</v>
      </c>
      <c r="Q94" s="27">
        <v>602973.42156041309</v>
      </c>
      <c r="R94" s="27">
        <v>553072.51419228804</v>
      </c>
    </row>
    <row r="95" spans="1:18" x14ac:dyDescent="0.25">
      <c r="A95" s="1">
        <v>2104</v>
      </c>
      <c r="B95" s="5">
        <v>80000</v>
      </c>
      <c r="C95" s="27">
        <v>923228.19210044655</v>
      </c>
      <c r="D95" s="27">
        <v>258095.82795963754</v>
      </c>
      <c r="E95">
        <v>347902.47666061955</v>
      </c>
      <c r="F95" s="27">
        <v>317229.8874801895</v>
      </c>
      <c r="H95" s="5">
        <v>72000</v>
      </c>
      <c r="I95" s="27">
        <v>0</v>
      </c>
      <c r="J95" s="27"/>
      <c r="K95" s="5">
        <v>98000</v>
      </c>
      <c r="L95" s="27">
        <v>68.338463053240233</v>
      </c>
      <c r="N95" s="40">
        <v>250000</v>
      </c>
      <c r="O95" s="41">
        <v>923296.53056349978</v>
      </c>
      <c r="P95" s="42">
        <v>258164.16642269079</v>
      </c>
      <c r="Q95" s="27">
        <v>347902.47666061955</v>
      </c>
      <c r="R95" s="27">
        <v>317229.8874801895</v>
      </c>
    </row>
    <row r="96" spans="1:18" x14ac:dyDescent="0.25">
      <c r="A96" s="1">
        <v>2105</v>
      </c>
      <c r="B96" s="5">
        <v>41000</v>
      </c>
      <c r="C96" s="27">
        <v>512638.25607685582</v>
      </c>
      <c r="D96" s="27">
        <v>140263.51161558725</v>
      </c>
      <c r="E96">
        <v>195276.73174542093</v>
      </c>
      <c r="F96" s="27">
        <v>177098.01271584764</v>
      </c>
      <c r="H96" s="5">
        <v>57000</v>
      </c>
      <c r="I96" s="27">
        <v>0</v>
      </c>
      <c r="J96" s="27"/>
      <c r="K96" s="5">
        <v>85000</v>
      </c>
      <c r="L96" s="27">
        <v>34.852616157152525</v>
      </c>
      <c r="N96" s="40">
        <v>183000</v>
      </c>
      <c r="O96" s="41">
        <v>512673.10869301297</v>
      </c>
      <c r="P96" s="42">
        <v>140298.3642317444</v>
      </c>
      <c r="Q96" s="27">
        <v>195276.73174542093</v>
      </c>
      <c r="R96" s="27">
        <v>177098.01271584764</v>
      </c>
    </row>
    <row r="97" spans="1:18" x14ac:dyDescent="0.25">
      <c r="A97" s="1">
        <v>2106</v>
      </c>
      <c r="B97" s="5">
        <v>21000</v>
      </c>
      <c r="C97" s="27">
        <v>277321.30273139104</v>
      </c>
      <c r="D97" s="27">
        <v>74264.424032720766</v>
      </c>
      <c r="E97">
        <v>106710.81512421828</v>
      </c>
      <c r="F97" s="27">
        <v>96346.063574451982</v>
      </c>
      <c r="H97" s="5">
        <v>45000</v>
      </c>
      <c r="I97" s="27">
        <v>0</v>
      </c>
      <c r="J97" s="27"/>
      <c r="K97" s="5">
        <v>61000</v>
      </c>
      <c r="L97" s="27">
        <v>0</v>
      </c>
      <c r="N97" s="40">
        <v>127000</v>
      </c>
      <c r="O97" s="41">
        <v>277321.30273139104</v>
      </c>
      <c r="P97" s="42">
        <v>74264.424032720766</v>
      </c>
      <c r="Q97" s="27">
        <v>106710.81512421828</v>
      </c>
      <c r="R97" s="27">
        <v>96346.063574451982</v>
      </c>
    </row>
    <row r="98" spans="1:18" x14ac:dyDescent="0.25">
      <c r="A98" s="1">
        <v>2107</v>
      </c>
      <c r="B98" s="5">
        <v>10000</v>
      </c>
      <c r="C98" s="27">
        <v>146646.77465476291</v>
      </c>
      <c r="D98" s="27">
        <v>38658.590531073816</v>
      </c>
      <c r="E98">
        <v>56878.218756418471</v>
      </c>
      <c r="F98" s="27">
        <v>51109.965367270612</v>
      </c>
      <c r="H98" s="5">
        <v>35000</v>
      </c>
      <c r="I98" s="27">
        <v>0</v>
      </c>
      <c r="J98" s="27"/>
      <c r="K98" s="5">
        <v>21000</v>
      </c>
      <c r="L98" s="27">
        <v>0</v>
      </c>
      <c r="N98" s="40">
        <v>66000</v>
      </c>
      <c r="O98" s="41">
        <v>146646.77465476291</v>
      </c>
      <c r="P98" s="42">
        <v>38658.590531073816</v>
      </c>
      <c r="Q98" s="27">
        <v>56878.218756418471</v>
      </c>
      <c r="R98" s="27">
        <v>51109.965367270612</v>
      </c>
    </row>
    <row r="99" spans="1:18" x14ac:dyDescent="0.25">
      <c r="A99" s="1">
        <v>2108</v>
      </c>
      <c r="B99" s="5">
        <v>5000</v>
      </c>
      <c r="C99" s="27">
        <v>75647.883040640416</v>
      </c>
      <c r="D99" s="27">
        <v>19517.569237741598</v>
      </c>
      <c r="E99">
        <v>29624.178389032935</v>
      </c>
      <c r="F99" s="27">
        <v>26506.135413865883</v>
      </c>
      <c r="H99" s="5">
        <v>27000</v>
      </c>
      <c r="I99" s="27">
        <v>0</v>
      </c>
      <c r="J99" s="27"/>
      <c r="K99" s="5">
        <v>21000</v>
      </c>
      <c r="L99" s="27">
        <v>0</v>
      </c>
      <c r="N99" s="40">
        <v>53000</v>
      </c>
      <c r="O99" s="41">
        <v>75647.883040640416</v>
      </c>
      <c r="P99" s="42">
        <v>19517.569237741598</v>
      </c>
      <c r="Q99" s="27">
        <v>29624.178389032935</v>
      </c>
      <c r="R99" s="27">
        <v>26506.135413865883</v>
      </c>
    </row>
    <row r="100" spans="1:18" x14ac:dyDescent="0.25">
      <c r="A100" s="1">
        <v>2109</v>
      </c>
      <c r="B100" s="5">
        <v>2000</v>
      </c>
      <c r="C100" s="27">
        <v>37977.847551633633</v>
      </c>
      <c r="D100" s="27">
        <v>9425.7679642833282</v>
      </c>
      <c r="E100">
        <v>15102.802260707078</v>
      </c>
      <c r="F100" s="27">
        <v>13449.277326643229</v>
      </c>
      <c r="H100" s="5">
        <v>21000</v>
      </c>
      <c r="I100" s="27">
        <v>0</v>
      </c>
      <c r="J100" s="27"/>
      <c r="K100" s="5">
        <v>5000</v>
      </c>
      <c r="L100" s="27">
        <v>0</v>
      </c>
      <c r="N100" s="40">
        <v>28000</v>
      </c>
      <c r="O100" s="41">
        <v>37977.847551633633</v>
      </c>
      <c r="P100" s="42">
        <v>9425.7679642833282</v>
      </c>
      <c r="Q100" s="27">
        <v>15102.802260707078</v>
      </c>
      <c r="R100" s="27">
        <v>13449.277326643229</v>
      </c>
    </row>
    <row r="101" spans="1:18" x14ac:dyDescent="0.25">
      <c r="A101" s="1">
        <v>2110</v>
      </c>
      <c r="B101" s="5">
        <v>1000</v>
      </c>
      <c r="C101" s="27">
        <v>18395.041768297513</v>
      </c>
      <c r="D101" s="27">
        <v>4206.0570146453729</v>
      </c>
      <c r="E101">
        <v>7532.5285901650459</v>
      </c>
      <c r="F101" s="27">
        <v>6656.4561634870934</v>
      </c>
      <c r="H101" s="5">
        <v>15000</v>
      </c>
      <c r="I101" s="27">
        <v>0</v>
      </c>
      <c r="J101" s="27"/>
      <c r="K101" s="5">
        <v>0</v>
      </c>
      <c r="L101" s="27">
        <v>0</v>
      </c>
      <c r="N101" s="40">
        <v>16000</v>
      </c>
      <c r="O101" s="41">
        <v>18395.041768297513</v>
      </c>
      <c r="P101" s="42">
        <v>4206.0570146453729</v>
      </c>
      <c r="Q101" s="27">
        <v>7532.5285901650459</v>
      </c>
      <c r="R101" s="27">
        <v>6656.4561634870934</v>
      </c>
    </row>
    <row r="102" spans="1:18" x14ac:dyDescent="0.25">
      <c r="A102" s="1">
        <v>2111</v>
      </c>
      <c r="B102" s="5">
        <v>0</v>
      </c>
      <c r="C102" s="27">
        <v>8381.9268054229706</v>
      </c>
      <c r="D102" s="27">
        <v>1567.3846045496973</v>
      </c>
      <c r="E102">
        <v>3644.6469290468103</v>
      </c>
      <c r="F102" s="27">
        <v>3169.8952718264627</v>
      </c>
      <c r="H102" s="5">
        <v>11000</v>
      </c>
      <c r="I102" s="27">
        <v>0</v>
      </c>
      <c r="J102" s="27"/>
      <c r="K102" s="5">
        <v>0</v>
      </c>
      <c r="L102" s="27">
        <v>0</v>
      </c>
      <c r="N102" s="40">
        <v>11000</v>
      </c>
      <c r="O102" s="41">
        <v>8381.9268054229706</v>
      </c>
      <c r="P102" s="42">
        <v>1567.3846045496973</v>
      </c>
      <c r="Q102" s="27">
        <v>3644.6469290468103</v>
      </c>
      <c r="R102" s="27">
        <v>3169.8952718264627</v>
      </c>
    </row>
    <row r="103" spans="1:18" x14ac:dyDescent="0.25">
      <c r="A103" s="1">
        <v>2112</v>
      </c>
      <c r="B103" s="5">
        <v>0</v>
      </c>
      <c r="C103" s="27">
        <v>3815.9122398587187</v>
      </c>
      <c r="D103" s="27">
        <v>709.86932641899989</v>
      </c>
      <c r="E103">
        <v>1679.6035053861274</v>
      </c>
      <c r="F103" s="27">
        <v>1426.4394080535917</v>
      </c>
      <c r="H103" s="5">
        <v>8000</v>
      </c>
      <c r="I103" s="27">
        <v>0</v>
      </c>
      <c r="J103" s="27"/>
      <c r="K103" s="5">
        <v>0</v>
      </c>
      <c r="L103" s="27">
        <v>0</v>
      </c>
      <c r="N103" s="40">
        <v>8000</v>
      </c>
      <c r="O103" s="41">
        <v>3815.9122398587187</v>
      </c>
      <c r="P103" s="42">
        <v>709.86932641899989</v>
      </c>
      <c r="Q103" s="27">
        <v>1679.6035053861274</v>
      </c>
      <c r="R103" s="27">
        <v>1426.4394080535917</v>
      </c>
    </row>
    <row r="104" spans="1:18" x14ac:dyDescent="0.25">
      <c r="A104" s="1">
        <v>2113</v>
      </c>
      <c r="B104" s="5">
        <v>0</v>
      </c>
      <c r="C104" s="27">
        <v>1607.9739562357149</v>
      </c>
      <c r="D104" s="27">
        <v>293.85123514978261</v>
      </c>
      <c r="E104">
        <v>723.42648461773035</v>
      </c>
      <c r="F104" s="27">
        <v>590.69623646820196</v>
      </c>
      <c r="H104" s="5">
        <v>6000</v>
      </c>
      <c r="I104" s="27">
        <v>0</v>
      </c>
      <c r="J104" s="27"/>
      <c r="K104" s="5">
        <v>0</v>
      </c>
      <c r="L104" s="27">
        <v>0</v>
      </c>
      <c r="N104" s="40">
        <v>6000</v>
      </c>
      <c r="O104" s="41">
        <v>1607.9739562357149</v>
      </c>
      <c r="P104" s="42">
        <v>293.85123514978261</v>
      </c>
      <c r="Q104" s="27">
        <v>723.42648461773035</v>
      </c>
      <c r="R104" s="27">
        <v>590.69623646820196</v>
      </c>
    </row>
    <row r="105" spans="1:18" x14ac:dyDescent="0.25">
      <c r="A105" s="1">
        <v>2114</v>
      </c>
      <c r="B105" s="5">
        <v>0</v>
      </c>
      <c r="C105" s="27">
        <v>568.83178008812206</v>
      </c>
      <c r="D105" s="27">
        <v>103.18868571697556</v>
      </c>
      <c r="E105">
        <v>261.79971587961739</v>
      </c>
      <c r="F105" s="27">
        <v>203.84337849152911</v>
      </c>
      <c r="H105" s="5">
        <v>4000</v>
      </c>
      <c r="I105" s="27">
        <v>0</v>
      </c>
      <c r="J105" s="27"/>
      <c r="K105" s="5">
        <v>0</v>
      </c>
      <c r="L105" s="27">
        <v>0</v>
      </c>
      <c r="N105" s="40">
        <v>4000</v>
      </c>
      <c r="O105" s="41">
        <v>1517.221</v>
      </c>
      <c r="P105" s="42">
        <v>103.18868571697556</v>
      </c>
      <c r="Q105" s="27">
        <v>261.79971587961739</v>
      </c>
      <c r="R105" s="27">
        <v>203.84337849152911</v>
      </c>
    </row>
    <row r="106" spans="1:18" x14ac:dyDescent="0.25">
      <c r="A106" s="1">
        <v>2115</v>
      </c>
      <c r="B106" s="5">
        <v>0</v>
      </c>
      <c r="H106" s="5">
        <v>3000</v>
      </c>
      <c r="I106" s="5"/>
      <c r="J106" s="5"/>
      <c r="K106" s="5">
        <v>0</v>
      </c>
      <c r="L106" s="47"/>
      <c r="M106" s="5"/>
      <c r="N106" s="40">
        <v>3000</v>
      </c>
      <c r="O106" s="41"/>
      <c r="P106" s="42"/>
    </row>
    <row r="107" spans="1:18" x14ac:dyDescent="0.25">
      <c r="A107" s="1">
        <v>2116</v>
      </c>
      <c r="B107" s="5">
        <v>0</v>
      </c>
      <c r="H107" s="5">
        <v>2000</v>
      </c>
      <c r="I107" s="5"/>
      <c r="J107" s="5"/>
      <c r="K107" s="5">
        <v>0</v>
      </c>
      <c r="L107" s="47"/>
      <c r="M107" s="5"/>
      <c r="N107" s="40">
        <v>2000</v>
      </c>
      <c r="O107" s="41"/>
      <c r="P107" s="42"/>
    </row>
    <row r="108" spans="1:18" x14ac:dyDescent="0.25">
      <c r="A108" s="1">
        <v>2117</v>
      </c>
      <c r="B108" s="5">
        <v>0</v>
      </c>
      <c r="H108" s="5">
        <v>1000</v>
      </c>
      <c r="I108" s="5"/>
      <c r="J108" s="5"/>
      <c r="K108" s="5">
        <v>0</v>
      </c>
      <c r="L108" s="47"/>
      <c r="M108" s="5"/>
      <c r="N108" s="40">
        <v>1000</v>
      </c>
      <c r="O108" s="41"/>
      <c r="P108" s="42"/>
    </row>
    <row r="109" spans="1:18" x14ac:dyDescent="0.25">
      <c r="A109" s="1">
        <v>2118</v>
      </c>
      <c r="B109" s="5">
        <v>0</v>
      </c>
      <c r="H109" s="5">
        <v>1000</v>
      </c>
      <c r="I109" s="5"/>
      <c r="J109" s="5"/>
      <c r="K109" s="5">
        <v>0</v>
      </c>
      <c r="L109" s="47"/>
      <c r="M109" s="5"/>
      <c r="N109" s="40">
        <v>1000</v>
      </c>
      <c r="O109" s="41"/>
      <c r="P109" s="42"/>
    </row>
    <row r="110" spans="1:18" x14ac:dyDescent="0.25">
      <c r="A110" s="1">
        <v>2119</v>
      </c>
      <c r="B110" s="5">
        <v>0</v>
      </c>
      <c r="H110" s="5">
        <v>0</v>
      </c>
      <c r="I110" s="5"/>
      <c r="J110" s="5"/>
      <c r="K110" s="5">
        <v>0</v>
      </c>
      <c r="L110" s="47"/>
      <c r="M110" s="5"/>
      <c r="N110" s="40">
        <v>0</v>
      </c>
      <c r="O110" s="41"/>
      <c r="P110" s="42"/>
    </row>
    <row r="111" spans="1:18" x14ac:dyDescent="0.25">
      <c r="A111" s="1" t="s">
        <v>18</v>
      </c>
      <c r="B111" s="5">
        <v>0</v>
      </c>
      <c r="H111" s="5">
        <v>0</v>
      </c>
      <c r="I111" s="5"/>
      <c r="J111" s="5"/>
      <c r="K111" s="5">
        <v>0</v>
      </c>
      <c r="L111" s="47"/>
      <c r="M111" s="5"/>
      <c r="N111" s="40">
        <v>0</v>
      </c>
      <c r="O111" s="41"/>
      <c r="P111" s="4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M32" sqref="M32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D2" sqref="D2"/>
    </sheetView>
  </sheetViews>
  <sheetFormatPr defaultRowHeight="15.75" x14ac:dyDescent="0.25"/>
  <cols>
    <col min="1" max="1" width="14.25" style="51" customWidth="1"/>
    <col min="2" max="2" width="18" style="51" customWidth="1"/>
    <col min="3" max="3" width="19.25" style="51" customWidth="1"/>
    <col min="4" max="5" width="16.625" style="51" customWidth="1"/>
  </cols>
  <sheetData>
    <row r="1" spans="1:5" x14ac:dyDescent="0.25">
      <c r="A1" s="49" t="s">
        <v>2</v>
      </c>
      <c r="B1" s="49" t="s">
        <v>4</v>
      </c>
      <c r="C1" s="49" t="s">
        <v>4</v>
      </c>
      <c r="D1" s="49" t="s">
        <v>4</v>
      </c>
      <c r="E1" s="49" t="s">
        <v>5</v>
      </c>
    </row>
    <row r="2" spans="1:5" x14ac:dyDescent="0.25">
      <c r="A2" s="50" t="s">
        <v>3</v>
      </c>
      <c r="B2" s="50" t="s">
        <v>14</v>
      </c>
      <c r="C2" s="50" t="s">
        <v>15</v>
      </c>
      <c r="D2" s="50" t="s">
        <v>13</v>
      </c>
      <c r="E2" s="50" t="s">
        <v>6</v>
      </c>
    </row>
    <row r="3" spans="1:5" x14ac:dyDescent="0.25">
      <c r="A3" s="51" t="s">
        <v>40</v>
      </c>
      <c r="B3" s="51" t="s">
        <v>41</v>
      </c>
      <c r="C3" s="51" t="s">
        <v>42</v>
      </c>
      <c r="D3" s="51" t="s">
        <v>43</v>
      </c>
      <c r="E3" s="51" t="s">
        <v>44</v>
      </c>
    </row>
    <row r="4" spans="1:5" x14ac:dyDescent="0.25">
      <c r="A4" s="49">
        <v>2015</v>
      </c>
      <c r="B4" s="52">
        <v>501322000</v>
      </c>
      <c r="C4" s="52">
        <v>387359000</v>
      </c>
      <c r="D4" s="52">
        <v>2096222000</v>
      </c>
      <c r="E4" s="52">
        <v>2984903000</v>
      </c>
    </row>
    <row r="5" spans="1:5" x14ac:dyDescent="0.25">
      <c r="A5" s="49">
        <v>2016</v>
      </c>
      <c r="B5" s="52">
        <v>643973000</v>
      </c>
      <c r="C5" s="52">
        <v>155159000</v>
      </c>
      <c r="D5" s="52">
        <v>2042634000</v>
      </c>
      <c r="E5" s="52">
        <v>2841766000</v>
      </c>
    </row>
    <row r="6" spans="1:5" x14ac:dyDescent="0.25">
      <c r="A6" s="49">
        <v>2017</v>
      </c>
      <c r="B6" s="52">
        <v>818222000</v>
      </c>
      <c r="C6" s="52">
        <v>167741000</v>
      </c>
      <c r="D6" s="52">
        <v>2050923000</v>
      </c>
      <c r="E6" s="52">
        <v>3036886000</v>
      </c>
    </row>
    <row r="7" spans="1:5" x14ac:dyDescent="0.25">
      <c r="A7" s="49">
        <v>2018</v>
      </c>
      <c r="B7" s="52">
        <v>994766000</v>
      </c>
      <c r="C7" s="52">
        <v>195562000</v>
      </c>
      <c r="D7" s="52">
        <v>2057930000</v>
      </c>
      <c r="E7" s="52">
        <v>3248258000</v>
      </c>
    </row>
    <row r="8" spans="1:5" x14ac:dyDescent="0.25">
      <c r="A8" s="49">
        <v>2019</v>
      </c>
      <c r="B8" s="52">
        <v>1179127000</v>
      </c>
      <c r="C8" s="52">
        <v>213009000</v>
      </c>
      <c r="D8" s="52">
        <v>2060325000</v>
      </c>
      <c r="E8" s="52">
        <v>3452461000</v>
      </c>
    </row>
    <row r="9" spans="1:5" x14ac:dyDescent="0.25">
      <c r="A9" s="49">
        <v>2020</v>
      </c>
      <c r="B9" s="52">
        <v>1372371000</v>
      </c>
      <c r="C9" s="52">
        <v>221223000</v>
      </c>
      <c r="D9" s="52">
        <v>2061645000</v>
      </c>
      <c r="E9" s="52">
        <v>3655239000</v>
      </c>
    </row>
    <row r="10" spans="1:5" x14ac:dyDescent="0.25">
      <c r="A10" s="49">
        <v>2021</v>
      </c>
      <c r="B10" s="52">
        <v>1574342000</v>
      </c>
      <c r="C10" s="52">
        <v>256434000</v>
      </c>
      <c r="D10" s="52">
        <v>2060350000</v>
      </c>
      <c r="E10" s="52">
        <v>3891126000</v>
      </c>
    </row>
    <row r="11" spans="1:5" x14ac:dyDescent="0.25">
      <c r="A11" s="49">
        <v>2022</v>
      </c>
      <c r="B11" s="52">
        <v>1787756000</v>
      </c>
      <c r="C11" s="52">
        <v>273865000</v>
      </c>
      <c r="D11" s="52">
        <v>2053385000</v>
      </c>
      <c r="E11" s="52">
        <v>4115006000</v>
      </c>
    </row>
    <row r="12" spans="1:5" x14ac:dyDescent="0.25">
      <c r="A12" s="49">
        <v>2023</v>
      </c>
      <c r="B12" s="52">
        <v>2004274000</v>
      </c>
      <c r="C12" s="52">
        <v>286991000</v>
      </c>
      <c r="D12" s="52">
        <v>2042085000</v>
      </c>
      <c r="E12" s="52">
        <v>4333350000</v>
      </c>
    </row>
    <row r="13" spans="1:5" x14ac:dyDescent="0.25">
      <c r="A13" s="49">
        <v>2024</v>
      </c>
      <c r="B13" s="52">
        <v>2228738000</v>
      </c>
      <c r="C13" s="52">
        <v>316439000</v>
      </c>
      <c r="D13" s="52">
        <v>2027392000</v>
      </c>
      <c r="E13" s="52">
        <v>4572569000</v>
      </c>
    </row>
    <row r="14" spans="1:5" x14ac:dyDescent="0.25">
      <c r="A14" s="49">
        <v>2025</v>
      </c>
      <c r="B14" s="52">
        <v>2453277000</v>
      </c>
      <c r="C14" s="52">
        <v>321605000</v>
      </c>
      <c r="D14" s="52">
        <v>2009195000</v>
      </c>
      <c r="E14" s="52">
        <v>4784077000</v>
      </c>
    </row>
    <row r="15" spans="1:5" x14ac:dyDescent="0.25">
      <c r="A15" s="49">
        <v>2026</v>
      </c>
      <c r="B15" s="52">
        <v>2710400000</v>
      </c>
      <c r="C15" s="52">
        <v>326645000</v>
      </c>
      <c r="D15" s="52">
        <v>1986280000</v>
      </c>
      <c r="E15" s="52">
        <v>5023325000</v>
      </c>
    </row>
    <row r="16" spans="1:5" x14ac:dyDescent="0.25">
      <c r="A16" s="49">
        <v>2027</v>
      </c>
      <c r="B16" s="52">
        <v>2978279000</v>
      </c>
      <c r="C16" s="52">
        <v>345481000</v>
      </c>
      <c r="D16" s="52">
        <v>1957806000</v>
      </c>
      <c r="E16" s="52">
        <v>5281566000</v>
      </c>
    </row>
    <row r="17" spans="1:5" x14ac:dyDescent="0.25">
      <c r="A17" s="49">
        <v>2028</v>
      </c>
      <c r="B17" s="52">
        <v>3248716000</v>
      </c>
      <c r="C17" s="52">
        <v>349763000</v>
      </c>
      <c r="D17" s="52">
        <v>1926071000</v>
      </c>
      <c r="E17" s="52">
        <v>5524550000</v>
      </c>
    </row>
    <row r="18" spans="1:5" x14ac:dyDescent="0.25">
      <c r="A18" s="49">
        <v>2029</v>
      </c>
      <c r="B18" s="52">
        <v>3534236000</v>
      </c>
      <c r="C18" s="52">
        <v>356768000</v>
      </c>
      <c r="D18" s="52">
        <v>1886476000</v>
      </c>
      <c r="E18" s="52">
        <v>5777480000</v>
      </c>
    </row>
    <row r="19" spans="1:5" x14ac:dyDescent="0.25">
      <c r="A19" s="49">
        <v>2030</v>
      </c>
      <c r="B19" s="52">
        <v>3823845000</v>
      </c>
      <c r="C19" s="52">
        <v>369463000</v>
      </c>
      <c r="D19" s="52">
        <v>1843724000</v>
      </c>
      <c r="E19" s="52">
        <v>6037032000</v>
      </c>
    </row>
    <row r="20" spans="1:5" x14ac:dyDescent="0.25">
      <c r="A20" s="49">
        <v>2031</v>
      </c>
      <c r="B20" s="52">
        <v>4100985000</v>
      </c>
      <c r="C20" s="52">
        <v>364710000</v>
      </c>
      <c r="D20" s="52">
        <v>1796556000</v>
      </c>
      <c r="E20" s="52">
        <v>6262251000</v>
      </c>
    </row>
    <row r="21" spans="1:5" x14ac:dyDescent="0.25">
      <c r="A21" s="49">
        <v>2032</v>
      </c>
      <c r="B21" s="52">
        <v>4395347000</v>
      </c>
      <c r="C21" s="52">
        <v>360453000</v>
      </c>
      <c r="D21" s="52">
        <v>1743171000</v>
      </c>
      <c r="E21" s="52">
        <v>6498971000</v>
      </c>
    </row>
    <row r="22" spans="1:5" x14ac:dyDescent="0.25">
      <c r="A22" s="49">
        <v>2033</v>
      </c>
      <c r="B22" s="52">
        <v>4682764000</v>
      </c>
      <c r="C22" s="52">
        <v>371356000</v>
      </c>
      <c r="D22" s="52">
        <v>1684225000</v>
      </c>
      <c r="E22" s="52">
        <v>6738345000</v>
      </c>
    </row>
    <row r="23" spans="1:5" x14ac:dyDescent="0.25">
      <c r="A23" s="49">
        <v>2034</v>
      </c>
      <c r="B23" s="52">
        <v>4985841000</v>
      </c>
      <c r="C23" s="52">
        <v>375333000</v>
      </c>
      <c r="D23" s="52">
        <v>1619269000</v>
      </c>
      <c r="E23" s="52">
        <v>6980443000</v>
      </c>
    </row>
    <row r="24" spans="1:5" x14ac:dyDescent="0.25">
      <c r="A24" s="49">
        <v>2035</v>
      </c>
      <c r="B24" s="52">
        <v>5260933000</v>
      </c>
      <c r="C24" s="52">
        <v>376713000</v>
      </c>
      <c r="D24" s="52">
        <v>1551284000</v>
      </c>
      <c r="E24" s="52">
        <v>7188930000</v>
      </c>
    </row>
    <row r="25" spans="1:5" x14ac:dyDescent="0.25">
      <c r="A25" s="49">
        <v>2036</v>
      </c>
      <c r="B25" s="52">
        <v>5549002000</v>
      </c>
      <c r="C25" s="52">
        <v>380481000</v>
      </c>
      <c r="D25" s="52">
        <v>1477335000</v>
      </c>
      <c r="E25" s="52">
        <v>7406818000</v>
      </c>
    </row>
    <row r="26" spans="1:5" x14ac:dyDescent="0.25">
      <c r="A26" s="49">
        <v>2037</v>
      </c>
      <c r="B26" s="52">
        <v>5819517000</v>
      </c>
      <c r="C26" s="52">
        <v>386889000</v>
      </c>
      <c r="D26" s="52">
        <v>1399065000</v>
      </c>
      <c r="E26" s="52">
        <v>7605471000</v>
      </c>
    </row>
    <row r="27" spans="1:5" x14ac:dyDescent="0.25">
      <c r="A27" s="49">
        <v>2038</v>
      </c>
      <c r="B27" s="52">
        <v>6097820000</v>
      </c>
      <c r="C27" s="52">
        <v>378626000</v>
      </c>
      <c r="D27" s="52">
        <v>1317045000</v>
      </c>
      <c r="E27" s="52">
        <v>7793491000</v>
      </c>
    </row>
    <row r="28" spans="1:5" x14ac:dyDescent="0.25">
      <c r="A28" s="49">
        <v>2039</v>
      </c>
      <c r="B28" s="52">
        <v>6351819000</v>
      </c>
      <c r="C28" s="52">
        <v>376654000</v>
      </c>
      <c r="D28" s="52">
        <v>1232263000</v>
      </c>
      <c r="E28" s="52">
        <v>7960736000</v>
      </c>
    </row>
    <row r="29" spans="1:5" x14ac:dyDescent="0.25">
      <c r="A29" s="49">
        <v>2040</v>
      </c>
      <c r="B29" s="52">
        <v>6593251000</v>
      </c>
      <c r="C29" s="52">
        <v>372368000</v>
      </c>
      <c r="D29" s="52">
        <v>1145729000</v>
      </c>
      <c r="E29" s="52">
        <v>8111348000</v>
      </c>
    </row>
    <row r="30" spans="1:5" x14ac:dyDescent="0.25">
      <c r="A30" s="49">
        <v>2041</v>
      </c>
      <c r="B30" s="52">
        <v>6825020000</v>
      </c>
      <c r="C30" s="52">
        <v>365813000</v>
      </c>
      <c r="D30" s="52">
        <v>1056700000</v>
      </c>
      <c r="E30" s="52">
        <v>8247533000</v>
      </c>
    </row>
    <row r="31" spans="1:5" x14ac:dyDescent="0.25">
      <c r="A31" s="49">
        <v>2042</v>
      </c>
      <c r="B31" s="52">
        <v>7031132000</v>
      </c>
      <c r="C31" s="52">
        <v>360720000</v>
      </c>
      <c r="D31" s="52">
        <v>967186000</v>
      </c>
      <c r="E31" s="52">
        <v>8359038000</v>
      </c>
    </row>
    <row r="32" spans="1:5" x14ac:dyDescent="0.25">
      <c r="A32" s="49">
        <v>2043</v>
      </c>
      <c r="B32" s="52">
        <v>7213940000</v>
      </c>
      <c r="C32" s="52">
        <v>353043000</v>
      </c>
      <c r="D32" s="52">
        <v>878529000</v>
      </c>
      <c r="E32" s="52">
        <v>8445512000</v>
      </c>
    </row>
    <row r="33" spans="1:5" x14ac:dyDescent="0.25">
      <c r="A33" s="49">
        <v>2044</v>
      </c>
      <c r="B33" s="52">
        <v>7356246000</v>
      </c>
      <c r="C33" s="52">
        <v>344091000</v>
      </c>
      <c r="D33" s="52">
        <v>791538000</v>
      </c>
      <c r="E33" s="52">
        <v>8491875000</v>
      </c>
    </row>
    <row r="34" spans="1:5" x14ac:dyDescent="0.25">
      <c r="A34" s="49">
        <v>2045</v>
      </c>
      <c r="B34" s="52">
        <v>7495854000</v>
      </c>
      <c r="C34" s="52">
        <v>334554000</v>
      </c>
      <c r="D34" s="52">
        <v>707134000</v>
      </c>
      <c r="E34" s="52">
        <v>8537542000</v>
      </c>
    </row>
    <row r="35" spans="1:5" x14ac:dyDescent="0.25">
      <c r="A35" s="49">
        <v>2046</v>
      </c>
      <c r="B35" s="52">
        <v>7564903000</v>
      </c>
      <c r="C35" s="52">
        <v>324949000</v>
      </c>
      <c r="D35" s="52">
        <v>626244000</v>
      </c>
      <c r="E35" s="52">
        <v>8516096000</v>
      </c>
    </row>
    <row r="36" spans="1:5" x14ac:dyDescent="0.25">
      <c r="A36" s="49">
        <v>2047</v>
      </c>
      <c r="B36" s="52">
        <v>7629614000</v>
      </c>
      <c r="C36" s="52">
        <v>315750000</v>
      </c>
      <c r="D36" s="52">
        <v>549759000</v>
      </c>
      <c r="E36" s="52">
        <v>8495123000</v>
      </c>
    </row>
    <row r="37" spans="1:5" x14ac:dyDescent="0.25">
      <c r="A37" s="49">
        <v>2048</v>
      </c>
      <c r="B37" s="52">
        <v>7667232000</v>
      </c>
      <c r="C37" s="52">
        <v>307520000</v>
      </c>
      <c r="D37" s="52">
        <v>477980000</v>
      </c>
      <c r="E37" s="52">
        <v>8452732000</v>
      </c>
    </row>
    <row r="38" spans="1:5" x14ac:dyDescent="0.25">
      <c r="A38" s="49">
        <v>2049</v>
      </c>
      <c r="B38" s="52">
        <v>7660025000</v>
      </c>
      <c r="C38" s="52">
        <v>299391000</v>
      </c>
      <c r="D38" s="52">
        <v>411985000</v>
      </c>
      <c r="E38" s="52">
        <v>8371401000</v>
      </c>
    </row>
    <row r="39" spans="1:5" x14ac:dyDescent="0.25">
      <c r="A39" s="49">
        <v>2050</v>
      </c>
      <c r="B39" s="52">
        <v>7621666000</v>
      </c>
      <c r="C39" s="52">
        <v>290611000</v>
      </c>
      <c r="D39" s="52">
        <v>352166000</v>
      </c>
      <c r="E39" s="52">
        <v>8264443000</v>
      </c>
    </row>
    <row r="40" spans="1:5" x14ac:dyDescent="0.25">
      <c r="A40" s="49">
        <v>2051</v>
      </c>
      <c r="B40" s="52">
        <v>7556751000</v>
      </c>
      <c r="C40" s="52">
        <v>281107000</v>
      </c>
      <c r="D40" s="52">
        <v>298590000</v>
      </c>
      <c r="E40" s="52">
        <v>8136448000</v>
      </c>
    </row>
    <row r="41" spans="1:5" x14ac:dyDescent="0.25">
      <c r="A41" s="49">
        <v>2052</v>
      </c>
      <c r="B41" s="52">
        <v>7474320000</v>
      </c>
      <c r="C41" s="52">
        <v>270782000</v>
      </c>
      <c r="D41" s="52">
        <v>251274000</v>
      </c>
      <c r="E41" s="52">
        <v>7996376000</v>
      </c>
    </row>
    <row r="42" spans="1:5" x14ac:dyDescent="0.25">
      <c r="A42" s="49">
        <v>2053</v>
      </c>
      <c r="B42" s="52">
        <v>7370284000</v>
      </c>
      <c r="C42" s="52">
        <v>259588000</v>
      </c>
      <c r="D42" s="52">
        <v>210066000</v>
      </c>
      <c r="E42" s="52">
        <v>7839938000</v>
      </c>
    </row>
    <row r="43" spans="1:5" x14ac:dyDescent="0.25">
      <c r="A43" s="49">
        <v>2054</v>
      </c>
      <c r="B43" s="52">
        <v>7240382000</v>
      </c>
      <c r="C43" s="52">
        <v>247692000</v>
      </c>
      <c r="D43" s="52">
        <v>174660000</v>
      </c>
      <c r="E43" s="52">
        <v>7662734000</v>
      </c>
    </row>
    <row r="44" spans="1:5" x14ac:dyDescent="0.25">
      <c r="A44" s="49">
        <v>2055</v>
      </c>
      <c r="B44" s="52">
        <v>7086873000</v>
      </c>
      <c r="C44" s="52">
        <v>235183000</v>
      </c>
      <c r="D44" s="52">
        <v>144632000</v>
      </c>
      <c r="E44" s="52">
        <v>7466688000</v>
      </c>
    </row>
    <row r="45" spans="1:5" x14ac:dyDescent="0.25">
      <c r="A45" s="49">
        <v>2056</v>
      </c>
      <c r="B45" s="52">
        <v>6911350000</v>
      </c>
      <c r="C45" s="52">
        <v>222212000</v>
      </c>
      <c r="D45" s="52">
        <v>119471000</v>
      </c>
      <c r="E45" s="52">
        <v>7253033000</v>
      </c>
    </row>
    <row r="46" spans="1:5" x14ac:dyDescent="0.25">
      <c r="A46" s="49">
        <v>2057</v>
      </c>
      <c r="B46" s="52">
        <v>6712826000</v>
      </c>
      <c r="C46" s="52">
        <v>208891000</v>
      </c>
      <c r="D46" s="52">
        <v>98620000</v>
      </c>
      <c r="E46" s="52">
        <v>7020337000</v>
      </c>
    </row>
    <row r="47" spans="1:5" x14ac:dyDescent="0.25">
      <c r="A47" s="49">
        <v>2058</v>
      </c>
      <c r="B47" s="52">
        <v>6493090000</v>
      </c>
      <c r="C47" s="52">
        <v>195371000</v>
      </c>
      <c r="D47" s="52">
        <v>81506000</v>
      </c>
      <c r="E47" s="52">
        <v>6769967000</v>
      </c>
    </row>
    <row r="48" spans="1:5" x14ac:dyDescent="0.25">
      <c r="A48" s="49">
        <v>2059</v>
      </c>
      <c r="B48" s="52">
        <v>6257130000</v>
      </c>
      <c r="C48" s="52">
        <v>181822000</v>
      </c>
      <c r="D48" s="52">
        <v>67572000</v>
      </c>
      <c r="E48" s="52">
        <v>6506524000</v>
      </c>
    </row>
    <row r="49" spans="1:5" x14ac:dyDescent="0.25">
      <c r="A49" s="49">
        <v>2060</v>
      </c>
      <c r="B49" s="52">
        <v>6006870000</v>
      </c>
      <c r="C49" s="52">
        <v>168275000</v>
      </c>
      <c r="D49" s="52">
        <v>56296000</v>
      </c>
      <c r="E49" s="52">
        <v>6231441000</v>
      </c>
    </row>
    <row r="50" spans="1:5" x14ac:dyDescent="0.25">
      <c r="A50" s="49">
        <v>2061</v>
      </c>
      <c r="B50" s="52">
        <v>5744337000</v>
      </c>
      <c r="C50" s="52">
        <v>154906000</v>
      </c>
      <c r="D50" s="52">
        <v>47209000</v>
      </c>
      <c r="E50" s="52">
        <v>5946452000</v>
      </c>
    </row>
    <row r="51" spans="1:5" x14ac:dyDescent="0.25">
      <c r="A51" s="49">
        <v>2062</v>
      </c>
      <c r="B51" s="52">
        <v>5472711000</v>
      </c>
      <c r="C51" s="52">
        <v>141827000</v>
      </c>
      <c r="D51" s="52">
        <v>39896000</v>
      </c>
      <c r="E51" s="52">
        <v>5654434000</v>
      </c>
    </row>
    <row r="52" spans="1:5" x14ac:dyDescent="0.25">
      <c r="A52" s="49">
        <v>2063</v>
      </c>
      <c r="B52" s="52">
        <v>5193940000</v>
      </c>
      <c r="C52" s="52">
        <v>129125000</v>
      </c>
      <c r="D52" s="52">
        <v>34005000</v>
      </c>
      <c r="E52" s="52">
        <v>5357070000</v>
      </c>
    </row>
    <row r="53" spans="1:5" x14ac:dyDescent="0.25">
      <c r="A53" s="49">
        <v>2064</v>
      </c>
      <c r="B53" s="52">
        <v>4909493000</v>
      </c>
      <c r="C53" s="52">
        <v>116886000</v>
      </c>
      <c r="D53" s="52">
        <v>29244000</v>
      </c>
      <c r="E53" s="52">
        <v>5055623000</v>
      </c>
    </row>
    <row r="54" spans="1:5" x14ac:dyDescent="0.25">
      <c r="A54" s="49">
        <v>2065</v>
      </c>
      <c r="B54" s="52">
        <v>4620718000</v>
      </c>
      <c r="C54" s="52">
        <v>105186000</v>
      </c>
      <c r="D54" s="52">
        <v>25371000</v>
      </c>
      <c r="E54" s="52">
        <v>4751275000</v>
      </c>
    </row>
    <row r="55" spans="1:5" x14ac:dyDescent="0.25">
      <c r="A55" s="49">
        <v>2066</v>
      </c>
      <c r="B55" s="52">
        <v>4329185000</v>
      </c>
      <c r="C55" s="52">
        <v>94086000</v>
      </c>
      <c r="D55" s="52">
        <v>22194000</v>
      </c>
      <c r="E55" s="52">
        <v>4445465000</v>
      </c>
    </row>
    <row r="56" spans="1:5" x14ac:dyDescent="0.25">
      <c r="A56" s="49">
        <v>2067</v>
      </c>
      <c r="B56" s="52">
        <v>4036360000</v>
      </c>
      <c r="C56" s="52">
        <v>83614000</v>
      </c>
      <c r="D56" s="52">
        <v>19562000</v>
      </c>
      <c r="E56" s="52">
        <v>4139536000</v>
      </c>
    </row>
    <row r="57" spans="1:5" x14ac:dyDescent="0.25">
      <c r="A57" s="49">
        <v>2068</v>
      </c>
      <c r="B57" s="52">
        <v>3743933000</v>
      </c>
      <c r="C57" s="52">
        <v>73822000</v>
      </c>
      <c r="D57" s="52">
        <v>17354000</v>
      </c>
      <c r="E57" s="52">
        <v>3835109000</v>
      </c>
    </row>
    <row r="58" spans="1:5" x14ac:dyDescent="0.25">
      <c r="A58" s="49">
        <v>2069</v>
      </c>
      <c r="B58" s="52">
        <v>3453883000</v>
      </c>
      <c r="C58" s="52">
        <v>64711000</v>
      </c>
      <c r="D58" s="52">
        <v>15478000</v>
      </c>
      <c r="E58" s="52">
        <v>3534072000</v>
      </c>
    </row>
    <row r="59" spans="1:5" x14ac:dyDescent="0.25">
      <c r="A59" s="49">
        <v>2070</v>
      </c>
      <c r="B59" s="52">
        <v>3167956000</v>
      </c>
      <c r="C59" s="52">
        <v>56312000</v>
      </c>
      <c r="D59" s="52">
        <v>13864000</v>
      </c>
      <c r="E59" s="52">
        <v>3238132000</v>
      </c>
    </row>
    <row r="60" spans="1:5" x14ac:dyDescent="0.25">
      <c r="A60" s="49">
        <v>2071</v>
      </c>
      <c r="B60" s="52">
        <v>2887863000</v>
      </c>
      <c r="C60" s="52">
        <v>48627000</v>
      </c>
      <c r="D60" s="52">
        <v>12457000</v>
      </c>
      <c r="E60" s="52">
        <v>2948947000</v>
      </c>
    </row>
    <row r="61" spans="1:5" x14ac:dyDescent="0.25">
      <c r="A61" s="49">
        <v>2072</v>
      </c>
      <c r="B61" s="52">
        <v>2615326000</v>
      </c>
      <c r="C61" s="52">
        <v>41637000</v>
      </c>
      <c r="D61" s="52">
        <v>11216000</v>
      </c>
      <c r="E61" s="52">
        <v>2668179000</v>
      </c>
    </row>
    <row r="62" spans="1:5" x14ac:dyDescent="0.25">
      <c r="A62" s="49">
        <v>2073</v>
      </c>
      <c r="B62" s="52">
        <v>2352029000</v>
      </c>
      <c r="C62" s="52">
        <v>35338000</v>
      </c>
      <c r="D62" s="52">
        <v>10110000</v>
      </c>
      <c r="E62" s="52">
        <v>2397477000</v>
      </c>
    </row>
    <row r="63" spans="1:5" x14ac:dyDescent="0.25">
      <c r="A63" s="49">
        <v>2074</v>
      </c>
      <c r="B63" s="52">
        <v>2099592000</v>
      </c>
      <c r="C63" s="52">
        <v>29722000</v>
      </c>
      <c r="D63" s="52">
        <v>9116000</v>
      </c>
      <c r="E63" s="52">
        <v>2138430000</v>
      </c>
    </row>
    <row r="64" spans="1:5" x14ac:dyDescent="0.25">
      <c r="A64" s="49">
        <v>2075</v>
      </c>
      <c r="B64" s="52">
        <v>1859511000</v>
      </c>
      <c r="C64" s="52">
        <v>24745000</v>
      </c>
      <c r="D64" s="52">
        <v>8216000</v>
      </c>
      <c r="E64" s="52">
        <v>1892472000</v>
      </c>
    </row>
    <row r="65" spans="1:5" x14ac:dyDescent="0.25">
      <c r="A65" s="49">
        <v>2076</v>
      </c>
      <c r="B65" s="52">
        <v>1633125000</v>
      </c>
      <c r="C65" s="52">
        <v>20364000</v>
      </c>
      <c r="D65" s="52">
        <v>7397000</v>
      </c>
      <c r="E65" s="52">
        <v>1660886000</v>
      </c>
    </row>
    <row r="66" spans="1:5" x14ac:dyDescent="0.25">
      <c r="A66" s="49">
        <v>2077</v>
      </c>
      <c r="B66" s="52">
        <v>1421575000</v>
      </c>
      <c r="C66" s="52">
        <v>16647000</v>
      </c>
      <c r="D66" s="52">
        <v>6648000</v>
      </c>
      <c r="E66" s="52">
        <v>1444870000</v>
      </c>
    </row>
    <row r="67" spans="1:5" x14ac:dyDescent="0.25">
      <c r="A67" s="49">
        <v>2078</v>
      </c>
      <c r="B67" s="52">
        <v>1225777000</v>
      </c>
      <c r="C67" s="52">
        <v>13376000</v>
      </c>
      <c r="D67" s="52">
        <v>5961000</v>
      </c>
      <c r="E67" s="52">
        <v>1245114000</v>
      </c>
    </row>
    <row r="68" spans="1:5" x14ac:dyDescent="0.25">
      <c r="A68" s="49">
        <v>2079</v>
      </c>
      <c r="B68" s="52">
        <v>1046384000</v>
      </c>
      <c r="C68" s="52">
        <v>10667000</v>
      </c>
      <c r="D68" s="52">
        <v>5331000</v>
      </c>
      <c r="E68" s="52">
        <v>1062382000</v>
      </c>
    </row>
    <row r="69" spans="1:5" x14ac:dyDescent="0.25">
      <c r="A69" s="49">
        <v>2080</v>
      </c>
      <c r="B69" s="52">
        <v>883776000</v>
      </c>
      <c r="C69" s="52">
        <v>8354000</v>
      </c>
      <c r="D69" s="52">
        <v>4753000</v>
      </c>
      <c r="E69" s="52">
        <v>896883000</v>
      </c>
    </row>
    <row r="70" spans="1:5" x14ac:dyDescent="0.25">
      <c r="A70" s="49">
        <v>2081</v>
      </c>
      <c r="B70" s="52">
        <v>738050000</v>
      </c>
      <c r="C70" s="52">
        <v>6503000</v>
      </c>
      <c r="D70" s="52">
        <v>4222000</v>
      </c>
      <c r="E70" s="52">
        <v>748775000</v>
      </c>
    </row>
    <row r="71" spans="1:5" x14ac:dyDescent="0.25">
      <c r="A71" s="49">
        <v>2082</v>
      </c>
      <c r="B71" s="52">
        <v>609014000</v>
      </c>
      <c r="C71" s="52">
        <v>5035000</v>
      </c>
      <c r="D71" s="52">
        <v>3736000</v>
      </c>
      <c r="E71" s="52">
        <v>617785000</v>
      </c>
    </row>
    <row r="72" spans="1:5" x14ac:dyDescent="0.25">
      <c r="A72" s="49">
        <v>2083</v>
      </c>
      <c r="B72" s="52">
        <v>496199000</v>
      </c>
      <c r="C72" s="52">
        <v>3785000</v>
      </c>
      <c r="D72" s="52">
        <v>3293000</v>
      </c>
      <c r="E72" s="52">
        <v>503277000</v>
      </c>
    </row>
    <row r="73" spans="1:5" x14ac:dyDescent="0.25">
      <c r="A73" s="49">
        <v>2084</v>
      </c>
      <c r="B73" s="52">
        <v>398875000</v>
      </c>
      <c r="C73" s="52">
        <v>2859000</v>
      </c>
      <c r="D73" s="52">
        <v>2888000</v>
      </c>
      <c r="E73" s="52">
        <v>404622000</v>
      </c>
    </row>
    <row r="74" spans="1:5" x14ac:dyDescent="0.25">
      <c r="A74" s="49">
        <v>2085</v>
      </c>
      <c r="B74" s="52">
        <v>316090000</v>
      </c>
      <c r="C74" s="52">
        <v>2201000</v>
      </c>
      <c r="D74" s="52">
        <v>2520000</v>
      </c>
      <c r="E74" s="52">
        <v>320811000</v>
      </c>
    </row>
    <row r="75" spans="1:5" x14ac:dyDescent="0.25">
      <c r="A75" s="49">
        <v>2086</v>
      </c>
      <c r="B75" s="52">
        <v>246712000</v>
      </c>
      <c r="C75" s="52">
        <v>1659000</v>
      </c>
      <c r="D75" s="52">
        <v>2188000</v>
      </c>
      <c r="E75" s="52">
        <v>250559000</v>
      </c>
    </row>
    <row r="76" spans="1:5" x14ac:dyDescent="0.25">
      <c r="A76" s="49">
        <v>2087</v>
      </c>
      <c r="B76" s="52">
        <v>189481000</v>
      </c>
      <c r="C76" s="52">
        <v>1273000</v>
      </c>
      <c r="D76" s="52">
        <v>1888000</v>
      </c>
      <c r="E76" s="52">
        <v>192642000</v>
      </c>
    </row>
    <row r="77" spans="1:5" x14ac:dyDescent="0.25">
      <c r="A77" s="49">
        <v>2088</v>
      </c>
      <c r="B77" s="52">
        <v>143060000</v>
      </c>
      <c r="C77" s="52">
        <v>972000</v>
      </c>
      <c r="D77" s="52">
        <v>1619000</v>
      </c>
      <c r="E77" s="52">
        <v>145651000</v>
      </c>
    </row>
    <row r="78" spans="1:5" x14ac:dyDescent="0.25">
      <c r="A78" s="49">
        <v>2089</v>
      </c>
      <c r="B78" s="52">
        <v>106078000</v>
      </c>
      <c r="C78" s="52">
        <v>751000</v>
      </c>
      <c r="D78" s="52">
        <v>1379000</v>
      </c>
      <c r="E78" s="52">
        <v>108208000</v>
      </c>
    </row>
    <row r="79" spans="1:5" x14ac:dyDescent="0.25">
      <c r="A79" s="49">
        <v>2090</v>
      </c>
      <c r="B79" s="52">
        <v>77174000</v>
      </c>
      <c r="C79" s="52">
        <v>596000</v>
      </c>
      <c r="D79" s="52">
        <v>1167000</v>
      </c>
      <c r="E79" s="52">
        <v>78937000</v>
      </c>
    </row>
    <row r="80" spans="1:5" x14ac:dyDescent="0.25">
      <c r="A80" s="49">
        <v>2091</v>
      </c>
      <c r="B80" s="52">
        <v>55038000</v>
      </c>
      <c r="C80" s="52">
        <v>447000</v>
      </c>
      <c r="D80" s="52">
        <v>981000</v>
      </c>
      <c r="E80" s="52">
        <v>56466000</v>
      </c>
    </row>
    <row r="81" spans="1:5" x14ac:dyDescent="0.25">
      <c r="A81" s="49">
        <v>2092</v>
      </c>
      <c r="B81" s="52">
        <v>38440000</v>
      </c>
      <c r="C81" s="52">
        <v>459000</v>
      </c>
      <c r="D81" s="52">
        <v>819000</v>
      </c>
      <c r="E81" s="52">
        <v>39718000</v>
      </c>
    </row>
    <row r="82" spans="1:5" x14ac:dyDescent="0.25">
      <c r="A82" s="49">
        <v>2093</v>
      </c>
      <c r="B82" s="52">
        <v>26269000</v>
      </c>
      <c r="C82" s="52">
        <v>391000</v>
      </c>
      <c r="D82" s="52">
        <v>680000</v>
      </c>
      <c r="E82" s="52">
        <v>27340000</v>
      </c>
    </row>
    <row r="83" spans="1:5" x14ac:dyDescent="0.25">
      <c r="A83" s="49">
        <v>2094</v>
      </c>
      <c r="B83" s="52">
        <v>17548000</v>
      </c>
      <c r="C83" s="52">
        <v>349000</v>
      </c>
      <c r="D83" s="52">
        <v>562000</v>
      </c>
      <c r="E83" s="52">
        <v>18459000</v>
      </c>
    </row>
    <row r="84" spans="1:5" x14ac:dyDescent="0.25">
      <c r="A84" s="49">
        <v>2095</v>
      </c>
      <c r="B84" s="52">
        <v>11449000</v>
      </c>
      <c r="C84" s="52">
        <v>317000</v>
      </c>
      <c r="D84" s="52">
        <v>462000</v>
      </c>
      <c r="E84" s="52">
        <v>12228000</v>
      </c>
    </row>
    <row r="85" spans="1:5" x14ac:dyDescent="0.25">
      <c r="A85" s="49">
        <v>2096</v>
      </c>
      <c r="B85" s="52">
        <v>7290000</v>
      </c>
      <c r="C85" s="52">
        <v>365000</v>
      </c>
      <c r="D85" s="52">
        <v>378000</v>
      </c>
      <c r="E85" s="52">
        <v>8033000</v>
      </c>
    </row>
    <row r="86" spans="1:5" x14ac:dyDescent="0.25">
      <c r="A86" s="49">
        <v>2097</v>
      </c>
      <c r="B86" s="52">
        <v>4528000</v>
      </c>
      <c r="C86" s="52">
        <v>329000</v>
      </c>
      <c r="D86" s="52">
        <v>309000</v>
      </c>
      <c r="E86" s="52">
        <v>5166000</v>
      </c>
    </row>
    <row r="87" spans="1:5" x14ac:dyDescent="0.25">
      <c r="A87" s="49">
        <v>2098</v>
      </c>
      <c r="B87" s="52">
        <v>2741000</v>
      </c>
      <c r="C87" s="52">
        <v>281000</v>
      </c>
      <c r="D87" s="52">
        <v>252000</v>
      </c>
      <c r="E87" s="52">
        <v>3274000</v>
      </c>
    </row>
    <row r="88" spans="1:5" x14ac:dyDescent="0.25">
      <c r="A88" s="49">
        <v>2099</v>
      </c>
      <c r="B88" s="52">
        <v>1617000</v>
      </c>
      <c r="C88" s="52">
        <v>225000</v>
      </c>
      <c r="D88" s="52">
        <v>205000</v>
      </c>
      <c r="E88" s="52">
        <v>2047000</v>
      </c>
    </row>
    <row r="89" spans="1:5" x14ac:dyDescent="0.25">
      <c r="A89" s="49">
        <v>2100</v>
      </c>
      <c r="B89" s="52">
        <v>930000</v>
      </c>
      <c r="C89" s="52">
        <v>204000</v>
      </c>
      <c r="D89" s="52">
        <v>167000</v>
      </c>
      <c r="E89" s="52">
        <v>1301000</v>
      </c>
    </row>
    <row r="90" spans="1:5" x14ac:dyDescent="0.25">
      <c r="A90" s="49">
        <v>2101</v>
      </c>
      <c r="B90" s="52">
        <v>522000</v>
      </c>
      <c r="C90" s="52">
        <v>145000</v>
      </c>
      <c r="D90" s="52">
        <v>136000</v>
      </c>
      <c r="E90" s="52">
        <v>803000</v>
      </c>
    </row>
    <row r="91" spans="1:5" x14ac:dyDescent="0.25">
      <c r="A91" s="49">
        <v>2102</v>
      </c>
      <c r="B91" s="52">
        <v>286000</v>
      </c>
      <c r="C91" s="52">
        <v>117000</v>
      </c>
      <c r="D91" s="52">
        <v>110000</v>
      </c>
      <c r="E91" s="52">
        <v>513000</v>
      </c>
    </row>
    <row r="92" spans="1:5" x14ac:dyDescent="0.25">
      <c r="A92" s="49">
        <v>2103</v>
      </c>
      <c r="B92" s="52">
        <v>153000</v>
      </c>
      <c r="C92" s="52">
        <v>103000</v>
      </c>
      <c r="D92" s="52">
        <v>89000</v>
      </c>
      <c r="E92" s="52">
        <v>345000</v>
      </c>
    </row>
    <row r="93" spans="1:5" x14ac:dyDescent="0.25">
      <c r="A93" s="49">
        <v>2104</v>
      </c>
      <c r="B93" s="52">
        <v>80000</v>
      </c>
      <c r="C93" s="52">
        <v>98000</v>
      </c>
      <c r="D93" s="52">
        <v>72000</v>
      </c>
      <c r="E93" s="52">
        <v>250000</v>
      </c>
    </row>
    <row r="94" spans="1:5" x14ac:dyDescent="0.25">
      <c r="A94" s="49">
        <v>2105</v>
      </c>
      <c r="B94" s="52">
        <v>41000</v>
      </c>
      <c r="C94" s="52">
        <v>85000</v>
      </c>
      <c r="D94" s="52">
        <v>57000</v>
      </c>
      <c r="E94" s="52">
        <v>183000</v>
      </c>
    </row>
    <row r="95" spans="1:5" x14ac:dyDescent="0.25">
      <c r="A95" s="49">
        <v>2106</v>
      </c>
      <c r="B95" s="52">
        <v>21000</v>
      </c>
      <c r="C95" s="52">
        <v>61000</v>
      </c>
      <c r="D95" s="52">
        <v>45000</v>
      </c>
      <c r="E95" s="52">
        <v>127000</v>
      </c>
    </row>
    <row r="96" spans="1:5" x14ac:dyDescent="0.25">
      <c r="A96" s="49">
        <v>2107</v>
      </c>
      <c r="B96" s="52">
        <v>10000</v>
      </c>
      <c r="C96" s="52">
        <v>21000</v>
      </c>
      <c r="D96" s="52">
        <v>35000</v>
      </c>
      <c r="E96" s="52">
        <v>66000</v>
      </c>
    </row>
    <row r="97" spans="1:5" x14ac:dyDescent="0.25">
      <c r="A97" s="49">
        <v>2108</v>
      </c>
      <c r="B97" s="52">
        <v>5000</v>
      </c>
      <c r="C97" s="52">
        <v>21000</v>
      </c>
      <c r="D97" s="52">
        <v>27000</v>
      </c>
      <c r="E97" s="52">
        <v>53000</v>
      </c>
    </row>
    <row r="98" spans="1:5" x14ac:dyDescent="0.25">
      <c r="A98" s="49">
        <v>2109</v>
      </c>
      <c r="B98" s="52">
        <v>2000</v>
      </c>
      <c r="C98" s="52">
        <v>5000</v>
      </c>
      <c r="D98" s="52">
        <v>21000</v>
      </c>
      <c r="E98" s="52">
        <v>28000</v>
      </c>
    </row>
    <row r="99" spans="1:5" x14ac:dyDescent="0.25">
      <c r="A99" s="49">
        <v>2110</v>
      </c>
      <c r="B99" s="52">
        <v>1000</v>
      </c>
      <c r="C99" s="52">
        <v>0</v>
      </c>
      <c r="D99" s="52">
        <v>15000</v>
      </c>
      <c r="E99" s="52">
        <v>16000</v>
      </c>
    </row>
    <row r="100" spans="1:5" x14ac:dyDescent="0.25">
      <c r="A100" s="49">
        <v>2111</v>
      </c>
      <c r="B100" s="52">
        <v>0</v>
      </c>
      <c r="C100" s="52">
        <v>0</v>
      </c>
      <c r="D100" s="52">
        <v>11000</v>
      </c>
      <c r="E100" s="52">
        <v>11000</v>
      </c>
    </row>
    <row r="101" spans="1:5" x14ac:dyDescent="0.25">
      <c r="A101" s="49">
        <v>2112</v>
      </c>
      <c r="B101" s="52">
        <v>0</v>
      </c>
      <c r="C101" s="52">
        <v>0</v>
      </c>
      <c r="D101" s="52">
        <v>8000</v>
      </c>
      <c r="E101" s="52">
        <v>8000</v>
      </c>
    </row>
    <row r="102" spans="1:5" x14ac:dyDescent="0.25">
      <c r="A102" s="49">
        <v>2113</v>
      </c>
      <c r="B102" s="52">
        <v>0</v>
      </c>
      <c r="C102" s="52">
        <v>0</v>
      </c>
      <c r="D102" s="52">
        <v>6000</v>
      </c>
      <c r="E102" s="52">
        <v>6000</v>
      </c>
    </row>
    <row r="103" spans="1:5" x14ac:dyDescent="0.25">
      <c r="A103" s="49">
        <v>2114</v>
      </c>
      <c r="B103" s="52">
        <v>0</v>
      </c>
      <c r="C103" s="52">
        <v>0</v>
      </c>
      <c r="D103" s="52">
        <v>4000</v>
      </c>
      <c r="E103" s="52">
        <v>4000</v>
      </c>
    </row>
    <row r="104" spans="1:5" x14ac:dyDescent="0.25">
      <c r="A104" s="49">
        <v>2115</v>
      </c>
      <c r="B104" s="52">
        <v>0</v>
      </c>
      <c r="C104" s="52">
        <v>0</v>
      </c>
      <c r="D104" s="52">
        <v>3000</v>
      </c>
      <c r="E104" s="52">
        <v>3000</v>
      </c>
    </row>
    <row r="105" spans="1:5" x14ac:dyDescent="0.25">
      <c r="A105" s="49">
        <v>2116</v>
      </c>
      <c r="B105" s="52">
        <v>0</v>
      </c>
      <c r="C105" s="52">
        <v>0</v>
      </c>
      <c r="D105" s="52">
        <v>2000</v>
      </c>
      <c r="E105" s="52">
        <v>2000</v>
      </c>
    </row>
    <row r="106" spans="1:5" x14ac:dyDescent="0.25">
      <c r="A106" s="49">
        <v>2117</v>
      </c>
      <c r="B106" s="52">
        <v>0</v>
      </c>
      <c r="C106" s="52">
        <v>0</v>
      </c>
      <c r="D106" s="52">
        <v>1000</v>
      </c>
      <c r="E106" s="52">
        <v>1000</v>
      </c>
    </row>
    <row r="107" spans="1:5" x14ac:dyDescent="0.25">
      <c r="A107" s="49">
        <v>2118</v>
      </c>
      <c r="B107" s="52">
        <v>0</v>
      </c>
      <c r="C107" s="52">
        <v>0</v>
      </c>
      <c r="D107" s="52">
        <v>1000</v>
      </c>
      <c r="E107" s="52">
        <v>1000</v>
      </c>
    </row>
    <row r="108" spans="1:5" x14ac:dyDescent="0.25">
      <c r="A108" s="49">
        <v>2119</v>
      </c>
      <c r="B108" s="52">
        <v>0</v>
      </c>
      <c r="C108" s="52">
        <v>0</v>
      </c>
      <c r="D108" s="52">
        <v>0</v>
      </c>
      <c r="E108" s="52">
        <v>0</v>
      </c>
    </row>
    <row r="109" spans="1:5" x14ac:dyDescent="0.25">
      <c r="A109" s="49">
        <v>2120</v>
      </c>
      <c r="B109" s="52">
        <v>0</v>
      </c>
      <c r="C109" s="52">
        <v>0</v>
      </c>
      <c r="D109" s="52">
        <v>0</v>
      </c>
      <c r="E109" s="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5.75" x14ac:dyDescent="0.25"/>
  <cols>
    <col min="1" max="1" width="5.625" customWidth="1"/>
    <col min="2" max="2" width="6.875" customWidth="1"/>
    <col min="3" max="3" width="11.25" customWidth="1"/>
    <col min="4" max="4" width="14.875" customWidth="1"/>
    <col min="5" max="5" width="62" customWidth="1"/>
    <col min="7" max="7" width="23.125" customWidth="1"/>
  </cols>
  <sheetData>
    <row r="1" spans="1:7" ht="16.5" thickBot="1" x14ac:dyDescent="0.3"/>
    <row r="2" spans="1:7" ht="17.25" thickTop="1" thickBot="1" x14ac:dyDescent="0.3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G2" s="19" t="s">
        <v>12</v>
      </c>
    </row>
    <row r="3" spans="1:7" ht="16.5" thickTop="1" x14ac:dyDescent="0.25">
      <c r="A3" s="12">
        <v>0</v>
      </c>
      <c r="B3" s="13"/>
      <c r="C3" s="22"/>
      <c r="D3" s="13"/>
      <c r="E3" s="16"/>
      <c r="G3" s="20"/>
    </row>
    <row r="4" spans="1:7" x14ac:dyDescent="0.25">
      <c r="A4" s="10"/>
      <c r="B4" s="11"/>
      <c r="C4" s="11"/>
      <c r="D4" s="11"/>
      <c r="E4" s="17"/>
      <c r="G4" s="20"/>
    </row>
    <row r="5" spans="1:7" x14ac:dyDescent="0.25">
      <c r="A5" s="10"/>
      <c r="B5" s="11"/>
      <c r="C5" s="11"/>
      <c r="D5" s="11"/>
      <c r="E5" s="17"/>
      <c r="G5" s="20"/>
    </row>
    <row r="6" spans="1:7" x14ac:dyDescent="0.25">
      <c r="A6" s="10"/>
      <c r="B6" s="11"/>
      <c r="C6" s="11"/>
      <c r="D6" s="11"/>
      <c r="E6" s="17"/>
      <c r="G6" s="20"/>
    </row>
    <row r="7" spans="1:7" x14ac:dyDescent="0.25">
      <c r="A7" s="10"/>
      <c r="B7" s="11"/>
      <c r="C7" s="11"/>
      <c r="D7" s="11"/>
      <c r="E7" s="17"/>
      <c r="G7" s="20"/>
    </row>
    <row r="8" spans="1:7" x14ac:dyDescent="0.25">
      <c r="A8" s="10"/>
      <c r="B8" s="11"/>
      <c r="C8" s="11"/>
      <c r="D8" s="11"/>
      <c r="E8" s="17"/>
      <c r="G8" s="20"/>
    </row>
    <row r="9" spans="1:7" x14ac:dyDescent="0.25">
      <c r="A9" s="10"/>
      <c r="B9" s="11"/>
      <c r="C9" s="11"/>
      <c r="D9" s="11"/>
      <c r="E9" s="17"/>
      <c r="G9" s="20"/>
    </row>
    <row r="10" spans="1:7" x14ac:dyDescent="0.25">
      <c r="A10" s="10"/>
      <c r="B10" s="11"/>
      <c r="C10" s="11"/>
      <c r="D10" s="11"/>
      <c r="E10" s="17"/>
      <c r="G10" s="20"/>
    </row>
    <row r="11" spans="1:7" x14ac:dyDescent="0.25">
      <c r="A11" s="10"/>
      <c r="B11" s="11"/>
      <c r="C11" s="11"/>
      <c r="D11" s="11"/>
      <c r="E11" s="17"/>
      <c r="G11" s="20"/>
    </row>
    <row r="12" spans="1:7" ht="16.5" thickBot="1" x14ac:dyDescent="0.3">
      <c r="A12" s="10"/>
      <c r="B12" s="11"/>
      <c r="C12" s="11"/>
      <c r="D12" s="11"/>
      <c r="E12" s="17"/>
      <c r="G12" s="21"/>
    </row>
    <row r="13" spans="1:7" ht="16.5" thickTop="1" x14ac:dyDescent="0.25">
      <c r="A13" s="10"/>
      <c r="B13" s="11"/>
      <c r="C13" s="11"/>
      <c r="D13" s="11"/>
      <c r="E13" s="17"/>
    </row>
    <row r="14" spans="1:7" x14ac:dyDescent="0.25">
      <c r="A14" s="10"/>
      <c r="B14" s="11"/>
      <c r="C14" s="11"/>
      <c r="D14" s="11"/>
      <c r="E14" s="17"/>
    </row>
    <row r="15" spans="1:7" x14ac:dyDescent="0.25">
      <c r="A15" s="10"/>
      <c r="B15" s="11"/>
      <c r="C15" s="11"/>
      <c r="D15" s="11"/>
      <c r="E15" s="17"/>
    </row>
    <row r="16" spans="1:7" x14ac:dyDescent="0.25">
      <c r="A16" s="10"/>
      <c r="B16" s="11"/>
      <c r="C16" s="11"/>
      <c r="D16" s="11"/>
      <c r="E16" s="17"/>
    </row>
    <row r="17" spans="1:5" x14ac:dyDescent="0.25">
      <c r="A17" s="10"/>
      <c r="B17" s="11"/>
      <c r="C17" s="11"/>
      <c r="D17" s="11"/>
      <c r="E17" s="17"/>
    </row>
    <row r="18" spans="1:5" x14ac:dyDescent="0.25">
      <c r="A18" s="10"/>
      <c r="B18" s="11"/>
      <c r="C18" s="11"/>
      <c r="D18" s="11"/>
      <c r="E18" s="17"/>
    </row>
    <row r="19" spans="1:5" x14ac:dyDescent="0.25">
      <c r="A19" s="10"/>
      <c r="B19" s="11"/>
      <c r="C19" s="11"/>
      <c r="D19" s="11"/>
      <c r="E19" s="17"/>
    </row>
    <row r="20" spans="1:5" x14ac:dyDescent="0.25">
      <c r="A20" s="10"/>
      <c r="B20" s="11"/>
      <c r="C20" s="11"/>
      <c r="D20" s="11"/>
      <c r="E20" s="17"/>
    </row>
    <row r="21" spans="1:5" x14ac:dyDescent="0.25">
      <c r="A21" s="10"/>
      <c r="B21" s="11"/>
      <c r="C21" s="11"/>
      <c r="D21" s="11"/>
      <c r="E21" s="17"/>
    </row>
    <row r="22" spans="1:5" x14ac:dyDescent="0.25">
      <c r="A22" s="10"/>
      <c r="B22" s="11"/>
      <c r="C22" s="11"/>
      <c r="D22" s="11"/>
      <c r="E22" s="17"/>
    </row>
    <row r="23" spans="1:5" x14ac:dyDescent="0.25">
      <c r="A23" s="10"/>
      <c r="B23" s="11"/>
      <c r="C23" s="11"/>
      <c r="D23" s="11"/>
      <c r="E23" s="17"/>
    </row>
    <row r="24" spans="1:5" x14ac:dyDescent="0.25">
      <c r="A24" s="10"/>
      <c r="B24" s="11"/>
      <c r="C24" s="11"/>
      <c r="D24" s="11"/>
      <c r="E24" s="17"/>
    </row>
    <row r="25" spans="1:5" x14ac:dyDescent="0.25">
      <c r="A25" s="10"/>
      <c r="B25" s="11"/>
      <c r="C25" s="11"/>
      <c r="D25" s="11"/>
      <c r="E25" s="17"/>
    </row>
    <row r="26" spans="1:5" x14ac:dyDescent="0.25">
      <c r="A26" s="10"/>
      <c r="B26" s="11"/>
      <c r="C26" s="11"/>
      <c r="D26" s="11"/>
      <c r="E26" s="17"/>
    </row>
    <row r="27" spans="1:5" x14ac:dyDescent="0.25">
      <c r="A27" s="10"/>
      <c r="B27" s="11"/>
      <c r="C27" s="11"/>
      <c r="D27" s="11"/>
      <c r="E27" s="17"/>
    </row>
    <row r="28" spans="1:5" x14ac:dyDescent="0.25">
      <c r="A28" s="10"/>
      <c r="B28" s="11"/>
      <c r="C28" s="11"/>
      <c r="D28" s="11"/>
      <c r="E28" s="17"/>
    </row>
    <row r="29" spans="1:5" x14ac:dyDescent="0.25">
      <c r="A29" s="10"/>
      <c r="B29" s="11"/>
      <c r="C29" s="11"/>
      <c r="D29" s="11"/>
      <c r="E29" s="17"/>
    </row>
    <row r="30" spans="1:5" x14ac:dyDescent="0.25">
      <c r="A30" s="10"/>
      <c r="B30" s="11"/>
      <c r="C30" s="11"/>
      <c r="D30" s="11"/>
      <c r="E30" s="17"/>
    </row>
    <row r="31" spans="1:5" x14ac:dyDescent="0.25">
      <c r="A31" s="10"/>
      <c r="B31" s="11"/>
      <c r="C31" s="11"/>
      <c r="D31" s="11"/>
      <c r="E31" s="17"/>
    </row>
    <row r="32" spans="1:5" x14ac:dyDescent="0.25">
      <c r="A32" s="10"/>
      <c r="B32" s="11"/>
      <c r="C32" s="11"/>
      <c r="D32" s="11"/>
      <c r="E32" s="17"/>
    </row>
    <row r="33" spans="1:5" x14ac:dyDescent="0.25">
      <c r="A33" s="10"/>
      <c r="B33" s="11"/>
      <c r="C33" s="11"/>
      <c r="D33" s="11"/>
      <c r="E33" s="17"/>
    </row>
    <row r="34" spans="1:5" x14ac:dyDescent="0.25">
      <c r="A34" s="10"/>
      <c r="B34" s="11"/>
      <c r="C34" s="11"/>
      <c r="D34" s="11"/>
      <c r="E34" s="17"/>
    </row>
    <row r="35" spans="1:5" x14ac:dyDescent="0.25">
      <c r="A35" s="10"/>
      <c r="B35" s="11"/>
      <c r="C35" s="11"/>
      <c r="D35" s="11"/>
      <c r="E35" s="17"/>
    </row>
    <row r="36" spans="1:5" x14ac:dyDescent="0.25">
      <c r="A36" s="10"/>
      <c r="B36" s="11"/>
      <c r="C36" s="11"/>
      <c r="D36" s="11"/>
      <c r="E36" s="17"/>
    </row>
    <row r="37" spans="1:5" x14ac:dyDescent="0.25">
      <c r="A37" s="10"/>
      <c r="B37" s="11"/>
      <c r="C37" s="11"/>
      <c r="D37" s="11"/>
      <c r="E37" s="17"/>
    </row>
    <row r="38" spans="1:5" x14ac:dyDescent="0.25">
      <c r="A38" s="10"/>
      <c r="B38" s="11"/>
      <c r="C38" s="11"/>
      <c r="D38" s="11"/>
      <c r="E38" s="17"/>
    </row>
    <row r="39" spans="1:5" x14ac:dyDescent="0.25">
      <c r="A39" s="10"/>
      <c r="B39" s="11"/>
      <c r="C39" s="11"/>
      <c r="D39" s="11"/>
      <c r="E39" s="17"/>
    </row>
    <row r="40" spans="1:5" x14ac:dyDescent="0.25">
      <c r="A40" s="10"/>
      <c r="B40" s="11"/>
      <c r="C40" s="11"/>
      <c r="D40" s="11"/>
      <c r="E40" s="17"/>
    </row>
    <row r="41" spans="1:5" x14ac:dyDescent="0.25">
      <c r="A41" s="10"/>
      <c r="B41" s="11"/>
      <c r="C41" s="11"/>
      <c r="D41" s="11"/>
      <c r="E41" s="17"/>
    </row>
    <row r="42" spans="1:5" x14ac:dyDescent="0.25">
      <c r="A42" s="10"/>
      <c r="B42" s="11"/>
      <c r="C42" s="11"/>
      <c r="D42" s="11"/>
      <c r="E42" s="17"/>
    </row>
    <row r="43" spans="1:5" x14ac:dyDescent="0.25">
      <c r="A43" s="10"/>
      <c r="B43" s="11"/>
      <c r="C43" s="11"/>
      <c r="D43" s="11"/>
      <c r="E43" s="17"/>
    </row>
    <row r="44" spans="1:5" x14ac:dyDescent="0.25">
      <c r="A44" s="10"/>
      <c r="B44" s="11"/>
      <c r="C44" s="11"/>
      <c r="D44" s="11"/>
      <c r="E44" s="17"/>
    </row>
    <row r="45" spans="1:5" x14ac:dyDescent="0.25">
      <c r="A45" s="10"/>
      <c r="B45" s="11"/>
      <c r="C45" s="11"/>
      <c r="D45" s="11"/>
      <c r="E45" s="17"/>
    </row>
    <row r="46" spans="1:5" x14ac:dyDescent="0.25">
      <c r="A46" s="10"/>
      <c r="B46" s="11"/>
      <c r="C46" s="11"/>
      <c r="D46" s="11"/>
      <c r="E46" s="17"/>
    </row>
    <row r="47" spans="1:5" x14ac:dyDescent="0.25">
      <c r="A47" s="10"/>
      <c r="B47" s="11"/>
      <c r="C47" s="11"/>
      <c r="D47" s="11"/>
      <c r="E47" s="17"/>
    </row>
    <row r="48" spans="1:5" x14ac:dyDescent="0.25">
      <c r="A48" s="10"/>
      <c r="B48" s="11"/>
      <c r="C48" s="11"/>
      <c r="D48" s="11"/>
      <c r="E48" s="17"/>
    </row>
    <row r="49" spans="1:5" x14ac:dyDescent="0.25">
      <c r="A49" s="10"/>
      <c r="B49" s="11"/>
      <c r="C49" s="11"/>
      <c r="D49" s="11"/>
      <c r="E49" s="17"/>
    </row>
    <row r="50" spans="1:5" x14ac:dyDescent="0.25">
      <c r="A50" s="10"/>
      <c r="B50" s="11"/>
      <c r="C50" s="11"/>
      <c r="D50" s="11"/>
      <c r="E50" s="17"/>
    </row>
    <row r="51" spans="1:5" x14ac:dyDescent="0.25">
      <c r="A51" s="10"/>
      <c r="B51" s="11"/>
      <c r="C51" s="11"/>
      <c r="D51" s="11"/>
      <c r="E51" s="17"/>
    </row>
    <row r="52" spans="1:5" x14ac:dyDescent="0.25">
      <c r="A52" s="10"/>
      <c r="B52" s="11"/>
      <c r="C52" s="11"/>
      <c r="D52" s="11"/>
      <c r="E52" s="17"/>
    </row>
    <row r="53" spans="1:5" x14ac:dyDescent="0.25">
      <c r="A53" s="10"/>
      <c r="B53" s="11"/>
      <c r="C53" s="11"/>
      <c r="D53" s="11"/>
      <c r="E53" s="17"/>
    </row>
    <row r="54" spans="1:5" x14ac:dyDescent="0.25">
      <c r="A54" s="10"/>
      <c r="B54" s="11"/>
      <c r="C54" s="11"/>
      <c r="D54" s="11"/>
      <c r="E54" s="17"/>
    </row>
    <row r="55" spans="1:5" x14ac:dyDescent="0.25">
      <c r="A55" s="10"/>
      <c r="B55" s="11"/>
      <c r="C55" s="11"/>
      <c r="D55" s="11"/>
      <c r="E55" s="17"/>
    </row>
    <row r="56" spans="1:5" x14ac:dyDescent="0.25">
      <c r="A56" s="10"/>
      <c r="B56" s="11"/>
      <c r="C56" s="11"/>
      <c r="D56" s="11"/>
      <c r="E56" s="17"/>
    </row>
    <row r="57" spans="1:5" x14ac:dyDescent="0.25">
      <c r="A57" s="10"/>
      <c r="B57" s="11"/>
      <c r="C57" s="11"/>
      <c r="D57" s="11"/>
      <c r="E57" s="17"/>
    </row>
    <row r="58" spans="1:5" x14ac:dyDescent="0.25">
      <c r="A58" s="10"/>
      <c r="B58" s="11"/>
      <c r="C58" s="11"/>
      <c r="D58" s="11"/>
      <c r="E58" s="17"/>
    </row>
    <row r="59" spans="1:5" x14ac:dyDescent="0.25">
      <c r="A59" s="10"/>
      <c r="B59" s="11"/>
      <c r="C59" s="11"/>
      <c r="D59" s="11"/>
      <c r="E59" s="17"/>
    </row>
    <row r="60" spans="1:5" x14ac:dyDescent="0.25">
      <c r="A60" s="10"/>
      <c r="B60" s="11"/>
      <c r="C60" s="11"/>
      <c r="D60" s="11"/>
      <c r="E60" s="17"/>
    </row>
    <row r="61" spans="1:5" x14ac:dyDescent="0.25">
      <c r="A61" s="10"/>
      <c r="B61" s="11"/>
      <c r="C61" s="11"/>
      <c r="D61" s="11"/>
      <c r="E61" s="17"/>
    </row>
    <row r="62" spans="1:5" x14ac:dyDescent="0.25">
      <c r="A62" s="10"/>
      <c r="B62" s="11"/>
      <c r="C62" s="11"/>
      <c r="D62" s="11"/>
      <c r="E62" s="17"/>
    </row>
    <row r="63" spans="1:5" x14ac:dyDescent="0.25">
      <c r="A63" s="10"/>
      <c r="B63" s="11"/>
      <c r="C63" s="11"/>
      <c r="D63" s="11"/>
      <c r="E63" s="17"/>
    </row>
    <row r="64" spans="1:5" x14ac:dyDescent="0.25">
      <c r="A64" s="10"/>
      <c r="B64" s="11"/>
      <c r="C64" s="11"/>
      <c r="D64" s="11"/>
      <c r="E64" s="17"/>
    </row>
    <row r="65" spans="1:5" x14ac:dyDescent="0.25">
      <c r="A65" s="10"/>
      <c r="B65" s="11"/>
      <c r="C65" s="11"/>
      <c r="D65" s="11"/>
      <c r="E65" s="17"/>
    </row>
    <row r="66" spans="1:5" x14ac:dyDescent="0.25">
      <c r="A66" s="10"/>
      <c r="B66" s="11"/>
      <c r="C66" s="11"/>
      <c r="D66" s="11"/>
      <c r="E66" s="17"/>
    </row>
    <row r="67" spans="1:5" x14ac:dyDescent="0.25">
      <c r="A67" s="10"/>
      <c r="B67" s="11"/>
      <c r="C67" s="11"/>
      <c r="D67" s="11"/>
      <c r="E67" s="17"/>
    </row>
    <row r="68" spans="1:5" x14ac:dyDescent="0.25">
      <c r="A68" s="10"/>
      <c r="B68" s="11"/>
      <c r="C68" s="11"/>
      <c r="D68" s="11"/>
      <c r="E68" s="17"/>
    </row>
    <row r="69" spans="1:5" x14ac:dyDescent="0.25">
      <c r="A69" s="10"/>
      <c r="B69" s="11"/>
      <c r="C69" s="11"/>
      <c r="D69" s="11"/>
      <c r="E69" s="17"/>
    </row>
    <row r="70" spans="1:5" x14ac:dyDescent="0.25">
      <c r="A70" s="10"/>
      <c r="B70" s="11"/>
      <c r="C70" s="11"/>
      <c r="D70" s="11"/>
      <c r="E70" s="17"/>
    </row>
    <row r="71" spans="1:5" x14ac:dyDescent="0.25">
      <c r="A71" s="10"/>
      <c r="B71" s="11"/>
      <c r="C71" s="11"/>
      <c r="D71" s="11"/>
      <c r="E71" s="17"/>
    </row>
    <row r="72" spans="1:5" x14ac:dyDescent="0.25">
      <c r="A72" s="10"/>
      <c r="B72" s="11"/>
      <c r="C72" s="11"/>
      <c r="D72" s="11"/>
      <c r="E72" s="17"/>
    </row>
    <row r="73" spans="1:5" x14ac:dyDescent="0.25">
      <c r="A73" s="10"/>
      <c r="B73" s="11"/>
      <c r="C73" s="11"/>
      <c r="D73" s="11"/>
      <c r="E73" s="17"/>
    </row>
    <row r="74" spans="1:5" x14ac:dyDescent="0.25">
      <c r="A74" s="10"/>
      <c r="B74" s="11"/>
      <c r="C74" s="11"/>
      <c r="D74" s="11"/>
      <c r="E74" s="17"/>
    </row>
    <row r="75" spans="1:5" x14ac:dyDescent="0.25">
      <c r="A75" s="10"/>
      <c r="B75" s="11"/>
      <c r="C75" s="11"/>
      <c r="D75" s="11"/>
      <c r="E75" s="17"/>
    </row>
    <row r="76" spans="1:5" x14ac:dyDescent="0.25">
      <c r="A76" s="10"/>
      <c r="B76" s="11"/>
      <c r="C76" s="11"/>
      <c r="D76" s="11"/>
      <c r="E76" s="17"/>
    </row>
    <row r="77" spans="1:5" x14ac:dyDescent="0.25">
      <c r="A77" s="10"/>
      <c r="B77" s="11"/>
      <c r="C77" s="11"/>
      <c r="D77" s="11"/>
      <c r="E77" s="17"/>
    </row>
    <row r="78" spans="1:5" x14ac:dyDescent="0.25">
      <c r="A78" s="10"/>
      <c r="B78" s="11"/>
      <c r="C78" s="11"/>
      <c r="D78" s="11"/>
      <c r="E78" s="17"/>
    </row>
    <row r="79" spans="1:5" x14ac:dyDescent="0.25">
      <c r="A79" s="10"/>
      <c r="B79" s="11"/>
      <c r="C79" s="11"/>
      <c r="D79" s="11"/>
      <c r="E79" s="17"/>
    </row>
    <row r="80" spans="1:5" x14ac:dyDescent="0.25">
      <c r="A80" s="10"/>
      <c r="B80" s="11"/>
      <c r="C80" s="11"/>
      <c r="D80" s="11"/>
      <c r="E80" s="17"/>
    </row>
    <row r="81" spans="1:5" x14ac:dyDescent="0.25">
      <c r="A81" s="10"/>
      <c r="B81" s="11"/>
      <c r="C81" s="11"/>
      <c r="D81" s="11"/>
      <c r="E81" s="17"/>
    </row>
    <row r="82" spans="1:5" x14ac:dyDescent="0.25">
      <c r="A82" s="10"/>
      <c r="B82" s="11"/>
      <c r="C82" s="11"/>
      <c r="D82" s="11"/>
      <c r="E82" s="17"/>
    </row>
    <row r="83" spans="1:5" x14ac:dyDescent="0.25">
      <c r="A83" s="10"/>
      <c r="B83" s="11"/>
      <c r="C83" s="11"/>
      <c r="D83" s="11"/>
      <c r="E83" s="17"/>
    </row>
    <row r="84" spans="1:5" x14ac:dyDescent="0.25">
      <c r="A84" s="10"/>
      <c r="B84" s="11"/>
      <c r="C84" s="11"/>
      <c r="D84" s="11"/>
      <c r="E84" s="17"/>
    </row>
    <row r="85" spans="1:5" x14ac:dyDescent="0.25">
      <c r="A85" s="10"/>
      <c r="B85" s="11"/>
      <c r="C85" s="11"/>
      <c r="D85" s="11"/>
      <c r="E85" s="17"/>
    </row>
    <row r="86" spans="1:5" x14ac:dyDescent="0.25">
      <c r="A86" s="10"/>
      <c r="B86" s="11"/>
      <c r="C86" s="11"/>
      <c r="D86" s="11"/>
      <c r="E86" s="17"/>
    </row>
    <row r="87" spans="1:5" x14ac:dyDescent="0.25">
      <c r="A87" s="10"/>
      <c r="B87" s="11"/>
      <c r="C87" s="11"/>
      <c r="D87" s="11"/>
      <c r="E87" s="17"/>
    </row>
    <row r="88" spans="1:5" x14ac:dyDescent="0.25">
      <c r="A88" s="10"/>
      <c r="B88" s="11"/>
      <c r="C88" s="11"/>
      <c r="D88" s="11"/>
      <c r="E88" s="17"/>
    </row>
    <row r="89" spans="1:5" x14ac:dyDescent="0.25">
      <c r="A89" s="10"/>
      <c r="B89" s="11"/>
      <c r="C89" s="11"/>
      <c r="D89" s="11"/>
      <c r="E89" s="17"/>
    </row>
    <row r="90" spans="1:5" x14ac:dyDescent="0.25">
      <c r="A90" s="10"/>
      <c r="B90" s="11"/>
      <c r="C90" s="11"/>
      <c r="D90" s="11"/>
      <c r="E90" s="17"/>
    </row>
    <row r="91" spans="1:5" x14ac:dyDescent="0.25">
      <c r="A91" s="10"/>
      <c r="B91" s="11"/>
      <c r="C91" s="11"/>
      <c r="D91" s="11"/>
      <c r="E91" s="17"/>
    </row>
    <row r="92" spans="1:5" x14ac:dyDescent="0.25">
      <c r="A92" s="10"/>
      <c r="B92" s="11"/>
      <c r="C92" s="11"/>
      <c r="D92" s="11"/>
      <c r="E92" s="17"/>
    </row>
    <row r="93" spans="1:5" x14ac:dyDescent="0.25">
      <c r="A93" s="10"/>
      <c r="B93" s="11"/>
      <c r="C93" s="11"/>
      <c r="D93" s="11"/>
      <c r="E93" s="17"/>
    </row>
    <row r="94" spans="1:5" x14ac:dyDescent="0.25">
      <c r="A94" s="10"/>
      <c r="B94" s="11"/>
      <c r="C94" s="11"/>
      <c r="D94" s="11"/>
      <c r="E94" s="17"/>
    </row>
    <row r="95" spans="1:5" x14ac:dyDescent="0.25">
      <c r="A95" s="10"/>
      <c r="B95" s="11"/>
      <c r="C95" s="11"/>
      <c r="D95" s="11"/>
      <c r="E95" s="17"/>
    </row>
    <row r="96" spans="1:5" x14ac:dyDescent="0.25">
      <c r="A96" s="10"/>
      <c r="B96" s="11"/>
      <c r="C96" s="11"/>
      <c r="D96" s="11"/>
      <c r="E96" s="17"/>
    </row>
    <row r="97" spans="1:5" x14ac:dyDescent="0.25">
      <c r="A97" s="10"/>
      <c r="B97" s="11"/>
      <c r="C97" s="11"/>
      <c r="D97" s="11"/>
      <c r="E97" s="17"/>
    </row>
    <row r="98" spans="1:5" x14ac:dyDescent="0.25">
      <c r="A98" s="10"/>
      <c r="B98" s="11"/>
      <c r="C98" s="11"/>
      <c r="D98" s="11"/>
      <c r="E98" s="17"/>
    </row>
    <row r="99" spans="1:5" x14ac:dyDescent="0.25">
      <c r="A99" s="10"/>
      <c r="B99" s="11"/>
      <c r="C99" s="11"/>
      <c r="D99" s="11"/>
      <c r="E99" s="17"/>
    </row>
    <row r="100" spans="1:5" x14ac:dyDescent="0.25">
      <c r="A100" s="10"/>
      <c r="B100" s="11"/>
      <c r="C100" s="11"/>
      <c r="D100" s="11"/>
      <c r="E100" s="17"/>
    </row>
    <row r="101" spans="1:5" x14ac:dyDescent="0.25">
      <c r="A101" s="10"/>
      <c r="B101" s="11"/>
      <c r="C101" s="11"/>
      <c r="D101" s="11"/>
      <c r="E101" s="17"/>
    </row>
    <row r="102" spans="1:5" ht="16.5" thickBot="1" x14ac:dyDescent="0.3">
      <c r="A102" s="14"/>
      <c r="B102" s="15"/>
      <c r="C102" s="15"/>
      <c r="D102" s="15"/>
      <c r="E102" s="18"/>
    </row>
    <row r="103" spans="1:5" ht="16.5" thickTop="1" x14ac:dyDescent="0.25">
      <c r="A103">
        <f>MAX(A3:A102)</f>
        <v>0</v>
      </c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2015UCRP</vt:lpstr>
      <vt:lpstr>Sheet2</vt:lpstr>
      <vt:lpstr>Comparison</vt:lpstr>
      <vt:lpstr>Comparison_graphs</vt:lpstr>
      <vt:lpstr>Data</vt:lpstr>
      <vt:lpstr>CommentTable</vt:lpstr>
      <vt:lpstr>CommentTable_NumComments</vt:lpstr>
      <vt:lpstr>Markers_for_HereBack</vt:lpstr>
      <vt:lpstr>'2015UCRP'!Print_Area</vt:lpstr>
      <vt:lpstr>'2015UCRP'!Print_Titles</vt:lpstr>
    </vt:vector>
  </TitlesOfParts>
  <Company>Segal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Bartell</dc:creator>
  <cp:lastModifiedBy>Yimeng Yin</cp:lastModifiedBy>
  <cp:lastPrinted>2015-06-24T20:50:26Z</cp:lastPrinted>
  <dcterms:created xsi:type="dcterms:W3CDTF">1999-09-09T22:40:07Z</dcterms:created>
  <dcterms:modified xsi:type="dcterms:W3CDTF">2016-03-24T17:43:19Z</dcterms:modified>
</cp:coreProperties>
</file>