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PenSim-Projects\Model_UCRP\Data\"/>
    </mc:Choice>
  </mc:AlternateContent>
  <bookViews>
    <workbookView xWindow="0" yWindow="0" windowWidth="16200" windowHeight="24900" firstSheet="8" activeTab="13"/>
  </bookViews>
  <sheets>
    <sheet name="Active_t76 (2)" sheetId="21" r:id="rId1"/>
    <sheet name="Data_Doc" sheetId="2" r:id="rId2"/>
    <sheet name="2015" sheetId="4" r:id="rId3"/>
    <sheet name="Sum_Disabled" sheetId="19" r:id="rId4"/>
    <sheet name="Sum_Retirees" sheetId="20" r:id="rId5"/>
    <sheet name="Sum_Active" sheetId="18" r:id="rId6"/>
    <sheet name="CAP" sheetId="17" r:id="rId7"/>
    <sheet name="Disabled_Inc" sheetId="15" r:id="rId8"/>
    <sheet name="Disabled_HAPC" sheetId="16" r:id="rId9"/>
    <sheet name="Terms_N" sheetId="13" r:id="rId10"/>
    <sheet name="Terms_HAPC" sheetId="14" r:id="rId11"/>
    <sheet name="Retirees" sheetId="11" r:id="rId12"/>
    <sheet name="Beneficiaries" sheetId="12" r:id="rId13"/>
    <sheet name="Actives_t76" sheetId="7" r:id="rId14"/>
    <sheet name="Actives_t13" sheetId="8" r:id="rId15"/>
    <sheet name="Actives_tm13" sheetId="9" r:id="rId16"/>
    <sheet name="Actives_safety" sheetId="10" r:id="rId17"/>
  </sheets>
  <calcPr calcId="162913" iterateDelta="1E-4"/>
</workbook>
</file>

<file path=xl/calcChain.xml><?xml version="1.0" encoding="utf-8"?>
<calcChain xmlns="http://schemas.openxmlformats.org/spreadsheetml/2006/main">
  <c r="B39" i="21" l="1"/>
  <c r="C39" i="21"/>
  <c r="D39" i="21"/>
  <c r="E39" i="21"/>
  <c r="F39" i="21"/>
  <c r="G39" i="21"/>
  <c r="H39" i="21"/>
  <c r="I39" i="21"/>
  <c r="J39" i="21"/>
  <c r="B36" i="21"/>
  <c r="C36" i="21"/>
  <c r="D36" i="21"/>
  <c r="E36" i="21"/>
  <c r="F36" i="21"/>
  <c r="G36" i="21"/>
  <c r="H36" i="21"/>
  <c r="I36" i="21"/>
  <c r="J36" i="21"/>
  <c r="B33" i="21"/>
  <c r="C33" i="21"/>
  <c r="D33" i="21"/>
  <c r="E33" i="21"/>
  <c r="F33" i="21"/>
  <c r="G33" i="21"/>
  <c r="H33" i="21"/>
  <c r="I33" i="21"/>
  <c r="J33" i="21"/>
  <c r="B30" i="21"/>
  <c r="C30" i="21"/>
  <c r="D30" i="21"/>
  <c r="E30" i="21"/>
  <c r="F30" i="21"/>
  <c r="G30" i="21"/>
  <c r="H30" i="21"/>
  <c r="I30" i="21"/>
  <c r="J30" i="21"/>
  <c r="B27" i="21"/>
  <c r="C27" i="21"/>
  <c r="D27" i="21"/>
  <c r="E27" i="21"/>
  <c r="F27" i="21"/>
  <c r="G27" i="21"/>
  <c r="H27" i="21"/>
  <c r="I27" i="21"/>
  <c r="B24" i="21"/>
  <c r="C24" i="21"/>
  <c r="D24" i="21"/>
  <c r="E24" i="21"/>
  <c r="F24" i="21"/>
  <c r="G24" i="21"/>
  <c r="H24" i="21"/>
  <c r="B21" i="21"/>
  <c r="C21" i="21"/>
  <c r="D21" i="21"/>
  <c r="E21" i="21"/>
  <c r="F21" i="21"/>
  <c r="G21" i="21"/>
  <c r="B18" i="21"/>
  <c r="C18" i="21"/>
  <c r="D18" i="21"/>
  <c r="E18" i="21"/>
  <c r="F18" i="21"/>
  <c r="B15" i="21"/>
  <c r="K15" i="21" s="1"/>
  <c r="C15" i="21"/>
  <c r="D15" i="21"/>
  <c r="E15" i="21"/>
  <c r="B12" i="21"/>
  <c r="C12" i="21"/>
  <c r="D12" i="21"/>
  <c r="B9" i="21"/>
  <c r="C9" i="21"/>
  <c r="K9" i="21" l="1"/>
  <c r="K21" i="21"/>
  <c r="K24" i="21"/>
  <c r="K27" i="21"/>
  <c r="K30" i="21"/>
  <c r="K12" i="21"/>
  <c r="K33" i="21"/>
  <c r="K18" i="21"/>
  <c r="K36" i="21"/>
  <c r="K39" i="21"/>
  <c r="K42" i="21" l="1"/>
</calcChain>
</file>

<file path=xl/sharedStrings.xml><?xml version="1.0" encoding="utf-8"?>
<sst xmlns="http://schemas.openxmlformats.org/spreadsheetml/2006/main" count="977" uniqueCount="127">
  <si>
    <t>&lt; 50</t>
  </si>
  <si>
    <t>85+</t>
  </si>
  <si>
    <t>Campus and Medical Centers members only</t>
  </si>
  <si>
    <t>Tier2</t>
  </si>
  <si>
    <t>All</t>
  </si>
  <si>
    <t>13 Tier</t>
  </si>
  <si>
    <t>76 Tier</t>
  </si>
  <si>
    <t>Modi13</t>
  </si>
  <si>
    <t>N</t>
  </si>
  <si>
    <t>SEX</t>
  </si>
  <si>
    <t>.</t>
  </si>
  <si>
    <t>F</t>
  </si>
  <si>
    <t>M</t>
  </si>
  <si>
    <t>Safety</t>
  </si>
  <si>
    <t>Staff</t>
  </si>
  <si>
    <t>Active Members</t>
  </si>
  <si>
    <t>50-54</t>
  </si>
  <si>
    <t>55-59</t>
  </si>
  <si>
    <t>60-64</t>
  </si>
  <si>
    <t>Beneficiaries</t>
  </si>
  <si>
    <t>&lt; 25</t>
  </si>
  <si>
    <t>45-49</t>
  </si>
  <si>
    <t>60+</t>
  </si>
  <si>
    <t>Average Final Salary or HAPC Terminated vested and non-vested by age and service credit</t>
  </si>
  <si>
    <t>Disabled Members</t>
  </si>
  <si>
    <t>65+</t>
  </si>
  <si>
    <t>Analysis by Benefit income</t>
  </si>
  <si>
    <t>&lt; 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</si>
  <si>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</si>
  <si>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</si>
  <si>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</si>
  <si>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</si>
  <si>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</si>
  <si>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</si>
  <si>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</si>
  <si>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</si>
  <si>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</si>
  <si>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25-30</t>
  </si>
  <si>
    <t>30-35</t>
  </si>
  <si>
    <t>35-40</t>
  </si>
  <si>
    <t>The beneficiaries exclude defered beneficiaries who are entitled to future benefits</t>
  </si>
  <si>
    <t>Retiree</t>
  </si>
  <si>
    <t>Total</t>
  </si>
  <si>
    <t>non-Vested</t>
  </si>
  <si>
    <t>Age</t>
  </si>
  <si>
    <t>Average Retirement Income</t>
  </si>
  <si>
    <t>Average Benefit Income</t>
  </si>
  <si>
    <t>Count of terminated vested and non-vested by Age and Service Credit</t>
  </si>
  <si>
    <t>Service Credit</t>
  </si>
  <si>
    <t xml:space="preserve"> 5 - 10</t>
  </si>
  <si>
    <t xml:space="preserve"> 11-20</t>
  </si>
  <si>
    <t xml:space="preserve"> 20+</t>
  </si>
  <si>
    <t>Terminated Members</t>
  </si>
  <si>
    <t xml:space="preserve"> 0- 5</t>
  </si>
  <si>
    <t xml:space="preserve"> 5- 10</t>
  </si>
  <si>
    <t xml:space="preserve"> 10-25</t>
  </si>
  <si>
    <t xml:space="preserve"> 25+</t>
  </si>
  <si>
    <t>Data as of 7/01/2015</t>
  </si>
  <si>
    <t>Summary Charts: Gender,employment type, and Tier distributions for Active Members, Retirees and Disable members.</t>
  </si>
  <si>
    <t>Sex</t>
  </si>
  <si>
    <t>Emp. Type</t>
  </si>
  <si>
    <t>76 TIER</t>
  </si>
  <si>
    <t>All data is as of 7/01 of the valuation date : 7/01/2013, 7/01/2014, 7/01/2015</t>
  </si>
  <si>
    <t>Active member with CAP balance (Excludes those without CAP balance)</t>
  </si>
  <si>
    <t xml:space="preserve">Avg CAP </t>
  </si>
  <si>
    <t>Faculty</t>
  </si>
  <si>
    <t xml:space="preserve">For Terminated member data HAPC or Final salary is provided whichever it was available. </t>
  </si>
  <si>
    <t xml:space="preserve">Active members with CAP balance includes only members who had a balance. </t>
  </si>
  <si>
    <t>(No members with 15-20 and 20-25 years of service modified svc breakdown)</t>
  </si>
  <si>
    <t>Analysis by Final salary or HAPC</t>
  </si>
  <si>
    <t>SECTION 3:</t>
  </si>
  <si>
    <t>Supplemental Information from the Valuation of the University of California Retirement Plan</t>
  </si>
  <si>
    <t>EXHIBIT B</t>
  </si>
  <si>
    <t>Members in Active Service and Average Covered Compensation as of July 1, 2015</t>
  </si>
  <si>
    <t>By Age and Service Credit</t>
  </si>
  <si>
    <t>0-4</t>
  </si>
  <si>
    <t>15-19</t>
  </si>
  <si>
    <t>20-24</t>
  </si>
  <si>
    <t>25-29</t>
  </si>
  <si>
    <t>30-34</t>
  </si>
  <si>
    <t>35-39</t>
  </si>
  <si>
    <t>40 &amp; over</t>
  </si>
  <si>
    <t>Under 25</t>
  </si>
  <si>
    <t>- -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</si>
  <si>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</si>
  <si>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</si>
  <si>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</si>
  <si>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</si>
  <si>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</si>
  <si>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</si>
  <si>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</si>
  <si>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</si>
  <si>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</si>
  <si>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&amp; over</t>
  </si>
  <si>
    <t>ii. 1976 Tier Members (including Members with Tier Two Benefits)</t>
  </si>
  <si>
    <t>iii. 2013 Tier Members (including multi-tier members earning future Service Credit under the 2013 Tier)</t>
  </si>
  <si>
    <t>iv. Modified 2013 Tier Members (including multi-tier members earning future Service Credit under the Modified 2013</t>
  </si>
  <si>
    <t>Tier)</t>
  </si>
  <si>
    <t>v. Safety Members</t>
  </si>
  <si>
    <t>5-9</t>
  </si>
  <si>
    <t>10-14</t>
  </si>
  <si>
    <t>20+</t>
  </si>
  <si>
    <t>5-10</t>
  </si>
  <si>
    <t>11-20</t>
  </si>
  <si>
    <t>Type</t>
  </si>
  <si>
    <t>13Tier</t>
  </si>
  <si>
    <t>76Tier</t>
  </si>
  <si>
    <t>Members in Active Service and Average Covered Compensation as of July 1, 2015 By Age and Service Credit</t>
  </si>
  <si>
    <t>type</t>
  </si>
  <si>
    <t>nactives</t>
  </si>
  <si>
    <t>salary</t>
  </si>
  <si>
    <t>agegrp</t>
  </si>
  <si>
    <t>40-44</t>
  </si>
  <si>
    <t>65-69</t>
  </si>
  <si>
    <t>agegrp_original</t>
  </si>
  <si>
    <t>age_total</t>
  </si>
  <si>
    <t>yos_total</t>
  </si>
  <si>
    <r>
      <t>40</t>
    </r>
    <r>
      <rPr>
        <b/>
        <sz val="11"/>
        <color rgb="FFC00000"/>
        <rFont val="Calibri"/>
        <family val="2"/>
        <scheme val="minor"/>
      </rPr>
      <t>-44</t>
    </r>
  </si>
  <si>
    <r>
      <t>70</t>
    </r>
    <r>
      <rPr>
        <sz val="11"/>
        <color rgb="FFC00000"/>
        <rFont val="Calibri"/>
        <family val="2"/>
        <scheme val="minor"/>
      </rPr>
      <t>-74</t>
    </r>
  </si>
  <si>
    <t>startcell</t>
  </si>
  <si>
    <t xml:space="preserve"> </t>
  </si>
  <si>
    <t>endcell</t>
  </si>
  <si>
    <t>O34</t>
  </si>
  <si>
    <t>yosgrp</t>
  </si>
  <si>
    <t>D11</t>
  </si>
  <si>
    <t>age.cell</t>
  </si>
  <si>
    <r>
      <rPr>
        <sz val="11"/>
        <color rgb="FFC00000"/>
        <rFont val="Calibri"/>
        <family val="2"/>
        <scheme val="minor"/>
      </rPr>
      <t>20-</t>
    </r>
    <r>
      <rPr>
        <sz val="11"/>
        <color theme="1"/>
        <rFont val="Calibri"/>
        <family val="2"/>
        <scheme val="minor"/>
      </rPr>
      <t>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</si>
</sst>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C1C1C1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 applyFont="1"/>
    <xf numFmtId="0" fontId="2" fillId="0" borderId="0" xfId="0" applyFont="1" applyBorder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0" fillId="0" borderId="0" xfId="0" applyFont="1" applyAlignment="1"/>
    <xf numFmtId="0" fontId="3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6" fontId="0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Border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horizontal="center" vertical="top" wrapText="1"/>
    </xf>
    <xf numFmtId="42" fontId="3" fillId="0" borderId="0" xfId="0" applyNumberFormat="1" applyFont="1" applyAlignment="1">
      <alignment vertical="top" wrapText="1"/>
    </xf>
    <xf numFmtId="41" fontId="3" fillId="0" borderId="0" xfId="0" applyNumberFormat="1" applyFont="1" applyAlignment="1">
      <alignment vertical="top" wrapText="1"/>
    </xf>
    <xf numFmtId="41" fontId="2" fillId="0" borderId="0" xfId="0" applyNumberFormat="1" applyFont="1" applyAlignment="1">
      <alignment vertical="top" wrapText="1"/>
    </xf>
    <xf numFmtId="0" fontId="4" fillId="0" borderId="0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6" fillId="0" borderId="0" xfId="0" applyFont="1"/>
    <xf numFmtId="41" fontId="3" fillId="0" borderId="0" xfId="0" applyNumberFormat="1" applyFont="1" applyAlignment="1">
      <alignment vertical="top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7" fillId="0" borderId="0" xfId="0" applyFont="1"/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8" fillId="3" borderId="2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3" borderId="2" xfId="0" applyFont="1" applyFill="1" applyBorder="1" applyAlignment="1">
      <alignment horizontal="right" vertical="top" wrapText="1"/>
    </xf>
    <xf numFmtId="3" fontId="8" fillId="2" borderId="2" xfId="0" applyNumberFormat="1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horizontal="right" vertical="top" wrapText="1"/>
    </xf>
    <xf numFmtId="6" fontId="8" fillId="3" borderId="2" xfId="0" applyNumberFormat="1" applyFont="1" applyFill="1" applyBorder="1" applyAlignment="1">
      <alignment horizontal="right" vertical="top" wrapText="1"/>
    </xf>
    <xf numFmtId="3" fontId="8" fillId="3" borderId="2" xfId="0" applyNumberFormat="1" applyFont="1" applyFill="1" applyBorder="1" applyAlignment="1">
      <alignment horizontal="right" vertical="top" wrapText="1"/>
    </xf>
    <xf numFmtId="6" fontId="8" fillId="2" borderId="2" xfId="0" applyNumberFormat="1" applyFont="1" applyFill="1" applyBorder="1" applyAlignment="1">
      <alignment horizontal="right" vertical="top" wrapText="1"/>
    </xf>
    <xf numFmtId="16" fontId="8" fillId="3" borderId="2" xfId="0" quotePrefix="1" applyNumberFormat="1" applyFont="1" applyFill="1" applyBorder="1" applyAlignment="1">
      <alignment horizontal="right" vertical="top" wrapText="1"/>
    </xf>
    <xf numFmtId="16" fontId="2" fillId="0" borderId="0" xfId="0" quotePrefix="1" applyNumberFormat="1" applyFont="1" applyBorder="1" applyAlignment="1">
      <alignment horizontal="center" vertical="top" wrapText="1"/>
    </xf>
    <xf numFmtId="0" fontId="2" fillId="0" borderId="0" xfId="0" quotePrefix="1" applyFont="1" applyAlignment="1">
      <alignment horizontal="center" vertical="top"/>
    </xf>
    <xf numFmtId="0" fontId="8" fillId="2" borderId="3" xfId="0" applyFont="1" applyFill="1" applyBorder="1" applyAlignment="1">
      <alignment vertical="top" wrapText="1"/>
    </xf>
    <xf numFmtId="6" fontId="0" fillId="0" borderId="0" xfId="0" applyNumberFormat="1"/>
    <xf numFmtId="0" fontId="8" fillId="3" borderId="3" xfId="0" applyFont="1" applyFill="1" applyBorder="1" applyAlignment="1">
      <alignment vertical="top" wrapText="1"/>
    </xf>
    <xf numFmtId="0" fontId="8" fillId="3" borderId="4" xfId="0" applyFont="1" applyFill="1" applyBorder="1" applyAlignment="1">
      <alignment vertical="top" wrapText="1"/>
    </xf>
    <xf numFmtId="0" fontId="8" fillId="3" borderId="5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8" fillId="2" borderId="5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8" fillId="2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0" fillId="0" borderId="0" xfId="0" applyFill="1"/>
    <xf numFmtId="0" fontId="8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right" vertical="top" wrapText="1"/>
    </xf>
    <xf numFmtId="16" fontId="8" fillId="0" borderId="0" xfId="0" quotePrefix="1" applyNumberFormat="1" applyFont="1" applyFill="1" applyBorder="1" applyAlignment="1">
      <alignment horizontal="right" vertical="top" wrapText="1"/>
    </xf>
    <xf numFmtId="6" fontId="8" fillId="0" borderId="0" xfId="0" applyNumberFormat="1" applyFont="1" applyFill="1" applyBorder="1" applyAlignment="1">
      <alignment horizontal="right" vertical="top" wrapText="1"/>
    </xf>
    <xf numFmtId="3" fontId="8" fillId="0" borderId="0" xfId="0" applyNumberFormat="1" applyFont="1" applyFill="1" applyBorder="1" applyAlignment="1">
      <alignment horizontal="right" vertical="top" wrapText="1"/>
    </xf>
    <xf numFmtId="6" fontId="0" fillId="0" borderId="0" xfId="0" applyNumberFormat="1" applyFill="1" applyBorder="1"/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vertical="top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8" fillId="4" borderId="0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C71" sqref="C71"/>
    </sheetView>
  </sheetViews>
  <sheetFormatPr defaultRowHeight="15" x14ac:dyDescent="0.25"/>
  <cols>
    <col min="1" max="1" width="8.42578125" bestFit="1" customWidth="1"/>
    <col min="2" max="7" width="16" bestFit="1" customWidth="1"/>
    <col min="8" max="10" width="14.7109375" bestFit="1" customWidth="1"/>
    <col min="11" max="11" width="27.85546875" customWidth="1"/>
  </cols>
  <sheetData>
    <row r="1" spans="1:11" ht="30.75" thickBot="1" x14ac:dyDescent="0.3">
      <c r="A1" s="38" t="s">
        <v>72</v>
      </c>
      <c r="B1" s="38"/>
      <c r="C1" s="38"/>
      <c r="D1" s="38"/>
      <c r="E1" s="38"/>
      <c r="F1" s="38"/>
      <c r="G1" s="38"/>
      <c r="H1" s="38"/>
      <c r="I1" s="38"/>
      <c r="J1" s="38"/>
    </row>
    <row r="2" spans="1:11" ht="30" customHeight="1" thickBot="1" x14ac:dyDescent="0.3">
      <c r="A2" s="50" t="s">
        <v>73</v>
      </c>
      <c r="B2" s="51"/>
      <c r="C2" s="51"/>
      <c r="D2" s="51"/>
      <c r="E2" s="51"/>
      <c r="F2" s="51"/>
      <c r="G2" s="52"/>
      <c r="H2" s="37"/>
      <c r="I2" s="37"/>
      <c r="J2" s="37"/>
    </row>
    <row r="3" spans="1:11" ht="30" customHeight="1" thickBot="1" x14ac:dyDescent="0.3">
      <c r="A3" s="48" t="s">
        <v>74</v>
      </c>
      <c r="B3" s="38"/>
      <c r="C3" s="38"/>
      <c r="D3" s="38"/>
      <c r="E3" s="38"/>
      <c r="F3" s="38"/>
      <c r="G3" s="38"/>
      <c r="H3" s="38"/>
      <c r="I3" s="38"/>
      <c r="J3" s="38"/>
    </row>
    <row r="4" spans="1:11" ht="30" customHeight="1" thickBot="1" x14ac:dyDescent="0.3">
      <c r="A4" s="50" t="s">
        <v>94</v>
      </c>
      <c r="B4" s="51"/>
      <c r="C4" s="51"/>
      <c r="D4" s="51"/>
      <c r="E4" s="52"/>
      <c r="F4" s="37"/>
      <c r="G4" s="37"/>
      <c r="H4" s="37"/>
      <c r="I4" s="37"/>
      <c r="J4" s="37"/>
    </row>
    <row r="5" spans="1:11" ht="15.75" thickBot="1" x14ac:dyDescent="0.3">
      <c r="A5" s="38"/>
      <c r="B5" s="38"/>
      <c r="C5" s="38"/>
      <c r="D5" s="38"/>
      <c r="E5" s="53" t="s">
        <v>48</v>
      </c>
      <c r="F5" s="54"/>
      <c r="G5" s="38"/>
      <c r="H5" s="38"/>
      <c r="I5" s="38"/>
      <c r="J5" s="38"/>
    </row>
    <row r="6" spans="1:11" ht="15.75" thickBot="1" x14ac:dyDescent="0.3">
      <c r="A6" s="37" t="s">
        <v>44</v>
      </c>
      <c r="B6" s="39" t="s">
        <v>75</v>
      </c>
      <c r="C6" s="45" t="s">
        <v>99</v>
      </c>
      <c r="D6" s="45" t="s">
        <v>100</v>
      </c>
      <c r="E6" s="39" t="s">
        <v>76</v>
      </c>
      <c r="F6" s="39" t="s">
        <v>77</v>
      </c>
      <c r="G6" s="39" t="s">
        <v>78</v>
      </c>
      <c r="H6" s="39" t="s">
        <v>79</v>
      </c>
      <c r="I6" s="39" t="s">
        <v>80</v>
      </c>
      <c r="J6" s="37" t="s">
        <v>81</v>
      </c>
    </row>
    <row r="7" spans="1:11" ht="30.75" thickBot="1" x14ac:dyDescent="0.3">
      <c r="A7" s="38" t="s">
        <v>82</v>
      </c>
      <c r="B7" s="41">
        <v>450</v>
      </c>
      <c r="C7" s="41">
        <v>16</v>
      </c>
      <c r="D7" s="41" t="s">
        <v>83</v>
      </c>
      <c r="E7" s="41" t="s">
        <v>83</v>
      </c>
      <c r="F7" s="41" t="s">
        <v>83</v>
      </c>
      <c r="G7" s="41" t="s">
        <v>83</v>
      </c>
      <c r="H7" s="41" t="s">
        <v>83</v>
      </c>
      <c r="I7" s="41" t="s">
        <v>83</v>
      </c>
      <c r="J7" s="41" t="s">
        <v>83</v>
      </c>
    </row>
    <row r="8" spans="1:11" ht="15.75" thickBot="1" x14ac:dyDescent="0.3">
      <c r="A8" s="37"/>
      <c r="B8" s="42">
        <v>49125</v>
      </c>
      <c r="C8" s="42">
        <v>42899</v>
      </c>
      <c r="D8" s="39" t="s">
        <v>83</v>
      </c>
      <c r="E8" s="39" t="s">
        <v>83</v>
      </c>
      <c r="F8" s="39" t="s">
        <v>83</v>
      </c>
      <c r="G8" s="39" t="s">
        <v>83</v>
      </c>
      <c r="H8" s="39" t="s">
        <v>83</v>
      </c>
      <c r="I8" s="39" t="s">
        <v>83</v>
      </c>
      <c r="J8" s="39" t="s">
        <v>83</v>
      </c>
    </row>
    <row r="9" spans="1:11" ht="15.75" thickBot="1" x14ac:dyDescent="0.3">
      <c r="A9" s="37"/>
      <c r="B9" s="42">
        <f t="shared" ref="B9:C9" si="0">B7*B8</f>
        <v>22106250</v>
      </c>
      <c r="C9" s="42">
        <f t="shared" si="0"/>
        <v>686384</v>
      </c>
      <c r="D9" s="39"/>
      <c r="E9" s="39"/>
      <c r="F9" s="39"/>
      <c r="G9" s="39"/>
      <c r="H9" s="39"/>
      <c r="I9" s="39"/>
      <c r="J9" s="39"/>
      <c r="K9" s="49">
        <f>SUM(B9:J9)</f>
        <v>22792634</v>
      </c>
    </row>
    <row r="10" spans="1:11" ht="15.75" thickBot="1" x14ac:dyDescent="0.3">
      <c r="A10" s="41" t="s">
        <v>84</v>
      </c>
      <c r="B10" s="40">
        <v>4091</v>
      </c>
      <c r="C10" s="40">
        <v>1113</v>
      </c>
      <c r="D10" s="41">
        <v>18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</row>
    <row r="11" spans="1:11" ht="15.75" thickBot="1" x14ac:dyDescent="0.3">
      <c r="A11" s="37"/>
      <c r="B11" s="43">
        <v>62836</v>
      </c>
      <c r="C11" s="43">
        <v>59637</v>
      </c>
      <c r="D11" s="42">
        <v>46481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</row>
    <row r="12" spans="1:11" ht="15.75" thickBot="1" x14ac:dyDescent="0.3">
      <c r="A12" s="37"/>
      <c r="B12" s="42">
        <f t="shared" ref="B12:D12" si="1">B10*B11</f>
        <v>257062076</v>
      </c>
      <c r="C12" s="42">
        <f t="shared" si="1"/>
        <v>66375981</v>
      </c>
      <c r="D12" s="42">
        <f t="shared" si="1"/>
        <v>836658</v>
      </c>
      <c r="E12" s="39"/>
      <c r="F12" s="39"/>
      <c r="G12" s="39"/>
      <c r="H12" s="39"/>
      <c r="I12" s="39"/>
      <c r="J12" s="39"/>
      <c r="K12" s="49">
        <f>SUM(B12:J12)</f>
        <v>324274715</v>
      </c>
    </row>
    <row r="13" spans="1:11" ht="15.75" thickBot="1" x14ac:dyDescent="0.3">
      <c r="A13" s="41" t="s">
        <v>85</v>
      </c>
      <c r="B13" s="40">
        <v>4579</v>
      </c>
      <c r="C13" s="40">
        <v>4661</v>
      </c>
      <c r="D13" s="41">
        <v>744</v>
      </c>
      <c r="E13" s="41">
        <v>20</v>
      </c>
      <c r="F13" s="41" t="s">
        <v>83</v>
      </c>
      <c r="G13" s="41" t="s">
        <v>83</v>
      </c>
      <c r="H13" s="41" t="s">
        <v>83</v>
      </c>
      <c r="I13" s="41" t="s">
        <v>83</v>
      </c>
      <c r="J13" s="41" t="s">
        <v>83</v>
      </c>
    </row>
    <row r="14" spans="1:11" ht="15.75" thickBot="1" x14ac:dyDescent="0.3">
      <c r="A14" s="37"/>
      <c r="B14" s="43">
        <v>77686</v>
      </c>
      <c r="C14" s="43">
        <v>75964</v>
      </c>
      <c r="D14" s="43">
        <v>66937</v>
      </c>
      <c r="E14" s="42">
        <v>57202</v>
      </c>
      <c r="F14" s="39" t="s">
        <v>83</v>
      </c>
      <c r="G14" s="39" t="s">
        <v>83</v>
      </c>
      <c r="H14" s="39" t="s">
        <v>83</v>
      </c>
      <c r="I14" s="39" t="s">
        <v>83</v>
      </c>
      <c r="J14" s="39" t="s">
        <v>83</v>
      </c>
    </row>
    <row r="15" spans="1:11" ht="15.75" thickBot="1" x14ac:dyDescent="0.3">
      <c r="A15" s="37"/>
      <c r="B15" s="42">
        <f t="shared" ref="B15:E15" si="2">B13*B14</f>
        <v>355724194</v>
      </c>
      <c r="C15" s="42">
        <f t="shared" si="2"/>
        <v>354068204</v>
      </c>
      <c r="D15" s="42">
        <f t="shared" si="2"/>
        <v>49801128</v>
      </c>
      <c r="E15" s="42">
        <f t="shared" si="2"/>
        <v>1144040</v>
      </c>
      <c r="F15" s="39"/>
      <c r="G15" s="39"/>
      <c r="H15" s="39"/>
      <c r="I15" s="39"/>
      <c r="J15" s="39"/>
      <c r="K15" s="49">
        <f>SUM(B15:J15)</f>
        <v>760737566</v>
      </c>
    </row>
    <row r="16" spans="1:11" ht="15.75" thickBot="1" x14ac:dyDescent="0.3">
      <c r="A16" s="41" t="s">
        <v>86</v>
      </c>
      <c r="B16" s="40">
        <v>4218</v>
      </c>
      <c r="C16" s="40">
        <v>5198</v>
      </c>
      <c r="D16" s="40">
        <v>2558</v>
      </c>
      <c r="E16" s="41">
        <v>514</v>
      </c>
      <c r="F16" s="41">
        <v>6</v>
      </c>
      <c r="G16" s="41" t="s">
        <v>83</v>
      </c>
      <c r="H16" s="41" t="s">
        <v>83</v>
      </c>
      <c r="I16" s="41" t="s">
        <v>83</v>
      </c>
      <c r="J16" s="41" t="s">
        <v>83</v>
      </c>
    </row>
    <row r="17" spans="1:11" ht="15.75" thickBot="1" x14ac:dyDescent="0.3">
      <c r="A17" s="37"/>
      <c r="B17" s="43">
        <v>88621</v>
      </c>
      <c r="C17" s="43">
        <v>90614</v>
      </c>
      <c r="D17" s="43">
        <v>80010</v>
      </c>
      <c r="E17" s="43">
        <v>75111</v>
      </c>
      <c r="F17" s="42">
        <v>77949</v>
      </c>
      <c r="G17" s="39" t="s">
        <v>83</v>
      </c>
      <c r="H17" s="39" t="s">
        <v>83</v>
      </c>
      <c r="I17" s="39" t="s">
        <v>83</v>
      </c>
      <c r="J17" s="39" t="s">
        <v>83</v>
      </c>
    </row>
    <row r="18" spans="1:11" ht="15.75" thickBot="1" x14ac:dyDescent="0.3">
      <c r="A18" s="37"/>
      <c r="B18" s="42">
        <f t="shared" ref="B18:F18" si="3">B16*B17</f>
        <v>373803378</v>
      </c>
      <c r="C18" s="42">
        <f t="shared" si="3"/>
        <v>471011572</v>
      </c>
      <c r="D18" s="42">
        <f t="shared" si="3"/>
        <v>204665580</v>
      </c>
      <c r="E18" s="42">
        <f t="shared" si="3"/>
        <v>38607054</v>
      </c>
      <c r="F18" s="42">
        <f t="shared" si="3"/>
        <v>467694</v>
      </c>
      <c r="G18" s="39"/>
      <c r="H18" s="39"/>
      <c r="I18" s="39"/>
      <c r="J18" s="39"/>
      <c r="K18" s="49">
        <f>SUM(B18:J18)</f>
        <v>1088555278</v>
      </c>
    </row>
    <row r="19" spans="1:11" ht="15.75" thickBot="1" x14ac:dyDescent="0.3">
      <c r="A19" s="41" t="s">
        <v>87</v>
      </c>
      <c r="B19" s="40">
        <v>2898</v>
      </c>
      <c r="C19" s="40">
        <v>5157</v>
      </c>
      <c r="D19" s="40">
        <v>3656</v>
      </c>
      <c r="E19" s="40">
        <v>1582</v>
      </c>
      <c r="F19" s="41">
        <v>305</v>
      </c>
      <c r="G19" s="41">
        <v>11</v>
      </c>
      <c r="H19" s="41" t="s">
        <v>83</v>
      </c>
      <c r="I19" s="41" t="s">
        <v>83</v>
      </c>
      <c r="J19" s="41" t="s">
        <v>83</v>
      </c>
    </row>
    <row r="20" spans="1:11" ht="15.75" thickBot="1" x14ac:dyDescent="0.3">
      <c r="A20" s="37"/>
      <c r="B20" s="43">
        <v>89793</v>
      </c>
      <c r="C20" s="43">
        <v>96293</v>
      </c>
      <c r="D20" s="43">
        <v>95348</v>
      </c>
      <c r="E20" s="43">
        <v>85513</v>
      </c>
      <c r="F20" s="43">
        <v>81725</v>
      </c>
      <c r="G20" s="42">
        <v>78205</v>
      </c>
      <c r="H20" s="39" t="s">
        <v>83</v>
      </c>
      <c r="I20" s="39" t="s">
        <v>83</v>
      </c>
      <c r="J20" s="39" t="s">
        <v>83</v>
      </c>
    </row>
    <row r="21" spans="1:11" ht="15.75" thickBot="1" x14ac:dyDescent="0.3">
      <c r="A21" s="37"/>
      <c r="B21" s="42">
        <f t="shared" ref="B21:G21" si="4">B19*B20</f>
        <v>260220114</v>
      </c>
      <c r="C21" s="42">
        <f t="shared" si="4"/>
        <v>496583001</v>
      </c>
      <c r="D21" s="42">
        <f t="shared" si="4"/>
        <v>348592288</v>
      </c>
      <c r="E21" s="42">
        <f t="shared" si="4"/>
        <v>135281566</v>
      </c>
      <c r="F21" s="42">
        <f t="shared" si="4"/>
        <v>24926125</v>
      </c>
      <c r="G21" s="42">
        <f t="shared" si="4"/>
        <v>860255</v>
      </c>
      <c r="H21" s="39"/>
      <c r="I21" s="39"/>
      <c r="J21" s="39"/>
      <c r="K21" s="49">
        <f>SUM(B21:J21)</f>
        <v>1266463349</v>
      </c>
    </row>
    <row r="22" spans="1:11" ht="15.75" thickBot="1" x14ac:dyDescent="0.3">
      <c r="A22" s="41" t="s">
        <v>88</v>
      </c>
      <c r="B22" s="40">
        <v>2059</v>
      </c>
      <c r="C22" s="40">
        <v>3911</v>
      </c>
      <c r="D22" s="40">
        <v>3872</v>
      </c>
      <c r="E22" s="40">
        <v>2416</v>
      </c>
      <c r="F22" s="40">
        <v>1031</v>
      </c>
      <c r="G22" s="41">
        <v>345</v>
      </c>
      <c r="H22" s="41">
        <v>11</v>
      </c>
      <c r="I22" s="41" t="s">
        <v>83</v>
      </c>
      <c r="J22" s="41" t="s">
        <v>83</v>
      </c>
    </row>
    <row r="23" spans="1:11" ht="15.75" thickBot="1" x14ac:dyDescent="0.3">
      <c r="A23" s="37"/>
      <c r="B23" s="43">
        <v>88555</v>
      </c>
      <c r="C23" s="43">
        <v>92609</v>
      </c>
      <c r="D23" s="43">
        <v>99988</v>
      </c>
      <c r="E23" s="43">
        <v>101093</v>
      </c>
      <c r="F23" s="43">
        <v>93091</v>
      </c>
      <c r="G23" s="43">
        <v>82653</v>
      </c>
      <c r="H23" s="42">
        <v>71252</v>
      </c>
      <c r="I23" s="39" t="s">
        <v>83</v>
      </c>
      <c r="J23" s="39" t="s">
        <v>83</v>
      </c>
    </row>
    <row r="24" spans="1:11" ht="15.75" thickBot="1" x14ac:dyDescent="0.3">
      <c r="A24" s="37"/>
      <c r="B24" s="42">
        <f t="shared" ref="B24:H24" si="5">B22*B23</f>
        <v>182334745</v>
      </c>
      <c r="C24" s="42">
        <f t="shared" si="5"/>
        <v>362193799</v>
      </c>
      <c r="D24" s="42">
        <f t="shared" si="5"/>
        <v>387153536</v>
      </c>
      <c r="E24" s="42">
        <f t="shared" si="5"/>
        <v>244240688</v>
      </c>
      <c r="F24" s="42">
        <f t="shared" si="5"/>
        <v>95976821</v>
      </c>
      <c r="G24" s="42">
        <f t="shared" si="5"/>
        <v>28515285</v>
      </c>
      <c r="H24" s="42">
        <f t="shared" si="5"/>
        <v>783772</v>
      </c>
      <c r="I24" s="39"/>
      <c r="J24" s="39"/>
      <c r="K24" s="49">
        <f>SUM(B24:J24)</f>
        <v>1301198646</v>
      </c>
    </row>
    <row r="25" spans="1:11" ht="15.75" thickBot="1" x14ac:dyDescent="0.3">
      <c r="A25" s="41" t="s">
        <v>89</v>
      </c>
      <c r="B25" s="40">
        <v>1645</v>
      </c>
      <c r="C25" s="40">
        <v>3133</v>
      </c>
      <c r="D25" s="40">
        <v>3383</v>
      </c>
      <c r="E25" s="40">
        <v>2698</v>
      </c>
      <c r="F25" s="40">
        <v>1870</v>
      </c>
      <c r="G25" s="40">
        <v>1212</v>
      </c>
      <c r="H25" s="41">
        <v>293</v>
      </c>
      <c r="I25" s="41">
        <v>15</v>
      </c>
      <c r="J25" s="41" t="s">
        <v>83</v>
      </c>
    </row>
    <row r="26" spans="1:11" ht="15.75" thickBot="1" x14ac:dyDescent="0.3">
      <c r="A26" s="37"/>
      <c r="B26" s="43">
        <v>91738</v>
      </c>
      <c r="C26" s="43">
        <v>88111</v>
      </c>
      <c r="D26" s="43">
        <v>95216</v>
      </c>
      <c r="E26" s="43">
        <v>106204</v>
      </c>
      <c r="F26" s="43">
        <v>111107</v>
      </c>
      <c r="G26" s="43">
        <v>92436</v>
      </c>
      <c r="H26" s="43">
        <v>90617</v>
      </c>
      <c r="I26" s="42">
        <v>84431</v>
      </c>
      <c r="J26" s="39" t="s">
        <v>83</v>
      </c>
    </row>
    <row r="27" spans="1:11" ht="15.75" thickBot="1" x14ac:dyDescent="0.3">
      <c r="A27" s="37"/>
      <c r="B27" s="42">
        <f t="shared" ref="B27:I27" si="6">B25*B26</f>
        <v>150909010</v>
      </c>
      <c r="C27" s="42">
        <f t="shared" si="6"/>
        <v>276051763</v>
      </c>
      <c r="D27" s="42">
        <f t="shared" si="6"/>
        <v>322115728</v>
      </c>
      <c r="E27" s="42">
        <f t="shared" si="6"/>
        <v>286538392</v>
      </c>
      <c r="F27" s="42">
        <f t="shared" si="6"/>
        <v>207770090</v>
      </c>
      <c r="G27" s="42">
        <f t="shared" si="6"/>
        <v>112032432</v>
      </c>
      <c r="H27" s="42">
        <f t="shared" si="6"/>
        <v>26550781</v>
      </c>
      <c r="I27" s="42">
        <f t="shared" si="6"/>
        <v>1266465</v>
      </c>
      <c r="J27" s="39"/>
      <c r="K27" s="49">
        <f>SUM(B27:J27)</f>
        <v>1383234661</v>
      </c>
    </row>
    <row r="28" spans="1:11" ht="15.75" thickBot="1" x14ac:dyDescent="0.3">
      <c r="A28" s="41" t="s">
        <v>90</v>
      </c>
      <c r="B28" s="40">
        <v>1246</v>
      </c>
      <c r="C28" s="40">
        <v>2369</v>
      </c>
      <c r="D28" s="40">
        <v>2518</v>
      </c>
      <c r="E28" s="40">
        <v>2321</v>
      </c>
      <c r="F28" s="40">
        <v>1930</v>
      </c>
      <c r="G28" s="40">
        <v>1820</v>
      </c>
      <c r="H28" s="41">
        <v>903</v>
      </c>
      <c r="I28" s="41">
        <v>269</v>
      </c>
      <c r="J28" s="41">
        <v>3</v>
      </c>
    </row>
    <row r="29" spans="1:11" ht="15.75" thickBot="1" x14ac:dyDescent="0.3">
      <c r="A29" s="37"/>
      <c r="B29" s="43">
        <v>93151</v>
      </c>
      <c r="C29" s="43">
        <v>89757</v>
      </c>
      <c r="D29" s="43">
        <v>94553</v>
      </c>
      <c r="E29" s="43">
        <v>104728</v>
      </c>
      <c r="F29" s="43">
        <v>119106</v>
      </c>
      <c r="G29" s="43">
        <v>116131</v>
      </c>
      <c r="H29" s="43">
        <v>104233</v>
      </c>
      <c r="I29" s="43">
        <v>94529</v>
      </c>
      <c r="J29" s="42">
        <v>86698</v>
      </c>
    </row>
    <row r="30" spans="1:11" ht="15.75" thickBot="1" x14ac:dyDescent="0.3">
      <c r="A30" s="37"/>
      <c r="B30" s="42">
        <f t="shared" ref="B30:J30" si="7">B28*B29</f>
        <v>116066146</v>
      </c>
      <c r="C30" s="42">
        <f t="shared" si="7"/>
        <v>212634333</v>
      </c>
      <c r="D30" s="42">
        <f t="shared" si="7"/>
        <v>238084454</v>
      </c>
      <c r="E30" s="42">
        <f t="shared" si="7"/>
        <v>243073688</v>
      </c>
      <c r="F30" s="42">
        <f t="shared" si="7"/>
        <v>229874580</v>
      </c>
      <c r="G30" s="42">
        <f t="shared" si="7"/>
        <v>211358420</v>
      </c>
      <c r="H30" s="42">
        <f t="shared" si="7"/>
        <v>94122399</v>
      </c>
      <c r="I30" s="42">
        <f t="shared" si="7"/>
        <v>25428301</v>
      </c>
      <c r="J30" s="42">
        <f t="shared" si="7"/>
        <v>260094</v>
      </c>
      <c r="K30" s="49">
        <f>SUM(B30:J30)</f>
        <v>1370902415</v>
      </c>
    </row>
    <row r="31" spans="1:11" ht="15.75" thickBot="1" x14ac:dyDescent="0.3">
      <c r="A31" s="41" t="s">
        <v>91</v>
      </c>
      <c r="B31" s="41">
        <v>815</v>
      </c>
      <c r="C31" s="40">
        <v>1571</v>
      </c>
      <c r="D31" s="40">
        <v>1710</v>
      </c>
      <c r="E31" s="40">
        <v>1396</v>
      </c>
      <c r="F31" s="40">
        <v>1096</v>
      </c>
      <c r="G31" s="40">
        <v>1095</v>
      </c>
      <c r="H31" s="41">
        <v>626</v>
      </c>
      <c r="I31" s="41">
        <v>245</v>
      </c>
      <c r="J31" s="41">
        <v>28</v>
      </c>
    </row>
    <row r="32" spans="1:11" ht="15.75" thickBot="1" x14ac:dyDescent="0.3">
      <c r="A32" s="37"/>
      <c r="B32" s="43">
        <v>99546</v>
      </c>
      <c r="C32" s="43">
        <v>93632</v>
      </c>
      <c r="D32" s="43">
        <v>96989</v>
      </c>
      <c r="E32" s="43">
        <v>105313</v>
      </c>
      <c r="F32" s="43">
        <v>123261</v>
      </c>
      <c r="G32" s="43">
        <v>131919</v>
      </c>
      <c r="H32" s="43">
        <v>148713</v>
      </c>
      <c r="I32" s="43">
        <v>115391</v>
      </c>
      <c r="J32" s="43">
        <v>108176</v>
      </c>
    </row>
    <row r="33" spans="1:11" ht="15.75" thickBot="1" x14ac:dyDescent="0.3">
      <c r="A33" s="37"/>
      <c r="B33" s="42">
        <f t="shared" ref="B33:J33" si="8">B31*B32</f>
        <v>81129990</v>
      </c>
      <c r="C33" s="42">
        <f t="shared" si="8"/>
        <v>147095872</v>
      </c>
      <c r="D33" s="42">
        <f t="shared" si="8"/>
        <v>165851190</v>
      </c>
      <c r="E33" s="42">
        <f t="shared" si="8"/>
        <v>147016948</v>
      </c>
      <c r="F33" s="42">
        <f t="shared" si="8"/>
        <v>135094056</v>
      </c>
      <c r="G33" s="42">
        <f t="shared" si="8"/>
        <v>144451305</v>
      </c>
      <c r="H33" s="42">
        <f t="shared" si="8"/>
        <v>93094338</v>
      </c>
      <c r="I33" s="42">
        <f t="shared" si="8"/>
        <v>28270795</v>
      </c>
      <c r="J33" s="42">
        <f t="shared" si="8"/>
        <v>3028928</v>
      </c>
      <c r="K33" s="49">
        <f>SUM(B33:J33)</f>
        <v>945033422</v>
      </c>
    </row>
    <row r="34" spans="1:11" ht="15.75" thickBot="1" x14ac:dyDescent="0.3">
      <c r="A34" s="41" t="s">
        <v>92</v>
      </c>
      <c r="B34" s="41">
        <v>268</v>
      </c>
      <c r="C34" s="41">
        <v>610</v>
      </c>
      <c r="D34" s="41">
        <v>613</v>
      </c>
      <c r="E34" s="41">
        <v>480</v>
      </c>
      <c r="F34" s="41">
        <v>380</v>
      </c>
      <c r="G34" s="41">
        <v>351</v>
      </c>
      <c r="H34" s="41">
        <v>295</v>
      </c>
      <c r="I34" s="41">
        <v>224</v>
      </c>
      <c r="J34" s="41">
        <v>70</v>
      </c>
    </row>
    <row r="35" spans="1:11" ht="15.75" thickBot="1" x14ac:dyDescent="0.3">
      <c r="A35" s="37"/>
      <c r="B35" s="43">
        <v>109046</v>
      </c>
      <c r="C35" s="43">
        <v>100493</v>
      </c>
      <c r="D35" s="43">
        <v>111602</v>
      </c>
      <c r="E35" s="43">
        <v>112632</v>
      </c>
      <c r="F35" s="43">
        <v>134768</v>
      </c>
      <c r="G35" s="43">
        <v>147005</v>
      </c>
      <c r="H35" s="43">
        <v>167347</v>
      </c>
      <c r="I35" s="43">
        <v>186061</v>
      </c>
      <c r="J35" s="43">
        <v>176875</v>
      </c>
    </row>
    <row r="36" spans="1:11" ht="15.75" thickBot="1" x14ac:dyDescent="0.3">
      <c r="A36" s="37"/>
      <c r="B36" s="42">
        <f t="shared" ref="B36:J36" si="9">B34*B35</f>
        <v>29224328</v>
      </c>
      <c r="C36" s="42">
        <f t="shared" si="9"/>
        <v>61300730</v>
      </c>
      <c r="D36" s="42">
        <f t="shared" si="9"/>
        <v>68412026</v>
      </c>
      <c r="E36" s="42">
        <f t="shared" si="9"/>
        <v>54063360</v>
      </c>
      <c r="F36" s="42">
        <f t="shared" si="9"/>
        <v>51211840</v>
      </c>
      <c r="G36" s="42">
        <f t="shared" si="9"/>
        <v>51598755</v>
      </c>
      <c r="H36" s="42">
        <f t="shared" si="9"/>
        <v>49367365</v>
      </c>
      <c r="I36" s="42">
        <f t="shared" si="9"/>
        <v>41677664</v>
      </c>
      <c r="J36" s="42">
        <f t="shared" si="9"/>
        <v>12381250</v>
      </c>
      <c r="K36" s="49">
        <f>SUM(B36:J36)</f>
        <v>419237318</v>
      </c>
    </row>
    <row r="37" spans="1:11" ht="30.75" thickBot="1" x14ac:dyDescent="0.3">
      <c r="A37" s="38" t="s">
        <v>93</v>
      </c>
      <c r="B37" s="41">
        <v>132</v>
      </c>
      <c r="C37" s="41">
        <v>164</v>
      </c>
      <c r="D37" s="41">
        <v>172</v>
      </c>
      <c r="E37" s="41">
        <v>141</v>
      </c>
      <c r="F37" s="41">
        <v>121</v>
      </c>
      <c r="G37" s="41">
        <v>133</v>
      </c>
      <c r="H37" s="41">
        <v>115</v>
      </c>
      <c r="I37" s="41">
        <v>141</v>
      </c>
      <c r="J37" s="41">
        <v>218</v>
      </c>
    </row>
    <row r="38" spans="1:11" ht="15.75" thickBot="1" x14ac:dyDescent="0.3">
      <c r="A38" s="37"/>
      <c r="B38" s="43">
        <v>120037</v>
      </c>
      <c r="C38" s="43">
        <v>120246</v>
      </c>
      <c r="D38" s="43">
        <v>133740</v>
      </c>
      <c r="E38" s="43">
        <v>152829</v>
      </c>
      <c r="F38" s="43">
        <v>158421</v>
      </c>
      <c r="G38" s="43">
        <v>182235</v>
      </c>
      <c r="H38" s="43">
        <v>198905</v>
      </c>
      <c r="I38" s="43">
        <v>201823</v>
      </c>
      <c r="J38" s="43">
        <v>199972</v>
      </c>
    </row>
    <row r="39" spans="1:11" ht="15.75" thickBot="1" x14ac:dyDescent="0.3">
      <c r="A39" s="37"/>
      <c r="B39" s="42">
        <f t="shared" ref="B39:J39" si="10">B37*B38</f>
        <v>15844884</v>
      </c>
      <c r="C39" s="42">
        <f t="shared" si="10"/>
        <v>19720344</v>
      </c>
      <c r="D39" s="42">
        <f t="shared" si="10"/>
        <v>23003280</v>
      </c>
      <c r="E39" s="42">
        <f t="shared" si="10"/>
        <v>21548889</v>
      </c>
      <c r="F39" s="42">
        <f t="shared" si="10"/>
        <v>19168941</v>
      </c>
      <c r="G39" s="42">
        <f t="shared" si="10"/>
        <v>24237255</v>
      </c>
      <c r="H39" s="42">
        <f t="shared" si="10"/>
        <v>22874075</v>
      </c>
      <c r="I39" s="42">
        <f t="shared" si="10"/>
        <v>28457043</v>
      </c>
      <c r="J39" s="42">
        <f t="shared" si="10"/>
        <v>43593896</v>
      </c>
      <c r="K39" s="49">
        <f>SUM(B39:J39)</f>
        <v>218448607</v>
      </c>
    </row>
    <row r="40" spans="1:11" ht="15.75" thickBot="1" x14ac:dyDescent="0.3">
      <c r="A40" s="38" t="s">
        <v>42</v>
      </c>
      <c r="B40" s="40">
        <v>22401</v>
      </c>
      <c r="C40" s="40">
        <v>27903</v>
      </c>
      <c r="D40" s="40">
        <v>19244</v>
      </c>
      <c r="E40" s="40">
        <v>11568</v>
      </c>
      <c r="F40" s="40">
        <v>6739</v>
      </c>
      <c r="G40" s="40">
        <v>4967</v>
      </c>
      <c r="H40" s="40">
        <v>2243</v>
      </c>
      <c r="I40" s="41">
        <v>894</v>
      </c>
      <c r="J40" s="41">
        <v>319</v>
      </c>
    </row>
    <row r="41" spans="1:11" ht="15.75" thickBot="1" x14ac:dyDescent="0.3">
      <c r="A41" s="37"/>
      <c r="B41" s="42">
        <v>82337</v>
      </c>
      <c r="C41" s="42">
        <v>88439</v>
      </c>
      <c r="D41" s="42">
        <v>93978</v>
      </c>
      <c r="E41" s="42">
        <v>101272</v>
      </c>
      <c r="F41" s="42">
        <v>113443</v>
      </c>
      <c r="G41" s="42">
        <v>115372</v>
      </c>
      <c r="H41" s="42">
        <v>127861</v>
      </c>
      <c r="I41" s="42">
        <v>139933</v>
      </c>
      <c r="J41" s="42">
        <v>185781</v>
      </c>
    </row>
    <row r="42" spans="1:11" x14ac:dyDescent="0.25">
      <c r="B42" s="49"/>
      <c r="C42" s="49"/>
      <c r="D42" s="49"/>
      <c r="E42" s="49"/>
      <c r="F42" s="49"/>
      <c r="G42" s="49"/>
      <c r="H42" s="49"/>
      <c r="I42" s="49"/>
      <c r="J42" s="49"/>
      <c r="K42" s="49">
        <f>SUM(K9:K39)</f>
        <v>9100878611</v>
      </c>
    </row>
    <row r="43" spans="1:11" x14ac:dyDescent="0.25">
      <c r="B43" s="49"/>
    </row>
  </sheetData>
  <mergeCells count="3">
    <mergeCell ref="A2:G2"/>
    <mergeCell ref="A4:E4"/>
    <mergeCell ref="E5:F5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58" sqref="F58"/>
    </sheetView>
  </sheetViews>
  <sheetFormatPr defaultRowHeight="15" x14ac:dyDescent="0.25"/>
  <sheetData>
    <row r="1" spans="1:6" x14ac:dyDescent="0.25">
      <c r="A1" s="20" t="s">
        <v>52</v>
      </c>
      <c r="B1" s="6"/>
      <c r="C1" s="8"/>
      <c r="D1" s="8"/>
      <c r="E1" s="8"/>
      <c r="F1" s="8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1" t="s">
        <v>47</v>
      </c>
      <c r="B3" s="9"/>
      <c r="C3" s="9"/>
      <c r="D3" s="9"/>
      <c r="E3" s="9"/>
      <c r="F3" s="9"/>
    </row>
    <row r="4" spans="1:6" x14ac:dyDescent="0.25">
      <c r="A4" s="15"/>
      <c r="B4" s="2"/>
      <c r="C4" s="2"/>
      <c r="D4" s="2"/>
      <c r="E4" s="2"/>
      <c r="F4" s="2"/>
    </row>
    <row r="5" spans="1:6" x14ac:dyDescent="0.25">
      <c r="A5" s="4"/>
      <c r="B5" s="56" t="s">
        <v>48</v>
      </c>
      <c r="C5" s="56"/>
      <c r="D5" s="56"/>
      <c r="E5" s="56"/>
      <c r="F5" s="9"/>
    </row>
    <row r="6" spans="1:6" x14ac:dyDescent="0.25">
      <c r="A6" s="34" t="s">
        <v>44</v>
      </c>
      <c r="B6" s="7" t="s">
        <v>43</v>
      </c>
      <c r="C6" s="47" t="s">
        <v>102</v>
      </c>
      <c r="D6" s="47" t="s">
        <v>103</v>
      </c>
      <c r="E6" s="7" t="s">
        <v>101</v>
      </c>
      <c r="F6" s="35" t="s">
        <v>4</v>
      </c>
    </row>
    <row r="7" spans="1:6" x14ac:dyDescent="0.25">
      <c r="A7" s="34" t="s">
        <v>20</v>
      </c>
      <c r="B7" s="25">
        <v>1024</v>
      </c>
      <c r="C7" s="25"/>
      <c r="D7" s="25"/>
      <c r="E7" s="25"/>
      <c r="F7" s="26">
        <v>1024</v>
      </c>
    </row>
    <row r="8" spans="1:6" x14ac:dyDescent="0.25">
      <c r="A8" s="34" t="s">
        <v>37</v>
      </c>
      <c r="B8" s="25">
        <v>7321</v>
      </c>
      <c r="C8" s="25">
        <v>204</v>
      </c>
      <c r="D8" s="25" t="s">
        <v>10</v>
      </c>
      <c r="E8" s="25" t="s">
        <v>10</v>
      </c>
      <c r="F8" s="26">
        <v>7525</v>
      </c>
    </row>
    <row r="9" spans="1:6" x14ac:dyDescent="0.25">
      <c r="A9" s="34" t="s">
        <v>38</v>
      </c>
      <c r="B9" s="25">
        <v>8546</v>
      </c>
      <c r="C9" s="25">
        <v>2041</v>
      </c>
      <c r="D9" s="25">
        <v>42</v>
      </c>
      <c r="E9" s="25" t="s">
        <v>10</v>
      </c>
      <c r="F9" s="26">
        <v>10629</v>
      </c>
    </row>
    <row r="10" spans="1:6" x14ac:dyDescent="0.25">
      <c r="A10" s="34" t="s">
        <v>39</v>
      </c>
      <c r="B10" s="25">
        <v>4315</v>
      </c>
      <c r="C10" s="25">
        <v>2542</v>
      </c>
      <c r="D10" s="25">
        <v>183</v>
      </c>
      <c r="E10" s="25" t="s">
        <v>10</v>
      </c>
      <c r="F10" s="26">
        <v>7040</v>
      </c>
    </row>
    <row r="11" spans="1:6" x14ac:dyDescent="0.25">
      <c r="A11" s="34" t="s">
        <v>28</v>
      </c>
      <c r="B11" s="25">
        <v>3409</v>
      </c>
      <c r="C11" s="25">
        <v>3981</v>
      </c>
      <c r="D11" s="25">
        <v>493</v>
      </c>
      <c r="E11" s="25">
        <v>2</v>
      </c>
      <c r="F11" s="26">
        <v>7885</v>
      </c>
    </row>
    <row r="12" spans="1:6" x14ac:dyDescent="0.25">
      <c r="A12" s="34" t="s">
        <v>21</v>
      </c>
      <c r="B12" s="25">
        <v>2440</v>
      </c>
      <c r="C12" s="25">
        <v>4933</v>
      </c>
      <c r="D12" s="25">
        <v>954</v>
      </c>
      <c r="E12" s="25">
        <v>45</v>
      </c>
      <c r="F12" s="26">
        <v>8372</v>
      </c>
    </row>
    <row r="13" spans="1:6" x14ac:dyDescent="0.25">
      <c r="A13" s="34" t="s">
        <v>16</v>
      </c>
      <c r="B13" s="25">
        <v>2286</v>
      </c>
      <c r="C13" s="25">
        <v>4901</v>
      </c>
      <c r="D13" s="25">
        <v>1330</v>
      </c>
      <c r="E13" s="25">
        <v>82</v>
      </c>
      <c r="F13" s="26">
        <v>8599</v>
      </c>
    </row>
    <row r="14" spans="1:6" x14ac:dyDescent="0.25">
      <c r="A14" s="34" t="s">
        <v>17</v>
      </c>
      <c r="B14" s="25">
        <v>1997</v>
      </c>
      <c r="C14" s="25">
        <v>4034</v>
      </c>
      <c r="D14" s="25">
        <v>1183</v>
      </c>
      <c r="E14" s="25">
        <v>93</v>
      </c>
      <c r="F14" s="26">
        <v>7307</v>
      </c>
    </row>
    <row r="15" spans="1:6" x14ac:dyDescent="0.25">
      <c r="A15" s="34" t="s">
        <v>22</v>
      </c>
      <c r="B15" s="25">
        <v>2902</v>
      </c>
      <c r="C15" s="25">
        <v>1892</v>
      </c>
      <c r="D15" s="25">
        <v>400</v>
      </c>
      <c r="E15" s="25">
        <v>39</v>
      </c>
      <c r="F15" s="26">
        <v>5233</v>
      </c>
    </row>
    <row r="16" spans="1:6" x14ac:dyDescent="0.25">
      <c r="A16" s="34" t="s">
        <v>4</v>
      </c>
      <c r="B16" s="26">
        <v>34240</v>
      </c>
      <c r="C16" s="26">
        <v>24528</v>
      </c>
      <c r="D16" s="26">
        <v>4585</v>
      </c>
      <c r="E16" s="26">
        <v>261</v>
      </c>
      <c r="F16" s="26">
        <v>63614</v>
      </c>
    </row>
  </sheetData>
  <mergeCells count="1">
    <mergeCell ref="B5:E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1" sqref="C21"/>
    </sheetView>
  </sheetViews>
  <sheetFormatPr defaultRowHeight="15" x14ac:dyDescent="0.25"/>
  <sheetData>
    <row r="1" spans="1:5" x14ac:dyDescent="0.25">
      <c r="A1" s="21" t="s">
        <v>23</v>
      </c>
      <c r="B1" s="2"/>
      <c r="C1" s="2"/>
      <c r="D1" s="2"/>
      <c r="E1" s="2"/>
    </row>
    <row r="2" spans="1:5" x14ac:dyDescent="0.25">
      <c r="A2" s="10"/>
      <c r="B2" s="2"/>
      <c r="C2" s="2"/>
      <c r="D2" s="2"/>
      <c r="E2" s="2"/>
    </row>
    <row r="3" spans="1:5" x14ac:dyDescent="0.25">
      <c r="A3" s="22"/>
      <c r="B3" s="56" t="s">
        <v>48</v>
      </c>
      <c r="C3" s="56"/>
      <c r="D3" s="56"/>
      <c r="E3" s="56"/>
    </row>
    <row r="4" spans="1:5" ht="30" x14ac:dyDescent="0.25">
      <c r="A4" s="34" t="s">
        <v>44</v>
      </c>
      <c r="B4" s="36" t="s">
        <v>43</v>
      </c>
      <c r="C4" s="46" t="s">
        <v>102</v>
      </c>
      <c r="D4" s="46" t="s">
        <v>103</v>
      </c>
      <c r="E4" s="36" t="s">
        <v>101</v>
      </c>
    </row>
    <row r="5" spans="1:5" x14ac:dyDescent="0.25">
      <c r="A5" s="34" t="s">
        <v>20</v>
      </c>
      <c r="B5" s="24">
        <v>3137.44</v>
      </c>
      <c r="C5" s="24"/>
      <c r="D5" s="24"/>
      <c r="E5" s="24"/>
    </row>
    <row r="6" spans="1:5" x14ac:dyDescent="0.25">
      <c r="A6" s="34" t="s">
        <v>37</v>
      </c>
      <c r="B6" s="24">
        <v>3511.31</v>
      </c>
      <c r="C6" s="24">
        <v>4028.65</v>
      </c>
      <c r="D6" s="24" t="s">
        <v>10</v>
      </c>
      <c r="E6" s="24" t="s">
        <v>10</v>
      </c>
    </row>
    <row r="7" spans="1:5" x14ac:dyDescent="0.25">
      <c r="A7" s="34" t="s">
        <v>38</v>
      </c>
      <c r="B7" s="24">
        <v>4471.33</v>
      </c>
      <c r="C7" s="24">
        <v>4561.87</v>
      </c>
      <c r="D7" s="24">
        <v>4504.07</v>
      </c>
      <c r="E7" s="24" t="s">
        <v>10</v>
      </c>
    </row>
    <row r="8" spans="1:5" x14ac:dyDescent="0.25">
      <c r="A8" s="34" t="s">
        <v>39</v>
      </c>
      <c r="B8" s="24">
        <v>5114.88</v>
      </c>
      <c r="C8" s="24">
        <v>4669.3999999999996</v>
      </c>
      <c r="D8" s="24">
        <v>5033.05</v>
      </c>
      <c r="E8" s="24" t="s">
        <v>10</v>
      </c>
    </row>
    <row r="9" spans="1:5" x14ac:dyDescent="0.25">
      <c r="A9" s="34" t="s">
        <v>28</v>
      </c>
      <c r="B9" s="24">
        <v>5413.02</v>
      </c>
      <c r="C9" s="24">
        <v>4889.3</v>
      </c>
      <c r="D9" s="24">
        <v>5394.51</v>
      </c>
      <c r="E9" s="24">
        <v>3667.5</v>
      </c>
    </row>
    <row r="10" spans="1:5" x14ac:dyDescent="0.25">
      <c r="A10" s="34" t="s">
        <v>21</v>
      </c>
      <c r="B10" s="24">
        <v>5521.43</v>
      </c>
      <c r="C10" s="24">
        <v>4755.42</v>
      </c>
      <c r="D10" s="24">
        <v>5586.72</v>
      </c>
      <c r="E10" s="24">
        <v>5980.61</v>
      </c>
    </row>
    <row r="11" spans="1:5" x14ac:dyDescent="0.25">
      <c r="A11" s="34" t="s">
        <v>16</v>
      </c>
      <c r="B11" s="24">
        <v>5576.54</v>
      </c>
      <c r="C11" s="24">
        <v>4599.3999999999996</v>
      </c>
      <c r="D11" s="24">
        <v>5538.71</v>
      </c>
      <c r="E11" s="24">
        <v>6885.7</v>
      </c>
    </row>
    <row r="12" spans="1:5" x14ac:dyDescent="0.25">
      <c r="A12" s="34" t="s">
        <v>17</v>
      </c>
      <c r="B12" s="24">
        <v>5669.67</v>
      </c>
      <c r="C12" s="24">
        <v>4463.62</v>
      </c>
      <c r="D12" s="24">
        <v>5275.23</v>
      </c>
      <c r="E12" s="24">
        <v>7413.92</v>
      </c>
    </row>
    <row r="13" spans="1:5" x14ac:dyDescent="0.25">
      <c r="A13" s="34" t="s">
        <v>22</v>
      </c>
      <c r="B13" s="24">
        <v>6226.16</v>
      </c>
      <c r="C13" s="24">
        <v>4077.28</v>
      </c>
      <c r="D13" s="24">
        <v>4666.3999999999996</v>
      </c>
      <c r="E13" s="24">
        <v>6917.27</v>
      </c>
    </row>
  </sheetData>
  <mergeCells count="1">
    <mergeCell ref="B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6" sqref="D16"/>
    </sheetView>
  </sheetViews>
  <sheetFormatPr defaultRowHeight="15" x14ac:dyDescent="0.25"/>
  <cols>
    <col min="3" max="3" width="10" customWidth="1"/>
  </cols>
  <sheetData>
    <row r="1" spans="1:3" x14ac:dyDescent="0.25">
      <c r="A1" s="29" t="s">
        <v>41</v>
      </c>
      <c r="B1" s="3"/>
      <c r="C1" s="2"/>
    </row>
    <row r="2" spans="1:3" x14ac:dyDescent="0.25">
      <c r="A2" s="4"/>
      <c r="B2" s="4"/>
      <c r="C2" s="4"/>
    </row>
    <row r="3" spans="1:3" ht="45" x14ac:dyDescent="0.25">
      <c r="A3" s="34" t="s">
        <v>44</v>
      </c>
      <c r="B3" s="6" t="s">
        <v>8</v>
      </c>
      <c r="C3" s="18" t="s">
        <v>45</v>
      </c>
    </row>
    <row r="4" spans="1:3" x14ac:dyDescent="0.25">
      <c r="A4" s="34" t="s">
        <v>0</v>
      </c>
      <c r="B4" s="25">
        <v>5</v>
      </c>
      <c r="C4" s="24">
        <v>910.12800000000004</v>
      </c>
    </row>
    <row r="5" spans="1:3" x14ac:dyDescent="0.25">
      <c r="A5" s="34" t="s">
        <v>30</v>
      </c>
      <c r="B5" s="25">
        <v>548</v>
      </c>
      <c r="C5" s="24">
        <v>1657.11</v>
      </c>
    </row>
    <row r="6" spans="1:3" x14ac:dyDescent="0.25">
      <c r="A6" s="34" t="s">
        <v>31</v>
      </c>
      <c r="B6" s="25">
        <v>2752</v>
      </c>
      <c r="C6" s="24">
        <v>2455.81</v>
      </c>
    </row>
    <row r="7" spans="1:3" x14ac:dyDescent="0.25">
      <c r="A7" s="34" t="s">
        <v>32</v>
      </c>
      <c r="B7" s="25">
        <v>9410</v>
      </c>
      <c r="C7" s="24">
        <v>3195</v>
      </c>
    </row>
    <row r="8" spans="1:3" x14ac:dyDescent="0.25">
      <c r="A8" s="34" t="s">
        <v>33</v>
      </c>
      <c r="B8" s="25">
        <v>11989</v>
      </c>
      <c r="C8" s="24">
        <v>3225.72</v>
      </c>
    </row>
    <row r="9" spans="1:3" x14ac:dyDescent="0.25">
      <c r="A9" s="34" t="s">
        <v>34</v>
      </c>
      <c r="B9" s="25">
        <v>8888</v>
      </c>
      <c r="C9" s="24">
        <v>3522.88</v>
      </c>
    </row>
    <row r="10" spans="1:3" x14ac:dyDescent="0.25">
      <c r="A10" s="34" t="s">
        <v>35</v>
      </c>
      <c r="B10" s="25">
        <v>5651</v>
      </c>
      <c r="C10" s="24">
        <v>3517.86</v>
      </c>
    </row>
    <row r="11" spans="1:3" x14ac:dyDescent="0.25">
      <c r="A11" s="34" t="s">
        <v>36</v>
      </c>
      <c r="B11" s="25">
        <v>3667</v>
      </c>
      <c r="C11" s="24">
        <v>3478.87</v>
      </c>
    </row>
    <row r="12" spans="1:3" x14ac:dyDescent="0.25">
      <c r="A12" s="34" t="s">
        <v>1</v>
      </c>
      <c r="B12" s="25">
        <v>3506</v>
      </c>
      <c r="C12" s="24">
        <v>3053.74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25" sqref="E25"/>
    </sheetView>
  </sheetViews>
  <sheetFormatPr defaultRowHeight="15" x14ac:dyDescent="0.25"/>
  <sheetData>
    <row r="1" spans="1:3" x14ac:dyDescent="0.25">
      <c r="A1" s="27" t="s">
        <v>19</v>
      </c>
      <c r="B1" s="9"/>
      <c r="C1" s="9"/>
    </row>
    <row r="2" spans="1:3" x14ac:dyDescent="0.25">
      <c r="A2" s="4"/>
      <c r="B2" s="4"/>
      <c r="C2" s="4"/>
    </row>
    <row r="3" spans="1:3" ht="45" x14ac:dyDescent="0.25">
      <c r="A3" s="34" t="s">
        <v>44</v>
      </c>
      <c r="B3" s="6" t="s">
        <v>8</v>
      </c>
      <c r="C3" s="18" t="s">
        <v>46</v>
      </c>
    </row>
    <row r="4" spans="1:3" x14ac:dyDescent="0.25">
      <c r="A4" s="34" t="s">
        <v>0</v>
      </c>
      <c r="B4" s="25">
        <v>234</v>
      </c>
      <c r="C4" s="24">
        <v>1346.87</v>
      </c>
    </row>
    <row r="5" spans="1:3" x14ac:dyDescent="0.25">
      <c r="A5" s="34" t="s">
        <v>30</v>
      </c>
      <c r="B5" s="25">
        <v>172</v>
      </c>
      <c r="C5" s="24">
        <v>1699.78</v>
      </c>
    </row>
    <row r="6" spans="1:3" x14ac:dyDescent="0.25">
      <c r="A6" s="34" t="s">
        <v>31</v>
      </c>
      <c r="B6" s="25">
        <v>318</v>
      </c>
      <c r="C6" s="24">
        <v>1844.05</v>
      </c>
    </row>
    <row r="7" spans="1:3" x14ac:dyDescent="0.25">
      <c r="A7" s="34" t="s">
        <v>32</v>
      </c>
      <c r="B7" s="25">
        <v>637</v>
      </c>
      <c r="C7" s="24">
        <v>2020.73</v>
      </c>
    </row>
    <row r="8" spans="1:3" x14ac:dyDescent="0.25">
      <c r="A8" s="34" t="s">
        <v>33</v>
      </c>
      <c r="B8" s="25">
        <v>867</v>
      </c>
      <c r="C8" s="24">
        <v>2175.9</v>
      </c>
    </row>
    <row r="9" spans="1:3" x14ac:dyDescent="0.25">
      <c r="A9" s="34" t="s">
        <v>34</v>
      </c>
      <c r="B9" s="25">
        <v>865</v>
      </c>
      <c r="C9" s="24">
        <v>2516.38</v>
      </c>
    </row>
    <row r="10" spans="1:3" x14ac:dyDescent="0.25">
      <c r="A10" s="34" t="s">
        <v>35</v>
      </c>
      <c r="B10" s="25">
        <v>825</v>
      </c>
      <c r="C10" s="24">
        <v>2398.98</v>
      </c>
    </row>
    <row r="11" spans="1:3" x14ac:dyDescent="0.25">
      <c r="A11" s="34" t="s">
        <v>36</v>
      </c>
      <c r="B11" s="25">
        <v>834</v>
      </c>
      <c r="C11" s="24">
        <v>2298.7600000000002</v>
      </c>
    </row>
    <row r="12" spans="1:3" x14ac:dyDescent="0.25">
      <c r="A12" s="34" t="s">
        <v>1</v>
      </c>
      <c r="B12" s="25">
        <v>1366</v>
      </c>
      <c r="C12" s="24">
        <v>2357.0700000000002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tabSelected="1" workbookViewId="0">
      <selection activeCell="F14" sqref="F14"/>
    </sheetView>
  </sheetViews>
  <sheetFormatPr defaultRowHeight="15" x14ac:dyDescent="0.25"/>
  <cols>
    <col min="1" max="2" width="9.140625" style="60"/>
    <col min="3" max="3" width="17.5703125" style="60" customWidth="1"/>
    <col min="4" max="4" width="9.140625" style="60"/>
    <col min="5" max="6" width="9.140625" style="72"/>
    <col min="7" max="10" width="14.85546875" style="60" customWidth="1"/>
    <col min="11" max="15" width="13.7109375" style="60" customWidth="1"/>
    <col min="16" max="16" width="10.42578125" style="60" customWidth="1"/>
    <col min="17" max="16384" width="9.140625" style="60"/>
  </cols>
  <sheetData>
    <row r="2" spans="1:16" x14ac:dyDescent="0.25">
      <c r="A2" s="60" t="s">
        <v>119</v>
      </c>
      <c r="B2" s="60" t="s">
        <v>124</v>
      </c>
    </row>
    <row r="3" spans="1:16" x14ac:dyDescent="0.25">
      <c r="A3" s="60" t="s">
        <v>121</v>
      </c>
      <c r="B3" s="60" t="s">
        <v>122</v>
      </c>
    </row>
    <row r="6" spans="1:16" x14ac:dyDescent="0.25">
      <c r="G6" s="58" t="s">
        <v>72</v>
      </c>
      <c r="H6" s="58"/>
      <c r="I6" s="58"/>
      <c r="J6" s="58"/>
      <c r="K6" s="58"/>
      <c r="L6" s="58"/>
      <c r="M6" s="58"/>
      <c r="N6" s="58"/>
      <c r="O6" s="58"/>
      <c r="P6" s="58"/>
    </row>
    <row r="7" spans="1:16" x14ac:dyDescent="0.25">
      <c r="G7" s="67" t="s">
        <v>107</v>
      </c>
      <c r="H7" s="58"/>
      <c r="I7" s="58"/>
      <c r="J7" s="58"/>
      <c r="K7" s="58"/>
      <c r="L7" s="58"/>
      <c r="M7" s="58"/>
      <c r="N7" s="58"/>
      <c r="O7" s="58"/>
      <c r="P7" s="58"/>
    </row>
    <row r="8" spans="1:16" x14ac:dyDescent="0.25">
      <c r="G8" s="68" t="s">
        <v>94</v>
      </c>
      <c r="H8" s="58"/>
      <c r="I8" s="58"/>
      <c r="J8" s="58"/>
      <c r="K8" s="58"/>
      <c r="L8" s="58"/>
      <c r="M8" s="58"/>
      <c r="N8" s="58"/>
      <c r="O8" s="58"/>
      <c r="P8" s="58"/>
    </row>
    <row r="9" spans="1:16" x14ac:dyDescent="0.25">
      <c r="C9" s="58"/>
      <c r="G9" s="58"/>
      <c r="H9" s="58"/>
      <c r="I9" s="58"/>
      <c r="J9" s="61" t="s">
        <v>48</v>
      </c>
      <c r="K9" s="61"/>
      <c r="L9" s="58"/>
      <c r="M9" s="58"/>
      <c r="N9" s="58"/>
      <c r="O9" s="58"/>
      <c r="P9" s="58"/>
    </row>
    <row r="10" spans="1:16" x14ac:dyDescent="0.25">
      <c r="C10" s="58" t="s">
        <v>44</v>
      </c>
      <c r="G10" s="62" t="s">
        <v>75</v>
      </c>
      <c r="H10" s="63" t="s">
        <v>99</v>
      </c>
      <c r="I10" s="63" t="s">
        <v>100</v>
      </c>
      <c r="J10" s="62" t="s">
        <v>76</v>
      </c>
      <c r="K10" s="62" t="s">
        <v>77</v>
      </c>
      <c r="L10" s="62" t="s">
        <v>78</v>
      </c>
      <c r="M10" s="62" t="s">
        <v>79</v>
      </c>
      <c r="N10" s="62" t="s">
        <v>80</v>
      </c>
      <c r="O10" s="58" t="s">
        <v>81</v>
      </c>
      <c r="P10" s="58" t="s">
        <v>42</v>
      </c>
    </row>
    <row r="11" spans="1:16" ht="30" x14ac:dyDescent="0.25">
      <c r="C11" s="71" t="s">
        <v>114</v>
      </c>
      <c r="D11" s="70" t="s">
        <v>108</v>
      </c>
      <c r="E11" s="70" t="s">
        <v>125</v>
      </c>
      <c r="F11" s="70" t="s">
        <v>111</v>
      </c>
      <c r="G11" s="70">
        <v>2</v>
      </c>
      <c r="H11" s="70">
        <v>7</v>
      </c>
      <c r="I11" s="70">
        <v>12</v>
      </c>
      <c r="J11" s="70">
        <v>17</v>
      </c>
      <c r="K11" s="70">
        <v>22</v>
      </c>
      <c r="L11" s="70">
        <v>27</v>
      </c>
      <c r="M11" s="70">
        <v>32</v>
      </c>
      <c r="N11" s="70">
        <v>37</v>
      </c>
      <c r="O11" s="70">
        <v>42</v>
      </c>
      <c r="P11" s="58" t="s">
        <v>115</v>
      </c>
    </row>
    <row r="12" spans="1:16" x14ac:dyDescent="0.25">
      <c r="C12" s="71"/>
      <c r="D12" s="70" t="s">
        <v>123</v>
      </c>
      <c r="E12" s="70"/>
      <c r="F12" s="70"/>
      <c r="G12" s="70" t="s">
        <v>75</v>
      </c>
      <c r="H12" s="70" t="s">
        <v>99</v>
      </c>
      <c r="I12" s="70" t="s">
        <v>100</v>
      </c>
      <c r="J12" s="70" t="s">
        <v>76</v>
      </c>
      <c r="K12" s="70" t="s">
        <v>77</v>
      </c>
      <c r="L12" s="70" t="s">
        <v>78</v>
      </c>
      <c r="M12" s="70" t="s">
        <v>79</v>
      </c>
      <c r="N12" s="70" t="s">
        <v>80</v>
      </c>
      <c r="O12" s="70" t="s">
        <v>117</v>
      </c>
      <c r="P12" s="58"/>
    </row>
    <row r="13" spans="1:16" x14ac:dyDescent="0.25">
      <c r="C13" s="62" t="s">
        <v>82</v>
      </c>
      <c r="D13" s="69" t="s">
        <v>109</v>
      </c>
      <c r="E13" s="73">
        <v>22</v>
      </c>
      <c r="F13" s="73" t="s">
        <v>126</v>
      </c>
      <c r="G13" s="74">
        <v>450</v>
      </c>
      <c r="H13" s="74">
        <v>16</v>
      </c>
      <c r="I13" s="74" t="s">
        <v>120</v>
      </c>
      <c r="J13" s="74" t="s">
        <v>120</v>
      </c>
      <c r="K13" s="74" t="s">
        <v>120</v>
      </c>
      <c r="L13" s="74" t="s">
        <v>120</v>
      </c>
      <c r="M13" s="74" t="s">
        <v>120</v>
      </c>
      <c r="N13" s="74" t="s">
        <v>120</v>
      </c>
      <c r="O13" s="74" t="s">
        <v>120</v>
      </c>
      <c r="P13" s="62">
        <v>466</v>
      </c>
    </row>
    <row r="14" spans="1:16" x14ac:dyDescent="0.25">
      <c r="C14" s="62"/>
      <c r="D14" s="69" t="s">
        <v>110</v>
      </c>
      <c r="E14" s="73">
        <v>22</v>
      </c>
      <c r="F14" s="73" t="s">
        <v>126</v>
      </c>
      <c r="G14" s="74">
        <v>49125</v>
      </c>
      <c r="H14" s="74">
        <v>42899</v>
      </c>
      <c r="I14" s="74" t="s">
        <v>120</v>
      </c>
      <c r="J14" s="74" t="s">
        <v>120</v>
      </c>
      <c r="K14" s="74" t="s">
        <v>120</v>
      </c>
      <c r="L14" s="74" t="s">
        <v>120</v>
      </c>
      <c r="M14" s="74" t="s">
        <v>120</v>
      </c>
      <c r="N14" s="74" t="s">
        <v>120</v>
      </c>
      <c r="O14" s="74" t="s">
        <v>120</v>
      </c>
      <c r="P14" s="64">
        <v>48912</v>
      </c>
    </row>
    <row r="15" spans="1:16" x14ac:dyDescent="0.25">
      <c r="C15" s="62" t="s">
        <v>84</v>
      </c>
      <c r="D15" s="69" t="s">
        <v>109</v>
      </c>
      <c r="E15" s="73">
        <v>27</v>
      </c>
      <c r="F15" s="73" t="s">
        <v>78</v>
      </c>
      <c r="G15" s="74">
        <v>4091</v>
      </c>
      <c r="H15" s="74">
        <v>1113</v>
      </c>
      <c r="I15" s="74">
        <v>18</v>
      </c>
      <c r="J15" s="74" t="s">
        <v>120</v>
      </c>
      <c r="K15" s="74" t="s">
        <v>120</v>
      </c>
      <c r="L15" s="74" t="s">
        <v>120</v>
      </c>
      <c r="M15" s="74" t="s">
        <v>120</v>
      </c>
      <c r="N15" s="74" t="s">
        <v>120</v>
      </c>
      <c r="O15" s="74" t="s">
        <v>120</v>
      </c>
      <c r="P15" s="65">
        <v>5222</v>
      </c>
    </row>
    <row r="16" spans="1:16" x14ac:dyDescent="0.25">
      <c r="C16" s="62"/>
      <c r="D16" s="69" t="s">
        <v>110</v>
      </c>
      <c r="E16" s="73">
        <v>27</v>
      </c>
      <c r="F16" s="73" t="s">
        <v>78</v>
      </c>
      <c r="G16" s="74">
        <v>62836</v>
      </c>
      <c r="H16" s="74">
        <v>59637</v>
      </c>
      <c r="I16" s="74">
        <v>46481</v>
      </c>
      <c r="J16" s="74" t="s">
        <v>120</v>
      </c>
      <c r="K16" s="74" t="s">
        <v>120</v>
      </c>
      <c r="L16" s="74" t="s">
        <v>120</v>
      </c>
      <c r="M16" s="74" t="s">
        <v>120</v>
      </c>
      <c r="N16" s="74" t="s">
        <v>120</v>
      </c>
      <c r="O16" s="74" t="s">
        <v>120</v>
      </c>
      <c r="P16" s="65">
        <v>62098</v>
      </c>
    </row>
    <row r="17" spans="3:16" x14ac:dyDescent="0.25">
      <c r="C17" s="62" t="s">
        <v>85</v>
      </c>
      <c r="D17" s="69" t="s">
        <v>109</v>
      </c>
      <c r="E17" s="73">
        <v>32</v>
      </c>
      <c r="F17" s="73" t="s">
        <v>79</v>
      </c>
      <c r="G17" s="74">
        <v>4579</v>
      </c>
      <c r="H17" s="74">
        <v>4661</v>
      </c>
      <c r="I17" s="74">
        <v>744</v>
      </c>
      <c r="J17" s="74">
        <v>20</v>
      </c>
      <c r="K17" s="74" t="s">
        <v>120</v>
      </c>
      <c r="L17" s="74" t="s">
        <v>120</v>
      </c>
      <c r="M17" s="74" t="s">
        <v>120</v>
      </c>
      <c r="N17" s="74" t="s">
        <v>120</v>
      </c>
      <c r="O17" s="74" t="s">
        <v>120</v>
      </c>
      <c r="P17" s="65">
        <v>10004</v>
      </c>
    </row>
    <row r="18" spans="3:16" x14ac:dyDescent="0.25">
      <c r="C18" s="62"/>
      <c r="D18" s="69" t="s">
        <v>110</v>
      </c>
      <c r="E18" s="73">
        <v>32</v>
      </c>
      <c r="F18" s="73" t="s">
        <v>79</v>
      </c>
      <c r="G18" s="74">
        <v>77686</v>
      </c>
      <c r="H18" s="74">
        <v>75964</v>
      </c>
      <c r="I18" s="74">
        <v>66937</v>
      </c>
      <c r="J18" s="74">
        <v>57202</v>
      </c>
      <c r="K18" s="74" t="s">
        <v>120</v>
      </c>
      <c r="L18" s="74" t="s">
        <v>120</v>
      </c>
      <c r="M18" s="74" t="s">
        <v>120</v>
      </c>
      <c r="N18" s="74" t="s">
        <v>120</v>
      </c>
      <c r="O18" s="74" t="s">
        <v>120</v>
      </c>
      <c r="P18" s="65">
        <v>76044</v>
      </c>
    </row>
    <row r="19" spans="3:16" x14ac:dyDescent="0.25">
      <c r="C19" s="62" t="s">
        <v>86</v>
      </c>
      <c r="D19" s="69" t="s">
        <v>109</v>
      </c>
      <c r="E19" s="73">
        <v>37</v>
      </c>
      <c r="F19" s="73" t="s">
        <v>80</v>
      </c>
      <c r="G19" s="74">
        <v>4218</v>
      </c>
      <c r="H19" s="74">
        <v>5198</v>
      </c>
      <c r="I19" s="74">
        <v>2558</v>
      </c>
      <c r="J19" s="74">
        <v>514</v>
      </c>
      <c r="K19" s="74">
        <v>6</v>
      </c>
      <c r="L19" s="74" t="s">
        <v>120</v>
      </c>
      <c r="M19" s="74" t="s">
        <v>120</v>
      </c>
      <c r="N19" s="74" t="s">
        <v>120</v>
      </c>
      <c r="O19" s="74" t="s">
        <v>120</v>
      </c>
      <c r="P19" s="65">
        <v>12494</v>
      </c>
    </row>
    <row r="20" spans="3:16" x14ac:dyDescent="0.25">
      <c r="C20" s="62"/>
      <c r="D20" s="69" t="s">
        <v>110</v>
      </c>
      <c r="E20" s="73">
        <v>37</v>
      </c>
      <c r="F20" s="73" t="s">
        <v>80</v>
      </c>
      <c r="G20" s="74">
        <v>88621</v>
      </c>
      <c r="H20" s="74">
        <v>90614</v>
      </c>
      <c r="I20" s="74">
        <v>80010</v>
      </c>
      <c r="J20" s="74">
        <v>75111</v>
      </c>
      <c r="K20" s="74">
        <v>77949</v>
      </c>
      <c r="L20" s="74" t="s">
        <v>120</v>
      </c>
      <c r="M20" s="74" t="s">
        <v>120</v>
      </c>
      <c r="N20" s="74" t="s">
        <v>120</v>
      </c>
      <c r="O20" s="74" t="s">
        <v>120</v>
      </c>
      <c r="P20" s="65">
        <v>87126</v>
      </c>
    </row>
    <row r="21" spans="3:16" x14ac:dyDescent="0.25">
      <c r="C21" s="62" t="s">
        <v>87</v>
      </c>
      <c r="D21" s="69" t="s">
        <v>109</v>
      </c>
      <c r="E21" s="73">
        <v>42</v>
      </c>
      <c r="F21" s="73" t="s">
        <v>112</v>
      </c>
      <c r="G21" s="74">
        <v>2898</v>
      </c>
      <c r="H21" s="74">
        <v>5157</v>
      </c>
      <c r="I21" s="74">
        <v>3656</v>
      </c>
      <c r="J21" s="74">
        <v>1582</v>
      </c>
      <c r="K21" s="74">
        <v>305</v>
      </c>
      <c r="L21" s="74">
        <v>11</v>
      </c>
      <c r="M21" s="74" t="s">
        <v>120</v>
      </c>
      <c r="N21" s="74" t="s">
        <v>120</v>
      </c>
      <c r="O21" s="74" t="s">
        <v>120</v>
      </c>
      <c r="P21" s="65">
        <v>13609</v>
      </c>
    </row>
    <row r="22" spans="3:16" x14ac:dyDescent="0.25">
      <c r="C22" s="62"/>
      <c r="D22" s="69" t="s">
        <v>110</v>
      </c>
      <c r="E22" s="73">
        <v>42</v>
      </c>
      <c r="F22" s="73" t="s">
        <v>112</v>
      </c>
      <c r="G22" s="74">
        <v>89793</v>
      </c>
      <c r="H22" s="74">
        <v>96293</v>
      </c>
      <c r="I22" s="74">
        <v>95348</v>
      </c>
      <c r="J22" s="74">
        <v>85513</v>
      </c>
      <c r="K22" s="74">
        <v>81725</v>
      </c>
      <c r="L22" s="74">
        <v>78205</v>
      </c>
      <c r="M22" s="74" t="s">
        <v>120</v>
      </c>
      <c r="N22" s="74" t="s">
        <v>120</v>
      </c>
      <c r="O22" s="74" t="s">
        <v>120</v>
      </c>
      <c r="P22" s="65">
        <v>93061</v>
      </c>
    </row>
    <row r="23" spans="3:16" x14ac:dyDescent="0.25">
      <c r="C23" s="62" t="s">
        <v>88</v>
      </c>
      <c r="D23" s="69" t="s">
        <v>109</v>
      </c>
      <c r="E23" s="73">
        <v>47</v>
      </c>
      <c r="F23" s="73" t="s">
        <v>21</v>
      </c>
      <c r="G23" s="74">
        <v>2059</v>
      </c>
      <c r="H23" s="74">
        <v>3911</v>
      </c>
      <c r="I23" s="74">
        <v>3872</v>
      </c>
      <c r="J23" s="74">
        <v>2416</v>
      </c>
      <c r="K23" s="74">
        <v>1031</v>
      </c>
      <c r="L23" s="74">
        <v>345</v>
      </c>
      <c r="M23" s="74">
        <v>11</v>
      </c>
      <c r="N23" s="74" t="s">
        <v>120</v>
      </c>
      <c r="O23" s="74" t="s">
        <v>120</v>
      </c>
      <c r="P23" s="65">
        <v>13645</v>
      </c>
    </row>
    <row r="24" spans="3:16" x14ac:dyDescent="0.25">
      <c r="C24" s="62"/>
      <c r="D24" s="69" t="s">
        <v>110</v>
      </c>
      <c r="E24" s="73">
        <v>47</v>
      </c>
      <c r="F24" s="73" t="s">
        <v>21</v>
      </c>
      <c r="G24" s="74">
        <v>88555</v>
      </c>
      <c r="H24" s="74">
        <v>92609</v>
      </c>
      <c r="I24" s="74">
        <v>99988</v>
      </c>
      <c r="J24" s="74">
        <v>101093</v>
      </c>
      <c r="K24" s="74">
        <v>93091</v>
      </c>
      <c r="L24" s="74">
        <v>82653</v>
      </c>
      <c r="M24" s="74">
        <v>71252</v>
      </c>
      <c r="N24" s="74" t="s">
        <v>120</v>
      </c>
      <c r="O24" s="74" t="s">
        <v>120</v>
      </c>
      <c r="P24" s="65">
        <v>95361</v>
      </c>
    </row>
    <row r="25" spans="3:16" x14ac:dyDescent="0.25">
      <c r="C25" s="62" t="s">
        <v>89</v>
      </c>
      <c r="D25" s="69" t="s">
        <v>109</v>
      </c>
      <c r="E25" s="73">
        <v>52</v>
      </c>
      <c r="F25" s="73" t="s">
        <v>16</v>
      </c>
      <c r="G25" s="74">
        <v>1645</v>
      </c>
      <c r="H25" s="74">
        <v>3133</v>
      </c>
      <c r="I25" s="74">
        <v>3383</v>
      </c>
      <c r="J25" s="74">
        <v>2698</v>
      </c>
      <c r="K25" s="74">
        <v>1870</v>
      </c>
      <c r="L25" s="74">
        <v>1212</v>
      </c>
      <c r="M25" s="74">
        <v>293</v>
      </c>
      <c r="N25" s="74">
        <v>15</v>
      </c>
      <c r="O25" s="74" t="s">
        <v>120</v>
      </c>
      <c r="P25" s="65">
        <v>14249</v>
      </c>
    </row>
    <row r="26" spans="3:16" x14ac:dyDescent="0.25">
      <c r="C26" s="62"/>
      <c r="D26" s="69" t="s">
        <v>110</v>
      </c>
      <c r="E26" s="73">
        <v>52</v>
      </c>
      <c r="F26" s="73" t="s">
        <v>16</v>
      </c>
      <c r="G26" s="74">
        <v>91738</v>
      </c>
      <c r="H26" s="74">
        <v>88111</v>
      </c>
      <c r="I26" s="74">
        <v>95216</v>
      </c>
      <c r="J26" s="74">
        <v>106204</v>
      </c>
      <c r="K26" s="74">
        <v>111107</v>
      </c>
      <c r="L26" s="74">
        <v>92436</v>
      </c>
      <c r="M26" s="74">
        <v>90617</v>
      </c>
      <c r="N26" s="74">
        <v>84431</v>
      </c>
      <c r="O26" s="74" t="s">
        <v>120</v>
      </c>
      <c r="P26" s="65">
        <v>97076</v>
      </c>
    </row>
    <row r="27" spans="3:16" x14ac:dyDescent="0.25">
      <c r="C27" s="62" t="s">
        <v>90</v>
      </c>
      <c r="D27" s="69" t="s">
        <v>109</v>
      </c>
      <c r="E27" s="73">
        <v>57</v>
      </c>
      <c r="F27" s="73" t="s">
        <v>17</v>
      </c>
      <c r="G27" s="74">
        <v>1246</v>
      </c>
      <c r="H27" s="74">
        <v>2369</v>
      </c>
      <c r="I27" s="74">
        <v>2518</v>
      </c>
      <c r="J27" s="74">
        <v>2321</v>
      </c>
      <c r="K27" s="74">
        <v>1930</v>
      </c>
      <c r="L27" s="74">
        <v>1820</v>
      </c>
      <c r="M27" s="74">
        <v>903</v>
      </c>
      <c r="N27" s="74">
        <v>269</v>
      </c>
      <c r="O27" s="74">
        <v>3</v>
      </c>
      <c r="P27" s="65">
        <v>13379</v>
      </c>
    </row>
    <row r="28" spans="3:16" x14ac:dyDescent="0.25">
      <c r="C28" s="62"/>
      <c r="D28" s="69" t="s">
        <v>110</v>
      </c>
      <c r="E28" s="73">
        <v>57</v>
      </c>
      <c r="F28" s="73" t="s">
        <v>17</v>
      </c>
      <c r="G28" s="74">
        <v>93151</v>
      </c>
      <c r="H28" s="74">
        <v>89757</v>
      </c>
      <c r="I28" s="74">
        <v>94553</v>
      </c>
      <c r="J28" s="74">
        <v>104728</v>
      </c>
      <c r="K28" s="74">
        <v>119106</v>
      </c>
      <c r="L28" s="74">
        <v>116131</v>
      </c>
      <c r="M28" s="74">
        <v>104233</v>
      </c>
      <c r="N28" s="74">
        <v>94529</v>
      </c>
      <c r="O28" s="74">
        <v>86698</v>
      </c>
      <c r="P28" s="65">
        <v>102467</v>
      </c>
    </row>
    <row r="29" spans="3:16" x14ac:dyDescent="0.25">
      <c r="C29" s="62" t="s">
        <v>91</v>
      </c>
      <c r="D29" s="69" t="s">
        <v>109</v>
      </c>
      <c r="E29" s="73">
        <v>62</v>
      </c>
      <c r="F29" s="73" t="s">
        <v>18</v>
      </c>
      <c r="G29" s="74">
        <v>815</v>
      </c>
      <c r="H29" s="74">
        <v>1571</v>
      </c>
      <c r="I29" s="74">
        <v>1710</v>
      </c>
      <c r="J29" s="74">
        <v>1396</v>
      </c>
      <c r="K29" s="74">
        <v>1096</v>
      </c>
      <c r="L29" s="74">
        <v>1095</v>
      </c>
      <c r="M29" s="74">
        <v>626</v>
      </c>
      <c r="N29" s="74">
        <v>245</v>
      </c>
      <c r="O29" s="74">
        <v>28</v>
      </c>
      <c r="P29" s="65">
        <v>8582</v>
      </c>
    </row>
    <row r="30" spans="3:16" x14ac:dyDescent="0.25">
      <c r="C30" s="62"/>
      <c r="D30" s="69" t="s">
        <v>110</v>
      </c>
      <c r="E30" s="73">
        <v>62</v>
      </c>
      <c r="F30" s="73" t="s">
        <v>18</v>
      </c>
      <c r="G30" s="74">
        <v>99546</v>
      </c>
      <c r="H30" s="74">
        <v>93632</v>
      </c>
      <c r="I30" s="74">
        <v>96989</v>
      </c>
      <c r="J30" s="74">
        <v>105313</v>
      </c>
      <c r="K30" s="74">
        <v>123261</v>
      </c>
      <c r="L30" s="74">
        <v>131919</v>
      </c>
      <c r="M30" s="74">
        <v>148713</v>
      </c>
      <c r="N30" s="74">
        <v>115391</v>
      </c>
      <c r="O30" s="74">
        <v>108176</v>
      </c>
      <c r="P30" s="65">
        <v>110118</v>
      </c>
    </row>
    <row r="31" spans="3:16" x14ac:dyDescent="0.25">
      <c r="C31" s="62" t="s">
        <v>92</v>
      </c>
      <c r="D31" s="69" t="s">
        <v>109</v>
      </c>
      <c r="E31" s="73">
        <v>67</v>
      </c>
      <c r="F31" s="73" t="s">
        <v>113</v>
      </c>
      <c r="G31" s="74">
        <v>268</v>
      </c>
      <c r="H31" s="74">
        <v>610</v>
      </c>
      <c r="I31" s="74">
        <v>613</v>
      </c>
      <c r="J31" s="74">
        <v>480</v>
      </c>
      <c r="K31" s="74">
        <v>380</v>
      </c>
      <c r="L31" s="74">
        <v>351</v>
      </c>
      <c r="M31" s="74">
        <v>295</v>
      </c>
      <c r="N31" s="74">
        <v>224</v>
      </c>
      <c r="O31" s="74">
        <v>70</v>
      </c>
      <c r="P31" s="65">
        <v>3291</v>
      </c>
    </row>
    <row r="32" spans="3:16" x14ac:dyDescent="0.25">
      <c r="C32" s="62"/>
      <c r="D32" s="69" t="s">
        <v>110</v>
      </c>
      <c r="E32" s="73">
        <v>67</v>
      </c>
      <c r="F32" s="73" t="s">
        <v>113</v>
      </c>
      <c r="G32" s="74">
        <v>109046</v>
      </c>
      <c r="H32" s="74">
        <v>100493</v>
      </c>
      <c r="I32" s="74">
        <v>111602</v>
      </c>
      <c r="J32" s="74">
        <v>112632</v>
      </c>
      <c r="K32" s="74">
        <v>134768</v>
      </c>
      <c r="L32" s="74">
        <v>147005</v>
      </c>
      <c r="M32" s="74">
        <v>167347</v>
      </c>
      <c r="N32" s="74">
        <v>186061</v>
      </c>
      <c r="O32" s="74">
        <v>176875</v>
      </c>
      <c r="P32" s="65">
        <v>127389</v>
      </c>
    </row>
    <row r="33" spans="3:16" x14ac:dyDescent="0.25">
      <c r="C33" s="62" t="s">
        <v>93</v>
      </c>
      <c r="D33" s="69" t="s">
        <v>109</v>
      </c>
      <c r="E33" s="73">
        <v>72</v>
      </c>
      <c r="F33" s="73" t="s">
        <v>118</v>
      </c>
      <c r="G33" s="74">
        <v>132</v>
      </c>
      <c r="H33" s="74">
        <v>164</v>
      </c>
      <c r="I33" s="74">
        <v>172</v>
      </c>
      <c r="J33" s="74">
        <v>141</v>
      </c>
      <c r="K33" s="74">
        <v>121</v>
      </c>
      <c r="L33" s="74">
        <v>133</v>
      </c>
      <c r="M33" s="74">
        <v>115</v>
      </c>
      <c r="N33" s="74">
        <v>141</v>
      </c>
      <c r="O33" s="74">
        <v>218</v>
      </c>
      <c r="P33" s="65">
        <v>1337</v>
      </c>
    </row>
    <row r="34" spans="3:16" x14ac:dyDescent="0.25">
      <c r="C34" s="62"/>
      <c r="D34" s="69" t="s">
        <v>110</v>
      </c>
      <c r="E34" s="73">
        <v>72</v>
      </c>
      <c r="F34" s="73" t="s">
        <v>118</v>
      </c>
      <c r="G34" s="74">
        <v>120037</v>
      </c>
      <c r="H34" s="74">
        <v>120246</v>
      </c>
      <c r="I34" s="74">
        <v>133740</v>
      </c>
      <c r="J34" s="74">
        <v>152829</v>
      </c>
      <c r="K34" s="74">
        <v>158421</v>
      </c>
      <c r="L34" s="74">
        <v>182235</v>
      </c>
      <c r="M34" s="74">
        <v>198905</v>
      </c>
      <c r="N34" s="74">
        <v>201823</v>
      </c>
      <c r="O34" s="74">
        <v>199972</v>
      </c>
      <c r="P34" s="65">
        <v>163387</v>
      </c>
    </row>
    <row r="35" spans="3:16" x14ac:dyDescent="0.25">
      <c r="C35" s="62" t="s">
        <v>42</v>
      </c>
      <c r="D35" s="60" t="s">
        <v>109</v>
      </c>
      <c r="F35" s="72" t="s">
        <v>116</v>
      </c>
      <c r="G35" s="65">
        <v>22401</v>
      </c>
      <c r="H35" s="65">
        <v>27903</v>
      </c>
      <c r="I35" s="65">
        <v>19244</v>
      </c>
      <c r="J35" s="65">
        <v>11568</v>
      </c>
      <c r="K35" s="65">
        <v>6739</v>
      </c>
      <c r="L35" s="65">
        <v>4967</v>
      </c>
      <c r="M35" s="65">
        <v>2243</v>
      </c>
      <c r="N35" s="62">
        <v>894</v>
      </c>
      <c r="O35" s="62">
        <v>319</v>
      </c>
      <c r="P35" s="65">
        <v>96278</v>
      </c>
    </row>
    <row r="36" spans="3:16" x14ac:dyDescent="0.25">
      <c r="C36" s="58"/>
      <c r="D36" s="60" t="s">
        <v>110</v>
      </c>
      <c r="F36" s="72" t="s">
        <v>116</v>
      </c>
      <c r="G36" s="64">
        <v>82337</v>
      </c>
      <c r="H36" s="64">
        <v>88439</v>
      </c>
      <c r="I36" s="64">
        <v>93978</v>
      </c>
      <c r="J36" s="64">
        <v>101272</v>
      </c>
      <c r="K36" s="64">
        <v>113443</v>
      </c>
      <c r="L36" s="64">
        <v>115372</v>
      </c>
      <c r="M36" s="64">
        <v>127861</v>
      </c>
      <c r="N36" s="64">
        <v>139933</v>
      </c>
      <c r="O36" s="64">
        <v>185781</v>
      </c>
      <c r="P36" s="64">
        <v>94527</v>
      </c>
    </row>
    <row r="37" spans="3:16" x14ac:dyDescent="0.25">
      <c r="C37" s="59"/>
      <c r="G37" s="66"/>
      <c r="H37" s="66"/>
      <c r="I37" s="66"/>
      <c r="J37" s="66"/>
      <c r="K37" s="66"/>
      <c r="L37" s="66"/>
      <c r="M37" s="66"/>
      <c r="N37" s="66"/>
      <c r="O37" s="66"/>
      <c r="P37" s="59"/>
    </row>
    <row r="38" spans="3:16" x14ac:dyDescent="0.25">
      <c r="C38" s="59"/>
      <c r="G38" s="66"/>
      <c r="H38" s="59"/>
      <c r="I38" s="59"/>
      <c r="J38" s="59"/>
      <c r="K38" s="59"/>
      <c r="L38" s="59"/>
      <c r="M38" s="59"/>
      <c r="N38" s="59"/>
      <c r="O38" s="59"/>
      <c r="P38" s="59"/>
    </row>
    <row r="39" spans="3:16" x14ac:dyDescent="0.25">
      <c r="C39" s="59"/>
      <c r="G39" s="71"/>
      <c r="H39" s="71"/>
      <c r="I39" s="71"/>
      <c r="J39" s="71"/>
      <c r="K39" s="71"/>
      <c r="L39" s="71"/>
      <c r="M39" s="71"/>
      <c r="N39" s="71"/>
      <c r="O39" s="71"/>
      <c r="P39" s="59"/>
    </row>
    <row r="40" spans="3:16" x14ac:dyDescent="0.25">
      <c r="C40" s="59"/>
      <c r="G40" s="59"/>
      <c r="H40" s="59"/>
      <c r="I40" s="59"/>
      <c r="J40" s="59"/>
      <c r="K40" s="59"/>
      <c r="L40" s="59"/>
      <c r="M40" s="59"/>
      <c r="N40" s="59"/>
      <c r="O40" s="59"/>
      <c r="P40" s="59"/>
    </row>
  </sheetData>
  <mergeCells count="1">
    <mergeCell ref="J9:K9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N18" sqref="N18"/>
    </sheetView>
  </sheetViews>
  <sheetFormatPr defaultRowHeight="15" x14ac:dyDescent="0.25"/>
  <cols>
    <col min="1" max="1" width="8.42578125" bestFit="1" customWidth="1"/>
    <col min="2" max="6" width="10.140625" bestFit="1" customWidth="1"/>
    <col min="7" max="10" width="11.42578125" bestFit="1" customWidth="1"/>
    <col min="11" max="11" width="6" bestFit="1" customWidth="1"/>
  </cols>
  <sheetData>
    <row r="1" spans="1:11" ht="30.75" thickBot="1" x14ac:dyDescent="0.3">
      <c r="A1" s="37" t="s">
        <v>70</v>
      </c>
      <c r="B1" s="50" t="s">
        <v>71</v>
      </c>
      <c r="C1" s="51"/>
      <c r="D1" s="51"/>
      <c r="E1" s="51"/>
      <c r="F1" s="51"/>
      <c r="G1" s="51"/>
      <c r="H1" s="51"/>
      <c r="I1" s="51"/>
      <c r="J1" s="52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50" t="s">
        <v>73</v>
      </c>
      <c r="B3" s="51"/>
      <c r="C3" s="51"/>
      <c r="D3" s="51"/>
      <c r="E3" s="51"/>
      <c r="F3" s="51"/>
      <c r="G3" s="51"/>
      <c r="H3" s="52"/>
      <c r="I3" s="37"/>
      <c r="J3" s="37"/>
      <c r="K3" s="37"/>
    </row>
    <row r="4" spans="1:11" ht="15.75" thickBot="1" x14ac:dyDescent="0.3">
      <c r="A4" s="53" t="s">
        <v>74</v>
      </c>
      <c r="B4" s="57"/>
      <c r="C4" s="54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50" t="s">
        <v>95</v>
      </c>
      <c r="B5" s="51"/>
      <c r="C5" s="51"/>
      <c r="D5" s="51"/>
      <c r="E5" s="51"/>
      <c r="F5" s="51"/>
      <c r="G5" s="51"/>
      <c r="H5" s="51"/>
      <c r="I5" s="51"/>
      <c r="J5" s="52"/>
      <c r="K5" s="37"/>
    </row>
    <row r="6" spans="1:11" ht="15.75" thickBot="1" x14ac:dyDescent="0.3">
      <c r="A6" s="38"/>
      <c r="B6" s="38"/>
      <c r="C6" s="38"/>
      <c r="D6" s="38"/>
      <c r="E6" s="38"/>
      <c r="F6" s="53" t="s">
        <v>48</v>
      </c>
      <c r="G6" s="54"/>
      <c r="H6" s="38"/>
      <c r="I6" s="38"/>
      <c r="J6" s="38"/>
      <c r="K6" s="38"/>
    </row>
    <row r="7" spans="1:11" ht="30.75" thickBot="1" x14ac:dyDescent="0.3">
      <c r="A7" s="37" t="s">
        <v>44</v>
      </c>
      <c r="B7" s="37" t="s">
        <v>42</v>
      </c>
      <c r="C7" s="39" t="s">
        <v>75</v>
      </c>
      <c r="D7" s="45" t="s">
        <v>99</v>
      </c>
      <c r="E7" s="45" t="s">
        <v>100</v>
      </c>
      <c r="F7" s="39" t="s">
        <v>76</v>
      </c>
      <c r="G7" s="39" t="s">
        <v>77</v>
      </c>
      <c r="H7" s="39" t="s">
        <v>78</v>
      </c>
      <c r="I7" s="39" t="s">
        <v>79</v>
      </c>
      <c r="J7" s="39" t="s">
        <v>80</v>
      </c>
      <c r="K7" s="37" t="s">
        <v>81</v>
      </c>
    </row>
    <row r="8" spans="1:11" ht="30.75" thickBot="1" x14ac:dyDescent="0.3">
      <c r="A8" s="38" t="s">
        <v>82</v>
      </c>
      <c r="B8" s="40">
        <v>1851</v>
      </c>
      <c r="C8" s="40">
        <v>1851</v>
      </c>
      <c r="D8" s="41" t="s">
        <v>83</v>
      </c>
      <c r="E8" s="41" t="s">
        <v>83</v>
      </c>
      <c r="F8" s="41" t="s">
        <v>83</v>
      </c>
      <c r="G8" s="41" t="s">
        <v>83</v>
      </c>
      <c r="H8" s="41" t="s">
        <v>83</v>
      </c>
      <c r="I8" s="41" t="s">
        <v>83</v>
      </c>
      <c r="J8" s="41" t="s">
        <v>83</v>
      </c>
      <c r="K8" s="41" t="s">
        <v>83</v>
      </c>
    </row>
    <row r="9" spans="1:11" ht="15.75" thickBot="1" x14ac:dyDescent="0.3">
      <c r="A9" s="37"/>
      <c r="B9" s="42">
        <v>42532</v>
      </c>
      <c r="C9" s="42">
        <v>42532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41" t="s">
        <v>84</v>
      </c>
      <c r="B10" s="40">
        <v>3391</v>
      </c>
      <c r="C10" s="40">
        <v>3374</v>
      </c>
      <c r="D10" s="41">
        <v>17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7"/>
      <c r="B11" s="43">
        <v>52379</v>
      </c>
      <c r="C11" s="43">
        <v>52354</v>
      </c>
      <c r="D11" s="42">
        <v>57406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41" t="s">
        <v>85</v>
      </c>
      <c r="B12" s="40">
        <v>3786</v>
      </c>
      <c r="C12" s="40">
        <v>3715</v>
      </c>
      <c r="D12" s="41">
        <v>70</v>
      </c>
      <c r="E12" s="41">
        <v>1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7"/>
      <c r="B13" s="43">
        <v>70839</v>
      </c>
      <c r="C13" s="43">
        <v>70806</v>
      </c>
      <c r="D13" s="43">
        <v>72270</v>
      </c>
      <c r="E13" s="42">
        <v>93348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41" t="s">
        <v>86</v>
      </c>
      <c r="B14" s="40">
        <v>3194</v>
      </c>
      <c r="C14" s="40">
        <v>3081</v>
      </c>
      <c r="D14" s="41">
        <v>94</v>
      </c>
      <c r="E14" s="41">
        <v>16</v>
      </c>
      <c r="F14" s="41">
        <v>3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7"/>
      <c r="B15" s="43">
        <v>79357</v>
      </c>
      <c r="C15" s="43">
        <v>79229</v>
      </c>
      <c r="D15" s="43">
        <v>85426</v>
      </c>
      <c r="E15" s="43">
        <v>68653</v>
      </c>
      <c r="F15" s="42">
        <v>78078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41" t="s">
        <v>87</v>
      </c>
      <c r="B16" s="40">
        <v>1823</v>
      </c>
      <c r="C16" s="40">
        <v>1714</v>
      </c>
      <c r="D16" s="41">
        <v>69</v>
      </c>
      <c r="E16" s="41">
        <v>31</v>
      </c>
      <c r="F16" s="41">
        <v>9</v>
      </c>
      <c r="G16" s="41" t="s">
        <v>83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7"/>
      <c r="B17" s="43">
        <v>84048</v>
      </c>
      <c r="C17" s="43">
        <v>84021</v>
      </c>
      <c r="D17" s="43">
        <v>86113</v>
      </c>
      <c r="E17" s="43">
        <v>83826</v>
      </c>
      <c r="F17" s="43">
        <v>74176</v>
      </c>
      <c r="G17" s="39" t="s">
        <v>83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41" t="s">
        <v>88</v>
      </c>
      <c r="B18" s="40">
        <v>1303</v>
      </c>
      <c r="C18" s="40">
        <v>1167</v>
      </c>
      <c r="D18" s="41">
        <v>81</v>
      </c>
      <c r="E18" s="41">
        <v>33</v>
      </c>
      <c r="F18" s="41">
        <v>14</v>
      </c>
      <c r="G18" s="41">
        <v>8</v>
      </c>
      <c r="H18" s="41" t="s">
        <v>83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7"/>
      <c r="B19" s="43">
        <v>89539</v>
      </c>
      <c r="C19" s="43">
        <v>89853</v>
      </c>
      <c r="D19" s="43">
        <v>86370</v>
      </c>
      <c r="E19" s="43">
        <v>92118</v>
      </c>
      <c r="F19" s="43">
        <v>84746</v>
      </c>
      <c r="G19" s="42">
        <v>73613</v>
      </c>
      <c r="H19" s="39" t="s">
        <v>83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41" t="s">
        <v>89</v>
      </c>
      <c r="B20" s="40">
        <v>1019</v>
      </c>
      <c r="C20" s="41">
        <v>897</v>
      </c>
      <c r="D20" s="41">
        <v>62</v>
      </c>
      <c r="E20" s="41">
        <v>42</v>
      </c>
      <c r="F20" s="41">
        <v>8</v>
      </c>
      <c r="G20" s="41">
        <v>6</v>
      </c>
      <c r="H20" s="41">
        <v>3</v>
      </c>
      <c r="I20" s="41">
        <v>1</v>
      </c>
      <c r="J20" s="41" t="s">
        <v>83</v>
      </c>
      <c r="K20" s="41" t="s">
        <v>83</v>
      </c>
    </row>
    <row r="21" spans="1:11" ht="15.75" thickBot="1" x14ac:dyDescent="0.3">
      <c r="A21" s="37"/>
      <c r="B21" s="43">
        <v>92455</v>
      </c>
      <c r="C21" s="43">
        <v>93211</v>
      </c>
      <c r="D21" s="43">
        <v>78952</v>
      </c>
      <c r="E21" s="43">
        <v>102732</v>
      </c>
      <c r="F21" s="43">
        <v>67735</v>
      </c>
      <c r="G21" s="43">
        <v>82776</v>
      </c>
      <c r="H21" s="42">
        <v>101477</v>
      </c>
      <c r="I21" s="43">
        <v>49257</v>
      </c>
      <c r="J21" s="39" t="s">
        <v>83</v>
      </c>
      <c r="K21" s="39" t="s">
        <v>83</v>
      </c>
    </row>
    <row r="22" spans="1:11" ht="15.75" thickBot="1" x14ac:dyDescent="0.3">
      <c r="A22" s="41" t="s">
        <v>90</v>
      </c>
      <c r="B22" s="41">
        <v>776</v>
      </c>
      <c r="C22" s="41">
        <v>673</v>
      </c>
      <c r="D22" s="41">
        <v>54</v>
      </c>
      <c r="E22" s="41">
        <v>25</v>
      </c>
      <c r="F22" s="41">
        <v>15</v>
      </c>
      <c r="G22" s="41">
        <v>8</v>
      </c>
      <c r="H22" s="41" t="s">
        <v>83</v>
      </c>
      <c r="I22" s="41">
        <v>1</v>
      </c>
      <c r="J22" s="41" t="s">
        <v>83</v>
      </c>
      <c r="K22" s="41" t="s">
        <v>83</v>
      </c>
    </row>
    <row r="23" spans="1:11" ht="15.75" thickBot="1" x14ac:dyDescent="0.3">
      <c r="A23" s="37"/>
      <c r="B23" s="43">
        <v>97868</v>
      </c>
      <c r="C23" s="43">
        <v>97636</v>
      </c>
      <c r="D23" s="43">
        <v>92244</v>
      </c>
      <c r="E23" s="43">
        <v>98762</v>
      </c>
      <c r="F23" s="43">
        <v>101006</v>
      </c>
      <c r="G23" s="43">
        <v>148146</v>
      </c>
      <c r="H23" s="39" t="s">
        <v>83</v>
      </c>
      <c r="I23" s="42">
        <v>85810</v>
      </c>
      <c r="J23" s="39" t="s">
        <v>83</v>
      </c>
      <c r="K23" s="39" t="s">
        <v>83</v>
      </c>
    </row>
    <row r="24" spans="1:11" ht="15.75" thickBot="1" x14ac:dyDescent="0.3">
      <c r="A24" s="41" t="s">
        <v>91</v>
      </c>
      <c r="B24" s="41">
        <v>391</v>
      </c>
      <c r="C24" s="41">
        <v>357</v>
      </c>
      <c r="D24" s="41">
        <v>15</v>
      </c>
      <c r="E24" s="41">
        <v>11</v>
      </c>
      <c r="F24" s="41">
        <v>4</v>
      </c>
      <c r="G24" s="41">
        <v>3</v>
      </c>
      <c r="H24" s="41">
        <v>1</v>
      </c>
      <c r="I24" s="41" t="s">
        <v>83</v>
      </c>
      <c r="J24" s="41" t="s">
        <v>83</v>
      </c>
      <c r="K24" s="41" t="s">
        <v>83</v>
      </c>
    </row>
    <row r="25" spans="1:11" ht="15.75" thickBot="1" x14ac:dyDescent="0.3">
      <c r="A25" s="37"/>
      <c r="B25" s="43">
        <v>102576</v>
      </c>
      <c r="C25" s="43">
        <v>101018</v>
      </c>
      <c r="D25" s="43">
        <v>124372</v>
      </c>
      <c r="E25" s="43">
        <v>102082</v>
      </c>
      <c r="F25" s="43">
        <v>134754</v>
      </c>
      <c r="G25" s="43">
        <v>143334</v>
      </c>
      <c r="H25" s="43">
        <v>86444</v>
      </c>
      <c r="I25" s="39" t="s">
        <v>83</v>
      </c>
      <c r="J25" s="39" t="s">
        <v>83</v>
      </c>
      <c r="K25" s="39" t="s">
        <v>83</v>
      </c>
    </row>
    <row r="26" spans="1:11" ht="15.75" thickBot="1" x14ac:dyDescent="0.3">
      <c r="A26" s="41" t="s">
        <v>92</v>
      </c>
      <c r="B26" s="41">
        <v>132</v>
      </c>
      <c r="C26" s="41">
        <v>122</v>
      </c>
      <c r="D26" s="41">
        <v>6</v>
      </c>
      <c r="E26" s="41">
        <v>1</v>
      </c>
      <c r="F26" s="41">
        <v>1</v>
      </c>
      <c r="G26" s="41">
        <v>2</v>
      </c>
      <c r="H26" s="41" t="s">
        <v>83</v>
      </c>
      <c r="I26" s="41" t="s">
        <v>83</v>
      </c>
      <c r="J26" s="41" t="s">
        <v>83</v>
      </c>
      <c r="K26" s="41" t="s">
        <v>83</v>
      </c>
    </row>
    <row r="27" spans="1:11" ht="15.75" thickBot="1" x14ac:dyDescent="0.3">
      <c r="A27" s="37"/>
      <c r="B27" s="43">
        <v>112008</v>
      </c>
      <c r="C27" s="43">
        <v>112056</v>
      </c>
      <c r="D27" s="43">
        <v>93938</v>
      </c>
      <c r="E27" s="43">
        <v>52878</v>
      </c>
      <c r="F27" s="43">
        <v>75764</v>
      </c>
      <c r="G27" s="43">
        <v>210960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30.75" thickBot="1" x14ac:dyDescent="0.3">
      <c r="A28" s="38" t="s">
        <v>93</v>
      </c>
      <c r="B28" s="41">
        <v>44</v>
      </c>
      <c r="C28" s="41">
        <v>36</v>
      </c>
      <c r="D28" s="41">
        <v>5</v>
      </c>
      <c r="E28" s="41" t="s">
        <v>83</v>
      </c>
      <c r="F28" s="41" t="s">
        <v>83</v>
      </c>
      <c r="G28" s="41" t="s">
        <v>83</v>
      </c>
      <c r="H28" s="41" t="s">
        <v>83</v>
      </c>
      <c r="I28" s="41">
        <v>1</v>
      </c>
      <c r="J28" s="41">
        <v>2</v>
      </c>
      <c r="K28" s="41" t="s">
        <v>83</v>
      </c>
    </row>
    <row r="29" spans="1:11" ht="15.75" thickBot="1" x14ac:dyDescent="0.3">
      <c r="A29" s="37"/>
      <c r="B29" s="43">
        <v>146112</v>
      </c>
      <c r="C29" s="43">
        <v>137066</v>
      </c>
      <c r="D29" s="43">
        <v>129456</v>
      </c>
      <c r="E29" s="39" t="s">
        <v>83</v>
      </c>
      <c r="F29" s="39" t="s">
        <v>83</v>
      </c>
      <c r="G29" s="39" t="s">
        <v>83</v>
      </c>
      <c r="H29" s="39" t="s">
        <v>83</v>
      </c>
      <c r="I29" s="43">
        <v>395000</v>
      </c>
      <c r="J29" s="42">
        <v>226135</v>
      </c>
      <c r="K29" s="39" t="s">
        <v>83</v>
      </c>
    </row>
    <row r="30" spans="1:11" ht="15.75" thickBot="1" x14ac:dyDescent="0.3">
      <c r="A30" s="38" t="s">
        <v>42</v>
      </c>
      <c r="B30" s="40">
        <v>17710</v>
      </c>
      <c r="C30" s="40">
        <v>16987</v>
      </c>
      <c r="D30" s="41">
        <v>473</v>
      </c>
      <c r="E30" s="41">
        <v>160</v>
      </c>
      <c r="F30" s="41">
        <v>54</v>
      </c>
      <c r="G30" s="41">
        <v>27</v>
      </c>
      <c r="H30" s="41">
        <v>4</v>
      </c>
      <c r="I30" s="41">
        <v>3</v>
      </c>
      <c r="J30" s="41">
        <v>2</v>
      </c>
      <c r="K30" s="41" t="s">
        <v>83</v>
      </c>
    </row>
    <row r="31" spans="1:11" ht="15.75" thickBot="1" x14ac:dyDescent="0.3">
      <c r="A31" s="37"/>
      <c r="B31" s="42">
        <v>72240</v>
      </c>
      <c r="C31" s="42">
        <v>71547</v>
      </c>
      <c r="D31" s="42">
        <v>84472</v>
      </c>
      <c r="E31" s="42">
        <v>92437</v>
      </c>
      <c r="F31" s="42">
        <v>88148</v>
      </c>
      <c r="G31" s="42">
        <v>115654</v>
      </c>
      <c r="H31" s="42">
        <v>97719</v>
      </c>
      <c r="I31" s="42">
        <v>176689</v>
      </c>
      <c r="J31" s="42">
        <v>226135</v>
      </c>
      <c r="K31" s="39" t="s">
        <v>83</v>
      </c>
    </row>
  </sheetData>
  <mergeCells count="5">
    <mergeCell ref="B1:J1"/>
    <mergeCell ref="A3:H3"/>
    <mergeCell ref="A4:C4"/>
    <mergeCell ref="A5:J5"/>
    <mergeCell ref="F6:G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D8" sqref="D8:E8"/>
    </sheetView>
  </sheetViews>
  <sheetFormatPr defaultRowHeight="15" x14ac:dyDescent="0.25"/>
  <cols>
    <col min="1" max="1" width="8.42578125" bestFit="1" customWidth="1"/>
    <col min="2" max="9" width="10.140625" bestFit="1" customWidth="1"/>
    <col min="10" max="10" width="7.140625" bestFit="1" customWidth="1"/>
    <col min="11" max="11" width="6" bestFit="1" customWidth="1"/>
  </cols>
  <sheetData>
    <row r="1" spans="1:11" ht="30.75" thickBot="1" x14ac:dyDescent="0.3">
      <c r="A1" s="37" t="s">
        <v>70</v>
      </c>
      <c r="B1" s="50" t="s">
        <v>71</v>
      </c>
      <c r="C1" s="51"/>
      <c r="D1" s="51"/>
      <c r="E1" s="51"/>
      <c r="F1" s="51"/>
      <c r="G1" s="51"/>
      <c r="H1" s="51"/>
      <c r="I1" s="51"/>
      <c r="J1" s="52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50" t="s">
        <v>73</v>
      </c>
      <c r="B3" s="51"/>
      <c r="C3" s="51"/>
      <c r="D3" s="51"/>
      <c r="E3" s="51"/>
      <c r="F3" s="51"/>
      <c r="G3" s="51"/>
      <c r="H3" s="52"/>
      <c r="I3" s="37"/>
      <c r="J3" s="37"/>
      <c r="K3" s="37"/>
    </row>
    <row r="4" spans="1:11" ht="15.75" thickBot="1" x14ac:dyDescent="0.3">
      <c r="A4" s="53" t="s">
        <v>74</v>
      </c>
      <c r="B4" s="57"/>
      <c r="C4" s="54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50" t="s">
        <v>96</v>
      </c>
      <c r="B5" s="51"/>
      <c r="C5" s="51"/>
      <c r="D5" s="51"/>
      <c r="E5" s="51"/>
      <c r="F5" s="51"/>
      <c r="G5" s="51"/>
      <c r="H5" s="51"/>
      <c r="I5" s="51"/>
      <c r="J5" s="52"/>
      <c r="K5" s="37"/>
    </row>
    <row r="6" spans="1:11" ht="15.75" thickBot="1" x14ac:dyDescent="0.3">
      <c r="A6" s="38" t="s">
        <v>97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ht="15.75" thickBot="1" x14ac:dyDescent="0.3">
      <c r="A7" s="37"/>
      <c r="B7" s="37"/>
      <c r="C7" s="37"/>
      <c r="D7" s="37"/>
      <c r="E7" s="37"/>
      <c r="F7" s="50" t="s">
        <v>48</v>
      </c>
      <c r="G7" s="52"/>
      <c r="H7" s="37"/>
      <c r="I7" s="37"/>
      <c r="J7" s="37"/>
      <c r="K7" s="37"/>
    </row>
    <row r="8" spans="1:11" ht="30.75" thickBot="1" x14ac:dyDescent="0.3">
      <c r="A8" s="38" t="s">
        <v>44</v>
      </c>
      <c r="B8" s="38" t="s">
        <v>42</v>
      </c>
      <c r="C8" s="41" t="s">
        <v>75</v>
      </c>
      <c r="D8" s="45" t="s">
        <v>99</v>
      </c>
      <c r="E8" s="45" t="s">
        <v>100</v>
      </c>
      <c r="F8" s="41" t="s">
        <v>76</v>
      </c>
      <c r="G8" s="41" t="s">
        <v>77</v>
      </c>
      <c r="H8" s="41" t="s">
        <v>78</v>
      </c>
      <c r="I8" s="41" t="s">
        <v>79</v>
      </c>
      <c r="J8" s="41" t="s">
        <v>80</v>
      </c>
      <c r="K8" s="38" t="s">
        <v>81</v>
      </c>
    </row>
    <row r="9" spans="1:11" ht="30.75" thickBot="1" x14ac:dyDescent="0.3">
      <c r="A9" s="37" t="s">
        <v>82</v>
      </c>
      <c r="B9" s="43">
        <v>1396</v>
      </c>
      <c r="C9" s="43">
        <v>1396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38"/>
      <c r="B10" s="44">
        <v>50214</v>
      </c>
      <c r="C10" s="44">
        <v>50214</v>
      </c>
      <c r="D10" s="41" t="s">
        <v>83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9" t="s">
        <v>84</v>
      </c>
      <c r="B11" s="43">
        <v>2599</v>
      </c>
      <c r="C11" s="43">
        <v>2596</v>
      </c>
      <c r="D11" s="39">
        <v>3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38"/>
      <c r="B12" s="40">
        <v>67799</v>
      </c>
      <c r="C12" s="40">
        <v>67817</v>
      </c>
      <c r="D12" s="44">
        <v>52260</v>
      </c>
      <c r="E12" s="41" t="s">
        <v>83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9" t="s">
        <v>85</v>
      </c>
      <c r="B13" s="43">
        <v>1922</v>
      </c>
      <c r="C13" s="43">
        <v>1873</v>
      </c>
      <c r="D13" s="39">
        <v>47</v>
      </c>
      <c r="E13" s="39">
        <v>2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38"/>
      <c r="B14" s="40">
        <v>79497</v>
      </c>
      <c r="C14" s="40">
        <v>79303</v>
      </c>
      <c r="D14" s="40">
        <v>88451</v>
      </c>
      <c r="E14" s="44">
        <v>50520</v>
      </c>
      <c r="F14" s="41" t="s">
        <v>83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9" t="s">
        <v>86</v>
      </c>
      <c r="B15" s="43">
        <v>1179</v>
      </c>
      <c r="C15" s="43">
        <v>1121</v>
      </c>
      <c r="D15" s="39">
        <v>45</v>
      </c>
      <c r="E15" s="39">
        <v>11</v>
      </c>
      <c r="F15" s="39">
        <v>2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38"/>
      <c r="B16" s="40">
        <v>79476</v>
      </c>
      <c r="C16" s="40">
        <v>79178</v>
      </c>
      <c r="D16" s="40">
        <v>90257</v>
      </c>
      <c r="E16" s="40">
        <v>70171</v>
      </c>
      <c r="F16" s="44">
        <v>54823</v>
      </c>
      <c r="G16" s="41" t="s">
        <v>83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9" t="s">
        <v>87</v>
      </c>
      <c r="B17" s="39">
        <v>790</v>
      </c>
      <c r="C17" s="39">
        <v>734</v>
      </c>
      <c r="D17" s="39">
        <v>49</v>
      </c>
      <c r="E17" s="39">
        <v>6</v>
      </c>
      <c r="F17" s="39">
        <v>1</v>
      </c>
      <c r="G17" s="39" t="s">
        <v>83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38"/>
      <c r="B18" s="40">
        <v>79783</v>
      </c>
      <c r="C18" s="40">
        <v>78100</v>
      </c>
      <c r="D18" s="40">
        <v>104567</v>
      </c>
      <c r="E18" s="40">
        <v>88566</v>
      </c>
      <c r="F18" s="40">
        <v>47911</v>
      </c>
      <c r="G18" s="41" t="s">
        <v>83</v>
      </c>
      <c r="H18" s="41" t="s">
        <v>83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9" t="s">
        <v>88</v>
      </c>
      <c r="B19" s="39">
        <v>607</v>
      </c>
      <c r="C19" s="39">
        <v>566</v>
      </c>
      <c r="D19" s="39">
        <v>25</v>
      </c>
      <c r="E19" s="39">
        <v>13</v>
      </c>
      <c r="F19" s="39">
        <v>2</v>
      </c>
      <c r="G19" s="39">
        <v>1</v>
      </c>
      <c r="H19" s="39" t="s">
        <v>83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38"/>
      <c r="B20" s="40">
        <v>75527</v>
      </c>
      <c r="C20" s="40">
        <v>74302</v>
      </c>
      <c r="D20" s="40">
        <v>101027</v>
      </c>
      <c r="E20" s="40">
        <v>81634</v>
      </c>
      <c r="F20" s="40">
        <v>78481</v>
      </c>
      <c r="G20" s="44">
        <v>46194</v>
      </c>
      <c r="H20" s="41" t="s">
        <v>83</v>
      </c>
      <c r="I20" s="41" t="s">
        <v>83</v>
      </c>
      <c r="J20" s="41" t="s">
        <v>83</v>
      </c>
      <c r="K20" s="41" t="s">
        <v>83</v>
      </c>
    </row>
    <row r="21" spans="1:11" ht="15.75" thickBot="1" x14ac:dyDescent="0.3">
      <c r="A21" s="39" t="s">
        <v>89</v>
      </c>
      <c r="B21" s="39">
        <v>462</v>
      </c>
      <c r="C21" s="39">
        <v>416</v>
      </c>
      <c r="D21" s="39">
        <v>18</v>
      </c>
      <c r="E21" s="39">
        <v>21</v>
      </c>
      <c r="F21" s="39">
        <v>6</v>
      </c>
      <c r="G21" s="39" t="s">
        <v>83</v>
      </c>
      <c r="H21" s="39">
        <v>1</v>
      </c>
      <c r="I21" s="39" t="s">
        <v>83</v>
      </c>
      <c r="J21" s="39" t="s">
        <v>83</v>
      </c>
      <c r="K21" s="39" t="s">
        <v>83</v>
      </c>
    </row>
    <row r="22" spans="1:11" ht="15.75" thickBot="1" x14ac:dyDescent="0.3">
      <c r="A22" s="38"/>
      <c r="B22" s="40">
        <v>73868</v>
      </c>
      <c r="C22" s="40">
        <v>71256</v>
      </c>
      <c r="D22" s="40">
        <v>109444</v>
      </c>
      <c r="E22" s="40">
        <v>99470</v>
      </c>
      <c r="F22" s="40">
        <v>62286</v>
      </c>
      <c r="G22" s="41" t="s">
        <v>83</v>
      </c>
      <c r="H22" s="44">
        <v>51879</v>
      </c>
      <c r="I22" s="41" t="s">
        <v>83</v>
      </c>
      <c r="J22" s="41" t="s">
        <v>83</v>
      </c>
      <c r="K22" s="41" t="s">
        <v>83</v>
      </c>
    </row>
    <row r="23" spans="1:11" ht="15.75" thickBot="1" x14ac:dyDescent="0.3">
      <c r="A23" s="39" t="s">
        <v>90</v>
      </c>
      <c r="B23" s="39">
        <v>271</v>
      </c>
      <c r="C23" s="39">
        <v>242</v>
      </c>
      <c r="D23" s="39">
        <v>13</v>
      </c>
      <c r="E23" s="39">
        <v>13</v>
      </c>
      <c r="F23" s="39">
        <v>2</v>
      </c>
      <c r="G23" s="39">
        <v>1</v>
      </c>
      <c r="H23" s="39" t="s">
        <v>83</v>
      </c>
      <c r="I23" s="39" t="s">
        <v>83</v>
      </c>
      <c r="J23" s="39" t="s">
        <v>83</v>
      </c>
      <c r="K23" s="39" t="s">
        <v>83</v>
      </c>
    </row>
    <row r="24" spans="1:11" ht="15.75" thickBot="1" x14ac:dyDescent="0.3">
      <c r="A24" s="38"/>
      <c r="B24" s="40">
        <v>73093</v>
      </c>
      <c r="C24" s="40">
        <v>72019</v>
      </c>
      <c r="D24" s="40">
        <v>81061</v>
      </c>
      <c r="E24" s="40">
        <v>78872</v>
      </c>
      <c r="F24" s="40">
        <v>121937</v>
      </c>
      <c r="G24" s="40">
        <v>56619</v>
      </c>
      <c r="H24" s="41" t="s">
        <v>83</v>
      </c>
      <c r="I24" s="41" t="s">
        <v>83</v>
      </c>
      <c r="J24" s="41" t="s">
        <v>83</v>
      </c>
      <c r="K24" s="41" t="s">
        <v>83</v>
      </c>
    </row>
    <row r="25" spans="1:11" ht="15.75" thickBot="1" x14ac:dyDescent="0.3">
      <c r="A25" s="39" t="s">
        <v>91</v>
      </c>
      <c r="B25" s="39">
        <v>132</v>
      </c>
      <c r="C25" s="39">
        <v>118</v>
      </c>
      <c r="D25" s="39">
        <v>4</v>
      </c>
      <c r="E25" s="39">
        <v>6</v>
      </c>
      <c r="F25" s="39">
        <v>2</v>
      </c>
      <c r="G25" s="39">
        <v>1</v>
      </c>
      <c r="H25" s="39" t="s">
        <v>83</v>
      </c>
      <c r="I25" s="39">
        <v>1</v>
      </c>
      <c r="J25" s="39" t="s">
        <v>83</v>
      </c>
      <c r="K25" s="39" t="s">
        <v>83</v>
      </c>
    </row>
    <row r="26" spans="1:11" ht="15.75" thickBot="1" x14ac:dyDescent="0.3">
      <c r="A26" s="38"/>
      <c r="B26" s="40">
        <v>71915</v>
      </c>
      <c r="C26" s="40">
        <v>71459</v>
      </c>
      <c r="D26" s="40">
        <v>74476</v>
      </c>
      <c r="E26" s="40">
        <v>86997</v>
      </c>
      <c r="F26" s="40">
        <v>52056</v>
      </c>
      <c r="G26" s="40">
        <v>63971</v>
      </c>
      <c r="H26" s="41" t="s">
        <v>83</v>
      </c>
      <c r="I26" s="44">
        <v>72671</v>
      </c>
      <c r="J26" s="41" t="s">
        <v>83</v>
      </c>
      <c r="K26" s="41" t="s">
        <v>83</v>
      </c>
    </row>
    <row r="27" spans="1:11" ht="15.75" thickBot="1" x14ac:dyDescent="0.3">
      <c r="A27" s="39" t="s">
        <v>92</v>
      </c>
      <c r="B27" s="39">
        <v>26</v>
      </c>
      <c r="C27" s="39">
        <v>20</v>
      </c>
      <c r="D27" s="39">
        <v>4</v>
      </c>
      <c r="E27" s="39">
        <v>2</v>
      </c>
      <c r="F27" s="39" t="s">
        <v>83</v>
      </c>
      <c r="G27" s="39" t="s">
        <v>83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15.75" thickBot="1" x14ac:dyDescent="0.3">
      <c r="A28" s="38"/>
      <c r="B28" s="40">
        <v>73506</v>
      </c>
      <c r="C28" s="40">
        <v>80608</v>
      </c>
      <c r="D28" s="40">
        <v>53670</v>
      </c>
      <c r="E28" s="40">
        <v>42151</v>
      </c>
      <c r="F28" s="41" t="s">
        <v>83</v>
      </c>
      <c r="G28" s="41" t="s">
        <v>83</v>
      </c>
      <c r="H28" s="41" t="s">
        <v>83</v>
      </c>
      <c r="I28" s="41" t="s">
        <v>83</v>
      </c>
      <c r="J28" s="41" t="s">
        <v>83</v>
      </c>
      <c r="K28" s="41" t="s">
        <v>83</v>
      </c>
    </row>
    <row r="29" spans="1:11" ht="30.75" thickBot="1" x14ac:dyDescent="0.3">
      <c r="A29" s="37" t="s">
        <v>93</v>
      </c>
      <c r="B29" s="39">
        <v>1</v>
      </c>
      <c r="C29" s="39">
        <v>1</v>
      </c>
      <c r="D29" s="39" t="s">
        <v>83</v>
      </c>
      <c r="E29" s="39" t="s">
        <v>83</v>
      </c>
      <c r="F29" s="39" t="s">
        <v>83</v>
      </c>
      <c r="G29" s="39" t="s">
        <v>83</v>
      </c>
      <c r="H29" s="39" t="s">
        <v>83</v>
      </c>
      <c r="I29" s="39" t="s">
        <v>83</v>
      </c>
      <c r="J29" s="39" t="s">
        <v>83</v>
      </c>
      <c r="K29" s="39" t="s">
        <v>83</v>
      </c>
    </row>
    <row r="30" spans="1:11" ht="15.75" thickBot="1" x14ac:dyDescent="0.3">
      <c r="A30" s="38"/>
      <c r="B30" s="40">
        <v>77214</v>
      </c>
      <c r="C30" s="40">
        <v>77214</v>
      </c>
      <c r="D30" s="41" t="s">
        <v>83</v>
      </c>
      <c r="E30" s="41" t="s">
        <v>83</v>
      </c>
      <c r="F30" s="41" t="s">
        <v>83</v>
      </c>
      <c r="G30" s="41" t="s">
        <v>83</v>
      </c>
      <c r="H30" s="41" t="s">
        <v>83</v>
      </c>
      <c r="I30" s="41" t="s">
        <v>83</v>
      </c>
      <c r="J30" s="41" t="s">
        <v>83</v>
      </c>
      <c r="K30" s="41" t="s">
        <v>83</v>
      </c>
    </row>
    <row r="31" spans="1:11" ht="15.75" thickBot="1" x14ac:dyDescent="0.3">
      <c r="A31" s="37" t="s">
        <v>42</v>
      </c>
      <c r="B31" s="43">
        <v>9385</v>
      </c>
      <c r="C31" s="43">
        <v>9083</v>
      </c>
      <c r="D31" s="39">
        <v>208</v>
      </c>
      <c r="E31" s="39">
        <v>74</v>
      </c>
      <c r="F31" s="39">
        <v>15</v>
      </c>
      <c r="G31" s="39">
        <v>3</v>
      </c>
      <c r="H31" s="39">
        <v>1</v>
      </c>
      <c r="I31" s="39">
        <v>1</v>
      </c>
      <c r="J31" s="39" t="s">
        <v>83</v>
      </c>
      <c r="K31" s="39" t="s">
        <v>83</v>
      </c>
    </row>
    <row r="32" spans="1:11" ht="15.75" thickBot="1" x14ac:dyDescent="0.3">
      <c r="A32" s="38"/>
      <c r="B32" s="44">
        <v>71081</v>
      </c>
      <c r="C32" s="44">
        <v>70463</v>
      </c>
      <c r="D32" s="44">
        <v>94045</v>
      </c>
      <c r="E32" s="44">
        <v>83595</v>
      </c>
      <c r="F32" s="44">
        <v>69081</v>
      </c>
      <c r="G32" s="44">
        <v>55595</v>
      </c>
      <c r="H32" s="44">
        <v>51879</v>
      </c>
      <c r="I32" s="44">
        <v>72671</v>
      </c>
      <c r="J32" s="41" t="s">
        <v>83</v>
      </c>
      <c r="K32" s="41" t="s">
        <v>83</v>
      </c>
    </row>
  </sheetData>
  <mergeCells count="5">
    <mergeCell ref="B1:J1"/>
    <mergeCell ref="A3:H3"/>
    <mergeCell ref="A4:C4"/>
    <mergeCell ref="A5:J5"/>
    <mergeCell ref="F7:G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L31" sqref="L31"/>
    </sheetView>
  </sheetViews>
  <sheetFormatPr defaultRowHeight="15" x14ac:dyDescent="0.25"/>
  <cols>
    <col min="1" max="1" width="8.42578125" bestFit="1" customWidth="1"/>
    <col min="2" max="2" width="11.42578125" bestFit="1" customWidth="1"/>
    <col min="3" max="4" width="10.140625" bestFit="1" customWidth="1"/>
    <col min="5" max="9" width="11.42578125" bestFit="1" customWidth="1"/>
    <col min="10" max="10" width="7.140625" bestFit="1" customWidth="1"/>
    <col min="11" max="11" width="6" bestFit="1" customWidth="1"/>
  </cols>
  <sheetData>
    <row r="1" spans="1:11" ht="30.75" thickBot="1" x14ac:dyDescent="0.3">
      <c r="A1" s="37" t="s">
        <v>70</v>
      </c>
      <c r="B1" s="50" t="s">
        <v>71</v>
      </c>
      <c r="C1" s="51"/>
      <c r="D1" s="51"/>
      <c r="E1" s="51"/>
      <c r="F1" s="51"/>
      <c r="G1" s="51"/>
      <c r="H1" s="51"/>
      <c r="I1" s="51"/>
      <c r="J1" s="52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50" t="s">
        <v>73</v>
      </c>
      <c r="B3" s="51"/>
      <c r="C3" s="51"/>
      <c r="D3" s="51"/>
      <c r="E3" s="51"/>
      <c r="F3" s="51"/>
      <c r="G3" s="51"/>
      <c r="H3" s="52"/>
      <c r="I3" s="37"/>
      <c r="J3" s="37"/>
      <c r="K3" s="37"/>
    </row>
    <row r="4" spans="1:11" ht="30" customHeight="1" thickBot="1" x14ac:dyDescent="0.3">
      <c r="A4" s="53" t="s">
        <v>74</v>
      </c>
      <c r="B4" s="54"/>
      <c r="C4" s="38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50" t="s">
        <v>98</v>
      </c>
      <c r="B5" s="52"/>
      <c r="C5" s="37"/>
      <c r="D5" s="37"/>
      <c r="E5" s="37"/>
      <c r="F5" s="37"/>
      <c r="G5" s="37"/>
      <c r="H5" s="37"/>
      <c r="I5" s="37"/>
      <c r="J5" s="37"/>
      <c r="K5" s="37"/>
    </row>
    <row r="6" spans="1:11" ht="15.75" thickBot="1" x14ac:dyDescent="0.3">
      <c r="A6" s="38"/>
      <c r="B6" s="38"/>
      <c r="C6" s="38"/>
      <c r="D6" s="38"/>
      <c r="E6" s="38"/>
      <c r="F6" s="53" t="s">
        <v>48</v>
      </c>
      <c r="G6" s="54"/>
      <c r="H6" s="38"/>
      <c r="I6" s="38"/>
      <c r="J6" s="38"/>
      <c r="K6" s="38"/>
    </row>
    <row r="7" spans="1:11" ht="30.75" thickBot="1" x14ac:dyDescent="0.3">
      <c r="A7" s="37" t="s">
        <v>44</v>
      </c>
      <c r="B7" s="37" t="s">
        <v>42</v>
      </c>
      <c r="C7" s="39" t="s">
        <v>75</v>
      </c>
      <c r="D7" s="45" t="s">
        <v>99</v>
      </c>
      <c r="E7" s="45" t="s">
        <v>100</v>
      </c>
      <c r="F7" s="39" t="s">
        <v>76</v>
      </c>
      <c r="G7" s="39" t="s">
        <v>77</v>
      </c>
      <c r="H7" s="39" t="s">
        <v>78</v>
      </c>
      <c r="I7" s="39" t="s">
        <v>79</v>
      </c>
      <c r="J7" s="39" t="s">
        <v>80</v>
      </c>
      <c r="K7" s="37" t="s">
        <v>81</v>
      </c>
    </row>
    <row r="8" spans="1:11" ht="30.75" thickBot="1" x14ac:dyDescent="0.3">
      <c r="A8" s="38" t="s">
        <v>82</v>
      </c>
      <c r="B8" s="41">
        <v>13</v>
      </c>
      <c r="C8" s="41">
        <v>13</v>
      </c>
      <c r="D8" s="41" t="s">
        <v>83</v>
      </c>
      <c r="E8" s="41" t="s">
        <v>83</v>
      </c>
      <c r="F8" s="41" t="s">
        <v>83</v>
      </c>
      <c r="G8" s="41" t="s">
        <v>83</v>
      </c>
      <c r="H8" s="41" t="s">
        <v>83</v>
      </c>
      <c r="I8" s="41" t="s">
        <v>83</v>
      </c>
      <c r="J8" s="41" t="s">
        <v>83</v>
      </c>
      <c r="K8" s="41" t="s">
        <v>83</v>
      </c>
    </row>
    <row r="9" spans="1:11" ht="15.75" thickBot="1" x14ac:dyDescent="0.3">
      <c r="A9" s="37"/>
      <c r="B9" s="42">
        <v>67063</v>
      </c>
      <c r="C9" s="42">
        <v>67063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41" t="s">
        <v>84</v>
      </c>
      <c r="B10" s="41">
        <v>39</v>
      </c>
      <c r="C10" s="41">
        <v>36</v>
      </c>
      <c r="D10" s="41">
        <v>3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7"/>
      <c r="B11" s="43">
        <v>78005</v>
      </c>
      <c r="C11" s="43">
        <v>77762</v>
      </c>
      <c r="D11" s="42">
        <v>80921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41" t="s">
        <v>85</v>
      </c>
      <c r="B12" s="41">
        <v>58</v>
      </c>
      <c r="C12" s="41">
        <v>24</v>
      </c>
      <c r="D12" s="41">
        <v>28</v>
      </c>
      <c r="E12" s="41">
        <v>6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7"/>
      <c r="B13" s="43">
        <v>90165</v>
      </c>
      <c r="C13" s="43">
        <v>86024</v>
      </c>
      <c r="D13" s="43">
        <v>92163</v>
      </c>
      <c r="E13" s="42">
        <v>97404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41" t="s">
        <v>86</v>
      </c>
      <c r="B14" s="41">
        <v>64</v>
      </c>
      <c r="C14" s="41">
        <v>12</v>
      </c>
      <c r="D14" s="41">
        <v>22</v>
      </c>
      <c r="E14" s="41">
        <v>26</v>
      </c>
      <c r="F14" s="41">
        <v>4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7"/>
      <c r="B15" s="43">
        <v>96399</v>
      </c>
      <c r="C15" s="43">
        <v>87746</v>
      </c>
      <c r="D15" s="43">
        <v>93307</v>
      </c>
      <c r="E15" s="43">
        <v>100693</v>
      </c>
      <c r="F15" s="42">
        <v>111450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41" t="s">
        <v>87</v>
      </c>
      <c r="B16" s="41">
        <v>64</v>
      </c>
      <c r="C16" s="41">
        <v>10</v>
      </c>
      <c r="D16" s="41">
        <v>19</v>
      </c>
      <c r="E16" s="41">
        <v>17</v>
      </c>
      <c r="F16" s="41">
        <v>10</v>
      </c>
      <c r="G16" s="41">
        <v>8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7"/>
      <c r="B17" s="43">
        <v>105497</v>
      </c>
      <c r="C17" s="43">
        <v>96543</v>
      </c>
      <c r="D17" s="43">
        <v>105312</v>
      </c>
      <c r="E17" s="43">
        <v>100715</v>
      </c>
      <c r="F17" s="43">
        <v>107693</v>
      </c>
      <c r="G17" s="42">
        <v>124549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41" t="s">
        <v>88</v>
      </c>
      <c r="B18" s="41">
        <v>61</v>
      </c>
      <c r="C18" s="41">
        <v>4</v>
      </c>
      <c r="D18" s="41">
        <v>11</v>
      </c>
      <c r="E18" s="41">
        <v>16</v>
      </c>
      <c r="F18" s="41">
        <v>14</v>
      </c>
      <c r="G18" s="41">
        <v>12</v>
      </c>
      <c r="H18" s="41">
        <v>4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7"/>
      <c r="B19" s="43">
        <v>111901</v>
      </c>
      <c r="C19" s="43">
        <v>108013</v>
      </c>
      <c r="D19" s="43">
        <v>100558</v>
      </c>
      <c r="E19" s="43">
        <v>110770</v>
      </c>
      <c r="F19" s="43">
        <v>111670</v>
      </c>
      <c r="G19" s="43">
        <v>120912</v>
      </c>
      <c r="H19" s="42">
        <v>125291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41" t="s">
        <v>89</v>
      </c>
      <c r="B20" s="41">
        <v>53</v>
      </c>
      <c r="C20" s="41">
        <v>23</v>
      </c>
      <c r="D20" s="41">
        <v>3</v>
      </c>
      <c r="E20" s="41">
        <v>7</v>
      </c>
      <c r="F20" s="41">
        <v>6</v>
      </c>
      <c r="G20" s="41">
        <v>4</v>
      </c>
      <c r="H20" s="41">
        <v>7</v>
      </c>
      <c r="I20" s="41">
        <v>3</v>
      </c>
      <c r="J20" s="41" t="s">
        <v>83</v>
      </c>
      <c r="K20" s="41" t="s">
        <v>83</v>
      </c>
    </row>
    <row r="21" spans="1:11" ht="15.75" thickBot="1" x14ac:dyDescent="0.3">
      <c r="A21" s="37"/>
      <c r="B21" s="43">
        <v>109367</v>
      </c>
      <c r="C21" s="43">
        <v>100523</v>
      </c>
      <c r="D21" s="43">
        <v>92806</v>
      </c>
      <c r="E21" s="43">
        <v>107456</v>
      </c>
      <c r="F21" s="43">
        <v>111177</v>
      </c>
      <c r="G21" s="43">
        <v>114964</v>
      </c>
      <c r="H21" s="43">
        <v>126672</v>
      </c>
      <c r="I21" s="42">
        <v>146735</v>
      </c>
      <c r="J21" s="39" t="s">
        <v>83</v>
      </c>
      <c r="K21" s="39" t="s">
        <v>83</v>
      </c>
    </row>
    <row r="22" spans="1:11" ht="15.75" thickBot="1" x14ac:dyDescent="0.3">
      <c r="A22" s="41" t="s">
        <v>90</v>
      </c>
      <c r="B22" s="41">
        <v>33</v>
      </c>
      <c r="C22" s="41">
        <v>15</v>
      </c>
      <c r="D22" s="41">
        <v>9</v>
      </c>
      <c r="E22" s="41">
        <v>2</v>
      </c>
      <c r="F22" s="41">
        <v>1</v>
      </c>
      <c r="G22" s="41">
        <v>1</v>
      </c>
      <c r="H22" s="41">
        <v>4</v>
      </c>
      <c r="I22" s="41">
        <v>1</v>
      </c>
      <c r="J22" s="41" t="s">
        <v>83</v>
      </c>
      <c r="K22" s="41" t="s">
        <v>83</v>
      </c>
    </row>
    <row r="23" spans="1:11" ht="15.75" thickBot="1" x14ac:dyDescent="0.3">
      <c r="A23" s="37"/>
      <c r="B23" s="43">
        <v>105694</v>
      </c>
      <c r="C23" s="43">
        <v>101271</v>
      </c>
      <c r="D23" s="43">
        <v>117756</v>
      </c>
      <c r="E23" s="43">
        <v>87985</v>
      </c>
      <c r="F23" s="43">
        <v>146137</v>
      </c>
      <c r="G23" s="43">
        <v>94294</v>
      </c>
      <c r="H23" s="43">
        <v>100439</v>
      </c>
      <c r="I23" s="43">
        <v>90870</v>
      </c>
      <c r="J23" s="39" t="s">
        <v>83</v>
      </c>
      <c r="K23" s="39" t="s">
        <v>83</v>
      </c>
    </row>
    <row r="24" spans="1:11" ht="15.75" thickBot="1" x14ac:dyDescent="0.3">
      <c r="A24" s="41" t="s">
        <v>91</v>
      </c>
      <c r="B24" s="41">
        <v>10</v>
      </c>
      <c r="C24" s="41">
        <v>2</v>
      </c>
      <c r="D24" s="41">
        <v>4</v>
      </c>
      <c r="E24" s="41">
        <v>2</v>
      </c>
      <c r="F24" s="41" t="s">
        <v>83</v>
      </c>
      <c r="G24" s="41" t="s">
        <v>83</v>
      </c>
      <c r="H24" s="41" t="s">
        <v>83</v>
      </c>
      <c r="I24" s="41">
        <v>2</v>
      </c>
      <c r="J24" s="41" t="s">
        <v>83</v>
      </c>
      <c r="K24" s="41" t="s">
        <v>83</v>
      </c>
    </row>
    <row r="25" spans="1:11" ht="15.75" thickBot="1" x14ac:dyDescent="0.3">
      <c r="A25" s="37"/>
      <c r="B25" s="43">
        <v>135074</v>
      </c>
      <c r="C25" s="43">
        <v>118113</v>
      </c>
      <c r="D25" s="43">
        <v>129493</v>
      </c>
      <c r="E25" s="43">
        <v>168261</v>
      </c>
      <c r="F25" s="39" t="s">
        <v>83</v>
      </c>
      <c r="G25" s="39" t="s">
        <v>83</v>
      </c>
      <c r="H25" s="39" t="s">
        <v>83</v>
      </c>
      <c r="I25" s="43">
        <v>130008</v>
      </c>
      <c r="J25" s="39" t="s">
        <v>83</v>
      </c>
      <c r="K25" s="39" t="s">
        <v>83</v>
      </c>
    </row>
    <row r="26" spans="1:11" ht="15.75" thickBot="1" x14ac:dyDescent="0.3">
      <c r="A26" s="41" t="s">
        <v>92</v>
      </c>
      <c r="B26" s="41" t="s">
        <v>83</v>
      </c>
      <c r="C26" s="41" t="s">
        <v>83</v>
      </c>
      <c r="D26" s="41" t="s">
        <v>83</v>
      </c>
      <c r="E26" s="41" t="s">
        <v>83</v>
      </c>
      <c r="F26" s="41" t="s">
        <v>83</v>
      </c>
      <c r="G26" s="41" t="s">
        <v>83</v>
      </c>
      <c r="H26" s="41" t="s">
        <v>83</v>
      </c>
      <c r="I26" s="41" t="s">
        <v>83</v>
      </c>
      <c r="J26" s="41" t="s">
        <v>83</v>
      </c>
      <c r="K26" s="41" t="s">
        <v>83</v>
      </c>
    </row>
    <row r="27" spans="1:11" ht="15.75" thickBot="1" x14ac:dyDescent="0.3">
      <c r="A27" s="37"/>
      <c r="B27" s="39" t="s">
        <v>83</v>
      </c>
      <c r="C27" s="39" t="s">
        <v>83</v>
      </c>
      <c r="D27" s="39" t="s">
        <v>83</v>
      </c>
      <c r="E27" s="39" t="s">
        <v>83</v>
      </c>
      <c r="F27" s="39" t="s">
        <v>83</v>
      </c>
      <c r="G27" s="39" t="s">
        <v>83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30.75" thickBot="1" x14ac:dyDescent="0.3">
      <c r="A28" s="38" t="s">
        <v>93</v>
      </c>
      <c r="B28" s="41" t="s">
        <v>83</v>
      </c>
      <c r="C28" s="41" t="s">
        <v>83</v>
      </c>
      <c r="D28" s="41" t="s">
        <v>83</v>
      </c>
      <c r="E28" s="41" t="s">
        <v>83</v>
      </c>
      <c r="F28" s="41" t="s">
        <v>83</v>
      </c>
      <c r="G28" s="41" t="s">
        <v>83</v>
      </c>
      <c r="H28" s="41" t="s">
        <v>83</v>
      </c>
      <c r="I28" s="41" t="s">
        <v>83</v>
      </c>
      <c r="J28" s="41" t="s">
        <v>83</v>
      </c>
      <c r="K28" s="41" t="s">
        <v>83</v>
      </c>
    </row>
    <row r="29" spans="1:11" ht="15.75" thickBot="1" x14ac:dyDescent="0.3">
      <c r="A29" s="37"/>
      <c r="B29" s="39" t="s">
        <v>83</v>
      </c>
      <c r="C29" s="39" t="s">
        <v>83</v>
      </c>
      <c r="D29" s="39" t="s">
        <v>83</v>
      </c>
      <c r="E29" s="39" t="s">
        <v>83</v>
      </c>
      <c r="F29" s="39" t="s">
        <v>83</v>
      </c>
      <c r="G29" s="39" t="s">
        <v>83</v>
      </c>
      <c r="H29" s="39" t="s">
        <v>83</v>
      </c>
      <c r="I29" s="39" t="s">
        <v>83</v>
      </c>
      <c r="J29" s="39" t="s">
        <v>83</v>
      </c>
      <c r="K29" s="39" t="s">
        <v>83</v>
      </c>
    </row>
    <row r="30" spans="1:11" ht="15.75" thickBot="1" x14ac:dyDescent="0.3">
      <c r="A30" s="38" t="s">
        <v>42</v>
      </c>
      <c r="B30" s="41">
        <v>395</v>
      </c>
      <c r="C30" s="41">
        <v>139</v>
      </c>
      <c r="D30" s="41">
        <v>99</v>
      </c>
      <c r="E30" s="41">
        <v>76</v>
      </c>
      <c r="F30" s="41">
        <v>35</v>
      </c>
      <c r="G30" s="41">
        <v>25</v>
      </c>
      <c r="H30" s="41">
        <v>15</v>
      </c>
      <c r="I30" s="41">
        <v>6</v>
      </c>
      <c r="J30" s="41" t="s">
        <v>83</v>
      </c>
      <c r="K30" s="41" t="s">
        <v>83</v>
      </c>
    </row>
    <row r="31" spans="1:11" ht="15.75" thickBot="1" x14ac:dyDescent="0.3">
      <c r="A31" s="37"/>
      <c r="B31" s="42">
        <v>100066</v>
      </c>
      <c r="C31" s="42">
        <v>88155</v>
      </c>
      <c r="D31" s="42">
        <v>99387</v>
      </c>
      <c r="E31" s="42">
        <v>104626</v>
      </c>
      <c r="F31" s="42">
        <v>111409</v>
      </c>
      <c r="G31" s="42">
        <v>120059</v>
      </c>
      <c r="H31" s="42">
        <v>119308</v>
      </c>
      <c r="I31" s="42">
        <v>131848</v>
      </c>
      <c r="J31" s="39" t="s">
        <v>83</v>
      </c>
      <c r="K31" s="39" t="s">
        <v>83</v>
      </c>
    </row>
  </sheetData>
  <mergeCells count="5">
    <mergeCell ref="B1:J1"/>
    <mergeCell ref="A3:H3"/>
    <mergeCell ref="A4:B4"/>
    <mergeCell ref="A5:B5"/>
    <mergeCell ref="F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9"/>
  <sheetViews>
    <sheetView workbookViewId="0">
      <selection activeCell="D79" sqref="D79"/>
    </sheetView>
  </sheetViews>
  <sheetFormatPr defaultRowHeight="15" x14ac:dyDescent="0.25"/>
  <sheetData>
    <row r="1" spans="1:1" x14ac:dyDescent="0.25">
      <c r="A1" t="s">
        <v>2</v>
      </c>
    </row>
    <row r="3" spans="1:1" x14ac:dyDescent="0.25">
      <c r="A3" t="s">
        <v>40</v>
      </c>
    </row>
    <row r="5" spans="1:1" x14ac:dyDescent="0.25">
      <c r="A5" t="s">
        <v>62</v>
      </c>
    </row>
    <row r="7" spans="1:1" x14ac:dyDescent="0.25">
      <c r="A7" t="s">
        <v>66</v>
      </c>
    </row>
    <row r="9" spans="1:1" x14ac:dyDescent="0.25">
      <c r="A9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61" workbookViewId="0">
      <selection activeCell="C137" sqref="C137"/>
    </sheetView>
  </sheetViews>
  <sheetFormatPr defaultRowHeight="15" x14ac:dyDescent="0.25"/>
  <cols>
    <col min="1" max="1" width="14.85546875" style="2" customWidth="1"/>
    <col min="2" max="2" width="12.42578125" style="2" customWidth="1"/>
    <col min="3" max="3" width="13.5703125" style="2" customWidth="1"/>
    <col min="4" max="5" width="9.5703125" style="2" bestFit="1" customWidth="1"/>
    <col min="6" max="6" width="11.28515625" style="2" customWidth="1"/>
    <col min="7" max="7" width="12.85546875" style="2" customWidth="1"/>
    <col min="8" max="16384" width="9.140625" style="2"/>
  </cols>
  <sheetData>
    <row r="1" spans="1:7" ht="18.75" x14ac:dyDescent="0.3">
      <c r="A1" s="33" t="s">
        <v>57</v>
      </c>
    </row>
    <row r="2" spans="1:7" x14ac:dyDescent="0.25">
      <c r="A2" s="16"/>
    </row>
    <row r="3" spans="1:7" x14ac:dyDescent="0.25">
      <c r="A3" s="29" t="s">
        <v>41</v>
      </c>
      <c r="B3" s="3"/>
    </row>
    <row r="4" spans="1:7" ht="15" customHeight="1" x14ac:dyDescent="0.25">
      <c r="A4" s="4"/>
      <c r="B4" s="4"/>
      <c r="C4" s="4"/>
      <c r="D4" s="4"/>
      <c r="E4" s="4"/>
      <c r="F4" s="4"/>
      <c r="G4" s="4"/>
    </row>
    <row r="5" spans="1:7" ht="45" x14ac:dyDescent="0.25">
      <c r="A5" s="5" t="s">
        <v>44</v>
      </c>
      <c r="B5" s="6" t="s">
        <v>8</v>
      </c>
      <c r="C5" s="18" t="s">
        <v>45</v>
      </c>
      <c r="E5" s="6"/>
      <c r="F5" s="6"/>
      <c r="G5" s="6"/>
    </row>
    <row r="6" spans="1:7" x14ac:dyDescent="0.25">
      <c r="A6" s="5" t="s">
        <v>0</v>
      </c>
      <c r="B6" s="25">
        <v>5</v>
      </c>
      <c r="C6" s="24">
        <v>910.12800000000004</v>
      </c>
      <c r="E6" s="8"/>
      <c r="F6" s="8"/>
      <c r="G6" s="8"/>
    </row>
    <row r="7" spans="1:7" x14ac:dyDescent="0.25">
      <c r="A7" s="5" t="s">
        <v>30</v>
      </c>
      <c r="B7" s="25">
        <v>548</v>
      </c>
      <c r="C7" s="24">
        <v>1657.11</v>
      </c>
      <c r="E7" s="8"/>
      <c r="F7" s="8"/>
      <c r="G7" s="8"/>
    </row>
    <row r="8" spans="1:7" x14ac:dyDescent="0.25">
      <c r="A8" s="5" t="s">
        <v>31</v>
      </c>
      <c r="B8" s="25">
        <v>2752</v>
      </c>
      <c r="C8" s="24">
        <v>2455.81</v>
      </c>
      <c r="E8" s="8"/>
      <c r="F8" s="8"/>
      <c r="G8" s="8"/>
    </row>
    <row r="9" spans="1:7" x14ac:dyDescent="0.25">
      <c r="A9" s="5" t="s">
        <v>32</v>
      </c>
      <c r="B9" s="25">
        <v>9410</v>
      </c>
      <c r="C9" s="24">
        <v>3195</v>
      </c>
      <c r="E9" s="8"/>
      <c r="F9" s="8"/>
      <c r="G9" s="8"/>
    </row>
    <row r="10" spans="1:7" x14ac:dyDescent="0.25">
      <c r="A10" s="5" t="s">
        <v>33</v>
      </c>
      <c r="B10" s="25">
        <v>11989</v>
      </c>
      <c r="C10" s="24">
        <v>3225.72</v>
      </c>
      <c r="E10" s="8"/>
      <c r="F10" s="8"/>
      <c r="G10" s="8"/>
    </row>
    <row r="11" spans="1:7" x14ac:dyDescent="0.25">
      <c r="A11" s="5" t="s">
        <v>34</v>
      </c>
      <c r="B11" s="25">
        <v>8888</v>
      </c>
      <c r="C11" s="24">
        <v>3522.88</v>
      </c>
      <c r="E11" s="8"/>
      <c r="F11" s="8"/>
      <c r="G11" s="8"/>
    </row>
    <row r="12" spans="1:7" x14ac:dyDescent="0.25">
      <c r="A12" s="5" t="s">
        <v>35</v>
      </c>
      <c r="B12" s="25">
        <v>5651</v>
      </c>
      <c r="C12" s="24">
        <v>3517.86</v>
      </c>
      <c r="E12" s="8"/>
      <c r="F12" s="8"/>
      <c r="G12" s="8"/>
    </row>
    <row r="13" spans="1:7" x14ac:dyDescent="0.25">
      <c r="A13" s="5" t="s">
        <v>36</v>
      </c>
      <c r="B13" s="25">
        <v>3667</v>
      </c>
      <c r="C13" s="24">
        <v>3478.87</v>
      </c>
      <c r="E13" s="8"/>
      <c r="F13" s="8"/>
      <c r="G13" s="8"/>
    </row>
    <row r="14" spans="1:7" x14ac:dyDescent="0.25">
      <c r="A14" s="5" t="s">
        <v>1</v>
      </c>
      <c r="B14" s="25">
        <v>3506</v>
      </c>
      <c r="C14" s="24">
        <v>3053.74</v>
      </c>
      <c r="E14" s="8"/>
      <c r="F14" s="8"/>
      <c r="G14" s="8"/>
    </row>
    <row r="17" spans="1:7" s="9" customFormat="1" x14ac:dyDescent="0.25">
      <c r="A17" s="27" t="s">
        <v>19</v>
      </c>
    </row>
    <row r="18" spans="1:7" ht="15" customHeight="1" x14ac:dyDescent="0.25">
      <c r="A18" s="4"/>
      <c r="B18" s="4"/>
      <c r="C18" s="4"/>
      <c r="D18" s="4"/>
      <c r="E18" s="4"/>
      <c r="F18" s="4"/>
      <c r="G18" s="4"/>
    </row>
    <row r="19" spans="1:7" ht="45" x14ac:dyDescent="0.25">
      <c r="A19" s="5" t="s">
        <v>44</v>
      </c>
      <c r="B19" s="6" t="s">
        <v>8</v>
      </c>
      <c r="C19" s="18" t="s">
        <v>46</v>
      </c>
      <c r="E19" s="6"/>
      <c r="F19" s="6"/>
      <c r="G19" s="6"/>
    </row>
    <row r="20" spans="1:7" x14ac:dyDescent="0.25">
      <c r="A20" s="5" t="s">
        <v>0</v>
      </c>
      <c r="B20" s="25">
        <v>234</v>
      </c>
      <c r="C20" s="24">
        <v>1346.87</v>
      </c>
      <c r="E20" s="8"/>
      <c r="F20" s="8"/>
      <c r="G20" s="8"/>
    </row>
    <row r="21" spans="1:7" x14ac:dyDescent="0.25">
      <c r="A21" s="5" t="s">
        <v>30</v>
      </c>
      <c r="B21" s="25">
        <v>172</v>
      </c>
      <c r="C21" s="24">
        <v>1699.78</v>
      </c>
      <c r="E21" s="8"/>
      <c r="F21" s="8"/>
      <c r="G21" s="8"/>
    </row>
    <row r="22" spans="1:7" x14ac:dyDescent="0.25">
      <c r="A22" s="5" t="s">
        <v>31</v>
      </c>
      <c r="B22" s="25">
        <v>318</v>
      </c>
      <c r="C22" s="24">
        <v>1844.05</v>
      </c>
      <c r="E22" s="8"/>
      <c r="F22" s="8"/>
      <c r="G22" s="8"/>
    </row>
    <row r="23" spans="1:7" x14ac:dyDescent="0.25">
      <c r="A23" s="5" t="s">
        <v>32</v>
      </c>
      <c r="B23" s="25">
        <v>637</v>
      </c>
      <c r="C23" s="24">
        <v>2020.73</v>
      </c>
      <c r="E23" s="8"/>
      <c r="F23" s="8"/>
      <c r="G23" s="8"/>
    </row>
    <row r="24" spans="1:7" x14ac:dyDescent="0.25">
      <c r="A24" s="5" t="s">
        <v>33</v>
      </c>
      <c r="B24" s="25">
        <v>867</v>
      </c>
      <c r="C24" s="24">
        <v>2175.9</v>
      </c>
      <c r="E24" s="8"/>
      <c r="F24" s="8"/>
      <c r="G24" s="8"/>
    </row>
    <row r="25" spans="1:7" x14ac:dyDescent="0.25">
      <c r="A25" s="5" t="s">
        <v>34</v>
      </c>
      <c r="B25" s="25">
        <v>865</v>
      </c>
      <c r="C25" s="24">
        <v>2516.38</v>
      </c>
      <c r="E25" s="8"/>
      <c r="F25" s="8"/>
      <c r="G25" s="8"/>
    </row>
    <row r="26" spans="1:7" x14ac:dyDescent="0.25">
      <c r="A26" s="5" t="s">
        <v>35</v>
      </c>
      <c r="B26" s="25">
        <v>825</v>
      </c>
      <c r="C26" s="24">
        <v>2398.98</v>
      </c>
      <c r="E26" s="8"/>
      <c r="F26" s="8"/>
      <c r="G26" s="8"/>
    </row>
    <row r="27" spans="1:7" x14ac:dyDescent="0.25">
      <c r="A27" s="5" t="s">
        <v>36</v>
      </c>
      <c r="B27" s="25">
        <v>834</v>
      </c>
      <c r="C27" s="24">
        <v>2298.7600000000002</v>
      </c>
      <c r="E27" s="8"/>
      <c r="F27" s="8"/>
      <c r="G27" s="8"/>
    </row>
    <row r="28" spans="1:7" x14ac:dyDescent="0.25">
      <c r="A28" s="5" t="s">
        <v>1</v>
      </c>
      <c r="B28" s="25">
        <v>1366</v>
      </c>
      <c r="C28" s="24">
        <v>2357.0700000000002</v>
      </c>
      <c r="E28" s="8"/>
      <c r="F28" s="8"/>
      <c r="G28" s="8"/>
    </row>
    <row r="29" spans="1:7" x14ac:dyDescent="0.25">
      <c r="A29" s="5"/>
      <c r="B29" s="6"/>
      <c r="C29" s="8"/>
      <c r="D29" s="8"/>
      <c r="E29" s="8"/>
      <c r="F29" s="8"/>
      <c r="G29" s="8"/>
    </row>
    <row r="30" spans="1:7" x14ac:dyDescent="0.25">
      <c r="A30" s="5"/>
      <c r="B30" s="6"/>
      <c r="C30" s="8"/>
      <c r="D30" s="8"/>
      <c r="E30" s="8"/>
      <c r="F30" s="8"/>
      <c r="G30" s="8"/>
    </row>
    <row r="31" spans="1:7" x14ac:dyDescent="0.25">
      <c r="A31" s="20" t="s">
        <v>52</v>
      </c>
      <c r="B31" s="6"/>
      <c r="C31" s="8"/>
      <c r="D31" s="8"/>
      <c r="E31" s="8"/>
      <c r="F31" s="8"/>
      <c r="G31" s="8"/>
    </row>
    <row r="33" spans="1:6" s="9" customFormat="1" x14ac:dyDescent="0.25">
      <c r="A33" s="21" t="s">
        <v>47</v>
      </c>
    </row>
    <row r="34" spans="1:6" s="9" customFormat="1" x14ac:dyDescent="0.25">
      <c r="A34" s="15"/>
      <c r="B34" s="2"/>
      <c r="C34" s="2"/>
      <c r="D34" s="2"/>
      <c r="E34" s="2"/>
      <c r="F34" s="2"/>
    </row>
    <row r="35" spans="1:6" s="9" customFormat="1" ht="15" customHeight="1" x14ac:dyDescent="0.25">
      <c r="A35" s="4"/>
      <c r="B35" s="56" t="s">
        <v>48</v>
      </c>
      <c r="C35" s="56"/>
      <c r="D35" s="56"/>
      <c r="E35" s="56"/>
    </row>
    <row r="36" spans="1:6" s="9" customFormat="1" x14ac:dyDescent="0.25">
      <c r="A36" s="5" t="s">
        <v>44</v>
      </c>
      <c r="B36" s="7" t="s">
        <v>43</v>
      </c>
      <c r="C36" s="7" t="s">
        <v>49</v>
      </c>
      <c r="D36" s="7" t="s">
        <v>50</v>
      </c>
      <c r="E36" s="7" t="s">
        <v>51</v>
      </c>
      <c r="F36" s="17" t="s">
        <v>4</v>
      </c>
    </row>
    <row r="37" spans="1:6" s="9" customFormat="1" x14ac:dyDescent="0.25">
      <c r="A37" s="5" t="s">
        <v>20</v>
      </c>
      <c r="B37" s="25">
        <v>1024</v>
      </c>
      <c r="C37" s="25"/>
      <c r="D37" s="25"/>
      <c r="E37" s="25"/>
      <c r="F37" s="26">
        <v>1024</v>
      </c>
    </row>
    <row r="38" spans="1:6" s="9" customFormat="1" x14ac:dyDescent="0.25">
      <c r="A38" s="5" t="s">
        <v>37</v>
      </c>
      <c r="B38" s="25">
        <v>7321</v>
      </c>
      <c r="C38" s="25">
        <v>204</v>
      </c>
      <c r="D38" s="25" t="s">
        <v>10</v>
      </c>
      <c r="E38" s="25" t="s">
        <v>10</v>
      </c>
      <c r="F38" s="26">
        <v>7525</v>
      </c>
    </row>
    <row r="39" spans="1:6" s="9" customFormat="1" x14ac:dyDescent="0.25">
      <c r="A39" s="5" t="s">
        <v>38</v>
      </c>
      <c r="B39" s="25">
        <v>8546</v>
      </c>
      <c r="C39" s="25">
        <v>2041</v>
      </c>
      <c r="D39" s="25">
        <v>42</v>
      </c>
      <c r="E39" s="25" t="s">
        <v>10</v>
      </c>
      <c r="F39" s="26">
        <v>10629</v>
      </c>
    </row>
    <row r="40" spans="1:6" s="9" customFormat="1" x14ac:dyDescent="0.25">
      <c r="A40" s="5" t="s">
        <v>39</v>
      </c>
      <c r="B40" s="25">
        <v>4315</v>
      </c>
      <c r="C40" s="25">
        <v>2542</v>
      </c>
      <c r="D40" s="25">
        <v>183</v>
      </c>
      <c r="E40" s="25" t="s">
        <v>10</v>
      </c>
      <c r="F40" s="26">
        <v>7040</v>
      </c>
    </row>
    <row r="41" spans="1:6" s="9" customFormat="1" x14ac:dyDescent="0.25">
      <c r="A41" s="5" t="s">
        <v>28</v>
      </c>
      <c r="B41" s="25">
        <v>3409</v>
      </c>
      <c r="C41" s="25">
        <v>3981</v>
      </c>
      <c r="D41" s="25">
        <v>493</v>
      </c>
      <c r="E41" s="25">
        <v>2</v>
      </c>
      <c r="F41" s="26">
        <v>7885</v>
      </c>
    </row>
    <row r="42" spans="1:6" s="9" customFormat="1" x14ac:dyDescent="0.25">
      <c r="A42" s="5" t="s">
        <v>21</v>
      </c>
      <c r="B42" s="25">
        <v>2440</v>
      </c>
      <c r="C42" s="25">
        <v>4933</v>
      </c>
      <c r="D42" s="25">
        <v>954</v>
      </c>
      <c r="E42" s="25">
        <v>45</v>
      </c>
      <c r="F42" s="26">
        <v>8372</v>
      </c>
    </row>
    <row r="43" spans="1:6" s="9" customFormat="1" x14ac:dyDescent="0.25">
      <c r="A43" s="5" t="s">
        <v>16</v>
      </c>
      <c r="B43" s="25">
        <v>2286</v>
      </c>
      <c r="C43" s="25">
        <v>4901</v>
      </c>
      <c r="D43" s="25">
        <v>1330</v>
      </c>
      <c r="E43" s="25">
        <v>82</v>
      </c>
      <c r="F43" s="26">
        <v>8599</v>
      </c>
    </row>
    <row r="44" spans="1:6" s="9" customFormat="1" x14ac:dyDescent="0.25">
      <c r="A44" s="5" t="s">
        <v>17</v>
      </c>
      <c r="B44" s="25">
        <v>1997</v>
      </c>
      <c r="C44" s="25">
        <v>4034</v>
      </c>
      <c r="D44" s="25">
        <v>1183</v>
      </c>
      <c r="E44" s="25">
        <v>93</v>
      </c>
      <c r="F44" s="26">
        <v>7307</v>
      </c>
    </row>
    <row r="45" spans="1:6" s="9" customFormat="1" x14ac:dyDescent="0.25">
      <c r="A45" s="5" t="s">
        <v>22</v>
      </c>
      <c r="B45" s="25">
        <v>2902</v>
      </c>
      <c r="C45" s="25">
        <v>1892</v>
      </c>
      <c r="D45" s="25">
        <v>400</v>
      </c>
      <c r="E45" s="25">
        <v>39</v>
      </c>
      <c r="F45" s="26">
        <v>5233</v>
      </c>
    </row>
    <row r="46" spans="1:6" s="9" customFormat="1" x14ac:dyDescent="0.25">
      <c r="A46" s="5" t="s">
        <v>4</v>
      </c>
      <c r="B46" s="26">
        <v>34240</v>
      </c>
      <c r="C46" s="26">
        <v>24528</v>
      </c>
      <c r="D46" s="26">
        <v>4585</v>
      </c>
      <c r="E46" s="26">
        <v>261</v>
      </c>
      <c r="F46" s="26">
        <v>63614</v>
      </c>
    </row>
    <row r="47" spans="1:6" s="9" customFormat="1" x14ac:dyDescent="0.25">
      <c r="A47" s="10"/>
    </row>
    <row r="48" spans="1:6" s="9" customFormat="1" x14ac:dyDescent="0.25">
      <c r="A48" s="10"/>
    </row>
    <row r="49" spans="1:6" x14ac:dyDescent="0.25">
      <c r="A49" s="21" t="s">
        <v>23</v>
      </c>
    </row>
    <row r="50" spans="1:6" x14ac:dyDescent="0.25">
      <c r="A50" s="10"/>
    </row>
    <row r="51" spans="1:6" ht="15" customHeight="1" x14ac:dyDescent="0.25">
      <c r="A51" s="22"/>
      <c r="B51" s="56" t="s">
        <v>48</v>
      </c>
      <c r="C51" s="56"/>
      <c r="D51" s="56"/>
      <c r="E51" s="56"/>
    </row>
    <row r="52" spans="1:6" ht="13.5" customHeight="1" x14ac:dyDescent="0.25">
      <c r="A52" s="5" t="s">
        <v>44</v>
      </c>
      <c r="B52" s="14" t="s">
        <v>43</v>
      </c>
      <c r="C52" s="14" t="s">
        <v>49</v>
      </c>
      <c r="D52" s="14" t="s">
        <v>50</v>
      </c>
      <c r="E52" s="14" t="s">
        <v>51</v>
      </c>
      <c r="F52" s="23"/>
    </row>
    <row r="53" spans="1:6" ht="13.5" customHeight="1" x14ac:dyDescent="0.25">
      <c r="A53" s="5" t="s">
        <v>20</v>
      </c>
      <c r="B53" s="24">
        <v>3137.44</v>
      </c>
      <c r="C53" s="24"/>
      <c r="D53" s="24"/>
      <c r="E53" s="24"/>
    </row>
    <row r="54" spans="1:6" ht="13.5" customHeight="1" x14ac:dyDescent="0.25">
      <c r="A54" s="5" t="s">
        <v>37</v>
      </c>
      <c r="B54" s="24">
        <v>3511.31</v>
      </c>
      <c r="C54" s="24">
        <v>4028.65</v>
      </c>
      <c r="D54" s="24" t="s">
        <v>10</v>
      </c>
      <c r="E54" s="24" t="s">
        <v>10</v>
      </c>
    </row>
    <row r="55" spans="1:6" ht="13.5" customHeight="1" x14ac:dyDescent="0.25">
      <c r="A55" s="5" t="s">
        <v>38</v>
      </c>
      <c r="B55" s="24">
        <v>4471.33</v>
      </c>
      <c r="C55" s="24">
        <v>4561.87</v>
      </c>
      <c r="D55" s="24">
        <v>4504.07</v>
      </c>
      <c r="E55" s="24" t="s">
        <v>10</v>
      </c>
    </row>
    <row r="56" spans="1:6" ht="13.5" customHeight="1" x14ac:dyDescent="0.25">
      <c r="A56" s="5" t="s">
        <v>39</v>
      </c>
      <c r="B56" s="24">
        <v>5114.88</v>
      </c>
      <c r="C56" s="24">
        <v>4669.3999999999996</v>
      </c>
      <c r="D56" s="24">
        <v>5033.05</v>
      </c>
      <c r="E56" s="24" t="s">
        <v>10</v>
      </c>
    </row>
    <row r="57" spans="1:6" ht="13.5" customHeight="1" x14ac:dyDescent="0.25">
      <c r="A57" s="5" t="s">
        <v>28</v>
      </c>
      <c r="B57" s="24">
        <v>5413.02</v>
      </c>
      <c r="C57" s="24">
        <v>4889.3</v>
      </c>
      <c r="D57" s="24">
        <v>5394.51</v>
      </c>
      <c r="E57" s="24">
        <v>3667.5</v>
      </c>
    </row>
    <row r="58" spans="1:6" ht="13.5" customHeight="1" x14ac:dyDescent="0.25">
      <c r="A58" s="5" t="s">
        <v>21</v>
      </c>
      <c r="B58" s="24">
        <v>5521.43</v>
      </c>
      <c r="C58" s="24">
        <v>4755.42</v>
      </c>
      <c r="D58" s="24">
        <v>5586.72</v>
      </c>
      <c r="E58" s="24">
        <v>5980.61</v>
      </c>
    </row>
    <row r="59" spans="1:6" ht="13.5" customHeight="1" x14ac:dyDescent="0.25">
      <c r="A59" s="5" t="s">
        <v>16</v>
      </c>
      <c r="B59" s="24">
        <v>5576.54</v>
      </c>
      <c r="C59" s="24">
        <v>4599.3999999999996</v>
      </c>
      <c r="D59" s="24">
        <v>5538.71</v>
      </c>
      <c r="E59" s="24">
        <v>6885.7</v>
      </c>
    </row>
    <row r="60" spans="1:6" ht="13.5" customHeight="1" x14ac:dyDescent="0.25">
      <c r="A60" s="5" t="s">
        <v>17</v>
      </c>
      <c r="B60" s="24">
        <v>5669.67</v>
      </c>
      <c r="C60" s="24">
        <v>4463.62</v>
      </c>
      <c r="D60" s="24">
        <v>5275.23</v>
      </c>
      <c r="E60" s="24">
        <v>7413.92</v>
      </c>
    </row>
    <row r="61" spans="1:6" ht="13.5" customHeight="1" x14ac:dyDescent="0.25">
      <c r="A61" s="5" t="s">
        <v>22</v>
      </c>
      <c r="B61" s="24">
        <v>6226.16</v>
      </c>
      <c r="C61" s="24">
        <v>4077.28</v>
      </c>
      <c r="D61" s="24">
        <v>4666.3999999999996</v>
      </c>
      <c r="E61" s="24">
        <v>6917.27</v>
      </c>
    </row>
    <row r="62" spans="1:6" ht="13.5" customHeight="1" x14ac:dyDescent="0.25">
      <c r="A62" s="10"/>
    </row>
    <row r="63" spans="1:6" ht="13.5" customHeight="1" x14ac:dyDescent="0.25">
      <c r="A63" s="10"/>
    </row>
    <row r="64" spans="1:6" s="1" customFormat="1" x14ac:dyDescent="0.25">
      <c r="A64" s="27" t="s">
        <v>24</v>
      </c>
    </row>
    <row r="65" spans="1:5" s="1" customFormat="1" x14ac:dyDescent="0.25">
      <c r="A65" s="1" t="s">
        <v>68</v>
      </c>
    </row>
    <row r="66" spans="1:5" x14ac:dyDescent="0.25">
      <c r="A66" s="2" t="s">
        <v>69</v>
      </c>
    </row>
    <row r="68" spans="1:5" ht="15" customHeight="1" x14ac:dyDescent="0.25">
      <c r="A68" s="22"/>
      <c r="B68" s="56" t="s">
        <v>48</v>
      </c>
      <c r="C68" s="56"/>
      <c r="D68" s="56"/>
      <c r="E68" s="56"/>
    </row>
    <row r="69" spans="1:5" x14ac:dyDescent="0.25">
      <c r="A69" s="5" t="s">
        <v>44</v>
      </c>
      <c r="B69" s="6" t="s">
        <v>53</v>
      </c>
      <c r="C69" s="6" t="s">
        <v>54</v>
      </c>
      <c r="D69" s="6" t="s">
        <v>55</v>
      </c>
      <c r="E69" s="6" t="s">
        <v>56</v>
      </c>
    </row>
    <row r="70" spans="1:5" x14ac:dyDescent="0.25">
      <c r="A70" s="5" t="s">
        <v>0</v>
      </c>
      <c r="B70" s="24">
        <v>4957.82</v>
      </c>
      <c r="C70" s="24">
        <v>4386.37</v>
      </c>
      <c r="D70" s="24">
        <v>5009.5</v>
      </c>
      <c r="E70" s="24"/>
    </row>
    <row r="71" spans="1:5" x14ac:dyDescent="0.25">
      <c r="A71" s="5" t="s">
        <v>16</v>
      </c>
      <c r="B71" s="24">
        <v>4070.46</v>
      </c>
      <c r="C71" s="24">
        <v>4052.31</v>
      </c>
      <c r="D71" s="24">
        <v>4748.0600000000004</v>
      </c>
      <c r="E71" s="24">
        <v>6147.79</v>
      </c>
    </row>
    <row r="72" spans="1:5" x14ac:dyDescent="0.25">
      <c r="A72" s="5" t="s">
        <v>17</v>
      </c>
      <c r="B72" s="24">
        <v>4543.74</v>
      </c>
      <c r="C72" s="24">
        <v>3678.03</v>
      </c>
      <c r="D72" s="24">
        <v>4694.62</v>
      </c>
      <c r="E72" s="24">
        <v>5691.79</v>
      </c>
    </row>
    <row r="73" spans="1:5" x14ac:dyDescent="0.25">
      <c r="A73" s="5" t="s">
        <v>18</v>
      </c>
      <c r="B73" s="24">
        <v>5075.53</v>
      </c>
      <c r="C73" s="24">
        <v>3980.81</v>
      </c>
      <c r="D73" s="24">
        <v>4473.57</v>
      </c>
      <c r="E73" s="24">
        <v>4951.6899999999996</v>
      </c>
    </row>
    <row r="74" spans="1:5" x14ac:dyDescent="0.25">
      <c r="A74" s="5" t="s">
        <v>25</v>
      </c>
      <c r="B74" s="24">
        <v>2494.9499999999998</v>
      </c>
      <c r="C74" s="24">
        <v>3989.51</v>
      </c>
      <c r="D74" s="24">
        <v>5076.45</v>
      </c>
      <c r="E74" s="24">
        <v>3316.2</v>
      </c>
    </row>
    <row r="76" spans="1:5" x14ac:dyDescent="0.25">
      <c r="A76" s="2" t="s">
        <v>26</v>
      </c>
    </row>
    <row r="78" spans="1:5" ht="15" customHeight="1" x14ac:dyDescent="0.25">
      <c r="A78" s="4"/>
      <c r="B78" s="56" t="s">
        <v>48</v>
      </c>
      <c r="C78" s="56"/>
      <c r="D78" s="56"/>
      <c r="E78" s="56"/>
    </row>
    <row r="79" spans="1:5" x14ac:dyDescent="0.25">
      <c r="A79" s="17" t="s">
        <v>44</v>
      </c>
      <c r="B79" s="6" t="s">
        <v>53</v>
      </c>
      <c r="C79" s="6" t="s">
        <v>54</v>
      </c>
      <c r="D79" s="6" t="s">
        <v>55</v>
      </c>
      <c r="E79" s="6" t="s">
        <v>56</v>
      </c>
    </row>
    <row r="80" spans="1:5" x14ac:dyDescent="0.25">
      <c r="A80" s="5" t="s">
        <v>0</v>
      </c>
      <c r="B80" s="24">
        <v>2665.73</v>
      </c>
      <c r="C80" s="24">
        <v>1337.96</v>
      </c>
      <c r="D80" s="24">
        <v>2040.77</v>
      </c>
      <c r="E80" s="24"/>
    </row>
    <row r="81" spans="1:7" x14ac:dyDescent="0.25">
      <c r="A81" s="5" t="s">
        <v>16</v>
      </c>
      <c r="B81" s="24">
        <v>1915.16</v>
      </c>
      <c r="C81" s="24">
        <v>1175.6199999999999</v>
      </c>
      <c r="D81" s="24">
        <v>2000.12</v>
      </c>
      <c r="E81" s="24">
        <v>2437.85</v>
      </c>
    </row>
    <row r="82" spans="1:7" x14ac:dyDescent="0.25">
      <c r="A82" s="5" t="s">
        <v>17</v>
      </c>
      <c r="B82" s="24">
        <v>2451.4499999999998</v>
      </c>
      <c r="C82" s="24">
        <v>1098.51</v>
      </c>
      <c r="D82" s="24">
        <v>1995.63</v>
      </c>
      <c r="E82" s="24">
        <v>2382.31</v>
      </c>
    </row>
    <row r="83" spans="1:7" x14ac:dyDescent="0.25">
      <c r="A83" s="5" t="s">
        <v>18</v>
      </c>
      <c r="B83" s="24">
        <v>2952.11</v>
      </c>
      <c r="C83" s="24">
        <v>1187.1300000000001</v>
      </c>
      <c r="D83" s="24">
        <v>1995.26</v>
      </c>
      <c r="E83" s="24">
        <v>2276.2800000000002</v>
      </c>
    </row>
    <row r="84" spans="1:7" x14ac:dyDescent="0.25">
      <c r="A84" s="5" t="s">
        <v>25</v>
      </c>
      <c r="B84" s="24">
        <v>1884.37</v>
      </c>
      <c r="C84" s="24">
        <v>1422.84</v>
      </c>
      <c r="D84" s="24">
        <v>2662.43</v>
      </c>
      <c r="E84" s="24">
        <v>1479.04</v>
      </c>
    </row>
    <row r="87" spans="1:7" s="9" customFormat="1" x14ac:dyDescent="0.25">
      <c r="A87" s="27" t="s">
        <v>63</v>
      </c>
    </row>
    <row r="89" spans="1:7" x14ac:dyDescent="0.25">
      <c r="A89" s="17" t="s">
        <v>44</v>
      </c>
      <c r="B89" s="6" t="s">
        <v>8</v>
      </c>
      <c r="C89" s="6" t="s">
        <v>64</v>
      </c>
      <c r="D89" s="6"/>
      <c r="E89" s="6"/>
      <c r="F89" s="6"/>
      <c r="G89" s="6"/>
    </row>
    <row r="90" spans="1:7" x14ac:dyDescent="0.25">
      <c r="A90" s="5" t="s">
        <v>27</v>
      </c>
      <c r="B90" s="25">
        <v>2513</v>
      </c>
      <c r="C90" s="24">
        <v>4845.3</v>
      </c>
      <c r="D90" s="8"/>
      <c r="E90" s="8"/>
      <c r="F90" s="8"/>
      <c r="G90" s="8"/>
    </row>
    <row r="91" spans="1:7" x14ac:dyDescent="0.25">
      <c r="A91" s="5" t="s">
        <v>28</v>
      </c>
      <c r="B91" s="25">
        <v>4310</v>
      </c>
      <c r="C91" s="24">
        <v>7004.45</v>
      </c>
      <c r="D91" s="8"/>
      <c r="E91" s="8"/>
      <c r="F91" s="8"/>
      <c r="G91" s="8"/>
    </row>
    <row r="92" spans="1:7" x14ac:dyDescent="0.25">
      <c r="A92" s="5" t="s">
        <v>29</v>
      </c>
      <c r="B92" s="25">
        <v>6495</v>
      </c>
      <c r="C92" s="24">
        <v>10700.38</v>
      </c>
      <c r="D92" s="8"/>
      <c r="E92" s="8"/>
      <c r="F92" s="8"/>
      <c r="G92" s="8"/>
    </row>
    <row r="93" spans="1:7" x14ac:dyDescent="0.25">
      <c r="A93" s="5" t="s">
        <v>30</v>
      </c>
      <c r="B93" s="25">
        <v>8344</v>
      </c>
      <c r="C93" s="24">
        <v>16278.68</v>
      </c>
      <c r="D93" s="8"/>
      <c r="E93" s="8"/>
      <c r="F93" s="8"/>
      <c r="G93" s="8"/>
    </row>
    <row r="94" spans="1:7" x14ac:dyDescent="0.25">
      <c r="A94" s="5" t="s">
        <v>31</v>
      </c>
      <c r="B94" s="25">
        <v>8754</v>
      </c>
      <c r="C94" s="24">
        <v>23072.47</v>
      </c>
      <c r="D94" s="8"/>
      <c r="E94" s="8"/>
      <c r="F94" s="8"/>
      <c r="G94" s="8"/>
    </row>
    <row r="95" spans="1:7" x14ac:dyDescent="0.25">
      <c r="A95" s="5" t="s">
        <v>22</v>
      </c>
      <c r="B95" s="25">
        <v>8583</v>
      </c>
      <c r="C95" s="24">
        <v>32591.47</v>
      </c>
      <c r="D95" s="8"/>
      <c r="E95" s="8"/>
      <c r="F95" s="8"/>
      <c r="G95" s="8"/>
    </row>
    <row r="98" spans="1:10" x14ac:dyDescent="0.25">
      <c r="A98" s="29" t="s">
        <v>58</v>
      </c>
    </row>
    <row r="99" spans="1:10" x14ac:dyDescent="0.25">
      <c r="A99" s="29"/>
    </row>
    <row r="100" spans="1:10" x14ac:dyDescent="0.25">
      <c r="A100" s="16" t="s">
        <v>15</v>
      </c>
    </row>
    <row r="101" spans="1:10" x14ac:dyDescent="0.25">
      <c r="A101" s="19" t="s">
        <v>60</v>
      </c>
      <c r="B101" s="17" t="s">
        <v>59</v>
      </c>
      <c r="C101" s="14" t="s">
        <v>5</v>
      </c>
      <c r="D101" s="14" t="s">
        <v>6</v>
      </c>
      <c r="E101" s="14" t="s">
        <v>7</v>
      </c>
      <c r="F101" s="14" t="s">
        <v>3</v>
      </c>
      <c r="G101" s="22" t="s">
        <v>4</v>
      </c>
      <c r="H101" s="12"/>
      <c r="I101" s="12"/>
      <c r="J101" s="12"/>
    </row>
    <row r="102" spans="1:10" x14ac:dyDescent="0.25">
      <c r="A102" s="55" t="s">
        <v>65</v>
      </c>
      <c r="B102" s="6" t="s">
        <v>11</v>
      </c>
      <c r="C102" s="25">
        <v>1222</v>
      </c>
      <c r="D102" s="25">
        <v>5489</v>
      </c>
      <c r="E102" s="25">
        <v>8</v>
      </c>
      <c r="F102" s="25" t="s">
        <v>10</v>
      </c>
      <c r="G102" s="25">
        <v>6719</v>
      </c>
      <c r="H102" s="12"/>
      <c r="I102" s="12"/>
      <c r="J102" s="12"/>
    </row>
    <row r="103" spans="1:10" x14ac:dyDescent="0.25">
      <c r="A103" s="55"/>
      <c r="B103" s="6" t="s">
        <v>12</v>
      </c>
      <c r="C103" s="25">
        <v>1368</v>
      </c>
      <c r="D103" s="25">
        <v>9010</v>
      </c>
      <c r="E103" s="25">
        <v>7</v>
      </c>
      <c r="F103" s="25" t="s">
        <v>10</v>
      </c>
      <c r="G103" s="25">
        <v>10385</v>
      </c>
      <c r="H103" s="12"/>
      <c r="I103" s="12"/>
      <c r="J103" s="12"/>
    </row>
    <row r="104" spans="1:10" x14ac:dyDescent="0.25">
      <c r="A104" s="55" t="s">
        <v>13</v>
      </c>
      <c r="B104" s="6" t="s">
        <v>11</v>
      </c>
      <c r="C104" s="25">
        <v>2</v>
      </c>
      <c r="D104" s="25">
        <v>55</v>
      </c>
      <c r="E104" s="25" t="s">
        <v>10</v>
      </c>
      <c r="F104" s="25" t="s">
        <v>10</v>
      </c>
      <c r="G104" s="25">
        <v>57</v>
      </c>
      <c r="H104" s="12"/>
      <c r="I104" s="12"/>
      <c r="J104" s="12"/>
    </row>
    <row r="105" spans="1:10" x14ac:dyDescent="0.25">
      <c r="A105" s="55"/>
      <c r="B105" s="6" t="s">
        <v>12</v>
      </c>
      <c r="C105" s="25">
        <v>3</v>
      </c>
      <c r="D105" s="25">
        <v>326</v>
      </c>
      <c r="E105" s="25">
        <v>1</v>
      </c>
      <c r="F105" s="25" t="s">
        <v>10</v>
      </c>
      <c r="G105" s="25">
        <v>330</v>
      </c>
      <c r="H105" s="12"/>
      <c r="I105" s="12"/>
      <c r="J105" s="12"/>
    </row>
    <row r="106" spans="1:10" x14ac:dyDescent="0.25">
      <c r="A106" s="55" t="s">
        <v>14</v>
      </c>
      <c r="B106" s="6" t="s">
        <v>11</v>
      </c>
      <c r="C106" s="25">
        <v>9191</v>
      </c>
      <c r="D106" s="25">
        <v>49962</v>
      </c>
      <c r="E106" s="25">
        <v>6080</v>
      </c>
      <c r="F106" s="25">
        <v>6</v>
      </c>
      <c r="G106" s="25">
        <v>65239</v>
      </c>
      <c r="H106" s="12"/>
      <c r="I106" s="12"/>
      <c r="J106" s="12"/>
    </row>
    <row r="107" spans="1:10" x14ac:dyDescent="0.25">
      <c r="A107" s="55"/>
      <c r="B107" s="6" t="s">
        <v>12</v>
      </c>
      <c r="C107" s="25">
        <v>5456</v>
      </c>
      <c r="D107" s="25">
        <v>29309</v>
      </c>
      <c r="E107" s="25">
        <v>3211</v>
      </c>
      <c r="F107" s="25">
        <v>2</v>
      </c>
      <c r="G107" s="25">
        <v>37978</v>
      </c>
      <c r="H107" s="12"/>
      <c r="I107" s="12"/>
      <c r="J107" s="12"/>
    </row>
    <row r="108" spans="1:10" x14ac:dyDescent="0.25">
      <c r="A108" s="14"/>
      <c r="B108" s="6"/>
      <c r="C108" s="25"/>
      <c r="D108" s="25"/>
      <c r="E108" s="25"/>
      <c r="F108" s="25"/>
      <c r="G108" s="25"/>
      <c r="H108" s="12"/>
      <c r="I108" s="12"/>
      <c r="J108" s="12"/>
    </row>
    <row r="109" spans="1:10" x14ac:dyDescent="0.25">
      <c r="A109" s="4" t="s">
        <v>24</v>
      </c>
      <c r="B109" s="6"/>
      <c r="C109" s="25"/>
      <c r="D109" s="25"/>
      <c r="E109" s="25"/>
      <c r="F109" s="25"/>
      <c r="G109" s="25"/>
      <c r="H109" s="12"/>
      <c r="I109" s="12"/>
      <c r="J109" s="12"/>
    </row>
    <row r="110" spans="1:10" x14ac:dyDescent="0.25">
      <c r="A110" s="13"/>
      <c r="B110" s="11"/>
      <c r="C110" s="12"/>
      <c r="D110" s="12"/>
      <c r="E110" s="12"/>
      <c r="F110" s="12"/>
      <c r="G110" s="12"/>
      <c r="H110" s="12"/>
      <c r="I110" s="12"/>
      <c r="J110" s="12"/>
    </row>
    <row r="111" spans="1:10" x14ac:dyDescent="0.25">
      <c r="A111" s="5" t="s">
        <v>9</v>
      </c>
      <c r="B111" s="14" t="s">
        <v>61</v>
      </c>
      <c r="C111" s="12"/>
      <c r="D111" s="12"/>
      <c r="E111" s="12"/>
      <c r="F111" s="12"/>
      <c r="G111" s="12"/>
      <c r="H111" s="12"/>
      <c r="I111" s="12"/>
      <c r="J111" s="12"/>
    </row>
    <row r="112" spans="1:10" x14ac:dyDescent="0.25">
      <c r="A112" s="31" t="s">
        <v>11</v>
      </c>
      <c r="B112" s="30">
        <v>925</v>
      </c>
      <c r="C112" s="12"/>
      <c r="D112" s="12"/>
      <c r="E112" s="12"/>
      <c r="F112" s="12"/>
      <c r="G112" s="12"/>
      <c r="H112" s="12"/>
      <c r="I112" s="12"/>
      <c r="J112" s="12"/>
    </row>
    <row r="113" spans="1:10" x14ac:dyDescent="0.25">
      <c r="A113" s="5" t="s">
        <v>12</v>
      </c>
      <c r="B113" s="25">
        <v>475</v>
      </c>
      <c r="C113" s="12"/>
      <c r="D113" s="12"/>
      <c r="E113" s="12"/>
      <c r="F113" s="12"/>
      <c r="G113" s="12"/>
      <c r="H113" s="12"/>
      <c r="I113" s="12"/>
      <c r="J113" s="12"/>
    </row>
    <row r="114" spans="1:10" x14ac:dyDescent="0.25">
      <c r="A114" s="5" t="s">
        <v>4</v>
      </c>
      <c r="B114" s="25">
        <v>1400</v>
      </c>
      <c r="C114" s="12"/>
      <c r="D114" s="12"/>
      <c r="E114" s="12"/>
      <c r="F114" s="12"/>
      <c r="G114" s="12"/>
      <c r="H114" s="12"/>
      <c r="I114" s="12"/>
      <c r="J114" s="12"/>
    </row>
    <row r="115" spans="1:10" x14ac:dyDescent="0.25">
      <c r="A115" s="14"/>
      <c r="B115" s="25"/>
      <c r="C115" s="12"/>
      <c r="D115" s="12"/>
      <c r="E115" s="12"/>
      <c r="F115" s="12"/>
      <c r="G115" s="12"/>
      <c r="H115" s="12"/>
      <c r="I115" s="12"/>
      <c r="J115" s="12"/>
    </row>
    <row r="116" spans="1:10" x14ac:dyDescent="0.25">
      <c r="A116" s="32" t="s">
        <v>41</v>
      </c>
      <c r="F116" s="12"/>
      <c r="G116" s="12"/>
      <c r="H116" s="12"/>
      <c r="I116" s="12"/>
      <c r="J116" s="12"/>
    </row>
    <row r="117" spans="1:10" ht="15" customHeight="1" x14ac:dyDescent="0.25">
      <c r="A117" s="28"/>
      <c r="B117" s="4"/>
      <c r="C117" s="4"/>
      <c r="D117" s="4"/>
      <c r="F117" s="12"/>
      <c r="G117" s="12"/>
      <c r="H117" s="12"/>
      <c r="I117" s="12"/>
      <c r="J117" s="12"/>
    </row>
    <row r="118" spans="1:10" x14ac:dyDescent="0.25">
      <c r="A118" s="5" t="s">
        <v>9</v>
      </c>
      <c r="B118" s="6" t="s">
        <v>5</v>
      </c>
      <c r="C118" s="6" t="s">
        <v>6</v>
      </c>
      <c r="D118" s="6" t="s">
        <v>3</v>
      </c>
      <c r="E118" s="4" t="s">
        <v>4</v>
      </c>
      <c r="F118" s="12"/>
      <c r="G118" s="12"/>
      <c r="H118" s="12"/>
      <c r="I118" s="12"/>
      <c r="J118" s="12"/>
    </row>
    <row r="119" spans="1:10" x14ac:dyDescent="0.25">
      <c r="A119" s="5" t="s">
        <v>11</v>
      </c>
      <c r="B119" s="30">
        <v>43</v>
      </c>
      <c r="C119" s="30">
        <v>27987</v>
      </c>
      <c r="D119" s="30">
        <v>2</v>
      </c>
      <c r="E119" s="30">
        <v>28032</v>
      </c>
      <c r="F119" s="12"/>
      <c r="G119" s="12"/>
      <c r="H119" s="12"/>
      <c r="I119" s="12"/>
      <c r="J119" s="12"/>
    </row>
    <row r="120" spans="1:10" x14ac:dyDescent="0.25">
      <c r="A120" s="5" t="s">
        <v>12</v>
      </c>
      <c r="B120" s="25">
        <v>44</v>
      </c>
      <c r="C120" s="25">
        <v>18333</v>
      </c>
      <c r="D120" s="25" t="s">
        <v>10</v>
      </c>
      <c r="E120" s="25">
        <v>18377</v>
      </c>
      <c r="F120" s="12"/>
      <c r="G120" s="12"/>
      <c r="H120" s="12"/>
      <c r="I120" s="12"/>
      <c r="J120" s="12"/>
    </row>
    <row r="121" spans="1:10" x14ac:dyDescent="0.25">
      <c r="A121" s="5" t="s">
        <v>4</v>
      </c>
      <c r="B121" s="25">
        <v>87</v>
      </c>
      <c r="C121" s="25">
        <v>46320</v>
      </c>
      <c r="D121" s="25">
        <v>2</v>
      </c>
      <c r="E121" s="25">
        <v>46409</v>
      </c>
      <c r="F121" s="12"/>
      <c r="G121" s="12"/>
      <c r="H121" s="12"/>
      <c r="I121" s="12"/>
      <c r="J121" s="12"/>
    </row>
    <row r="122" spans="1:10" x14ac:dyDescent="0.25">
      <c r="A122" s="14"/>
      <c r="B122" s="8"/>
      <c r="C122" s="12"/>
      <c r="D122" s="12"/>
      <c r="E122" s="12"/>
      <c r="F122" s="12"/>
      <c r="G122" s="12"/>
      <c r="H122" s="12"/>
      <c r="I122" s="12"/>
      <c r="J122" s="12"/>
    </row>
  </sheetData>
  <mergeCells count="7">
    <mergeCell ref="A104:A105"/>
    <mergeCell ref="A106:A107"/>
    <mergeCell ref="A102:A103"/>
    <mergeCell ref="B51:E51"/>
    <mergeCell ref="B35:E35"/>
    <mergeCell ref="B68:E68"/>
    <mergeCell ref="B78:E7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55" sqref="E55"/>
    </sheetView>
  </sheetViews>
  <sheetFormatPr defaultRowHeight="15" x14ac:dyDescent="0.25"/>
  <sheetData>
    <row r="1" spans="1:2" x14ac:dyDescent="0.25">
      <c r="A1" s="4" t="s">
        <v>24</v>
      </c>
      <c r="B1" s="6"/>
    </row>
    <row r="2" spans="1:2" x14ac:dyDescent="0.25">
      <c r="A2" s="13"/>
      <c r="B2" s="11"/>
    </row>
    <row r="3" spans="1:2" x14ac:dyDescent="0.25">
      <c r="A3" s="34" t="s">
        <v>9</v>
      </c>
      <c r="B3" s="36" t="s">
        <v>61</v>
      </c>
    </row>
    <row r="4" spans="1:2" x14ac:dyDescent="0.25">
      <c r="A4" s="31" t="s">
        <v>11</v>
      </c>
      <c r="B4" s="30">
        <v>925</v>
      </c>
    </row>
    <row r="5" spans="1:2" x14ac:dyDescent="0.25">
      <c r="A5" s="34" t="s">
        <v>12</v>
      </c>
      <c r="B5" s="25">
        <v>475</v>
      </c>
    </row>
    <row r="6" spans="1:2" x14ac:dyDescent="0.25">
      <c r="A6" s="34" t="s">
        <v>4</v>
      </c>
      <c r="B6" s="25">
        <v>1400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L52" sqref="L52"/>
    </sheetView>
  </sheetViews>
  <sheetFormatPr defaultRowHeight="15" x14ac:dyDescent="0.25"/>
  <sheetData>
    <row r="1" spans="1:5" x14ac:dyDescent="0.25">
      <c r="A1" s="32" t="s">
        <v>41</v>
      </c>
      <c r="B1" s="2"/>
      <c r="C1" s="2"/>
      <c r="D1" s="2"/>
      <c r="E1" s="2"/>
    </row>
    <row r="2" spans="1:5" x14ac:dyDescent="0.25">
      <c r="A2" s="28"/>
      <c r="B2" s="4"/>
      <c r="C2" s="4"/>
      <c r="D2" s="4"/>
      <c r="E2" s="2"/>
    </row>
    <row r="3" spans="1:5" x14ac:dyDescent="0.25">
      <c r="A3" s="34" t="s">
        <v>9</v>
      </c>
      <c r="B3" s="6" t="s">
        <v>5</v>
      </c>
      <c r="C3" s="6" t="s">
        <v>6</v>
      </c>
      <c r="D3" s="6" t="s">
        <v>3</v>
      </c>
      <c r="E3" s="4" t="s">
        <v>4</v>
      </c>
    </row>
    <row r="4" spans="1:5" x14ac:dyDescent="0.25">
      <c r="A4" s="34" t="s">
        <v>11</v>
      </c>
      <c r="B4" s="30">
        <v>43</v>
      </c>
      <c r="C4" s="30">
        <v>27987</v>
      </c>
      <c r="D4" s="30">
        <v>2</v>
      </c>
      <c r="E4" s="30">
        <v>28032</v>
      </c>
    </row>
    <row r="5" spans="1:5" x14ac:dyDescent="0.25">
      <c r="A5" s="34" t="s">
        <v>12</v>
      </c>
      <c r="B5" s="25">
        <v>44</v>
      </c>
      <c r="C5" s="25">
        <v>18333</v>
      </c>
      <c r="D5" s="25" t="s">
        <v>10</v>
      </c>
      <c r="E5" s="25">
        <v>18377</v>
      </c>
    </row>
    <row r="6" spans="1:5" x14ac:dyDescent="0.25">
      <c r="A6" s="34" t="s">
        <v>4</v>
      </c>
      <c r="B6" s="25">
        <v>87</v>
      </c>
      <c r="C6" s="25">
        <v>46320</v>
      </c>
      <c r="D6" s="25">
        <v>2</v>
      </c>
      <c r="E6" s="25">
        <v>46409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2" sqref="D12"/>
    </sheetView>
  </sheetViews>
  <sheetFormatPr defaultRowHeight="15" x14ac:dyDescent="0.25"/>
  <cols>
    <col min="1" max="1" width="20.28515625" customWidth="1"/>
  </cols>
  <sheetData>
    <row r="1" spans="1:7" x14ac:dyDescent="0.25">
      <c r="A1" s="16" t="s">
        <v>15</v>
      </c>
      <c r="B1" s="2"/>
      <c r="C1" s="2"/>
      <c r="D1" s="2"/>
      <c r="E1" s="2"/>
      <c r="F1" s="2"/>
      <c r="G1" s="2"/>
    </row>
    <row r="2" spans="1:7" x14ac:dyDescent="0.25">
      <c r="A2" s="19" t="s">
        <v>104</v>
      </c>
      <c r="B2" s="35" t="s">
        <v>59</v>
      </c>
      <c r="C2" s="36" t="s">
        <v>105</v>
      </c>
      <c r="D2" s="36" t="s">
        <v>106</v>
      </c>
      <c r="E2" s="36" t="s">
        <v>7</v>
      </c>
      <c r="F2" s="36" t="s">
        <v>3</v>
      </c>
      <c r="G2" s="22" t="s">
        <v>4</v>
      </c>
    </row>
    <row r="3" spans="1:7" x14ac:dyDescent="0.25">
      <c r="A3" s="28" t="s">
        <v>65</v>
      </c>
      <c r="B3" s="6" t="s">
        <v>11</v>
      </c>
      <c r="C3" s="25">
        <v>1222</v>
      </c>
      <c r="D3" s="25">
        <v>5489</v>
      </c>
      <c r="E3" s="25">
        <v>8</v>
      </c>
      <c r="F3" s="25" t="s">
        <v>10</v>
      </c>
      <c r="G3" s="25">
        <v>6719</v>
      </c>
    </row>
    <row r="4" spans="1:7" x14ac:dyDescent="0.25">
      <c r="A4" s="28" t="s">
        <v>65</v>
      </c>
      <c r="B4" s="6" t="s">
        <v>12</v>
      </c>
      <c r="C4" s="25">
        <v>1368</v>
      </c>
      <c r="D4" s="25">
        <v>9010</v>
      </c>
      <c r="E4" s="25">
        <v>7</v>
      </c>
      <c r="F4" s="25" t="s">
        <v>10</v>
      </c>
      <c r="G4" s="25">
        <v>10385</v>
      </c>
    </row>
    <row r="5" spans="1:7" x14ac:dyDescent="0.25">
      <c r="A5" s="28" t="s">
        <v>13</v>
      </c>
      <c r="B5" s="6" t="s">
        <v>11</v>
      </c>
      <c r="C5" s="25">
        <v>2</v>
      </c>
      <c r="D5" s="25">
        <v>55</v>
      </c>
      <c r="E5" s="25" t="s">
        <v>10</v>
      </c>
      <c r="F5" s="25" t="s">
        <v>10</v>
      </c>
      <c r="G5" s="25">
        <v>57</v>
      </c>
    </row>
    <row r="6" spans="1:7" x14ac:dyDescent="0.25">
      <c r="A6" s="28" t="s">
        <v>13</v>
      </c>
      <c r="B6" s="6" t="s">
        <v>12</v>
      </c>
      <c r="C6" s="25">
        <v>3</v>
      </c>
      <c r="D6" s="25">
        <v>326</v>
      </c>
      <c r="E6" s="25">
        <v>1</v>
      </c>
      <c r="F6" s="25" t="s">
        <v>10</v>
      </c>
      <c r="G6" s="25">
        <v>330</v>
      </c>
    </row>
    <row r="7" spans="1:7" x14ac:dyDescent="0.25">
      <c r="A7" s="28" t="s">
        <v>14</v>
      </c>
      <c r="B7" s="6" t="s">
        <v>11</v>
      </c>
      <c r="C7" s="25">
        <v>9191</v>
      </c>
      <c r="D7" s="25">
        <v>49962</v>
      </c>
      <c r="E7" s="25">
        <v>6080</v>
      </c>
      <c r="F7" s="25">
        <v>6</v>
      </c>
      <c r="G7" s="25">
        <v>65239</v>
      </c>
    </row>
    <row r="8" spans="1:7" x14ac:dyDescent="0.25">
      <c r="A8" s="28" t="s">
        <v>14</v>
      </c>
      <c r="B8" s="6" t="s">
        <v>12</v>
      </c>
      <c r="C8" s="25">
        <v>5456</v>
      </c>
      <c r="D8" s="25">
        <v>29309</v>
      </c>
      <c r="E8" s="25">
        <v>3211</v>
      </c>
      <c r="F8" s="25">
        <v>2</v>
      </c>
      <c r="G8" s="25">
        <v>37978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9" sqref="D19"/>
    </sheetView>
  </sheetViews>
  <sheetFormatPr defaultRowHeight="15" x14ac:dyDescent="0.25"/>
  <sheetData>
    <row r="1" spans="1:3" x14ac:dyDescent="0.25">
      <c r="A1" s="27" t="s">
        <v>63</v>
      </c>
      <c r="B1" s="9"/>
      <c r="C1" s="9"/>
    </row>
    <row r="2" spans="1:3" x14ac:dyDescent="0.25">
      <c r="A2" s="2"/>
      <c r="B2" s="2"/>
      <c r="C2" s="2"/>
    </row>
    <row r="3" spans="1:3" x14ac:dyDescent="0.25">
      <c r="A3" s="35" t="s">
        <v>44</v>
      </c>
      <c r="B3" s="6" t="s">
        <v>8</v>
      </c>
      <c r="C3" s="6" t="s">
        <v>64</v>
      </c>
    </row>
    <row r="4" spans="1:3" x14ac:dyDescent="0.25">
      <c r="A4" s="34" t="s">
        <v>27</v>
      </c>
      <c r="B4" s="25">
        <v>2513</v>
      </c>
      <c r="C4" s="24">
        <v>4845.3</v>
      </c>
    </row>
    <row r="5" spans="1:3" x14ac:dyDescent="0.25">
      <c r="A5" s="34" t="s">
        <v>28</v>
      </c>
      <c r="B5" s="25">
        <v>4310</v>
      </c>
      <c r="C5" s="24">
        <v>7004.45</v>
      </c>
    </row>
    <row r="6" spans="1:3" x14ac:dyDescent="0.25">
      <c r="A6" s="34" t="s">
        <v>29</v>
      </c>
      <c r="B6" s="25">
        <v>6495</v>
      </c>
      <c r="C6" s="24">
        <v>10700.38</v>
      </c>
    </row>
    <row r="7" spans="1:3" x14ac:dyDescent="0.25">
      <c r="A7" s="34" t="s">
        <v>30</v>
      </c>
      <c r="B7" s="25">
        <v>8344</v>
      </c>
      <c r="C7" s="24">
        <v>16278.68</v>
      </c>
    </row>
    <row r="8" spans="1:3" x14ac:dyDescent="0.25">
      <c r="A8" s="34" t="s">
        <v>31</v>
      </c>
      <c r="B8" s="25">
        <v>8754</v>
      </c>
      <c r="C8" s="24">
        <v>23072.47</v>
      </c>
    </row>
    <row r="9" spans="1:3" x14ac:dyDescent="0.25">
      <c r="A9" s="34" t="s">
        <v>22</v>
      </c>
      <c r="B9" s="25">
        <v>8583</v>
      </c>
      <c r="C9" s="24">
        <v>32591.47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0" sqref="D20"/>
    </sheetView>
  </sheetViews>
  <sheetFormatPr defaultRowHeight="15" x14ac:dyDescent="0.25"/>
  <sheetData>
    <row r="1" spans="1:5" x14ac:dyDescent="0.25">
      <c r="A1" s="2" t="s">
        <v>26</v>
      </c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4"/>
      <c r="B3" s="56" t="s">
        <v>48</v>
      </c>
      <c r="C3" s="56"/>
      <c r="D3" s="56"/>
      <c r="E3" s="56"/>
    </row>
    <row r="4" spans="1:5" x14ac:dyDescent="0.25">
      <c r="A4" s="35" t="s">
        <v>44</v>
      </c>
      <c r="B4" s="6" t="s">
        <v>53</v>
      </c>
      <c r="C4" s="6" t="s">
        <v>54</v>
      </c>
      <c r="D4" s="6" t="s">
        <v>55</v>
      </c>
      <c r="E4" s="6" t="s">
        <v>56</v>
      </c>
    </row>
    <row r="5" spans="1:5" x14ac:dyDescent="0.25">
      <c r="A5" s="34" t="s">
        <v>0</v>
      </c>
      <c r="B5" s="24">
        <v>2665.73</v>
      </c>
      <c r="C5" s="24">
        <v>1337.96</v>
      </c>
      <c r="D5" s="24">
        <v>2040.77</v>
      </c>
      <c r="E5" s="24"/>
    </row>
    <row r="6" spans="1:5" x14ac:dyDescent="0.25">
      <c r="A6" s="34" t="s">
        <v>16</v>
      </c>
      <c r="B6" s="24">
        <v>1915.16</v>
      </c>
      <c r="C6" s="24">
        <v>1175.6199999999999</v>
      </c>
      <c r="D6" s="24">
        <v>2000.12</v>
      </c>
      <c r="E6" s="24">
        <v>2437.85</v>
      </c>
    </row>
    <row r="7" spans="1:5" x14ac:dyDescent="0.25">
      <c r="A7" s="34" t="s">
        <v>17</v>
      </c>
      <c r="B7" s="24">
        <v>2451.4499999999998</v>
      </c>
      <c r="C7" s="24">
        <v>1098.51</v>
      </c>
      <c r="D7" s="24">
        <v>1995.63</v>
      </c>
      <c r="E7" s="24">
        <v>2382.31</v>
      </c>
    </row>
    <row r="8" spans="1:5" x14ac:dyDescent="0.25">
      <c r="A8" s="34" t="s">
        <v>18</v>
      </c>
      <c r="B8" s="24">
        <v>2952.11</v>
      </c>
      <c r="C8" s="24">
        <v>1187.1300000000001</v>
      </c>
      <c r="D8" s="24">
        <v>1995.26</v>
      </c>
      <c r="E8" s="24">
        <v>2276.2800000000002</v>
      </c>
    </row>
    <row r="9" spans="1:5" x14ac:dyDescent="0.25">
      <c r="A9" s="34" t="s">
        <v>25</v>
      </c>
      <c r="B9" s="24">
        <v>1884.37</v>
      </c>
      <c r="C9" s="24">
        <v>1422.84</v>
      </c>
      <c r="D9" s="24">
        <v>2662.43</v>
      </c>
      <c r="E9" s="24">
        <v>1479.04</v>
      </c>
    </row>
  </sheetData>
  <mergeCells count="1">
    <mergeCell ref="B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23" sqref="D23"/>
    </sheetView>
  </sheetViews>
  <sheetFormatPr defaultRowHeight="15" x14ac:dyDescent="0.25"/>
  <sheetData>
    <row r="1" spans="1:5" x14ac:dyDescent="0.25">
      <c r="A1" s="1" t="s">
        <v>68</v>
      </c>
      <c r="B1" s="1"/>
      <c r="C1" s="1"/>
      <c r="D1" s="1"/>
      <c r="E1" s="1"/>
    </row>
    <row r="2" spans="1:5" x14ac:dyDescent="0.25">
      <c r="A2" s="2" t="s">
        <v>69</v>
      </c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2"/>
      <c r="B4" s="56" t="s">
        <v>48</v>
      </c>
      <c r="C4" s="56"/>
      <c r="D4" s="56"/>
      <c r="E4" s="56"/>
    </row>
    <row r="5" spans="1:5" x14ac:dyDescent="0.25">
      <c r="A5" s="34" t="s">
        <v>44</v>
      </c>
      <c r="B5" s="6" t="s">
        <v>53</v>
      </c>
      <c r="C5" s="6" t="s">
        <v>54</v>
      </c>
      <c r="D5" s="6" t="s">
        <v>55</v>
      </c>
      <c r="E5" s="6" t="s">
        <v>56</v>
      </c>
    </row>
    <row r="6" spans="1:5" x14ac:dyDescent="0.25">
      <c r="A6" s="34" t="s">
        <v>0</v>
      </c>
      <c r="B6" s="24">
        <v>4957.82</v>
      </c>
      <c r="C6" s="24">
        <v>4386.37</v>
      </c>
      <c r="D6" s="24">
        <v>5009.5</v>
      </c>
      <c r="E6" s="24"/>
    </row>
    <row r="7" spans="1:5" x14ac:dyDescent="0.25">
      <c r="A7" s="34" t="s">
        <v>16</v>
      </c>
      <c r="B7" s="24">
        <v>4070.46</v>
      </c>
      <c r="C7" s="24">
        <v>4052.31</v>
      </c>
      <c r="D7" s="24">
        <v>4748.0600000000004</v>
      </c>
      <c r="E7" s="24">
        <v>6147.79</v>
      </c>
    </row>
    <row r="8" spans="1:5" x14ac:dyDescent="0.25">
      <c r="A8" s="34" t="s">
        <v>17</v>
      </c>
      <c r="B8" s="24">
        <v>4543.74</v>
      </c>
      <c r="C8" s="24">
        <v>3678.03</v>
      </c>
      <c r="D8" s="24">
        <v>4694.62</v>
      </c>
      <c r="E8" s="24">
        <v>5691.79</v>
      </c>
    </row>
    <row r="9" spans="1:5" x14ac:dyDescent="0.25">
      <c r="A9" s="34" t="s">
        <v>18</v>
      </c>
      <c r="B9" s="24">
        <v>5075.53</v>
      </c>
      <c r="C9" s="24">
        <v>3980.81</v>
      </c>
      <c r="D9" s="24">
        <v>4473.57</v>
      </c>
      <c r="E9" s="24">
        <v>4951.6899999999996</v>
      </c>
    </row>
    <row r="10" spans="1:5" x14ac:dyDescent="0.25">
      <c r="A10" s="34" t="s">
        <v>25</v>
      </c>
      <c r="B10" s="24">
        <v>2494.9499999999998</v>
      </c>
      <c r="C10" s="24">
        <v>3989.51</v>
      </c>
      <c r="D10" s="24">
        <v>5076.45</v>
      </c>
      <c r="E10" s="24">
        <v>3316.2</v>
      </c>
    </row>
  </sheetData>
  <mergeCells count="1"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Active_t76 (2)</vt:lpstr>
      <vt:lpstr>Data_Doc</vt:lpstr>
      <vt:lpstr>2015</vt:lpstr>
      <vt:lpstr>Sum_Disabled</vt:lpstr>
      <vt:lpstr>Sum_Retirees</vt:lpstr>
      <vt:lpstr>Sum_Active</vt:lpstr>
      <vt:lpstr>CAP</vt:lpstr>
      <vt:lpstr>Disabled_Inc</vt:lpstr>
      <vt:lpstr>Disabled_HAPC</vt:lpstr>
      <vt:lpstr>Terms_N</vt:lpstr>
      <vt:lpstr>Terms_HAPC</vt:lpstr>
      <vt:lpstr>Retirees</vt:lpstr>
      <vt:lpstr>Beneficiaries</vt:lpstr>
      <vt:lpstr>Actives_t76</vt:lpstr>
      <vt:lpstr>Actives_t13</vt:lpstr>
      <vt:lpstr>Actives_tm13</vt:lpstr>
      <vt:lpstr>Actives_safety</vt:lpstr>
    </vt:vector>
  </TitlesOfParts>
  <Company>University of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Yimeng Yin</cp:lastModifiedBy>
  <dcterms:created xsi:type="dcterms:W3CDTF">2016-02-02T18:41:34Z</dcterms:created>
  <dcterms:modified xsi:type="dcterms:W3CDTF">2016-03-02T04:34:19Z</dcterms:modified>
</cp:coreProperties>
</file>