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CC0DDC9-14D2-417E-8D37-A98B428E71D5}" xr6:coauthVersionLast="32" xr6:coauthVersionMax="32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1 (2)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3" i="2"/>
  <c r="H64" i="2"/>
  <c r="C64" i="2"/>
  <c r="H63" i="2"/>
  <c r="C63" i="2"/>
  <c r="H62" i="2"/>
  <c r="C62" i="2"/>
  <c r="H61" i="2"/>
  <c r="C61" i="2"/>
  <c r="H60" i="2"/>
  <c r="C60" i="2"/>
  <c r="H59" i="2"/>
  <c r="C59" i="2"/>
  <c r="H58" i="2"/>
  <c r="C58" i="2"/>
  <c r="H57" i="2"/>
  <c r="C57" i="2"/>
  <c r="H56" i="2"/>
  <c r="C56" i="2"/>
  <c r="H55" i="2"/>
  <c r="C55" i="2"/>
  <c r="H54" i="2"/>
  <c r="C54" i="2"/>
  <c r="H53" i="2"/>
  <c r="C53" i="2"/>
  <c r="H52" i="2"/>
  <c r="C52" i="2"/>
  <c r="H51" i="2"/>
  <c r="C51" i="2"/>
  <c r="H50" i="2"/>
  <c r="C50" i="2"/>
  <c r="H49" i="2"/>
  <c r="C49" i="2"/>
  <c r="H48" i="2"/>
  <c r="C48" i="2"/>
  <c r="H47" i="2"/>
  <c r="C47" i="2"/>
  <c r="H46" i="2"/>
  <c r="C46" i="2"/>
  <c r="H45" i="2"/>
  <c r="C45" i="2"/>
  <c r="H44" i="2"/>
  <c r="C44" i="2"/>
  <c r="H43" i="2"/>
  <c r="C43" i="2"/>
  <c r="H42" i="2"/>
  <c r="C42" i="2"/>
  <c r="H41" i="2"/>
  <c r="C41" i="2"/>
  <c r="H40" i="2"/>
  <c r="C40" i="2"/>
  <c r="H39" i="2"/>
  <c r="C39" i="2"/>
  <c r="H38" i="2"/>
  <c r="C38" i="2"/>
  <c r="H37" i="2"/>
  <c r="C37" i="2"/>
  <c r="H36" i="2"/>
  <c r="C36" i="2"/>
  <c r="H35" i="2"/>
  <c r="C35" i="2"/>
  <c r="H34" i="2"/>
  <c r="C34" i="2"/>
  <c r="H33" i="2"/>
  <c r="C33" i="2"/>
  <c r="H32" i="2"/>
  <c r="C32" i="2"/>
  <c r="H31" i="2"/>
  <c r="C31" i="2"/>
  <c r="H30" i="2"/>
  <c r="C30" i="2"/>
  <c r="H29" i="2"/>
  <c r="C29" i="2"/>
  <c r="H28" i="2"/>
  <c r="C28" i="2"/>
  <c r="H27" i="2"/>
  <c r="C27" i="2"/>
  <c r="H26" i="2"/>
  <c r="C26" i="2"/>
  <c r="H25" i="2"/>
  <c r="C25" i="2"/>
  <c r="H24" i="2"/>
  <c r="C24" i="2"/>
  <c r="H23" i="2"/>
  <c r="C23" i="2"/>
  <c r="H22" i="2"/>
  <c r="C22" i="2"/>
  <c r="H21" i="2"/>
  <c r="C21" i="2"/>
  <c r="H20" i="2"/>
  <c r="C20" i="2"/>
  <c r="H19" i="2"/>
  <c r="C19" i="2"/>
  <c r="H18" i="2"/>
  <c r="C18" i="2"/>
  <c r="H17" i="2"/>
  <c r="C17" i="2"/>
  <c r="H16" i="2"/>
  <c r="C16" i="2"/>
  <c r="H15" i="2"/>
  <c r="C15" i="2"/>
  <c r="H14" i="2"/>
  <c r="C14" i="2"/>
  <c r="H13" i="2"/>
  <c r="C13" i="2"/>
  <c r="H12" i="2"/>
  <c r="C12" i="2"/>
  <c r="H11" i="2"/>
  <c r="C11" i="2"/>
  <c r="H10" i="2"/>
  <c r="C10" i="2"/>
  <c r="H9" i="2"/>
  <c r="C9" i="2"/>
  <c r="H8" i="2"/>
  <c r="C8" i="2"/>
  <c r="H7" i="2"/>
  <c r="C7" i="2"/>
  <c r="H6" i="2"/>
  <c r="C6" i="2"/>
  <c r="H5" i="2"/>
  <c r="C5" i="2"/>
  <c r="H4" i="2"/>
  <c r="C4" i="2"/>
  <c r="H3" i="2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2" i="1"/>
  <c r="C63" i="1" l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<sst xmlns="http://schemas.openxmlformats.org/spreadsheetml/2006/main" count="14" uniqueCount="9">
  <si>
    <t>Gainloss</t>
  </si>
  <si>
    <t>year</t>
  </si>
  <si>
    <t>Tbond_nyu</t>
  </si>
  <si>
    <t>60/40</t>
  </si>
  <si>
    <t>SP500TR nyu</t>
  </si>
  <si>
    <t>SP500CAI</t>
  </si>
  <si>
    <t>SP500</t>
  </si>
  <si>
    <t>SP500CAI return</t>
  </si>
  <si>
    <t>SP500CAI nyu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</si>
</sst>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0">
    <xf numFmtId="0" fontId="0" fillId="0" borderId="0" xfId="0"/>
    <xf numFmtId="43" fontId="2" fillId="0" borderId="0" xfId="2"/>
    <xf numFmtId="43" fontId="0" fillId="0" borderId="0" xfId="2" applyFont="1"/>
    <xf numFmtId="164" fontId="0" fillId="0" borderId="0" xfId="1" applyNumberFormat="1" applyFont="1"/>
    <xf numFmtId="10" fontId="0" fillId="0" borderId="0" xfId="0" applyNumberFormat="1"/>
    <xf numFmtId="10" fontId="0" fillId="0" borderId="0" xfId="1" applyNumberFormat="1" applyFo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3">
    <cellStyle name="Comma 3" xfId="2" xr:uid="{F540D0F4-420C-4BDF-BF25-BA7B57178285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Sheet1!$A$2:$A$64</c:f>
              <c:numCache>
                <c:formatCode>General</c:formatCode>
                <c:ptCount val="63"/>
                <c:pt idx="0">
                  <c:v>1954</c:v>
                </c:pt>
                <c:pt idx="1">
                  <c:v>1955</c:v>
                </c:pt>
                <c:pt idx="2">
                  <c:v>1956</c:v>
                </c:pt>
                <c:pt idx="3">
                  <c:v>1957</c:v>
                </c:pt>
                <c:pt idx="4">
                  <c:v>1958</c:v>
                </c:pt>
                <c:pt idx="5">
                  <c:v>1959</c:v>
                </c:pt>
                <c:pt idx="6">
                  <c:v>1960</c:v>
                </c:pt>
                <c:pt idx="7">
                  <c:v>1961</c:v>
                </c:pt>
                <c:pt idx="8">
                  <c:v>1962</c:v>
                </c:pt>
                <c:pt idx="9">
                  <c:v>1963</c:v>
                </c:pt>
                <c:pt idx="10">
                  <c:v>1964</c:v>
                </c:pt>
                <c:pt idx="11">
                  <c:v>1965</c:v>
                </c:pt>
                <c:pt idx="12">
                  <c:v>1966</c:v>
                </c:pt>
                <c:pt idx="13">
                  <c:v>1967</c:v>
                </c:pt>
                <c:pt idx="14">
                  <c:v>1968</c:v>
                </c:pt>
                <c:pt idx="15">
                  <c:v>1969</c:v>
                </c:pt>
                <c:pt idx="16">
                  <c:v>1970</c:v>
                </c:pt>
                <c:pt idx="17">
                  <c:v>1971</c:v>
                </c:pt>
                <c:pt idx="18">
                  <c:v>1972</c:v>
                </c:pt>
                <c:pt idx="19">
                  <c:v>1973</c:v>
                </c:pt>
                <c:pt idx="20">
                  <c:v>1974</c:v>
                </c:pt>
                <c:pt idx="21">
                  <c:v>1975</c:v>
                </c:pt>
                <c:pt idx="22">
                  <c:v>1976</c:v>
                </c:pt>
                <c:pt idx="23">
                  <c:v>1977</c:v>
                </c:pt>
                <c:pt idx="24">
                  <c:v>1978</c:v>
                </c:pt>
                <c:pt idx="25">
                  <c:v>1979</c:v>
                </c:pt>
                <c:pt idx="26">
                  <c:v>1980</c:v>
                </c:pt>
                <c:pt idx="27">
                  <c:v>1981</c:v>
                </c:pt>
                <c:pt idx="28">
                  <c:v>1982</c:v>
                </c:pt>
                <c:pt idx="29">
                  <c:v>1983</c:v>
                </c:pt>
                <c:pt idx="30">
                  <c:v>1984</c:v>
                </c:pt>
                <c:pt idx="31">
                  <c:v>1985</c:v>
                </c:pt>
                <c:pt idx="32">
                  <c:v>1986</c:v>
                </c:pt>
                <c:pt idx="33">
                  <c:v>1987</c:v>
                </c:pt>
                <c:pt idx="34">
                  <c:v>1988</c:v>
                </c:pt>
                <c:pt idx="35">
                  <c:v>1989</c:v>
                </c:pt>
                <c:pt idx="36">
                  <c:v>1990</c:v>
                </c:pt>
                <c:pt idx="37">
                  <c:v>1991</c:v>
                </c:pt>
                <c:pt idx="38">
                  <c:v>1992</c:v>
                </c:pt>
                <c:pt idx="39">
                  <c:v>1993</c:v>
                </c:pt>
                <c:pt idx="40">
                  <c:v>1994</c:v>
                </c:pt>
                <c:pt idx="41">
                  <c:v>1995</c:v>
                </c:pt>
                <c:pt idx="42">
                  <c:v>1996</c:v>
                </c:pt>
                <c:pt idx="43">
                  <c:v>1997</c:v>
                </c:pt>
                <c:pt idx="44">
                  <c:v>1998</c:v>
                </c:pt>
                <c:pt idx="45">
                  <c:v>1999</c:v>
                </c:pt>
                <c:pt idx="46">
                  <c:v>2000</c:v>
                </c:pt>
                <c:pt idx="47">
                  <c:v>2001</c:v>
                </c:pt>
                <c:pt idx="48">
                  <c:v>2002</c:v>
                </c:pt>
                <c:pt idx="49">
                  <c:v>2003</c:v>
                </c:pt>
                <c:pt idx="50">
                  <c:v>2004</c:v>
                </c:pt>
                <c:pt idx="51">
                  <c:v>2005</c:v>
                </c:pt>
                <c:pt idx="52">
                  <c:v>2006</c:v>
                </c:pt>
                <c:pt idx="53">
                  <c:v>2007</c:v>
                </c:pt>
                <c:pt idx="54">
                  <c:v>2008</c:v>
                </c:pt>
                <c:pt idx="55">
                  <c:v>2009</c:v>
                </c:pt>
                <c:pt idx="56">
                  <c:v>2010</c:v>
                </c:pt>
                <c:pt idx="57">
                  <c:v>2011</c:v>
                </c:pt>
                <c:pt idx="58">
                  <c:v>2012</c:v>
                </c:pt>
                <c:pt idx="59">
                  <c:v>2013</c:v>
                </c:pt>
                <c:pt idx="60">
                  <c:v>2014</c:v>
                </c:pt>
                <c:pt idx="61">
                  <c:v>2015</c:v>
                </c:pt>
              </c:numCache>
            </c:numRef>
          </c:cat>
          <c:val>
            <c:numRef>
              <c:f>Sheet1!$C$2:$C$63</c:f>
              <c:numCache>
                <c:formatCode>0.0%</c:formatCode>
                <c:ptCount val="62"/>
                <c:pt idx="1">
                  <c:v>0.38060639932932805</c:v>
                </c:pt>
                <c:pt idx="2">
                  <c:v>-2.0038457645987329E-2</c:v>
                </c:pt>
                <c:pt idx="3">
                  <c:v>-0.16244965403284106</c:v>
                </c:pt>
                <c:pt idx="4">
                  <c:v>0.16399506781750928</c:v>
                </c:pt>
                <c:pt idx="5">
                  <c:v>0.39163135593220355</c:v>
                </c:pt>
                <c:pt idx="6">
                  <c:v>-0.10580802314074755</c:v>
                </c:pt>
                <c:pt idx="7">
                  <c:v>0.36213501319485841</c:v>
                </c:pt>
                <c:pt idx="8">
                  <c:v>-0.15936503968501969</c:v>
                </c:pt>
                <c:pt idx="9">
                  <c:v>8.3859936064233143E-2</c:v>
                </c:pt>
                <c:pt idx="10">
                  <c:v>0.19562384251320397</c:v>
                </c:pt>
                <c:pt idx="11">
                  <c:v>0.23251678044862611</c:v>
                </c:pt>
                <c:pt idx="12">
                  <c:v>-6.3302923105568176E-3</c:v>
                </c:pt>
                <c:pt idx="13">
                  <c:v>0.28981637624133416</c:v>
                </c:pt>
                <c:pt idx="14">
                  <c:v>0.29315416742327938</c:v>
                </c:pt>
                <c:pt idx="15">
                  <c:v>-0.11705563512792427</c:v>
                </c:pt>
                <c:pt idx="16">
                  <c:v>-0.33687458252488955</c:v>
                </c:pt>
                <c:pt idx="17">
                  <c:v>0.35941097467382965</c:v>
                </c:pt>
                <c:pt idx="18">
                  <c:v>0.26562224339296425</c:v>
                </c:pt>
                <c:pt idx="19">
                  <c:v>-3.1224734450361336E-3</c:v>
                </c:pt>
                <c:pt idx="20">
                  <c:v>-0.15493469810107108</c:v>
                </c:pt>
                <c:pt idx="21">
                  <c:v>2.2702452261971651E-2</c:v>
                </c:pt>
                <c:pt idx="22">
                  <c:v>0.27793418114746138</c:v>
                </c:pt>
                <c:pt idx="23">
                  <c:v>0.14802998075559626</c:v>
                </c:pt>
                <c:pt idx="24">
                  <c:v>0.11442939697384102</c:v>
                </c:pt>
                <c:pt idx="25">
                  <c:v>0.45356845980287352</c:v>
                </c:pt>
                <c:pt idx="26">
                  <c:v>9.381425050719594E-3</c:v>
                </c:pt>
                <c:pt idx="27">
                  <c:v>9.1809205201532462E-2</c:v>
                </c:pt>
                <c:pt idx="28">
                  <c:v>0.11385257851688957</c:v>
                </c:pt>
                <c:pt idx="29">
                  <c:v>0.36182933457566557</c:v>
                </c:pt>
                <c:pt idx="30">
                  <c:v>0.14438842416492226</c:v>
                </c:pt>
                <c:pt idx="31">
                  <c:v>0.22409252669039148</c:v>
                </c:pt>
                <c:pt idx="32">
                  <c:v>0.90554408814722209</c:v>
                </c:pt>
                <c:pt idx="33">
                  <c:v>-0.5470318102067282</c:v>
                </c:pt>
                <c:pt idx="34">
                  <c:v>9.5271776839183753E-2</c:v>
                </c:pt>
                <c:pt idx="35">
                  <c:v>-5.259791379649692E-2</c:v>
                </c:pt>
                <c:pt idx="36">
                  <c:v>-0.19642300701116588</c:v>
                </c:pt>
                <c:pt idx="37">
                  <c:v>-9.8486868148291773E-2</c:v>
                </c:pt>
                <c:pt idx="38">
                  <c:v>0.13531435945229053</c:v>
                </c:pt>
                <c:pt idx="39">
                  <c:v>0.20180437596691192</c:v>
                </c:pt>
                <c:pt idx="40">
                  <c:v>3.0737099284772196E-3</c:v>
                </c:pt>
                <c:pt idx="41">
                  <c:v>0.17942472516319974</c:v>
                </c:pt>
                <c:pt idx="42">
                  <c:v>0.44726586354299691</c:v>
                </c:pt>
                <c:pt idx="43">
                  <c:v>0.39944226225181811</c:v>
                </c:pt>
                <c:pt idx="44">
                  <c:v>0.24777087347771154</c:v>
                </c:pt>
                <c:pt idx="45">
                  <c:v>0.21392124738864249</c:v>
                </c:pt>
                <c:pt idx="46">
                  <c:v>0.16590539216237676</c:v>
                </c:pt>
                <c:pt idx="47">
                  <c:v>-0.45762977564276686</c:v>
                </c:pt>
                <c:pt idx="48">
                  <c:v>-0.23130084907037229</c:v>
                </c:pt>
                <c:pt idx="49">
                  <c:v>0.2036036706810862</c:v>
                </c:pt>
                <c:pt idx="50">
                  <c:v>0.54390484556426433</c:v>
                </c:pt>
                <c:pt idx="51">
                  <c:v>0.3826444640197999</c:v>
                </c:pt>
                <c:pt idx="52">
                  <c:v>0.15657693427289443</c:v>
                </c:pt>
                <c:pt idx="53">
                  <c:v>0.15774566720202832</c:v>
                </c:pt>
                <c:pt idx="54">
                  <c:v>-0.46128613240924854</c:v>
                </c:pt>
                <c:pt idx="55">
                  <c:v>-0.47079489234514638</c:v>
                </c:pt>
                <c:pt idx="56">
                  <c:v>0.4963561831017993</c:v>
                </c:pt>
                <c:pt idx="57">
                  <c:v>2.5655074448925674E-2</c:v>
                </c:pt>
                <c:pt idx="58">
                  <c:v>0.60030320717013241</c:v>
                </c:pt>
                <c:pt idx="59">
                  <c:v>-0.21101637682301688</c:v>
                </c:pt>
                <c:pt idx="60">
                  <c:v>0.40278142322684274</c:v>
                </c:pt>
                <c:pt idx="61">
                  <c:v>1.0723830641670151E-3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30-4F49-A37C-1823AD889A57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SP500TR nyu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Sheet1!$A$2:$A$64</c:f>
              <c:numCache>
                <c:formatCode>General</c:formatCode>
                <c:ptCount val="63"/>
                <c:pt idx="0">
                  <c:v>1954</c:v>
                </c:pt>
                <c:pt idx="1">
                  <c:v>1955</c:v>
                </c:pt>
                <c:pt idx="2">
                  <c:v>1956</c:v>
                </c:pt>
                <c:pt idx="3">
                  <c:v>1957</c:v>
                </c:pt>
                <c:pt idx="4">
                  <c:v>1958</c:v>
                </c:pt>
                <c:pt idx="5">
                  <c:v>1959</c:v>
                </c:pt>
                <c:pt idx="6">
                  <c:v>1960</c:v>
                </c:pt>
                <c:pt idx="7">
                  <c:v>1961</c:v>
                </c:pt>
                <c:pt idx="8">
                  <c:v>1962</c:v>
                </c:pt>
                <c:pt idx="9">
                  <c:v>1963</c:v>
                </c:pt>
                <c:pt idx="10">
                  <c:v>1964</c:v>
                </c:pt>
                <c:pt idx="11">
                  <c:v>1965</c:v>
                </c:pt>
                <c:pt idx="12">
                  <c:v>1966</c:v>
                </c:pt>
                <c:pt idx="13">
                  <c:v>1967</c:v>
                </c:pt>
                <c:pt idx="14">
                  <c:v>1968</c:v>
                </c:pt>
                <c:pt idx="15">
                  <c:v>1969</c:v>
                </c:pt>
                <c:pt idx="16">
                  <c:v>1970</c:v>
                </c:pt>
                <c:pt idx="17">
                  <c:v>1971</c:v>
                </c:pt>
                <c:pt idx="18">
                  <c:v>1972</c:v>
                </c:pt>
                <c:pt idx="19">
                  <c:v>1973</c:v>
                </c:pt>
                <c:pt idx="20">
                  <c:v>1974</c:v>
                </c:pt>
                <c:pt idx="21">
                  <c:v>1975</c:v>
                </c:pt>
                <c:pt idx="22">
                  <c:v>1976</c:v>
                </c:pt>
                <c:pt idx="23">
                  <c:v>1977</c:v>
                </c:pt>
                <c:pt idx="24">
                  <c:v>1978</c:v>
                </c:pt>
                <c:pt idx="25">
                  <c:v>1979</c:v>
                </c:pt>
                <c:pt idx="26">
                  <c:v>1980</c:v>
                </c:pt>
                <c:pt idx="27">
                  <c:v>1981</c:v>
                </c:pt>
                <c:pt idx="28">
                  <c:v>1982</c:v>
                </c:pt>
                <c:pt idx="29">
                  <c:v>1983</c:v>
                </c:pt>
                <c:pt idx="30">
                  <c:v>1984</c:v>
                </c:pt>
                <c:pt idx="31">
                  <c:v>1985</c:v>
                </c:pt>
                <c:pt idx="32">
                  <c:v>1986</c:v>
                </c:pt>
                <c:pt idx="33">
                  <c:v>1987</c:v>
                </c:pt>
                <c:pt idx="34">
                  <c:v>1988</c:v>
                </c:pt>
                <c:pt idx="35">
                  <c:v>1989</c:v>
                </c:pt>
                <c:pt idx="36">
                  <c:v>1990</c:v>
                </c:pt>
                <c:pt idx="37">
                  <c:v>1991</c:v>
                </c:pt>
                <c:pt idx="38">
                  <c:v>1992</c:v>
                </c:pt>
                <c:pt idx="39">
                  <c:v>1993</c:v>
                </c:pt>
                <c:pt idx="40">
                  <c:v>1994</c:v>
                </c:pt>
                <c:pt idx="41">
                  <c:v>1995</c:v>
                </c:pt>
                <c:pt idx="42">
                  <c:v>1996</c:v>
                </c:pt>
                <c:pt idx="43">
                  <c:v>1997</c:v>
                </c:pt>
                <c:pt idx="44">
                  <c:v>1998</c:v>
                </c:pt>
                <c:pt idx="45">
                  <c:v>1999</c:v>
                </c:pt>
                <c:pt idx="46">
                  <c:v>2000</c:v>
                </c:pt>
                <c:pt idx="47">
                  <c:v>2001</c:v>
                </c:pt>
                <c:pt idx="48">
                  <c:v>2002</c:v>
                </c:pt>
                <c:pt idx="49">
                  <c:v>2003</c:v>
                </c:pt>
                <c:pt idx="50">
                  <c:v>2004</c:v>
                </c:pt>
                <c:pt idx="51">
                  <c:v>2005</c:v>
                </c:pt>
                <c:pt idx="52">
                  <c:v>2006</c:v>
                </c:pt>
                <c:pt idx="53">
                  <c:v>2007</c:v>
                </c:pt>
                <c:pt idx="54">
                  <c:v>2008</c:v>
                </c:pt>
                <c:pt idx="55">
                  <c:v>2009</c:v>
                </c:pt>
                <c:pt idx="56">
                  <c:v>2010</c:v>
                </c:pt>
                <c:pt idx="57">
                  <c:v>2011</c:v>
                </c:pt>
                <c:pt idx="58">
                  <c:v>2012</c:v>
                </c:pt>
                <c:pt idx="59">
                  <c:v>2013</c:v>
                </c:pt>
                <c:pt idx="60">
                  <c:v>2014</c:v>
                </c:pt>
                <c:pt idx="61">
                  <c:v>2015</c:v>
                </c:pt>
              </c:numCache>
            </c:numRef>
          </c:cat>
          <c:val>
            <c:numRef>
              <c:f>Sheet1!$D$2:$D$63</c:f>
              <c:numCache>
                <c:formatCode>0.00%</c:formatCode>
                <c:ptCount val="62"/>
                <c:pt idx="0">
                  <c:v>0.52563321241434902</c:v>
                </c:pt>
                <c:pt idx="1">
                  <c:v>0.32597331851028349</c:v>
                </c:pt>
                <c:pt idx="2">
                  <c:v>7.4395118733509347E-2</c:v>
                </c:pt>
                <c:pt idx="3">
                  <c:v>-0.1045736018855796</c:v>
                </c:pt>
                <c:pt idx="4">
                  <c:v>0.43719954988747184</c:v>
                </c:pt>
                <c:pt idx="5">
                  <c:v>0.12056457163557326</c:v>
                </c:pt>
                <c:pt idx="6">
                  <c:v>3.36535314743695E-3</c:v>
                </c:pt>
                <c:pt idx="7">
                  <c:v>0.26637712958182752</c:v>
                </c:pt>
                <c:pt idx="8">
                  <c:v>-8.8114605171208879E-2</c:v>
                </c:pt>
                <c:pt idx="9">
                  <c:v>0.22611927099841514</c:v>
                </c:pt>
                <c:pt idx="10">
                  <c:v>0.16415455878432425</c:v>
                </c:pt>
                <c:pt idx="11">
                  <c:v>0.12399242477876114</c:v>
                </c:pt>
                <c:pt idx="12">
                  <c:v>-9.9709542356377898E-2</c:v>
                </c:pt>
                <c:pt idx="13">
                  <c:v>0.23802966513133328</c:v>
                </c:pt>
                <c:pt idx="14">
                  <c:v>0.10814862651601535</c:v>
                </c:pt>
                <c:pt idx="15">
                  <c:v>-8.2413710764490639E-2</c:v>
                </c:pt>
                <c:pt idx="16">
                  <c:v>3.5611449054964189E-2</c:v>
                </c:pt>
                <c:pt idx="17">
                  <c:v>0.14221150298426474</c:v>
                </c:pt>
                <c:pt idx="18">
                  <c:v>0.18755362915074925</c:v>
                </c:pt>
                <c:pt idx="19">
                  <c:v>-0.14308047437526472</c:v>
                </c:pt>
                <c:pt idx="20">
                  <c:v>-0.25901785750896972</c:v>
                </c:pt>
                <c:pt idx="21">
                  <c:v>0.36995137106184356</c:v>
                </c:pt>
                <c:pt idx="22">
                  <c:v>0.23830999002106662</c:v>
                </c:pt>
                <c:pt idx="23">
                  <c:v>-6.9797040759352322E-2</c:v>
                </c:pt>
                <c:pt idx="24">
                  <c:v>6.50928391167193E-2</c:v>
                </c:pt>
                <c:pt idx="25">
                  <c:v>0.18519490167516386</c:v>
                </c:pt>
                <c:pt idx="26">
                  <c:v>0.3173524550676301</c:v>
                </c:pt>
                <c:pt idx="27">
                  <c:v>-4.7023902474955762E-2</c:v>
                </c:pt>
                <c:pt idx="28">
                  <c:v>0.20419055079559353</c:v>
                </c:pt>
                <c:pt idx="29">
                  <c:v>0.22337155858930619</c:v>
                </c:pt>
                <c:pt idx="30">
                  <c:v>6.14614199963621E-2</c:v>
                </c:pt>
                <c:pt idx="31">
                  <c:v>0.31235149485768948</c:v>
                </c:pt>
                <c:pt idx="32">
                  <c:v>0.18494578758046187</c:v>
                </c:pt>
                <c:pt idx="33">
                  <c:v>5.8127216418218712E-2</c:v>
                </c:pt>
                <c:pt idx="34">
                  <c:v>0.16537192812044688</c:v>
                </c:pt>
                <c:pt idx="35">
                  <c:v>0.31475183638196724</c:v>
                </c:pt>
                <c:pt idx="36">
                  <c:v>-3.0644516129032118E-2</c:v>
                </c:pt>
                <c:pt idx="37">
                  <c:v>0.30234843134879757</c:v>
                </c:pt>
                <c:pt idx="38">
                  <c:v>7.493727972380064E-2</c:v>
                </c:pt>
                <c:pt idx="39">
                  <c:v>9.96705147919488E-2</c:v>
                </c:pt>
                <c:pt idx="40">
                  <c:v>1.3259206774573897E-2</c:v>
                </c:pt>
                <c:pt idx="41">
                  <c:v>0.37195198902606308</c:v>
                </c:pt>
                <c:pt idx="42">
                  <c:v>0.22680966018865789</c:v>
                </c:pt>
                <c:pt idx="43">
                  <c:v>0.33103653103653097</c:v>
                </c:pt>
                <c:pt idx="44">
                  <c:v>0.28337953278443584</c:v>
                </c:pt>
                <c:pt idx="45">
                  <c:v>0.20885350992084475</c:v>
                </c:pt>
                <c:pt idx="46">
                  <c:v>-9.0318189552492781E-2</c:v>
                </c:pt>
                <c:pt idx="47">
                  <c:v>-0.11849759142000185</c:v>
                </c:pt>
                <c:pt idx="48">
                  <c:v>-0.21966047957912699</c:v>
                </c:pt>
                <c:pt idx="49">
                  <c:v>0.28355800050010233</c:v>
                </c:pt>
                <c:pt idx="50">
                  <c:v>0.10742775944096193</c:v>
                </c:pt>
                <c:pt idx="51">
                  <c:v>4.8344775232688535E-2</c:v>
                </c:pt>
                <c:pt idx="52">
                  <c:v>0.15612557979315703</c:v>
                </c:pt>
                <c:pt idx="53">
                  <c:v>5.4847352464217694E-2</c:v>
                </c:pt>
                <c:pt idx="54">
                  <c:v>-0.36552344111798191</c:v>
                </c:pt>
                <c:pt idx="55">
                  <c:v>0.25935233877663982</c:v>
                </c:pt>
                <c:pt idx="56">
                  <c:v>0.14821092278719414</c:v>
                </c:pt>
                <c:pt idx="57">
                  <c:v>2.09837473362805E-2</c:v>
                </c:pt>
                <c:pt idx="58">
                  <c:v>0.15890585241730293</c:v>
                </c:pt>
                <c:pt idx="59">
                  <c:v>0.32145085858125483</c:v>
                </c:pt>
                <c:pt idx="60">
                  <c:v>0.13524421649462237</c:v>
                </c:pt>
                <c:pt idx="61">
                  <c:v>1.3788916411676138E-2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30-4F49-A37C-1823AD889A57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Tbond_nyu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Sheet1!$A$2:$A$64</c:f>
              <c:numCache>
                <c:formatCode>General</c:formatCode>
                <c:ptCount val="63"/>
                <c:pt idx="0">
                  <c:v>1954</c:v>
                </c:pt>
                <c:pt idx="1">
                  <c:v>1955</c:v>
                </c:pt>
                <c:pt idx="2">
                  <c:v>1956</c:v>
                </c:pt>
                <c:pt idx="3">
                  <c:v>1957</c:v>
                </c:pt>
                <c:pt idx="4">
                  <c:v>1958</c:v>
                </c:pt>
                <c:pt idx="5">
                  <c:v>1959</c:v>
                </c:pt>
                <c:pt idx="6">
                  <c:v>1960</c:v>
                </c:pt>
                <c:pt idx="7">
                  <c:v>1961</c:v>
                </c:pt>
                <c:pt idx="8">
                  <c:v>1962</c:v>
                </c:pt>
                <c:pt idx="9">
                  <c:v>1963</c:v>
                </c:pt>
                <c:pt idx="10">
                  <c:v>1964</c:v>
                </c:pt>
                <c:pt idx="11">
                  <c:v>1965</c:v>
                </c:pt>
                <c:pt idx="12">
                  <c:v>1966</c:v>
                </c:pt>
                <c:pt idx="13">
                  <c:v>1967</c:v>
                </c:pt>
                <c:pt idx="14">
                  <c:v>1968</c:v>
                </c:pt>
                <c:pt idx="15">
                  <c:v>1969</c:v>
                </c:pt>
                <c:pt idx="16">
                  <c:v>1970</c:v>
                </c:pt>
                <c:pt idx="17">
                  <c:v>1971</c:v>
                </c:pt>
                <c:pt idx="18">
                  <c:v>1972</c:v>
                </c:pt>
                <c:pt idx="19">
                  <c:v>1973</c:v>
                </c:pt>
                <c:pt idx="20">
                  <c:v>1974</c:v>
                </c:pt>
                <c:pt idx="21">
                  <c:v>1975</c:v>
                </c:pt>
                <c:pt idx="22">
                  <c:v>1976</c:v>
                </c:pt>
                <c:pt idx="23">
                  <c:v>1977</c:v>
                </c:pt>
                <c:pt idx="24">
                  <c:v>1978</c:v>
                </c:pt>
                <c:pt idx="25">
                  <c:v>1979</c:v>
                </c:pt>
                <c:pt idx="26">
                  <c:v>1980</c:v>
                </c:pt>
                <c:pt idx="27">
                  <c:v>1981</c:v>
                </c:pt>
                <c:pt idx="28">
                  <c:v>1982</c:v>
                </c:pt>
                <c:pt idx="29">
                  <c:v>1983</c:v>
                </c:pt>
                <c:pt idx="30">
                  <c:v>1984</c:v>
                </c:pt>
                <c:pt idx="31">
                  <c:v>1985</c:v>
                </c:pt>
                <c:pt idx="32">
                  <c:v>1986</c:v>
                </c:pt>
                <c:pt idx="33">
                  <c:v>1987</c:v>
                </c:pt>
                <c:pt idx="34">
                  <c:v>1988</c:v>
                </c:pt>
                <c:pt idx="35">
                  <c:v>1989</c:v>
                </c:pt>
                <c:pt idx="36">
                  <c:v>1990</c:v>
                </c:pt>
                <c:pt idx="37">
                  <c:v>1991</c:v>
                </c:pt>
                <c:pt idx="38">
                  <c:v>1992</c:v>
                </c:pt>
                <c:pt idx="39">
                  <c:v>1993</c:v>
                </c:pt>
                <c:pt idx="40">
                  <c:v>1994</c:v>
                </c:pt>
                <c:pt idx="41">
                  <c:v>1995</c:v>
                </c:pt>
                <c:pt idx="42">
                  <c:v>1996</c:v>
                </c:pt>
                <c:pt idx="43">
                  <c:v>1997</c:v>
                </c:pt>
                <c:pt idx="44">
                  <c:v>1998</c:v>
                </c:pt>
                <c:pt idx="45">
                  <c:v>1999</c:v>
                </c:pt>
                <c:pt idx="46">
                  <c:v>2000</c:v>
                </c:pt>
                <c:pt idx="47">
                  <c:v>2001</c:v>
                </c:pt>
                <c:pt idx="48">
                  <c:v>2002</c:v>
                </c:pt>
                <c:pt idx="49">
                  <c:v>2003</c:v>
                </c:pt>
                <c:pt idx="50">
                  <c:v>2004</c:v>
                </c:pt>
                <c:pt idx="51">
                  <c:v>2005</c:v>
                </c:pt>
                <c:pt idx="52">
                  <c:v>2006</c:v>
                </c:pt>
                <c:pt idx="53">
                  <c:v>2007</c:v>
                </c:pt>
                <c:pt idx="54">
                  <c:v>2008</c:v>
                </c:pt>
                <c:pt idx="55">
                  <c:v>2009</c:v>
                </c:pt>
                <c:pt idx="56">
                  <c:v>2010</c:v>
                </c:pt>
                <c:pt idx="57">
                  <c:v>2011</c:v>
                </c:pt>
                <c:pt idx="58">
                  <c:v>2012</c:v>
                </c:pt>
                <c:pt idx="59">
                  <c:v>2013</c:v>
                </c:pt>
                <c:pt idx="60">
                  <c:v>2014</c:v>
                </c:pt>
                <c:pt idx="61">
                  <c:v>2015</c:v>
                </c:pt>
              </c:numCache>
            </c:numRef>
          </c:cat>
          <c:val>
            <c:numRef>
              <c:f>Sheet1!$E$2:$E$63</c:f>
              <c:numCache>
                <c:formatCode>0.00%</c:formatCode>
                <c:ptCount val="62"/>
                <c:pt idx="0">
                  <c:v>3.2898034558095555E-2</c:v>
                </c:pt>
                <c:pt idx="1">
                  <c:v>-1.3364391288618781E-2</c:v>
                </c:pt>
                <c:pt idx="2">
                  <c:v>-2.2557738173154165E-2</c:v>
                </c:pt>
                <c:pt idx="3">
                  <c:v>6.7970128466249904E-2</c:v>
                </c:pt>
                <c:pt idx="4">
                  <c:v>-2.0990181755274694E-2</c:v>
                </c:pt>
                <c:pt idx="5">
                  <c:v>-2.6466312591385065E-2</c:v>
                </c:pt>
                <c:pt idx="6">
                  <c:v>0.11639503690963365</c:v>
                </c:pt>
                <c:pt idx="7">
                  <c:v>2.0609208076323167E-2</c:v>
                </c:pt>
                <c:pt idx="8">
                  <c:v>5.693544054008462E-2</c:v>
                </c:pt>
                <c:pt idx="9">
                  <c:v>1.6841620739546127E-2</c:v>
                </c:pt>
                <c:pt idx="10">
                  <c:v>3.7280648911540815E-2</c:v>
                </c:pt>
                <c:pt idx="11">
                  <c:v>7.1885509359262342E-3</c:v>
                </c:pt>
                <c:pt idx="12">
                  <c:v>2.9079409324299622E-2</c:v>
                </c:pt>
                <c:pt idx="13">
                  <c:v>-1.5806209932824666E-2</c:v>
                </c:pt>
                <c:pt idx="14">
                  <c:v>3.2746196950768365E-2</c:v>
                </c:pt>
                <c:pt idx="15">
                  <c:v>-5.0140493209926106E-2</c:v>
                </c:pt>
                <c:pt idx="16">
                  <c:v>0.16754737183412338</c:v>
                </c:pt>
                <c:pt idx="17">
                  <c:v>9.7868966197122972E-2</c:v>
                </c:pt>
                <c:pt idx="18">
                  <c:v>2.818449050444969E-2</c:v>
                </c:pt>
                <c:pt idx="19">
                  <c:v>3.6586646024150085E-2</c:v>
                </c:pt>
                <c:pt idx="20">
                  <c:v>1.9886086932378574E-2</c:v>
                </c:pt>
                <c:pt idx="21">
                  <c:v>3.6052536026033838E-2</c:v>
                </c:pt>
                <c:pt idx="22">
                  <c:v>0.1598456074290921</c:v>
                </c:pt>
                <c:pt idx="23">
                  <c:v>1.2899606071070449E-2</c:v>
                </c:pt>
                <c:pt idx="24">
                  <c:v>-7.7758069075086478E-3</c:v>
                </c:pt>
                <c:pt idx="25">
                  <c:v>6.7072031247235459E-3</c:v>
                </c:pt>
                <c:pt idx="26">
                  <c:v>-2.989744251999403E-2</c:v>
                </c:pt>
                <c:pt idx="27">
                  <c:v>8.1992153358923542E-2</c:v>
                </c:pt>
                <c:pt idx="28">
                  <c:v>0.32814549486295586</c:v>
                </c:pt>
                <c:pt idx="29">
                  <c:v>3.2002094451429264E-2</c:v>
                </c:pt>
                <c:pt idx="30">
                  <c:v>0.13733364344102345</c:v>
                </c:pt>
                <c:pt idx="31">
                  <c:v>0.2571248821260641</c:v>
                </c:pt>
                <c:pt idx="32">
                  <c:v>0.24284215141767618</c:v>
                </c:pt>
                <c:pt idx="33">
                  <c:v>-4.9605089379262279E-2</c:v>
                </c:pt>
                <c:pt idx="34">
                  <c:v>8.2235958434841674E-2</c:v>
                </c:pt>
                <c:pt idx="35">
                  <c:v>0.17693647159446219</c:v>
                </c:pt>
                <c:pt idx="36">
                  <c:v>6.2353753335533363E-2</c:v>
                </c:pt>
                <c:pt idx="37">
                  <c:v>0.15004510019517303</c:v>
                </c:pt>
                <c:pt idx="38">
                  <c:v>9.3616373162079422E-2</c:v>
                </c:pt>
                <c:pt idx="39">
                  <c:v>0.14210957589263107</c:v>
                </c:pt>
                <c:pt idx="40">
                  <c:v>-8.0366555509985921E-2</c:v>
                </c:pt>
                <c:pt idx="41">
                  <c:v>0.23480780112538907</c:v>
                </c:pt>
                <c:pt idx="42">
                  <c:v>1.428607793401844E-2</c:v>
                </c:pt>
                <c:pt idx="43">
                  <c:v>9.939130272977531E-2</c:v>
                </c:pt>
                <c:pt idx="44">
                  <c:v>0.14921431922606215</c:v>
                </c:pt>
                <c:pt idx="45">
                  <c:v>-8.2542147962685761E-2</c:v>
                </c:pt>
                <c:pt idx="46">
                  <c:v>0.16655267125397488</c:v>
                </c:pt>
                <c:pt idx="47">
                  <c:v>5.5721811892492555E-2</c:v>
                </c:pt>
                <c:pt idx="48">
                  <c:v>0.15116400378109285</c:v>
                </c:pt>
                <c:pt idx="49">
                  <c:v>3.7531858817758529E-3</c:v>
                </c:pt>
                <c:pt idx="50">
                  <c:v>4.490683702274547E-2</c:v>
                </c:pt>
                <c:pt idx="51">
                  <c:v>2.8675329597779506E-2</c:v>
                </c:pt>
                <c:pt idx="52">
                  <c:v>1.9610012417568386E-2</c:v>
                </c:pt>
                <c:pt idx="53">
                  <c:v>0.10209921930012807</c:v>
                </c:pt>
                <c:pt idx="54">
                  <c:v>0.20101279926977011</c:v>
                </c:pt>
                <c:pt idx="55">
                  <c:v>-0.11116695313259162</c:v>
                </c:pt>
                <c:pt idx="56">
                  <c:v>8.4629338803557719E-2</c:v>
                </c:pt>
                <c:pt idx="57">
                  <c:v>0.16035334999461354</c:v>
                </c:pt>
                <c:pt idx="58">
                  <c:v>2.971571978018946E-2</c:v>
                </c:pt>
                <c:pt idx="59">
                  <c:v>-9.104568794347262E-2</c:v>
                </c:pt>
                <c:pt idx="60">
                  <c:v>0.10746180452004755</c:v>
                </c:pt>
                <c:pt idx="61">
                  <c:v>1.2842996709792224E-2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30-4F49-A37C-1823AD889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1172400"/>
        <c:axId val="721171416"/>
      </c:lineChart>
      <c:catAx>
        <c:axId val="72117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171416"/>
        <c:crosses val="autoZero"/>
        <c:auto val="1"/>
        <c:lblAlgn val="ctr"/>
        <c:lblOffset val="100"/>
        <c:noMultiLvlLbl val="0"/>
      </c:catAx>
      <c:valAx>
        <c:axId val="72117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17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60/40 portfolio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Sheet1!$C$2:$C$63</c:f>
              <c:numCache>
                <c:formatCode>0.0%</c:formatCode>
                <c:ptCount val="62"/>
                <c:pt idx="1">
                  <c:v>0.38060639932932805</c:v>
                </c:pt>
                <c:pt idx="2">
                  <c:v>-2.0038457645987329E-2</c:v>
                </c:pt>
                <c:pt idx="3">
                  <c:v>-0.16244965403284106</c:v>
                </c:pt>
                <c:pt idx="4">
                  <c:v>0.16399506781750928</c:v>
                </c:pt>
                <c:pt idx="5">
                  <c:v>0.39163135593220355</c:v>
                </c:pt>
                <c:pt idx="6">
                  <c:v>-0.10580802314074755</c:v>
                </c:pt>
                <c:pt idx="7">
                  <c:v>0.36213501319485841</c:v>
                </c:pt>
                <c:pt idx="8">
                  <c:v>-0.15936503968501969</c:v>
                </c:pt>
                <c:pt idx="9">
                  <c:v>8.3859936064233143E-2</c:v>
                </c:pt>
                <c:pt idx="10">
                  <c:v>0.19562384251320397</c:v>
                </c:pt>
                <c:pt idx="11">
                  <c:v>0.23251678044862611</c:v>
                </c:pt>
                <c:pt idx="12">
                  <c:v>-6.3302923105568176E-3</c:v>
                </c:pt>
                <c:pt idx="13">
                  <c:v>0.28981637624133416</c:v>
                </c:pt>
                <c:pt idx="14">
                  <c:v>0.29315416742327938</c:v>
                </c:pt>
                <c:pt idx="15">
                  <c:v>-0.11705563512792427</c:v>
                </c:pt>
                <c:pt idx="16">
                  <c:v>-0.33687458252488955</c:v>
                </c:pt>
                <c:pt idx="17">
                  <c:v>0.35941097467382965</c:v>
                </c:pt>
                <c:pt idx="18">
                  <c:v>0.26562224339296425</c:v>
                </c:pt>
                <c:pt idx="19">
                  <c:v>-3.1224734450361336E-3</c:v>
                </c:pt>
                <c:pt idx="20">
                  <c:v>-0.15493469810107108</c:v>
                </c:pt>
                <c:pt idx="21">
                  <c:v>2.2702452261971651E-2</c:v>
                </c:pt>
                <c:pt idx="22">
                  <c:v>0.27793418114746138</c:v>
                </c:pt>
                <c:pt idx="23">
                  <c:v>0.14802998075559626</c:v>
                </c:pt>
                <c:pt idx="24">
                  <c:v>0.11442939697384102</c:v>
                </c:pt>
                <c:pt idx="25">
                  <c:v>0.45356845980287352</c:v>
                </c:pt>
                <c:pt idx="26">
                  <c:v>9.381425050719594E-3</c:v>
                </c:pt>
                <c:pt idx="27">
                  <c:v>9.1809205201532462E-2</c:v>
                </c:pt>
                <c:pt idx="28">
                  <c:v>0.11385257851688957</c:v>
                </c:pt>
                <c:pt idx="29">
                  <c:v>0.36182933457566557</c:v>
                </c:pt>
                <c:pt idx="30">
                  <c:v>0.14438842416492226</c:v>
                </c:pt>
                <c:pt idx="31">
                  <c:v>0.22409252669039148</c:v>
                </c:pt>
                <c:pt idx="32">
                  <c:v>0.90554408814722209</c:v>
                </c:pt>
                <c:pt idx="33">
                  <c:v>-0.5470318102067282</c:v>
                </c:pt>
                <c:pt idx="34">
                  <c:v>9.5271776839183753E-2</c:v>
                </c:pt>
                <c:pt idx="35">
                  <c:v>-5.259791379649692E-2</c:v>
                </c:pt>
                <c:pt idx="36">
                  <c:v>-0.19642300701116588</c:v>
                </c:pt>
                <c:pt idx="37">
                  <c:v>-9.8486868148291773E-2</c:v>
                </c:pt>
                <c:pt idx="38">
                  <c:v>0.13531435945229053</c:v>
                </c:pt>
                <c:pt idx="39">
                  <c:v>0.20180437596691192</c:v>
                </c:pt>
                <c:pt idx="40">
                  <c:v>3.0737099284772196E-3</c:v>
                </c:pt>
                <c:pt idx="41">
                  <c:v>0.17942472516319974</c:v>
                </c:pt>
                <c:pt idx="42">
                  <c:v>0.44726586354299691</c:v>
                </c:pt>
                <c:pt idx="43">
                  <c:v>0.39944226225181811</c:v>
                </c:pt>
                <c:pt idx="44">
                  <c:v>0.24777087347771154</c:v>
                </c:pt>
                <c:pt idx="45">
                  <c:v>0.21392124738864249</c:v>
                </c:pt>
                <c:pt idx="46">
                  <c:v>0.16590539216237676</c:v>
                </c:pt>
                <c:pt idx="47">
                  <c:v>-0.45762977564276686</c:v>
                </c:pt>
                <c:pt idx="48">
                  <c:v>-0.23130084907037229</c:v>
                </c:pt>
                <c:pt idx="49">
                  <c:v>0.2036036706810862</c:v>
                </c:pt>
                <c:pt idx="50">
                  <c:v>0.54390484556426433</c:v>
                </c:pt>
                <c:pt idx="51">
                  <c:v>0.3826444640197999</c:v>
                </c:pt>
                <c:pt idx="52">
                  <c:v>0.15657693427289443</c:v>
                </c:pt>
                <c:pt idx="53">
                  <c:v>0.15774566720202832</c:v>
                </c:pt>
                <c:pt idx="54">
                  <c:v>-0.46128613240924854</c:v>
                </c:pt>
                <c:pt idx="55">
                  <c:v>-0.47079489234514638</c:v>
                </c:pt>
                <c:pt idx="56">
                  <c:v>0.4963561831017993</c:v>
                </c:pt>
                <c:pt idx="57">
                  <c:v>2.5655074448925674E-2</c:v>
                </c:pt>
                <c:pt idx="58">
                  <c:v>0.60030320717013241</c:v>
                </c:pt>
                <c:pt idx="59">
                  <c:v>-0.21101637682301688</c:v>
                </c:pt>
                <c:pt idx="60">
                  <c:v>0.40278142322684274</c:v>
                </c:pt>
                <c:pt idx="61">
                  <c:v>1.0723830641670151E-3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1B-4368-805F-401E29ED4778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60/40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Sheet1!$F$2:$F$63</c:f>
              <c:numCache>
                <c:formatCode>0.00%</c:formatCode>
                <c:ptCount val="62"/>
                <c:pt idx="0">
                  <c:v>0.32853914127184758</c:v>
                </c:pt>
                <c:pt idx="1">
                  <c:v>0.19023823459072256</c:v>
                </c:pt>
                <c:pt idx="2">
                  <c:v>3.5613975970843939E-2</c:v>
                </c:pt>
                <c:pt idx="3">
                  <c:v>-3.5556109744847797E-2</c:v>
                </c:pt>
                <c:pt idx="4">
                  <c:v>0.25392365723037319</c:v>
                </c:pt>
                <c:pt idx="5">
                  <c:v>6.1752217944789925E-2</c:v>
                </c:pt>
                <c:pt idx="6">
                  <c:v>4.8577226652315633E-2</c:v>
                </c:pt>
                <c:pt idx="7">
                  <c:v>0.16806996097962576</c:v>
                </c:pt>
                <c:pt idx="8">
                  <c:v>-3.0094586886691477E-2</c:v>
                </c:pt>
                <c:pt idx="9">
                  <c:v>0.14240821089486755</c:v>
                </c:pt>
                <c:pt idx="10">
                  <c:v>0.11340499483521087</c:v>
                </c:pt>
                <c:pt idx="11">
                  <c:v>7.7270875241627179E-2</c:v>
                </c:pt>
                <c:pt idx="12">
                  <c:v>-4.8193961684106883E-2</c:v>
                </c:pt>
                <c:pt idx="13">
                  <c:v>0.13649531510567009</c:v>
                </c:pt>
                <c:pt idx="14">
                  <c:v>7.7987654689916558E-2</c:v>
                </c:pt>
                <c:pt idx="15">
                  <c:v>-6.9504423742664828E-2</c:v>
                </c:pt>
                <c:pt idx="16">
                  <c:v>8.8385818166627869E-2</c:v>
                </c:pt>
                <c:pt idx="17">
                  <c:v>0.12447448826940803</c:v>
                </c:pt>
                <c:pt idx="18">
                  <c:v>0.12380597369222941</c:v>
                </c:pt>
                <c:pt idx="19">
                  <c:v>-7.1213626215498788E-2</c:v>
                </c:pt>
                <c:pt idx="20">
                  <c:v>-0.14745627973243039</c:v>
                </c:pt>
                <c:pt idx="21">
                  <c:v>0.23639183704751968</c:v>
                </c:pt>
                <c:pt idx="22">
                  <c:v>0.20692423698427681</c:v>
                </c:pt>
                <c:pt idx="23">
                  <c:v>-3.6718382027183215E-2</c:v>
                </c:pt>
                <c:pt idx="24">
                  <c:v>3.5945380707028123E-2</c:v>
                </c:pt>
                <c:pt idx="25">
                  <c:v>0.11379982225498773</c:v>
                </c:pt>
                <c:pt idx="26">
                  <c:v>0.17845249603258045</c:v>
                </c:pt>
                <c:pt idx="27">
                  <c:v>4.5825198585959653E-3</c:v>
                </c:pt>
                <c:pt idx="28">
                  <c:v>0.25377252842253845</c:v>
                </c:pt>
                <c:pt idx="29">
                  <c:v>0.14682377293415541</c:v>
                </c:pt>
                <c:pt idx="30">
                  <c:v>9.1810309374226642E-2</c:v>
                </c:pt>
                <c:pt idx="31">
                  <c:v>0.2902608497650393</c:v>
                </c:pt>
                <c:pt idx="32">
                  <c:v>0.2081043331153476</c:v>
                </c:pt>
                <c:pt idx="33">
                  <c:v>1.5034294099226311E-2</c:v>
                </c:pt>
                <c:pt idx="34">
                  <c:v>0.13211754024620481</c:v>
                </c:pt>
                <c:pt idx="35">
                  <c:v>0.25962569046696521</c:v>
                </c:pt>
                <c:pt idx="36">
                  <c:v>6.5547916567940748E-3</c:v>
                </c:pt>
                <c:pt idx="37">
                  <c:v>0.24142709888734776</c:v>
                </c:pt>
                <c:pt idx="38">
                  <c:v>8.2408917099112161E-2</c:v>
                </c:pt>
                <c:pt idx="39">
                  <c:v>0.1166461392322217</c:v>
                </c:pt>
                <c:pt idx="40">
                  <c:v>-2.4191098139250029E-2</c:v>
                </c:pt>
                <c:pt idx="41">
                  <c:v>0.31709431386579345</c:v>
                </c:pt>
                <c:pt idx="42">
                  <c:v>0.14180022728680211</c:v>
                </c:pt>
                <c:pt idx="43">
                  <c:v>0.23837843971382872</c:v>
                </c:pt>
                <c:pt idx="44">
                  <c:v>0.22971344736108634</c:v>
                </c:pt>
                <c:pt idx="45">
                  <c:v>9.2295246767432559E-2</c:v>
                </c:pt>
                <c:pt idx="46">
                  <c:v>1.2430154770094286E-2</c:v>
                </c:pt>
                <c:pt idx="47">
                  <c:v>-4.8809830095004079E-2</c:v>
                </c:pt>
                <c:pt idx="48">
                  <c:v>-7.1330686235039034E-2</c:v>
                </c:pt>
                <c:pt idx="49">
                  <c:v>0.17163607465277173</c:v>
                </c:pt>
                <c:pt idx="50">
                  <c:v>8.2419390473675344E-2</c:v>
                </c:pt>
                <c:pt idx="51">
                  <c:v>4.0476996978724922E-2</c:v>
                </c:pt>
                <c:pt idx="52">
                  <c:v>0.10151935284292156</c:v>
                </c:pt>
                <c:pt idx="53">
                  <c:v>7.3748099198581843E-2</c:v>
                </c:pt>
                <c:pt idx="54">
                  <c:v>-0.13890894496288109</c:v>
                </c:pt>
                <c:pt idx="55">
                  <c:v>0.11114462201294723</c:v>
                </c:pt>
                <c:pt idx="56">
                  <c:v>0.12277828919373956</c:v>
                </c:pt>
                <c:pt idx="57">
                  <c:v>7.673158839961372E-2</c:v>
                </c:pt>
                <c:pt idx="58">
                  <c:v>0.10722979936245754</c:v>
                </c:pt>
                <c:pt idx="59">
                  <c:v>0.15645223997136384</c:v>
                </c:pt>
                <c:pt idx="60">
                  <c:v>0.12413125170479244</c:v>
                </c:pt>
                <c:pt idx="61">
                  <c:v>1.3410548530922571E-2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1B-4368-805F-401E29ED4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1206512"/>
        <c:axId val="721201264"/>
      </c:lineChart>
      <c:catAx>
        <c:axId val="721206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01264"/>
        <c:crosses val="autoZero"/>
        <c:auto val="1"/>
        <c:lblAlgn val="ctr"/>
        <c:lblOffset val="100"/>
        <c:noMultiLvlLbl val="0"/>
      </c:catAx>
      <c:valAx>
        <c:axId val="72120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0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 (2)'!$C$1</c:f>
              <c:strCache>
                <c:ptCount val="1"/>
                <c:pt idx="0">
                  <c:v>Gainloss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'Sheet1 (2)'!$C$2:$C$64</c:f>
              <c:numCache>
                <c:formatCode>General</c:formatCode>
                <c:ptCount val="63"/>
                <c:pt idx="2" formatCode="0.0%">
                  <c:v>0.38060639932932805</c:v>
                </c:pt>
                <c:pt idx="3" formatCode="0.0%">
                  <c:v>-2.0038457645987329E-2</c:v>
                </c:pt>
                <c:pt idx="4" formatCode="0.0%">
                  <c:v>-0.16244965403284106</c:v>
                </c:pt>
                <c:pt idx="5" formatCode="0.0%">
                  <c:v>0.16399506781750928</c:v>
                </c:pt>
                <c:pt idx="6" formatCode="0.0%">
                  <c:v>0.39163135593220355</c:v>
                </c:pt>
                <c:pt idx="7" formatCode="0.0%">
                  <c:v>-0.10580802314074755</c:v>
                </c:pt>
                <c:pt idx="8" formatCode="0.0%">
                  <c:v>0.36213501319485841</c:v>
                </c:pt>
                <c:pt idx="9" formatCode="0.0%">
                  <c:v>-0.15936503968501969</c:v>
                </c:pt>
                <c:pt idx="10" formatCode="0.0%">
                  <c:v>8.3859936064233143E-2</c:v>
                </c:pt>
                <c:pt idx="11" formatCode="0.0%">
                  <c:v>0.19562384251320397</c:v>
                </c:pt>
                <c:pt idx="12" formatCode="0.0%">
                  <c:v>0.23251678044862611</c:v>
                </c:pt>
                <c:pt idx="13" formatCode="0.0%">
                  <c:v>-6.3302923105568176E-3</c:v>
                </c:pt>
                <c:pt idx="14" formatCode="0.0%">
                  <c:v>0.28981637624133416</c:v>
                </c:pt>
                <c:pt idx="15" formatCode="0.0%">
                  <c:v>0.29315416742327938</c:v>
                </c:pt>
                <c:pt idx="16" formatCode="0.0%">
                  <c:v>-0.11705563512792427</c:v>
                </c:pt>
                <c:pt idx="17" formatCode="0.0%">
                  <c:v>-0.33687458252488955</c:v>
                </c:pt>
                <c:pt idx="18" formatCode="0.0%">
                  <c:v>0.35941097467382965</c:v>
                </c:pt>
                <c:pt idx="19" formatCode="0.0%">
                  <c:v>0.26562224339296425</c:v>
                </c:pt>
                <c:pt idx="20" formatCode="0.0%">
                  <c:v>-3.1224734450361336E-3</c:v>
                </c:pt>
                <c:pt idx="21" formatCode="0.0%">
                  <c:v>-0.15493469810107108</c:v>
                </c:pt>
                <c:pt idx="22" formatCode="0.0%">
                  <c:v>2.2702452261971651E-2</c:v>
                </c:pt>
                <c:pt idx="23" formatCode="0.0%">
                  <c:v>0.27793418114746138</c:v>
                </c:pt>
                <c:pt idx="24" formatCode="0.0%">
                  <c:v>0.14802998075559626</c:v>
                </c:pt>
                <c:pt idx="25" formatCode="0.0%">
                  <c:v>0.11442939697384102</c:v>
                </c:pt>
                <c:pt idx="26" formatCode="0.0%">
                  <c:v>0.45356845980287352</c:v>
                </c:pt>
                <c:pt idx="27" formatCode="0.0%">
                  <c:v>9.381425050719594E-3</c:v>
                </c:pt>
                <c:pt idx="28" formatCode="0.0%">
                  <c:v>9.1809205201532462E-2</c:v>
                </c:pt>
                <c:pt idx="29" formatCode="0.0%">
                  <c:v>0.11385257851688957</c:v>
                </c:pt>
                <c:pt idx="30" formatCode="0.0%">
                  <c:v>0.36182933457566557</c:v>
                </c:pt>
                <c:pt idx="31" formatCode="0.0%">
                  <c:v>0.14438842416492226</c:v>
                </c:pt>
                <c:pt idx="32" formatCode="0.0%">
                  <c:v>0.22409252669039148</c:v>
                </c:pt>
                <c:pt idx="33" formatCode="0.0%">
                  <c:v>0.90554408814722209</c:v>
                </c:pt>
                <c:pt idx="34" formatCode="0.0%">
                  <c:v>-0.5470318102067282</c:v>
                </c:pt>
                <c:pt idx="35" formatCode="0.0%">
                  <c:v>9.5271776839183753E-2</c:v>
                </c:pt>
                <c:pt idx="36" formatCode="0.0%">
                  <c:v>-5.259791379649692E-2</c:v>
                </c:pt>
                <c:pt idx="37" formatCode="0.0%">
                  <c:v>-0.19642300701116588</c:v>
                </c:pt>
                <c:pt idx="38" formatCode="0.0%">
                  <c:v>-9.8486868148291773E-2</c:v>
                </c:pt>
                <c:pt idx="39" formatCode="0.0%">
                  <c:v>0.13531435945229053</c:v>
                </c:pt>
                <c:pt idx="40" formatCode="0.0%">
                  <c:v>0.20180437596691192</c:v>
                </c:pt>
                <c:pt idx="41" formatCode="0.0%">
                  <c:v>3.0737099284772196E-3</c:v>
                </c:pt>
                <c:pt idx="42" formatCode="0.0%">
                  <c:v>0.17942472516319974</c:v>
                </c:pt>
                <c:pt idx="43" formatCode="0.0%">
                  <c:v>0.44726586354299691</c:v>
                </c:pt>
                <c:pt idx="44" formatCode="0.0%">
                  <c:v>0.39944226225181811</c:v>
                </c:pt>
                <c:pt idx="45" formatCode="0.0%">
                  <c:v>0.24777087347771154</c:v>
                </c:pt>
                <c:pt idx="46" formatCode="0.0%">
                  <c:v>0.21392124738864249</c:v>
                </c:pt>
                <c:pt idx="47" formatCode="0.0%">
                  <c:v>0.16590539216237676</c:v>
                </c:pt>
                <c:pt idx="48" formatCode="0.0%">
                  <c:v>-0.45762977564276686</c:v>
                </c:pt>
                <c:pt idx="49" formatCode="0.0%">
                  <c:v>-0.23130084907037229</c:v>
                </c:pt>
                <c:pt idx="50" formatCode="0.0%">
                  <c:v>0.2036036706810862</c:v>
                </c:pt>
                <c:pt idx="51" formatCode="0.0%">
                  <c:v>0.54390484556426433</c:v>
                </c:pt>
                <c:pt idx="52" formatCode="0.0%">
                  <c:v>0.3826444640197999</c:v>
                </c:pt>
                <c:pt idx="53" formatCode="0.0%">
                  <c:v>0.15657693427289443</c:v>
                </c:pt>
                <c:pt idx="54" formatCode="0.0%">
                  <c:v>0.15774566720202832</c:v>
                </c:pt>
                <c:pt idx="55" formatCode="0.0%">
                  <c:v>-0.46128613240924854</c:v>
                </c:pt>
                <c:pt idx="56" formatCode="0.0%">
                  <c:v>-0.47079489234514638</c:v>
                </c:pt>
                <c:pt idx="57" formatCode="0.0%">
                  <c:v>0.4963561831017993</c:v>
                </c:pt>
                <c:pt idx="58" formatCode="0.0%">
                  <c:v>2.5655074448925674E-2</c:v>
                </c:pt>
                <c:pt idx="59" formatCode="0.0%">
                  <c:v>0.60030320717013241</c:v>
                </c:pt>
                <c:pt idx="60" formatCode="0.0%">
                  <c:v>-0.21101637682301688</c:v>
                </c:pt>
                <c:pt idx="61" formatCode="0.0%">
                  <c:v>0.40278142322684274</c:v>
                </c:pt>
                <c:pt idx="62" formatCode="0.0%">
                  <c:v>1.0723830641670151E-3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34-417D-A369-FD1A9D0422E0}"/>
            </c:ext>
          </c:extLst>
        </c:ser>
        <c:ser>
          <c:idx val="1"/>
          <c:order val="1"/>
          <c:tx>
            <c:strRef>
              <c:f>'Sheet1 (2)'!$D$1</c:f>
              <c:strCache>
                <c:ptCount val="1"/>
                <c:pt idx="0">
                  <c:v>SP500TR nyu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'Sheet1 (2)'!$D$2:$D$64</c:f>
              <c:numCache>
                <c:formatCode>0.00%</c:formatCode>
                <c:ptCount val="63"/>
                <c:pt idx="1">
                  <c:v>0.52563321241434902</c:v>
                </c:pt>
                <c:pt idx="2">
                  <c:v>0.32597331851028349</c:v>
                </c:pt>
                <c:pt idx="3">
                  <c:v>7.4395118733509347E-2</c:v>
                </c:pt>
                <c:pt idx="4">
                  <c:v>-0.1045736018855796</c:v>
                </c:pt>
                <c:pt idx="5">
                  <c:v>0.43719954988747184</c:v>
                </c:pt>
                <c:pt idx="6">
                  <c:v>0.12056457163557326</c:v>
                </c:pt>
                <c:pt idx="7">
                  <c:v>3.36535314743695E-3</c:v>
                </c:pt>
                <c:pt idx="8">
                  <c:v>0.26637712958182752</c:v>
                </c:pt>
                <c:pt idx="9">
                  <c:v>-8.8114605171208879E-2</c:v>
                </c:pt>
                <c:pt idx="10">
                  <c:v>0.22611927099841514</c:v>
                </c:pt>
                <c:pt idx="11">
                  <c:v>0.16415455878432425</c:v>
                </c:pt>
                <c:pt idx="12">
                  <c:v>0.12399242477876114</c:v>
                </c:pt>
                <c:pt idx="13">
                  <c:v>-9.9709542356377898E-2</c:v>
                </c:pt>
                <c:pt idx="14">
                  <c:v>0.23802966513133328</c:v>
                </c:pt>
                <c:pt idx="15">
                  <c:v>0.10814862651601535</c:v>
                </c:pt>
                <c:pt idx="16">
                  <c:v>-8.2413710764490639E-2</c:v>
                </c:pt>
                <c:pt idx="17">
                  <c:v>3.5611449054964189E-2</c:v>
                </c:pt>
                <c:pt idx="18">
                  <c:v>0.14221150298426474</c:v>
                </c:pt>
                <c:pt idx="19">
                  <c:v>0.18755362915074925</c:v>
                </c:pt>
                <c:pt idx="20">
                  <c:v>-0.14308047437526472</c:v>
                </c:pt>
                <c:pt idx="21">
                  <c:v>-0.25901785750896972</c:v>
                </c:pt>
                <c:pt idx="22">
                  <c:v>0.36995137106184356</c:v>
                </c:pt>
                <c:pt idx="23">
                  <c:v>0.23830999002106662</c:v>
                </c:pt>
                <c:pt idx="24">
                  <c:v>-6.9797040759352322E-2</c:v>
                </c:pt>
                <c:pt idx="25">
                  <c:v>6.50928391167193E-2</c:v>
                </c:pt>
                <c:pt idx="26">
                  <c:v>0.18519490167516386</c:v>
                </c:pt>
                <c:pt idx="27">
                  <c:v>0.3173524550676301</c:v>
                </c:pt>
                <c:pt idx="28">
                  <c:v>-4.7023902474955762E-2</c:v>
                </c:pt>
                <c:pt idx="29">
                  <c:v>0.20419055079559353</c:v>
                </c:pt>
                <c:pt idx="30">
                  <c:v>0.22337155858930619</c:v>
                </c:pt>
                <c:pt idx="31">
                  <c:v>6.14614199963621E-2</c:v>
                </c:pt>
                <c:pt idx="32">
                  <c:v>0.31235149485768948</c:v>
                </c:pt>
                <c:pt idx="33">
                  <c:v>0.18494578758046187</c:v>
                </c:pt>
                <c:pt idx="34">
                  <c:v>5.8127216418218712E-2</c:v>
                </c:pt>
                <c:pt idx="35">
                  <c:v>0.16537192812044688</c:v>
                </c:pt>
                <c:pt idx="36">
                  <c:v>0.31475183638196724</c:v>
                </c:pt>
                <c:pt idx="37">
                  <c:v>-3.0644516129032118E-2</c:v>
                </c:pt>
                <c:pt idx="38">
                  <c:v>0.30234843134879757</c:v>
                </c:pt>
                <c:pt idx="39">
                  <c:v>7.493727972380064E-2</c:v>
                </c:pt>
                <c:pt idx="40">
                  <c:v>9.96705147919488E-2</c:v>
                </c:pt>
                <c:pt idx="41">
                  <c:v>1.3259206774573897E-2</c:v>
                </c:pt>
                <c:pt idx="42">
                  <c:v>0.37195198902606308</c:v>
                </c:pt>
                <c:pt idx="43">
                  <c:v>0.22680966018865789</c:v>
                </c:pt>
                <c:pt idx="44">
                  <c:v>0.33103653103653097</c:v>
                </c:pt>
                <c:pt idx="45">
                  <c:v>0.28337953278443584</c:v>
                </c:pt>
                <c:pt idx="46">
                  <c:v>0.20885350992084475</c:v>
                </c:pt>
                <c:pt idx="47">
                  <c:v>-9.0318189552492781E-2</c:v>
                </c:pt>
                <c:pt idx="48">
                  <c:v>-0.11849759142000185</c:v>
                </c:pt>
                <c:pt idx="49">
                  <c:v>-0.21966047957912699</c:v>
                </c:pt>
                <c:pt idx="50">
                  <c:v>0.28355800050010233</c:v>
                </c:pt>
                <c:pt idx="51">
                  <c:v>0.10742775944096193</c:v>
                </c:pt>
                <c:pt idx="52">
                  <c:v>4.8344775232688535E-2</c:v>
                </c:pt>
                <c:pt idx="53">
                  <c:v>0.15612557979315703</c:v>
                </c:pt>
                <c:pt idx="54">
                  <c:v>5.4847352464217694E-2</c:v>
                </c:pt>
                <c:pt idx="55">
                  <c:v>-0.36552344111798191</c:v>
                </c:pt>
                <c:pt idx="56">
                  <c:v>0.25935233877663982</c:v>
                </c:pt>
                <c:pt idx="57">
                  <c:v>0.14821092278719414</c:v>
                </c:pt>
                <c:pt idx="58">
                  <c:v>2.09837473362805E-2</c:v>
                </c:pt>
                <c:pt idx="59">
                  <c:v>0.15890585241730293</c:v>
                </c:pt>
                <c:pt idx="60">
                  <c:v>0.32145085858125483</c:v>
                </c:pt>
                <c:pt idx="61">
                  <c:v>0.13524421649462237</c:v>
                </c:pt>
                <c:pt idx="62">
                  <c:v>1.3788916411676138E-2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34-417D-A369-FD1A9D0422E0}"/>
            </c:ext>
          </c:extLst>
        </c:ser>
        <c:ser>
          <c:idx val="2"/>
          <c:order val="2"/>
          <c:tx>
            <c:strRef>
              <c:f>'Sheet1 (2)'!$E$1</c:f>
              <c:strCache>
                <c:ptCount val="1"/>
                <c:pt idx="0">
                  <c:v>SP500CAI return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'Sheet1 (2)'!$E$2:$E$64</c:f>
              <c:numCache>
                <c:formatCode>0.0%</c:formatCode>
                <c:ptCount val="63"/>
                <c:pt idx="1">
                  <c:v>0.45022168480451419</c:v>
                </c:pt>
                <c:pt idx="2">
                  <c:v>0.26403557531962196</c:v>
                </c:pt>
                <c:pt idx="3">
                  <c:v>2.6165347405453065E-2</c:v>
                </c:pt>
                <c:pt idx="4">
                  <c:v>-0.14313263338332971</c:v>
                </c:pt>
                <c:pt idx="5">
                  <c:v>0.3805951487871968</c:v>
                </c:pt>
                <c:pt idx="6">
                  <c:v>8.4767252309364327E-2</c:v>
                </c:pt>
                <c:pt idx="7">
                  <c:v>-2.972115545166143E-2</c:v>
                </c:pt>
                <c:pt idx="8">
                  <c:v>0.23128549303045953</c:v>
                </c:pt>
                <c:pt idx="9">
                  <c:v>-0.11809923130677846</c:v>
                </c:pt>
                <c:pt idx="10">
                  <c:v>0.18890649762282075</c:v>
                </c:pt>
                <c:pt idx="11">
                  <c:v>0.12969874700079975</c:v>
                </c:pt>
                <c:pt idx="12">
                  <c:v>9.0619469026548716E-2</c:v>
                </c:pt>
                <c:pt idx="13">
                  <c:v>-0.13090987774532081</c:v>
                </c:pt>
                <c:pt idx="14">
                  <c:v>0.20092120004979463</c:v>
                </c:pt>
                <c:pt idx="15">
                  <c:v>7.6604125634912368E-2</c:v>
                </c:pt>
                <c:pt idx="16">
                  <c:v>-0.11361448103215865</c:v>
                </c:pt>
                <c:pt idx="17">
                  <c:v>9.7762328915917962E-4</c:v>
                </c:pt>
                <c:pt idx="18">
                  <c:v>0.10786760716223553</c:v>
                </c:pt>
                <c:pt idx="19">
                  <c:v>0.15633264766382604</c:v>
                </c:pt>
                <c:pt idx="20">
                  <c:v>-0.17365523083439216</c:v>
                </c:pt>
                <c:pt idx="21">
                  <c:v>-0.29718093285494618</c:v>
                </c:pt>
                <c:pt idx="22">
                  <c:v>0.31549008168027992</c:v>
                </c:pt>
                <c:pt idx="23">
                  <c:v>0.19148464353032479</c:v>
                </c:pt>
                <c:pt idx="24">
                  <c:v>-0.11501954215522059</c:v>
                </c:pt>
                <c:pt idx="25">
                  <c:v>1.0620399579390094E-2</c:v>
                </c:pt>
                <c:pt idx="26">
                  <c:v>0.12308812818645309</c:v>
                </c:pt>
                <c:pt idx="27">
                  <c:v>0.25773577913655732</c:v>
                </c:pt>
                <c:pt idx="28">
                  <c:v>-9.7304065998821465E-2</c:v>
                </c:pt>
                <c:pt idx="29">
                  <c:v>0.14761321909424718</c:v>
                </c:pt>
                <c:pt idx="30">
                  <c:v>0.17271046643913546</c:v>
                </c:pt>
                <c:pt idx="31">
                  <c:v>1.4005941914751796E-2</c:v>
                </c:pt>
                <c:pt idx="32">
                  <c:v>0.26333413059076771</c:v>
                </c:pt>
                <c:pt idx="33">
                  <c:v>0.14620408936009088</c:v>
                </c:pt>
                <c:pt idx="34">
                  <c:v>2.0275013420324672E-2</c:v>
                </c:pt>
                <c:pt idx="35">
                  <c:v>0.12400841832604836</c:v>
                </c:pt>
                <c:pt idx="36">
                  <c:v>0.27250468097364222</c:v>
                </c:pt>
                <c:pt idx="37">
                  <c:v>-6.5591397849462219E-2</c:v>
                </c:pt>
                <c:pt idx="38">
                  <c:v>0.26306704621161625</c:v>
                </c:pt>
                <c:pt idx="39">
                  <c:v>4.4642643074636279E-2</c:v>
                </c:pt>
                <c:pt idx="40">
                  <c:v>7.0551513621445405E-2</c:v>
                </c:pt>
                <c:pt idx="41">
                  <c:v>-1.5392860971165212E-2</c:v>
                </c:pt>
                <c:pt idx="42">
                  <c:v>0.34110653863740281</c:v>
                </c:pt>
                <c:pt idx="43">
                  <c:v>0.20263666325718832</c:v>
                </c:pt>
                <c:pt idx="44">
                  <c:v>0.31008181008180991</c:v>
                </c:pt>
                <c:pt idx="45">
                  <c:v>0.26668590212586185</c:v>
                </c:pt>
                <c:pt idx="46">
                  <c:v>0.19526044759727634</c:v>
                </c:pt>
                <c:pt idx="47">
                  <c:v>-0.10139186659860477</c:v>
                </c:pt>
                <c:pt idx="48">
                  <c:v>-0.13041930499591003</c:v>
                </c:pt>
                <c:pt idx="49">
                  <c:v>-0.23366635019902615</c:v>
                </c:pt>
                <c:pt idx="50">
                  <c:v>0.26379259393966947</c:v>
                </c:pt>
                <c:pt idx="51">
                  <c:v>8.9944330026710873E-2</c:v>
                </c:pt>
                <c:pt idx="52">
                  <c:v>3.0010231698461842E-2</c:v>
                </c:pt>
                <c:pt idx="53">
                  <c:v>0.13619431382130753</c:v>
                </c:pt>
                <c:pt idx="54">
                  <c:v>3.5295776633998521E-2</c:v>
                </c:pt>
                <c:pt idx="55">
                  <c:v>-0.38485793674575708</c:v>
                </c:pt>
                <c:pt idx="56">
                  <c:v>0.23454193191253792</c:v>
                </c:pt>
                <c:pt idx="57">
                  <c:v>0.12782710070845682</c:v>
                </c:pt>
                <c:pt idx="58">
                  <c:v>-3.1805604147616684E-5</c:v>
                </c:pt>
                <c:pt idx="59">
                  <c:v>0.13405693384223927</c:v>
                </c:pt>
                <c:pt idx="60">
                  <c:v>0.29601245275874866</c:v>
                </c:pt>
                <c:pt idx="61">
                  <c:v>0.11390638187366098</c:v>
                </c:pt>
                <c:pt idx="62">
                  <c:v>-7.285443683520354E-3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34-417D-A369-FD1A9D042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2410272"/>
        <c:axId val="802412240"/>
      </c:lineChart>
      <c:catAx>
        <c:axId val="802410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412240"/>
        <c:crosses val="autoZero"/>
        <c:auto val="1"/>
        <c:lblAlgn val="ctr"/>
        <c:lblOffset val="100"/>
        <c:noMultiLvlLbl val="0"/>
      </c:catAx>
      <c:valAx>
        <c:axId val="80241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41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200025</xdr:colOff>
      <xdr:row>1</xdr:row>
      <xdr:rowOff>28575</xdr:rowOff>
    </xdr:from>
    <xdr:to>
      <xdr:col>29</xdr:col>
      <xdr:colOff>28575</xdr:colOff>
      <xdr:row>24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5F5DF7-999D-49ED-870D-E0915ACC3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247649</xdr:colOff>
      <xdr:row>25</xdr:row>
      <xdr:rowOff>71437</xdr:rowOff>
    </xdr:from>
    <xdr:to>
      <xdr:col>29</xdr:col>
      <xdr:colOff>104774</xdr:colOff>
      <xdr:row>54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71A138A-BDCC-45F5-AB02-503582C38B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438149</xdr:colOff>
      <xdr:row>28</xdr:row>
      <xdr:rowOff>180975</xdr:rowOff>
    </xdr:from>
    <xdr:to>
      <xdr:col>24</xdr:col>
      <xdr:colOff>409574</xdr:colOff>
      <xdr:row>60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63E259-ED4A-4D66-9B59-496C0198B3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workbookViewId="0">
      <selection activeCell="H1" sqref="H1"/>
    </sheetView>
  </sheetViews>
  <sheetFormatPr defaultRowHeight="15" x14ac:dyDescent="0.25"/>
  <cols>
    <col min="5" max="5" width="12.28515625" style="5" customWidth="1"/>
    <col min="6" max="6" width="14.5703125" customWidth="1"/>
    <col min="7" max="7" width="20.28515625" customWidth="1"/>
  </cols>
  <sheetData>
    <row r="1" spans="1:8" x14ac:dyDescent="0.25">
      <c r="A1" t="s">
        <v>1</v>
      </c>
      <c r="C1" t="s">
        <v>0</v>
      </c>
      <c r="D1" t="s">
        <v>4</v>
      </c>
      <c r="E1" s="5" t="s">
        <v>2</v>
      </c>
      <c r="F1" t="s">
        <v>3</v>
      </c>
      <c r="G1" t="s">
        <v>5</v>
      </c>
      <c r="H1" t="s">
        <v>6</v>
      </c>
    </row>
    <row r="2" spans="1:8" ht="15.75" x14ac:dyDescent="0.25">
      <c r="A2">
        <v>1954</v>
      </c>
      <c r="B2" s="1">
        <v>7.157</v>
      </c>
      <c r="D2" s="4">
        <v>0.52563321241434902</v>
      </c>
      <c r="E2" s="5">
        <v>3.2898034558095555E-2</v>
      </c>
      <c r="F2" s="5">
        <f>0.6*D2+0.4*E2</f>
        <v>0.32853914127184758</v>
      </c>
      <c r="G2" s="6">
        <v>24.81</v>
      </c>
    </row>
    <row r="3" spans="1:8" ht="15.75" x14ac:dyDescent="0.25">
      <c r="A3">
        <v>1955</v>
      </c>
      <c r="B3" s="1">
        <v>9.8810000000000002</v>
      </c>
      <c r="C3" s="3">
        <f>+B3/B2-1</f>
        <v>0.38060639932932805</v>
      </c>
      <c r="D3" s="4">
        <v>0.32597331851028349</v>
      </c>
      <c r="E3" s="5">
        <v>-1.3364391288618781E-2</v>
      </c>
      <c r="F3" s="5">
        <f t="shared" ref="F3:F63" si="0">0.6*D3+0.4*E3</f>
        <v>0.19023823459072256</v>
      </c>
      <c r="G3" s="6">
        <v>35.979999999999997</v>
      </c>
    </row>
    <row r="4" spans="1:8" ht="15.75" x14ac:dyDescent="0.25">
      <c r="A4">
        <v>1956</v>
      </c>
      <c r="B4" s="1">
        <v>9.6829999999999998</v>
      </c>
      <c r="C4" s="3">
        <f t="shared" ref="C4:C63" si="1">+B4/B3-1</f>
        <v>-2.0038457645987329E-2</v>
      </c>
      <c r="D4" s="4">
        <v>7.4395118733509347E-2</v>
      </c>
      <c r="E4" s="5">
        <v>-2.2557738173154165E-2</v>
      </c>
      <c r="F4" s="5">
        <f t="shared" si="0"/>
        <v>3.5613975970843939E-2</v>
      </c>
      <c r="G4" s="6">
        <v>45.48</v>
      </c>
    </row>
    <row r="5" spans="1:8" ht="15.75" x14ac:dyDescent="0.25">
      <c r="A5">
        <v>1957</v>
      </c>
      <c r="B5" s="1">
        <v>8.11</v>
      </c>
      <c r="C5" s="3">
        <f t="shared" si="1"/>
        <v>-0.16244965403284106</v>
      </c>
      <c r="D5" s="4">
        <v>-0.1045736018855796</v>
      </c>
      <c r="E5" s="5">
        <v>6.7970128466249904E-2</v>
      </c>
      <c r="F5" s="5">
        <f t="shared" si="0"/>
        <v>-3.5556109744847797E-2</v>
      </c>
      <c r="G5" s="6">
        <v>46.67</v>
      </c>
    </row>
    <row r="6" spans="1:8" ht="15.75" x14ac:dyDescent="0.25">
      <c r="A6">
        <v>1958</v>
      </c>
      <c r="B6" s="1">
        <v>9.44</v>
      </c>
      <c r="C6" s="3">
        <f t="shared" si="1"/>
        <v>0.16399506781750928</v>
      </c>
      <c r="D6" s="4">
        <v>0.43719954988747184</v>
      </c>
      <c r="E6" s="5">
        <v>-2.0990181755274694E-2</v>
      </c>
      <c r="F6" s="5">
        <f t="shared" si="0"/>
        <v>0.25392365723037319</v>
      </c>
      <c r="G6" s="6">
        <v>39.99</v>
      </c>
    </row>
    <row r="7" spans="1:8" ht="15.75" x14ac:dyDescent="0.25">
      <c r="A7">
        <v>1959</v>
      </c>
      <c r="B7" s="1">
        <v>13.137</v>
      </c>
      <c r="C7" s="3">
        <f t="shared" si="1"/>
        <v>0.39163135593220355</v>
      </c>
      <c r="D7" s="4">
        <v>0.12056457163557326</v>
      </c>
      <c r="E7" s="5">
        <v>-2.6466312591385065E-2</v>
      </c>
      <c r="F7" s="5">
        <f t="shared" si="0"/>
        <v>6.1752217944789925E-2</v>
      </c>
      <c r="G7" s="6">
        <v>55.21</v>
      </c>
    </row>
    <row r="8" spans="1:8" ht="15.75" x14ac:dyDescent="0.25">
      <c r="A8">
        <v>1960</v>
      </c>
      <c r="B8" s="1">
        <v>11.747</v>
      </c>
      <c r="C8" s="3">
        <f t="shared" si="1"/>
        <v>-0.10580802314074755</v>
      </c>
      <c r="D8" s="4">
        <v>3.36535314743695E-3</v>
      </c>
      <c r="E8" s="5">
        <v>0.11639503690963365</v>
      </c>
      <c r="F8" s="5">
        <f t="shared" si="0"/>
        <v>4.8577226652315633E-2</v>
      </c>
      <c r="G8" s="6">
        <v>59.89</v>
      </c>
    </row>
    <row r="9" spans="1:8" ht="15.75" x14ac:dyDescent="0.25">
      <c r="A9">
        <v>1961</v>
      </c>
      <c r="B9" s="1">
        <v>16.001000000000001</v>
      </c>
      <c r="C9" s="3">
        <f t="shared" si="1"/>
        <v>0.36213501319485841</v>
      </c>
      <c r="D9" s="4">
        <v>0.26637712958182752</v>
      </c>
      <c r="E9" s="5">
        <v>2.0609208076323167E-2</v>
      </c>
      <c r="F9" s="5">
        <f t="shared" si="0"/>
        <v>0.16806996097962576</v>
      </c>
      <c r="G9" s="6">
        <v>58.11</v>
      </c>
    </row>
    <row r="10" spans="1:8" ht="15.75" x14ac:dyDescent="0.25">
      <c r="A10">
        <v>1962</v>
      </c>
      <c r="B10" s="1">
        <v>13.451000000000001</v>
      </c>
      <c r="C10" s="3">
        <f t="shared" si="1"/>
        <v>-0.15936503968501969</v>
      </c>
      <c r="D10" s="4">
        <v>-8.8114605171208879E-2</v>
      </c>
      <c r="E10" s="5">
        <v>5.693544054008462E-2</v>
      </c>
      <c r="F10" s="5">
        <f t="shared" si="0"/>
        <v>-3.0094586886691477E-2</v>
      </c>
      <c r="G10" s="6">
        <v>71.55</v>
      </c>
    </row>
    <row r="11" spans="1:8" ht="15.75" x14ac:dyDescent="0.25">
      <c r="A11">
        <v>1963</v>
      </c>
      <c r="B11" s="1">
        <v>14.579000000000001</v>
      </c>
      <c r="C11" s="3">
        <f t="shared" si="1"/>
        <v>8.3859936064233143E-2</v>
      </c>
      <c r="D11" s="4">
        <v>0.22611927099841514</v>
      </c>
      <c r="E11" s="5">
        <v>1.6841620739546127E-2</v>
      </c>
      <c r="F11" s="5">
        <f t="shared" si="0"/>
        <v>0.14240821089486755</v>
      </c>
      <c r="G11" s="6">
        <v>63.1</v>
      </c>
    </row>
    <row r="12" spans="1:8" ht="15.75" x14ac:dyDescent="0.25">
      <c r="A12">
        <v>1964</v>
      </c>
      <c r="B12" s="1">
        <v>17.431000000000001</v>
      </c>
      <c r="C12" s="3">
        <f t="shared" si="1"/>
        <v>0.19562384251320397</v>
      </c>
      <c r="D12" s="4">
        <v>0.16415455878432425</v>
      </c>
      <c r="E12" s="5">
        <v>3.7280648911540815E-2</v>
      </c>
      <c r="F12" s="5">
        <f t="shared" si="0"/>
        <v>0.11340499483521087</v>
      </c>
      <c r="G12" s="6">
        <v>75.02</v>
      </c>
    </row>
    <row r="13" spans="1:8" ht="15.75" x14ac:dyDescent="0.25">
      <c r="A13">
        <v>1965</v>
      </c>
      <c r="B13" s="1">
        <v>21.484000000000002</v>
      </c>
      <c r="C13" s="3">
        <f t="shared" si="1"/>
        <v>0.23251678044862611</v>
      </c>
      <c r="D13" s="4">
        <v>0.12399242477876114</v>
      </c>
      <c r="E13" s="5">
        <v>7.1885509359262342E-3</v>
      </c>
      <c r="F13" s="5">
        <f t="shared" si="0"/>
        <v>7.7270875241627179E-2</v>
      </c>
      <c r="G13" s="6">
        <v>84.75</v>
      </c>
    </row>
    <row r="14" spans="1:8" ht="15.75" x14ac:dyDescent="0.25">
      <c r="A14">
        <v>1966</v>
      </c>
      <c r="B14" s="1">
        <v>21.347999999999999</v>
      </c>
      <c r="C14" s="3">
        <f t="shared" si="1"/>
        <v>-6.3302923105568176E-3</v>
      </c>
      <c r="D14" s="4">
        <v>-9.9709542356377898E-2</v>
      </c>
      <c r="E14" s="5">
        <v>2.9079409324299622E-2</v>
      </c>
      <c r="F14" s="5">
        <f t="shared" si="0"/>
        <v>-4.8193961684106883E-2</v>
      </c>
      <c r="G14" s="6">
        <v>92.43</v>
      </c>
    </row>
    <row r="15" spans="1:8" ht="15.75" x14ac:dyDescent="0.25">
      <c r="A15">
        <v>1967</v>
      </c>
      <c r="B15" s="1">
        <v>27.535</v>
      </c>
      <c r="C15" s="3">
        <f t="shared" si="1"/>
        <v>0.28981637624133416</v>
      </c>
      <c r="D15" s="4">
        <v>0.23802966513133328</v>
      </c>
      <c r="E15" s="5">
        <v>-1.5806209932824666E-2</v>
      </c>
      <c r="F15" s="5">
        <f t="shared" si="0"/>
        <v>0.13649531510567009</v>
      </c>
      <c r="G15" s="6">
        <v>80.33</v>
      </c>
    </row>
    <row r="16" spans="1:8" ht="15.75" x14ac:dyDescent="0.25">
      <c r="A16">
        <v>1968</v>
      </c>
      <c r="B16" s="1">
        <v>35.606999999999999</v>
      </c>
      <c r="C16" s="3">
        <f t="shared" si="1"/>
        <v>0.29315416742327938</v>
      </c>
      <c r="D16" s="4">
        <v>0.10814862651601535</v>
      </c>
      <c r="E16" s="5">
        <v>3.2746196950768365E-2</v>
      </c>
      <c r="F16" s="5">
        <f t="shared" si="0"/>
        <v>7.7987654689916558E-2</v>
      </c>
      <c r="G16" s="6">
        <v>96.47</v>
      </c>
    </row>
    <row r="17" spans="1:7" ht="15.75" x14ac:dyDescent="0.25">
      <c r="A17">
        <v>1969</v>
      </c>
      <c r="B17" s="1">
        <v>31.439</v>
      </c>
      <c r="C17" s="3">
        <f t="shared" si="1"/>
        <v>-0.11705563512792427</v>
      </c>
      <c r="D17" s="4">
        <v>-8.2413710764490639E-2</v>
      </c>
      <c r="E17" s="5">
        <v>-5.0140493209926106E-2</v>
      </c>
      <c r="F17" s="5">
        <f t="shared" si="0"/>
        <v>-6.9504423742664828E-2</v>
      </c>
      <c r="G17" s="6">
        <v>103.86</v>
      </c>
    </row>
    <row r="18" spans="1:7" ht="15.75" x14ac:dyDescent="0.25">
      <c r="A18">
        <v>1970</v>
      </c>
      <c r="B18" s="1">
        <v>20.847999999999999</v>
      </c>
      <c r="C18" s="3">
        <f t="shared" si="1"/>
        <v>-0.33687458252488955</v>
      </c>
      <c r="D18" s="4">
        <v>3.5611449054964189E-2</v>
      </c>
      <c r="E18" s="5">
        <v>0.16754737183412338</v>
      </c>
      <c r="F18" s="5">
        <f t="shared" si="0"/>
        <v>8.8385818166627869E-2</v>
      </c>
      <c r="G18" s="6">
        <v>92.06</v>
      </c>
    </row>
    <row r="19" spans="1:7" ht="15.75" x14ac:dyDescent="0.25">
      <c r="A19">
        <v>1971</v>
      </c>
      <c r="B19" s="1">
        <v>28.341000000000001</v>
      </c>
      <c r="C19" s="3">
        <f t="shared" si="1"/>
        <v>0.35941097467382965</v>
      </c>
      <c r="D19" s="4">
        <v>0.14221150298426474</v>
      </c>
      <c r="E19" s="5">
        <v>9.7868966197122972E-2</v>
      </c>
      <c r="F19" s="5">
        <f t="shared" si="0"/>
        <v>0.12447448826940803</v>
      </c>
      <c r="G19" s="6">
        <v>92.15</v>
      </c>
    </row>
    <row r="20" spans="1:7" ht="15.75" x14ac:dyDescent="0.25">
      <c r="A20">
        <v>1972</v>
      </c>
      <c r="B20" s="1">
        <v>35.869</v>
      </c>
      <c r="C20" s="3">
        <f t="shared" si="1"/>
        <v>0.26562224339296425</v>
      </c>
      <c r="D20" s="4">
        <v>0.18755362915074925</v>
      </c>
      <c r="E20" s="5">
        <v>2.818449050444969E-2</v>
      </c>
      <c r="F20" s="5">
        <f t="shared" si="0"/>
        <v>0.12380597369222941</v>
      </c>
      <c r="G20" s="6">
        <v>102.09</v>
      </c>
    </row>
    <row r="21" spans="1:7" ht="15.75" x14ac:dyDescent="0.25">
      <c r="A21">
        <v>1973</v>
      </c>
      <c r="B21" s="1">
        <v>35.756999999999998</v>
      </c>
      <c r="C21" s="3">
        <f t="shared" si="1"/>
        <v>-3.1224734450361336E-3</v>
      </c>
      <c r="D21" s="4">
        <v>-0.14308047437526472</v>
      </c>
      <c r="E21" s="5">
        <v>3.6586646024150085E-2</v>
      </c>
      <c r="F21" s="5">
        <f t="shared" si="0"/>
        <v>-7.1213626215498788E-2</v>
      </c>
      <c r="G21" s="6">
        <v>118.05</v>
      </c>
    </row>
    <row r="22" spans="1:7" ht="15.75" x14ac:dyDescent="0.25">
      <c r="A22">
        <v>1974</v>
      </c>
      <c r="B22" s="1">
        <v>30.216999999999999</v>
      </c>
      <c r="C22" s="3">
        <f t="shared" si="1"/>
        <v>-0.15493469810107108</v>
      </c>
      <c r="D22" s="4">
        <v>-0.25901785750896972</v>
      </c>
      <c r="E22" s="5">
        <v>1.9886086932378574E-2</v>
      </c>
      <c r="F22" s="5">
        <f t="shared" si="0"/>
        <v>-0.14745627973243039</v>
      </c>
      <c r="G22" s="6">
        <v>97.55</v>
      </c>
    </row>
    <row r="23" spans="1:7" ht="15.75" x14ac:dyDescent="0.25">
      <c r="A23">
        <v>1975</v>
      </c>
      <c r="B23" s="1">
        <v>30.902999999999999</v>
      </c>
      <c r="C23" s="3">
        <f t="shared" si="1"/>
        <v>2.2702452261971651E-2</v>
      </c>
      <c r="D23" s="4">
        <v>0.36995137106184356</v>
      </c>
      <c r="E23" s="5">
        <v>3.6052536026033838E-2</v>
      </c>
      <c r="F23" s="5">
        <f t="shared" si="0"/>
        <v>0.23639183704751968</v>
      </c>
      <c r="G23" s="6">
        <v>68.56</v>
      </c>
    </row>
    <row r="24" spans="1:7" ht="15.75" x14ac:dyDescent="0.25">
      <c r="A24">
        <v>1976</v>
      </c>
      <c r="B24" s="1">
        <v>39.491999999999997</v>
      </c>
      <c r="C24" s="3">
        <f t="shared" si="1"/>
        <v>0.27793418114746138</v>
      </c>
      <c r="D24" s="4">
        <v>0.23830999002106662</v>
      </c>
      <c r="E24" s="5">
        <v>0.1598456074290921</v>
      </c>
      <c r="F24" s="5">
        <f t="shared" si="0"/>
        <v>0.20692423698427681</v>
      </c>
      <c r="G24" s="6">
        <v>90.19</v>
      </c>
    </row>
    <row r="25" spans="1:7" ht="15.75" x14ac:dyDescent="0.25">
      <c r="A25">
        <v>1977</v>
      </c>
      <c r="B25" s="1">
        <v>45.338000000000001</v>
      </c>
      <c r="C25" s="3">
        <f t="shared" si="1"/>
        <v>0.14802998075559626</v>
      </c>
      <c r="D25" s="4">
        <v>-6.9797040759352322E-2</v>
      </c>
      <c r="E25" s="5">
        <v>1.2899606071070449E-2</v>
      </c>
      <c r="F25" s="5">
        <f t="shared" si="0"/>
        <v>-3.6718382027183215E-2</v>
      </c>
      <c r="G25" s="6">
        <v>107.46</v>
      </c>
    </row>
    <row r="26" spans="1:7" ht="15.75" x14ac:dyDescent="0.25">
      <c r="A26">
        <v>1978</v>
      </c>
      <c r="B26" s="1">
        <v>50.526000000000003</v>
      </c>
      <c r="C26" s="3">
        <f t="shared" si="1"/>
        <v>0.11442939697384102</v>
      </c>
      <c r="D26" s="4">
        <v>6.50928391167193E-2</v>
      </c>
      <c r="E26" s="5">
        <v>-7.7758069075086478E-3</v>
      </c>
      <c r="F26" s="5">
        <f t="shared" si="0"/>
        <v>3.5945380707028123E-2</v>
      </c>
      <c r="G26" s="6">
        <v>95.1</v>
      </c>
    </row>
    <row r="27" spans="1:7" ht="15.75" x14ac:dyDescent="0.25">
      <c r="A27">
        <v>1979</v>
      </c>
      <c r="B27" s="1">
        <v>73.442999999999998</v>
      </c>
      <c r="C27" s="3">
        <f t="shared" si="1"/>
        <v>0.45356845980287352</v>
      </c>
      <c r="D27" s="4">
        <v>0.18519490167516386</v>
      </c>
      <c r="E27" s="5">
        <v>6.7072031247235459E-3</v>
      </c>
      <c r="F27" s="5">
        <f t="shared" si="0"/>
        <v>0.11379982225498773</v>
      </c>
      <c r="G27" s="6">
        <v>96.11</v>
      </c>
    </row>
    <row r="28" spans="1:7" ht="15.75" x14ac:dyDescent="0.25">
      <c r="A28">
        <v>1980</v>
      </c>
      <c r="B28" s="1">
        <v>74.132000000000005</v>
      </c>
      <c r="C28" s="3">
        <f t="shared" si="1"/>
        <v>9.381425050719594E-3</v>
      </c>
      <c r="D28" s="4">
        <v>0.3173524550676301</v>
      </c>
      <c r="E28" s="5">
        <v>-2.989744251999403E-2</v>
      </c>
      <c r="F28" s="5">
        <f t="shared" si="0"/>
        <v>0.17845249603258045</v>
      </c>
      <c r="G28" s="6">
        <v>107.94</v>
      </c>
    </row>
    <row r="29" spans="1:7" ht="15.75" x14ac:dyDescent="0.25">
      <c r="A29">
        <v>1981</v>
      </c>
      <c r="B29" s="1">
        <v>80.938000000000002</v>
      </c>
      <c r="C29" s="3">
        <f t="shared" si="1"/>
        <v>9.1809205201532462E-2</v>
      </c>
      <c r="D29" s="4">
        <v>-4.7023902474955762E-2</v>
      </c>
      <c r="E29" s="5">
        <v>8.1992153358923542E-2</v>
      </c>
      <c r="F29" s="5">
        <f t="shared" si="0"/>
        <v>4.5825198585959653E-3</v>
      </c>
      <c r="G29" s="6">
        <v>135.76</v>
      </c>
    </row>
    <row r="30" spans="1:7" ht="15.75" x14ac:dyDescent="0.25">
      <c r="A30">
        <v>1982</v>
      </c>
      <c r="B30" s="1">
        <v>90.153000000000006</v>
      </c>
      <c r="C30" s="3">
        <f t="shared" si="1"/>
        <v>0.11385257851688957</v>
      </c>
      <c r="D30" s="4">
        <v>0.20419055079559353</v>
      </c>
      <c r="E30" s="5">
        <v>0.32814549486295586</v>
      </c>
      <c r="F30" s="5">
        <f t="shared" si="0"/>
        <v>0.25377252842253845</v>
      </c>
      <c r="G30" s="6">
        <v>122.55</v>
      </c>
    </row>
    <row r="31" spans="1:7" ht="15.75" x14ac:dyDescent="0.25">
      <c r="A31">
        <v>1983</v>
      </c>
      <c r="B31" s="1">
        <v>122.773</v>
      </c>
      <c r="C31" s="3">
        <f t="shared" si="1"/>
        <v>0.36182933457566557</v>
      </c>
      <c r="D31" s="4">
        <v>0.22337155858930619</v>
      </c>
      <c r="E31" s="5">
        <v>3.2002094451429264E-2</v>
      </c>
      <c r="F31" s="5">
        <f t="shared" si="0"/>
        <v>0.14682377293415541</v>
      </c>
      <c r="G31" s="6">
        <v>140.63999999999999</v>
      </c>
    </row>
    <row r="32" spans="1:7" ht="15.75" x14ac:dyDescent="0.25">
      <c r="A32">
        <v>1984</v>
      </c>
      <c r="B32" s="1">
        <v>140.5</v>
      </c>
      <c r="C32" s="3">
        <f t="shared" si="1"/>
        <v>0.14438842416492226</v>
      </c>
      <c r="D32" s="4">
        <v>6.14614199963621E-2</v>
      </c>
      <c r="E32" s="5">
        <v>0.13733364344102345</v>
      </c>
      <c r="F32" s="5">
        <f t="shared" si="0"/>
        <v>9.1810309374226642E-2</v>
      </c>
      <c r="G32" s="6">
        <v>164.93</v>
      </c>
    </row>
    <row r="33" spans="1:7" ht="15.75" x14ac:dyDescent="0.25">
      <c r="A33">
        <v>1985</v>
      </c>
      <c r="B33" s="1">
        <v>171.98500000000001</v>
      </c>
      <c r="C33" s="3">
        <f t="shared" si="1"/>
        <v>0.22409252669039148</v>
      </c>
      <c r="D33" s="4">
        <v>0.31235149485768948</v>
      </c>
      <c r="E33" s="5">
        <v>0.2571248821260641</v>
      </c>
      <c r="F33" s="5">
        <f t="shared" si="0"/>
        <v>0.2902608497650393</v>
      </c>
      <c r="G33" s="6">
        <v>167.24</v>
      </c>
    </row>
    <row r="34" spans="1:7" ht="15.75" x14ac:dyDescent="0.25">
      <c r="A34">
        <v>1986</v>
      </c>
      <c r="B34" s="1">
        <v>327.72500000000002</v>
      </c>
      <c r="C34" s="3">
        <f t="shared" si="1"/>
        <v>0.90554408814722209</v>
      </c>
      <c r="D34" s="4">
        <v>0.18494578758046187</v>
      </c>
      <c r="E34" s="5">
        <v>0.24284215141767618</v>
      </c>
      <c r="F34" s="5">
        <f t="shared" si="0"/>
        <v>0.2081043331153476</v>
      </c>
      <c r="G34" s="6">
        <v>211.28</v>
      </c>
    </row>
    <row r="35" spans="1:7" ht="15.75" x14ac:dyDescent="0.25">
      <c r="A35">
        <v>1987</v>
      </c>
      <c r="B35" s="1">
        <v>148.44900000000001</v>
      </c>
      <c r="C35" s="3">
        <f t="shared" si="1"/>
        <v>-0.5470318102067282</v>
      </c>
      <c r="D35" s="4">
        <v>5.8127216418218712E-2</v>
      </c>
      <c r="E35" s="5">
        <v>-4.9605089379262279E-2</v>
      </c>
      <c r="F35" s="5">
        <f t="shared" si="0"/>
        <v>1.5034294099226311E-2</v>
      </c>
      <c r="G35" s="6">
        <v>242.17</v>
      </c>
    </row>
    <row r="36" spans="1:7" ht="15.75" x14ac:dyDescent="0.25">
      <c r="A36">
        <v>1988</v>
      </c>
      <c r="B36" s="1">
        <v>162.59200000000001</v>
      </c>
      <c r="C36" s="3">
        <f t="shared" si="1"/>
        <v>9.5271776839183753E-2</v>
      </c>
      <c r="D36" s="4">
        <v>0.16537192812044688</v>
      </c>
      <c r="E36" s="5">
        <v>8.2235958434841674E-2</v>
      </c>
      <c r="F36" s="5">
        <f t="shared" si="0"/>
        <v>0.13211754024620481</v>
      </c>
      <c r="G36" s="6">
        <v>247.08</v>
      </c>
    </row>
    <row r="37" spans="1:7" ht="15.75" x14ac:dyDescent="0.25">
      <c r="A37">
        <v>1989</v>
      </c>
      <c r="B37" s="1">
        <v>154.04</v>
      </c>
      <c r="C37" s="3">
        <f t="shared" si="1"/>
        <v>-5.259791379649692E-2</v>
      </c>
      <c r="D37" s="4">
        <v>0.31475183638196724</v>
      </c>
      <c r="E37" s="5">
        <v>0.17693647159446219</v>
      </c>
      <c r="F37" s="5">
        <f t="shared" si="0"/>
        <v>0.25962569046696521</v>
      </c>
      <c r="G37" s="6">
        <v>277.72000000000003</v>
      </c>
    </row>
    <row r="38" spans="1:7" ht="15.75" x14ac:dyDescent="0.25">
      <c r="A38">
        <v>1990</v>
      </c>
      <c r="B38" s="1">
        <v>123.783</v>
      </c>
      <c r="C38" s="3">
        <f t="shared" si="1"/>
        <v>-0.19642300701116588</v>
      </c>
      <c r="D38" s="4">
        <v>-3.0644516129032118E-2</v>
      </c>
      <c r="E38" s="5">
        <v>6.2353753335533363E-2</v>
      </c>
      <c r="F38" s="5">
        <f t="shared" si="0"/>
        <v>6.5547916567940748E-3</v>
      </c>
      <c r="G38" s="6">
        <v>353.4</v>
      </c>
    </row>
    <row r="39" spans="1:7" ht="15.75" x14ac:dyDescent="0.25">
      <c r="A39">
        <v>1991</v>
      </c>
      <c r="B39" s="1">
        <v>111.592</v>
      </c>
      <c r="C39" s="3">
        <f t="shared" si="1"/>
        <v>-9.8486868148291773E-2</v>
      </c>
      <c r="D39" s="4">
        <v>0.30234843134879757</v>
      </c>
      <c r="E39" s="5">
        <v>0.15004510019517303</v>
      </c>
      <c r="F39" s="5">
        <f t="shared" si="0"/>
        <v>0.24142709888734776</v>
      </c>
      <c r="G39" s="6">
        <v>330.22</v>
      </c>
    </row>
    <row r="40" spans="1:7" ht="15.75" x14ac:dyDescent="0.25">
      <c r="A40">
        <v>1992</v>
      </c>
      <c r="B40" s="1">
        <v>126.69199999999999</v>
      </c>
      <c r="C40" s="3">
        <f t="shared" si="1"/>
        <v>0.13531435945229053</v>
      </c>
      <c r="D40" s="4">
        <v>7.493727972380064E-2</v>
      </c>
      <c r="E40" s="5">
        <v>9.3616373162079422E-2</v>
      </c>
      <c r="F40" s="5">
        <f t="shared" si="0"/>
        <v>8.2408917099112161E-2</v>
      </c>
      <c r="G40" s="6">
        <v>417.09</v>
      </c>
    </row>
    <row r="41" spans="1:7" ht="15.75" x14ac:dyDescent="0.25">
      <c r="A41">
        <v>1993</v>
      </c>
      <c r="B41" s="1">
        <v>152.25899999999999</v>
      </c>
      <c r="C41" s="3">
        <f t="shared" si="1"/>
        <v>0.20180437596691192</v>
      </c>
      <c r="D41" s="4">
        <v>9.96705147919488E-2</v>
      </c>
      <c r="E41" s="5">
        <v>0.14210957589263107</v>
      </c>
      <c r="F41" s="5">
        <f t="shared" si="0"/>
        <v>0.1166461392322217</v>
      </c>
      <c r="G41" s="6">
        <v>435.71</v>
      </c>
    </row>
    <row r="42" spans="1:7" ht="15.75" x14ac:dyDescent="0.25">
      <c r="A42">
        <v>1994</v>
      </c>
      <c r="B42" s="1">
        <v>152.727</v>
      </c>
      <c r="C42" s="3">
        <f t="shared" si="1"/>
        <v>3.0737099284772196E-3</v>
      </c>
      <c r="D42" s="4">
        <v>1.3259206774573897E-2</v>
      </c>
      <c r="E42" s="5">
        <v>-8.0366555509985921E-2</v>
      </c>
      <c r="F42" s="5">
        <f t="shared" si="0"/>
        <v>-2.4191098139250029E-2</v>
      </c>
      <c r="G42" s="6">
        <v>466.45</v>
      </c>
    </row>
    <row r="43" spans="1:7" ht="15.75" x14ac:dyDescent="0.25">
      <c r="A43">
        <v>1995</v>
      </c>
      <c r="B43" s="1">
        <v>180.13</v>
      </c>
      <c r="C43" s="3">
        <f t="shared" si="1"/>
        <v>0.17942472516319974</v>
      </c>
      <c r="D43" s="4">
        <v>0.37195198902606308</v>
      </c>
      <c r="E43" s="5">
        <v>0.23480780112538907</v>
      </c>
      <c r="F43" s="5">
        <f t="shared" si="0"/>
        <v>0.31709431386579345</v>
      </c>
      <c r="G43" s="6">
        <v>459.27</v>
      </c>
    </row>
    <row r="44" spans="1:7" ht="15.75" x14ac:dyDescent="0.25">
      <c r="A44">
        <v>1996</v>
      </c>
      <c r="B44" s="1">
        <v>260.69600000000003</v>
      </c>
      <c r="C44" s="3">
        <f t="shared" si="1"/>
        <v>0.44726586354299691</v>
      </c>
      <c r="D44" s="4">
        <v>0.22680966018865789</v>
      </c>
      <c r="E44" s="5">
        <v>1.428607793401844E-2</v>
      </c>
      <c r="F44" s="5">
        <f t="shared" si="0"/>
        <v>0.14180022728680211</v>
      </c>
      <c r="G44" s="6">
        <v>615.92999999999995</v>
      </c>
    </row>
    <row r="45" spans="1:7" ht="15.75" x14ac:dyDescent="0.25">
      <c r="A45">
        <v>1997</v>
      </c>
      <c r="B45" s="1">
        <v>364.82900000000001</v>
      </c>
      <c r="C45" s="3">
        <f t="shared" si="1"/>
        <v>0.39944226225181811</v>
      </c>
      <c r="D45" s="4">
        <v>0.33103653103653097</v>
      </c>
      <c r="E45" s="5">
        <v>9.939130272977531E-2</v>
      </c>
      <c r="F45" s="5">
        <f t="shared" si="0"/>
        <v>0.23837843971382872</v>
      </c>
      <c r="G45" s="6">
        <v>740.74</v>
      </c>
    </row>
    <row r="46" spans="1:7" ht="15.75" x14ac:dyDescent="0.25">
      <c r="A46">
        <v>1998</v>
      </c>
      <c r="B46" s="1">
        <v>455.22300000000001</v>
      </c>
      <c r="C46" s="3">
        <f t="shared" si="1"/>
        <v>0.24777087347771154</v>
      </c>
      <c r="D46" s="4">
        <v>0.28337953278443584</v>
      </c>
      <c r="E46" s="5">
        <v>0.14921431922606215</v>
      </c>
      <c r="F46" s="5">
        <f t="shared" si="0"/>
        <v>0.22971344736108634</v>
      </c>
      <c r="G46" s="6">
        <v>970.43</v>
      </c>
    </row>
    <row r="47" spans="1:7" ht="15.75" x14ac:dyDescent="0.25">
      <c r="A47">
        <v>1999</v>
      </c>
      <c r="B47" s="1">
        <v>552.604872</v>
      </c>
      <c r="C47" s="3">
        <f t="shared" si="1"/>
        <v>0.21392124738864249</v>
      </c>
      <c r="D47" s="4">
        <v>0.20885350992084475</v>
      </c>
      <c r="E47" s="5">
        <v>-8.2542147962685761E-2</v>
      </c>
      <c r="F47" s="5">
        <f t="shared" si="0"/>
        <v>9.2295246767432559E-2</v>
      </c>
      <c r="G47" s="6">
        <v>1229.23</v>
      </c>
    </row>
    <row r="48" spans="1:7" ht="15.75" x14ac:dyDescent="0.25">
      <c r="A48">
        <v>2000</v>
      </c>
      <c r="B48" s="1">
        <v>644.28499999999997</v>
      </c>
      <c r="C48" s="3">
        <f t="shared" si="1"/>
        <v>0.16590539216237676</v>
      </c>
      <c r="D48" s="4">
        <v>-9.0318189552492781E-2</v>
      </c>
      <c r="E48" s="5">
        <v>0.16655267125397488</v>
      </c>
      <c r="F48" s="5">
        <f t="shared" si="0"/>
        <v>1.2430154770094286E-2</v>
      </c>
      <c r="G48" s="6">
        <v>1469.25</v>
      </c>
    </row>
    <row r="49" spans="1:7" ht="15.75" x14ac:dyDescent="0.25">
      <c r="A49">
        <v>2001</v>
      </c>
      <c r="B49" s="1">
        <v>349.44099999999997</v>
      </c>
      <c r="C49" s="3">
        <f t="shared" si="1"/>
        <v>-0.45762977564276686</v>
      </c>
      <c r="D49" s="4">
        <v>-0.11849759142000185</v>
      </c>
      <c r="E49" s="5">
        <v>5.5721811892492555E-2</v>
      </c>
      <c r="F49" s="5">
        <f t="shared" si="0"/>
        <v>-4.8809830095004079E-2</v>
      </c>
      <c r="G49" s="6">
        <v>1320.28</v>
      </c>
    </row>
    <row r="50" spans="1:7" ht="15.75" x14ac:dyDescent="0.25">
      <c r="A50">
        <v>2002</v>
      </c>
      <c r="B50" s="1">
        <v>268.61500000000001</v>
      </c>
      <c r="C50" s="3">
        <f t="shared" si="1"/>
        <v>-0.23130084907037229</v>
      </c>
      <c r="D50" s="4">
        <v>-0.21966047957912699</v>
      </c>
      <c r="E50" s="5">
        <v>0.15116400378109285</v>
      </c>
      <c r="F50" s="5">
        <f t="shared" si="0"/>
        <v>-7.1330686235039034E-2</v>
      </c>
      <c r="G50" s="6">
        <v>1148.0899999999999</v>
      </c>
    </row>
    <row r="51" spans="1:7" ht="15.75" x14ac:dyDescent="0.25">
      <c r="A51">
        <v>2003</v>
      </c>
      <c r="B51" s="1">
        <v>323.30599999999998</v>
      </c>
      <c r="C51" s="3">
        <f t="shared" si="1"/>
        <v>0.2036036706810862</v>
      </c>
      <c r="D51" s="4">
        <v>0.28355800050010233</v>
      </c>
      <c r="E51" s="5">
        <v>3.7531858817758529E-3</v>
      </c>
      <c r="F51" s="5">
        <f t="shared" si="0"/>
        <v>0.17163607465277173</v>
      </c>
      <c r="G51" s="6">
        <v>879.82</v>
      </c>
    </row>
    <row r="52" spans="1:7" ht="15.75" x14ac:dyDescent="0.25">
      <c r="A52">
        <v>2004</v>
      </c>
      <c r="B52" s="1">
        <v>499.15370000000001</v>
      </c>
      <c r="C52" s="3">
        <f t="shared" si="1"/>
        <v>0.54390484556426433</v>
      </c>
      <c r="D52" s="4">
        <v>0.10742775944096193</v>
      </c>
      <c r="E52" s="5">
        <v>4.490683702274547E-2</v>
      </c>
      <c r="F52" s="5">
        <f t="shared" si="0"/>
        <v>8.2419390473675344E-2</v>
      </c>
      <c r="G52" s="6">
        <v>1111.9100000000001</v>
      </c>
    </row>
    <row r="53" spans="1:7" ht="15.75" x14ac:dyDescent="0.25">
      <c r="A53">
        <v>2005</v>
      </c>
      <c r="B53" s="1">
        <v>690.15210000000002</v>
      </c>
      <c r="C53" s="3">
        <f t="shared" si="1"/>
        <v>0.3826444640197999</v>
      </c>
      <c r="D53" s="4">
        <v>4.8344775232688535E-2</v>
      </c>
      <c r="E53" s="5">
        <v>2.8675329597779506E-2</v>
      </c>
      <c r="F53" s="5">
        <f t="shared" si="0"/>
        <v>4.0476996978724922E-2</v>
      </c>
      <c r="G53" s="6">
        <v>1211.92</v>
      </c>
    </row>
    <row r="54" spans="1:7" ht="15.75" x14ac:dyDescent="0.25">
      <c r="A54">
        <v>2006</v>
      </c>
      <c r="B54" s="2">
        <v>798.21400000000006</v>
      </c>
      <c r="C54" s="3">
        <f t="shared" si="1"/>
        <v>0.15657693427289443</v>
      </c>
      <c r="D54" s="4">
        <v>0.15612557979315703</v>
      </c>
      <c r="E54" s="5">
        <v>1.9610012417568386E-2</v>
      </c>
      <c r="F54" s="5">
        <f t="shared" si="0"/>
        <v>0.10151935284292156</v>
      </c>
      <c r="G54" s="6">
        <v>1248.29</v>
      </c>
    </row>
    <row r="55" spans="1:7" ht="15.75" x14ac:dyDescent="0.25">
      <c r="A55">
        <v>2007</v>
      </c>
      <c r="B55" s="2">
        <v>924.12879999999996</v>
      </c>
      <c r="C55" s="3">
        <f t="shared" si="1"/>
        <v>0.15774566720202832</v>
      </c>
      <c r="D55" s="4">
        <v>5.4847352464217694E-2</v>
      </c>
      <c r="E55" s="5">
        <v>0.10209921930012807</v>
      </c>
      <c r="F55" s="5">
        <f t="shared" si="0"/>
        <v>7.3748099198581843E-2</v>
      </c>
      <c r="G55" s="6">
        <v>1418.3</v>
      </c>
    </row>
    <row r="56" spans="1:7" x14ac:dyDescent="0.25">
      <c r="A56">
        <v>2008</v>
      </c>
      <c r="B56" s="1">
        <v>497.84100000000001</v>
      </c>
      <c r="C56" s="3">
        <f t="shared" si="1"/>
        <v>-0.46128613240924854</v>
      </c>
      <c r="D56" s="4">
        <v>-0.36552344111798191</v>
      </c>
      <c r="E56" s="5">
        <v>0.20101279926977011</v>
      </c>
      <c r="F56" s="5">
        <f t="shared" si="0"/>
        <v>-0.13890894496288109</v>
      </c>
      <c r="G56" s="7">
        <v>1468.36</v>
      </c>
    </row>
    <row r="57" spans="1:7" ht="15.75" x14ac:dyDescent="0.25">
      <c r="A57">
        <v>2009</v>
      </c>
      <c r="B57" s="1">
        <v>263.45999999999998</v>
      </c>
      <c r="C57" s="3">
        <f t="shared" si="1"/>
        <v>-0.47079489234514638</v>
      </c>
      <c r="D57" s="4">
        <v>0.25935233877663982</v>
      </c>
      <c r="E57" s="5">
        <v>-0.11116695313259162</v>
      </c>
      <c r="F57" s="5">
        <f t="shared" si="0"/>
        <v>0.11114462201294723</v>
      </c>
      <c r="G57" s="8">
        <v>903.25</v>
      </c>
    </row>
    <row r="58" spans="1:7" ht="15.75" x14ac:dyDescent="0.25">
      <c r="A58">
        <v>2010</v>
      </c>
      <c r="B58" s="1">
        <v>394.23</v>
      </c>
      <c r="C58" s="3">
        <f t="shared" si="1"/>
        <v>0.4963561831017993</v>
      </c>
      <c r="D58" s="4">
        <v>0.14821092278719414</v>
      </c>
      <c r="E58" s="5">
        <v>8.4629338803557719E-2</v>
      </c>
      <c r="F58" s="5">
        <f t="shared" si="0"/>
        <v>0.12277828919373956</v>
      </c>
      <c r="G58" s="8">
        <v>1115.0999999999999</v>
      </c>
    </row>
    <row r="59" spans="1:7" ht="15.75" x14ac:dyDescent="0.25">
      <c r="A59">
        <v>2011</v>
      </c>
      <c r="B59" s="1">
        <v>404.34399999999999</v>
      </c>
      <c r="C59" s="3">
        <f t="shared" si="1"/>
        <v>2.5655074448925674E-2</v>
      </c>
      <c r="D59" s="4">
        <v>2.09837473362805E-2</v>
      </c>
      <c r="E59" s="5">
        <v>0.16035334999461354</v>
      </c>
      <c r="F59" s="5">
        <f t="shared" si="0"/>
        <v>7.673158839961372E-2</v>
      </c>
      <c r="G59" s="8">
        <v>1257.6400000000001</v>
      </c>
    </row>
    <row r="60" spans="1:7" ht="15.75" x14ac:dyDescent="0.25">
      <c r="A60">
        <v>2012</v>
      </c>
      <c r="B60" s="1">
        <v>647.07299999999998</v>
      </c>
      <c r="C60" s="3">
        <f t="shared" si="1"/>
        <v>0.60030320717013241</v>
      </c>
      <c r="D60" s="4">
        <v>0.15890585241730293</v>
      </c>
      <c r="E60" s="5">
        <v>2.971571978018946E-2</v>
      </c>
      <c r="F60" s="5">
        <f t="shared" si="0"/>
        <v>0.10722979936245754</v>
      </c>
      <c r="G60" s="8">
        <v>1257.5999999999999</v>
      </c>
    </row>
    <row r="61" spans="1:7" ht="15.75" x14ac:dyDescent="0.25">
      <c r="A61">
        <v>2013</v>
      </c>
      <c r="B61" s="1">
        <v>510.53</v>
      </c>
      <c r="C61" s="3">
        <f t="shared" si="1"/>
        <v>-0.21101637682301688</v>
      </c>
      <c r="D61" s="4">
        <v>0.32145085858125483</v>
      </c>
      <c r="E61" s="5">
        <v>-9.104568794347262E-2</v>
      </c>
      <c r="F61" s="5">
        <f t="shared" si="0"/>
        <v>0.15645223997136384</v>
      </c>
      <c r="G61" s="8">
        <v>1426.19</v>
      </c>
    </row>
    <row r="62" spans="1:7" ht="15.75" x14ac:dyDescent="0.25">
      <c r="A62">
        <v>2014</v>
      </c>
      <c r="B62" s="1">
        <v>716.16200000000003</v>
      </c>
      <c r="C62" s="3">
        <f t="shared" si="1"/>
        <v>0.40278142322684274</v>
      </c>
      <c r="D62" s="4">
        <v>0.13524421649462237</v>
      </c>
      <c r="E62" s="5">
        <v>0.10746180452004755</v>
      </c>
      <c r="F62" s="5">
        <f t="shared" si="0"/>
        <v>0.12413125170479244</v>
      </c>
      <c r="G62" s="8">
        <v>1848.36</v>
      </c>
    </row>
    <row r="63" spans="1:7" ht="15.75" x14ac:dyDescent="0.25">
      <c r="A63">
        <v>2015</v>
      </c>
      <c r="B63" s="1">
        <v>716.93</v>
      </c>
      <c r="C63" s="3">
        <f t="shared" si="1"/>
        <v>1.0723830641670151E-3</v>
      </c>
      <c r="D63" s="4">
        <v>1.3788916411676138E-2</v>
      </c>
      <c r="E63" s="5">
        <v>1.2842996709792224E-2</v>
      </c>
      <c r="F63" s="5">
        <f t="shared" si="0"/>
        <v>1.3410548530922571E-2</v>
      </c>
      <c r="G63" s="9">
        <v>2058.9</v>
      </c>
    </row>
    <row r="64" spans="1:7" ht="15.75" x14ac:dyDescent="0.25">
      <c r="D64" s="4">
        <v>0.11773080874798171</v>
      </c>
      <c r="G64" s="8">
        <v>2043.9</v>
      </c>
    </row>
    <row r="65" spans="4:4" x14ac:dyDescent="0.25">
      <c r="D65" s="4">
        <v>0.2164117623937504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2E36-FAB5-4FC3-99EE-7447D8BD6F86}">
  <dimension ref="A1:I66"/>
  <sheetViews>
    <sheetView tabSelected="1" workbookViewId="0">
      <selection activeCell="N25" sqref="N25"/>
    </sheetView>
  </sheetViews>
  <sheetFormatPr defaultRowHeight="15" x14ac:dyDescent="0.25"/>
  <cols>
    <col min="7" max="7" width="12.28515625" style="5" customWidth="1"/>
    <col min="8" max="8" width="14.5703125" customWidth="1"/>
    <col min="9" max="9" width="20.28515625" customWidth="1"/>
  </cols>
  <sheetData>
    <row r="1" spans="1:9" x14ac:dyDescent="0.25">
      <c r="A1" t="s">
        <v>1</v>
      </c>
      <c r="C1" t="s">
        <v>0</v>
      </c>
      <c r="D1" t="s">
        <v>4</v>
      </c>
      <c r="E1" t="s">
        <v>7</v>
      </c>
      <c r="G1" s="5" t="s">
        <v>2</v>
      </c>
      <c r="H1" t="s">
        <v>3</v>
      </c>
      <c r="I1" t="s">
        <v>8</v>
      </c>
    </row>
    <row r="2" spans="1:9" ht="15.75" x14ac:dyDescent="0.25">
      <c r="I2" s="6">
        <v>24.81</v>
      </c>
    </row>
    <row r="3" spans="1:9" ht="15.75" x14ac:dyDescent="0.25">
      <c r="A3">
        <v>1954</v>
      </c>
      <c r="B3" s="1">
        <v>7.157</v>
      </c>
      <c r="D3" s="4">
        <v>0.52563321241434902</v>
      </c>
      <c r="E3" s="3">
        <f>I3/I2-1</f>
        <v>0.45022168480451419</v>
      </c>
      <c r="F3" s="3">
        <f>D3-E3</f>
        <v>7.5411527609834828E-2</v>
      </c>
      <c r="G3" s="5">
        <v>3.2898034558095555E-2</v>
      </c>
      <c r="H3" s="5">
        <f>0.6*D3+0.4*G3</f>
        <v>0.32853914127184758</v>
      </c>
      <c r="I3" s="6">
        <v>35.979999999999997</v>
      </c>
    </row>
    <row r="4" spans="1:9" ht="15.75" x14ac:dyDescent="0.25">
      <c r="A4">
        <v>1955</v>
      </c>
      <c r="B4" s="1">
        <v>9.8810000000000002</v>
      </c>
      <c r="C4" s="3">
        <f>+B4/B3-1</f>
        <v>0.38060639932932805</v>
      </c>
      <c r="D4" s="4">
        <v>0.32597331851028349</v>
      </c>
      <c r="E4" s="3">
        <f>I4/I3-1</f>
        <v>0.26403557531962196</v>
      </c>
      <c r="F4" s="3">
        <f t="shared" ref="F4:F66" si="0">D4-E4</f>
        <v>6.1937743190661532E-2</v>
      </c>
      <c r="G4" s="5">
        <v>-1.3364391288618781E-2</v>
      </c>
      <c r="H4" s="5">
        <f t="shared" ref="H4:H64" si="1">0.6*D4+0.4*G4</f>
        <v>0.19023823459072256</v>
      </c>
      <c r="I4" s="6">
        <v>45.48</v>
      </c>
    </row>
    <row r="5" spans="1:9" ht="15.75" x14ac:dyDescent="0.25">
      <c r="A5">
        <v>1956</v>
      </c>
      <c r="B5" s="1">
        <v>9.6829999999999998</v>
      </c>
      <c r="C5" s="3">
        <f t="shared" ref="C5:C64" si="2">+B5/B4-1</f>
        <v>-2.0038457645987329E-2</v>
      </c>
      <c r="D5" s="4">
        <v>7.4395118733509347E-2</v>
      </c>
      <c r="E5" s="3">
        <f>I5/I4-1</f>
        <v>2.6165347405453065E-2</v>
      </c>
      <c r="F5" s="3">
        <f t="shared" si="0"/>
        <v>4.8229771328056281E-2</v>
      </c>
      <c r="G5" s="5">
        <v>-2.2557738173154165E-2</v>
      </c>
      <c r="H5" s="5">
        <f t="shared" si="1"/>
        <v>3.5613975970843939E-2</v>
      </c>
      <c r="I5" s="6">
        <v>46.67</v>
      </c>
    </row>
    <row r="6" spans="1:9" ht="15.75" x14ac:dyDescent="0.25">
      <c r="A6">
        <v>1957</v>
      </c>
      <c r="B6" s="1">
        <v>8.11</v>
      </c>
      <c r="C6" s="3">
        <f t="shared" si="2"/>
        <v>-0.16244965403284106</v>
      </c>
      <c r="D6" s="4">
        <v>-0.1045736018855796</v>
      </c>
      <c r="E6" s="3">
        <f>I6/I5-1</f>
        <v>-0.14313263338332971</v>
      </c>
      <c r="F6" s="3">
        <f t="shared" si="0"/>
        <v>3.8559031497750113E-2</v>
      </c>
      <c r="G6" s="5">
        <v>6.7970128466249904E-2</v>
      </c>
      <c r="H6" s="5">
        <f t="shared" si="1"/>
        <v>-3.5556109744847797E-2</v>
      </c>
      <c r="I6" s="6">
        <v>39.99</v>
      </c>
    </row>
    <row r="7" spans="1:9" ht="15.75" x14ac:dyDescent="0.25">
      <c r="A7">
        <v>1958</v>
      </c>
      <c r="B7" s="1">
        <v>9.44</v>
      </c>
      <c r="C7" s="3">
        <f t="shared" si="2"/>
        <v>0.16399506781750928</v>
      </c>
      <c r="D7" s="4">
        <v>0.43719954988747184</v>
      </c>
      <c r="E7" s="3">
        <f>I7/I6-1</f>
        <v>0.3805951487871968</v>
      </c>
      <c r="F7" s="3">
        <f t="shared" si="0"/>
        <v>5.6604401100275037E-2</v>
      </c>
      <c r="G7" s="5">
        <v>-2.0990181755274694E-2</v>
      </c>
      <c r="H7" s="5">
        <f t="shared" si="1"/>
        <v>0.25392365723037319</v>
      </c>
      <c r="I7" s="6">
        <v>55.21</v>
      </c>
    </row>
    <row r="8" spans="1:9" ht="15.75" x14ac:dyDescent="0.25">
      <c r="A8">
        <v>1959</v>
      </c>
      <c r="B8" s="1">
        <v>13.137</v>
      </c>
      <c r="C8" s="3">
        <f t="shared" si="2"/>
        <v>0.39163135593220355</v>
      </c>
      <c r="D8" s="4">
        <v>0.12056457163557326</v>
      </c>
      <c r="E8" s="3">
        <f>I8/I7-1</f>
        <v>8.4767252309364327E-2</v>
      </c>
      <c r="F8" s="3">
        <f t="shared" si="0"/>
        <v>3.5797319326208929E-2</v>
      </c>
      <c r="G8" s="5">
        <v>-2.6466312591385065E-2</v>
      </c>
      <c r="H8" s="5">
        <f t="shared" si="1"/>
        <v>6.1752217944789925E-2</v>
      </c>
      <c r="I8" s="6">
        <v>59.89</v>
      </c>
    </row>
    <row r="9" spans="1:9" ht="15.75" x14ac:dyDescent="0.25">
      <c r="A9">
        <v>1960</v>
      </c>
      <c r="B9" s="1">
        <v>11.747</v>
      </c>
      <c r="C9" s="3">
        <f t="shared" si="2"/>
        <v>-0.10580802314074755</v>
      </c>
      <c r="D9" s="4">
        <v>3.36535314743695E-3</v>
      </c>
      <c r="E9" s="3">
        <f>I9/I8-1</f>
        <v>-2.972115545166143E-2</v>
      </c>
      <c r="F9" s="3">
        <f t="shared" si="0"/>
        <v>3.3086508599098383E-2</v>
      </c>
      <c r="G9" s="5">
        <v>0.11639503690963365</v>
      </c>
      <c r="H9" s="5">
        <f t="shared" si="1"/>
        <v>4.8577226652315633E-2</v>
      </c>
      <c r="I9" s="6">
        <v>58.11</v>
      </c>
    </row>
    <row r="10" spans="1:9" ht="15.75" x14ac:dyDescent="0.25">
      <c r="A10">
        <v>1961</v>
      </c>
      <c r="B10" s="1">
        <v>16.001000000000001</v>
      </c>
      <c r="C10" s="3">
        <f t="shared" si="2"/>
        <v>0.36213501319485841</v>
      </c>
      <c r="D10" s="4">
        <v>0.26637712958182752</v>
      </c>
      <c r="E10" s="3">
        <f>I10/I9-1</f>
        <v>0.23128549303045953</v>
      </c>
      <c r="F10" s="3">
        <f t="shared" si="0"/>
        <v>3.5091636551367988E-2</v>
      </c>
      <c r="G10" s="5">
        <v>2.0609208076323167E-2</v>
      </c>
      <c r="H10" s="5">
        <f t="shared" si="1"/>
        <v>0.16806996097962576</v>
      </c>
      <c r="I10" s="6">
        <v>71.55</v>
      </c>
    </row>
    <row r="11" spans="1:9" ht="15.75" x14ac:dyDescent="0.25">
      <c r="A11">
        <v>1962</v>
      </c>
      <c r="B11" s="1">
        <v>13.451000000000001</v>
      </c>
      <c r="C11" s="3">
        <f t="shared" si="2"/>
        <v>-0.15936503968501969</v>
      </c>
      <c r="D11" s="4">
        <v>-8.8114605171208879E-2</v>
      </c>
      <c r="E11" s="3">
        <f>I11/I10-1</f>
        <v>-0.11809923130677846</v>
      </c>
      <c r="F11" s="3">
        <f t="shared" si="0"/>
        <v>2.9984626135569584E-2</v>
      </c>
      <c r="G11" s="5">
        <v>5.693544054008462E-2</v>
      </c>
      <c r="H11" s="5">
        <f t="shared" si="1"/>
        <v>-3.0094586886691477E-2</v>
      </c>
      <c r="I11" s="6">
        <v>63.1</v>
      </c>
    </row>
    <row r="12" spans="1:9" ht="15.75" x14ac:dyDescent="0.25">
      <c r="A12">
        <v>1963</v>
      </c>
      <c r="B12" s="1">
        <v>14.579000000000001</v>
      </c>
      <c r="C12" s="3">
        <f t="shared" si="2"/>
        <v>8.3859936064233143E-2</v>
      </c>
      <c r="D12" s="4">
        <v>0.22611927099841514</v>
      </c>
      <c r="E12" s="3">
        <f>I12/I11-1</f>
        <v>0.18890649762282075</v>
      </c>
      <c r="F12" s="3">
        <f t="shared" si="0"/>
        <v>3.7212773375594393E-2</v>
      </c>
      <c r="G12" s="5">
        <v>1.6841620739546127E-2</v>
      </c>
      <c r="H12" s="5">
        <f t="shared" si="1"/>
        <v>0.14240821089486755</v>
      </c>
      <c r="I12" s="6">
        <v>75.02</v>
      </c>
    </row>
    <row r="13" spans="1:9" ht="15.75" x14ac:dyDescent="0.25">
      <c r="A13">
        <v>1964</v>
      </c>
      <c r="B13" s="1">
        <v>17.431000000000001</v>
      </c>
      <c r="C13" s="3">
        <f t="shared" si="2"/>
        <v>0.19562384251320397</v>
      </c>
      <c r="D13" s="4">
        <v>0.16415455878432425</v>
      </c>
      <c r="E13" s="3">
        <f>I13/I12-1</f>
        <v>0.12969874700079975</v>
      </c>
      <c r="F13" s="3">
        <f t="shared" si="0"/>
        <v>3.4455811783524498E-2</v>
      </c>
      <c r="G13" s="5">
        <v>3.7280648911540815E-2</v>
      </c>
      <c r="H13" s="5">
        <f t="shared" si="1"/>
        <v>0.11340499483521087</v>
      </c>
      <c r="I13" s="6">
        <v>84.75</v>
      </c>
    </row>
    <row r="14" spans="1:9" ht="15.75" x14ac:dyDescent="0.25">
      <c r="A14">
        <v>1965</v>
      </c>
      <c r="B14" s="1">
        <v>21.484000000000002</v>
      </c>
      <c r="C14" s="3">
        <f t="shared" si="2"/>
        <v>0.23251678044862611</v>
      </c>
      <c r="D14" s="4">
        <v>0.12399242477876114</v>
      </c>
      <c r="E14" s="3">
        <f>I14/I13-1</f>
        <v>9.0619469026548716E-2</v>
      </c>
      <c r="F14" s="3">
        <f t="shared" si="0"/>
        <v>3.3372955752212427E-2</v>
      </c>
      <c r="G14" s="5">
        <v>7.1885509359262342E-3</v>
      </c>
      <c r="H14" s="5">
        <f t="shared" si="1"/>
        <v>7.7270875241627179E-2</v>
      </c>
      <c r="I14" s="6">
        <v>92.43</v>
      </c>
    </row>
    <row r="15" spans="1:9" ht="15.75" x14ac:dyDescent="0.25">
      <c r="A15">
        <v>1966</v>
      </c>
      <c r="B15" s="1">
        <v>21.347999999999999</v>
      </c>
      <c r="C15" s="3">
        <f t="shared" si="2"/>
        <v>-6.3302923105568176E-3</v>
      </c>
      <c r="D15" s="4">
        <v>-9.9709542356377898E-2</v>
      </c>
      <c r="E15" s="3">
        <f>I15/I14-1</f>
        <v>-0.13090987774532081</v>
      </c>
      <c r="F15" s="3">
        <f t="shared" si="0"/>
        <v>3.1200335388942915E-2</v>
      </c>
      <c r="G15" s="5">
        <v>2.9079409324299622E-2</v>
      </c>
      <c r="H15" s="5">
        <f t="shared" si="1"/>
        <v>-4.8193961684106883E-2</v>
      </c>
      <c r="I15" s="6">
        <v>80.33</v>
      </c>
    </row>
    <row r="16" spans="1:9" ht="15.75" x14ac:dyDescent="0.25">
      <c r="A16">
        <v>1967</v>
      </c>
      <c r="B16" s="1">
        <v>27.535</v>
      </c>
      <c r="C16" s="3">
        <f t="shared" si="2"/>
        <v>0.28981637624133416</v>
      </c>
      <c r="D16" s="4">
        <v>0.23802966513133328</v>
      </c>
      <c r="E16" s="3">
        <f>I16/I15-1</f>
        <v>0.20092120004979463</v>
      </c>
      <c r="F16" s="3">
        <f t="shared" si="0"/>
        <v>3.7108465081538644E-2</v>
      </c>
      <c r="G16" s="5">
        <v>-1.5806209932824666E-2</v>
      </c>
      <c r="H16" s="5">
        <f t="shared" si="1"/>
        <v>0.13649531510567009</v>
      </c>
      <c r="I16" s="6">
        <v>96.47</v>
      </c>
    </row>
    <row r="17" spans="1:9" ht="15.75" x14ac:dyDescent="0.25">
      <c r="A17">
        <v>1968</v>
      </c>
      <c r="B17" s="1">
        <v>35.606999999999999</v>
      </c>
      <c r="C17" s="3">
        <f t="shared" si="2"/>
        <v>0.29315416742327938</v>
      </c>
      <c r="D17" s="4">
        <v>0.10814862651601535</v>
      </c>
      <c r="E17" s="3">
        <f>I17/I16-1</f>
        <v>7.6604125634912368E-2</v>
      </c>
      <c r="F17" s="3">
        <f t="shared" si="0"/>
        <v>3.1544500881102985E-2</v>
      </c>
      <c r="G17" s="5">
        <v>3.2746196950768365E-2</v>
      </c>
      <c r="H17" s="5">
        <f t="shared" si="1"/>
        <v>7.7987654689916558E-2</v>
      </c>
      <c r="I17" s="6">
        <v>103.86</v>
      </c>
    </row>
    <row r="18" spans="1:9" ht="15.75" x14ac:dyDescent="0.25">
      <c r="A18">
        <v>1969</v>
      </c>
      <c r="B18" s="1">
        <v>31.439</v>
      </c>
      <c r="C18" s="3">
        <f t="shared" si="2"/>
        <v>-0.11705563512792427</v>
      </c>
      <c r="D18" s="4">
        <v>-8.2413710764490639E-2</v>
      </c>
      <c r="E18" s="3">
        <f>I18/I17-1</f>
        <v>-0.11361448103215865</v>
      </c>
      <c r="F18" s="3">
        <f t="shared" si="0"/>
        <v>3.1200770267668015E-2</v>
      </c>
      <c r="G18" s="5">
        <v>-5.0140493209926106E-2</v>
      </c>
      <c r="H18" s="5">
        <f t="shared" si="1"/>
        <v>-6.9504423742664828E-2</v>
      </c>
      <c r="I18" s="6">
        <v>92.06</v>
      </c>
    </row>
    <row r="19" spans="1:9" ht="15.75" x14ac:dyDescent="0.25">
      <c r="A19">
        <v>1970</v>
      </c>
      <c r="B19" s="1">
        <v>20.847999999999999</v>
      </c>
      <c r="C19" s="3">
        <f t="shared" si="2"/>
        <v>-0.33687458252488955</v>
      </c>
      <c r="D19" s="4">
        <v>3.5611449054964189E-2</v>
      </c>
      <c r="E19" s="3">
        <f>I19/I18-1</f>
        <v>9.7762328915917962E-4</v>
      </c>
      <c r="F19" s="3">
        <f t="shared" si="0"/>
        <v>3.463382576580501E-2</v>
      </c>
      <c r="G19" s="5">
        <v>0.16754737183412338</v>
      </c>
      <c r="H19" s="5">
        <f t="shared" si="1"/>
        <v>8.8385818166627869E-2</v>
      </c>
      <c r="I19" s="6">
        <v>92.15</v>
      </c>
    </row>
    <row r="20" spans="1:9" ht="15.75" x14ac:dyDescent="0.25">
      <c r="A20">
        <v>1971</v>
      </c>
      <c r="B20" s="1">
        <v>28.341000000000001</v>
      </c>
      <c r="C20" s="3">
        <f t="shared" si="2"/>
        <v>0.35941097467382965</v>
      </c>
      <c r="D20" s="4">
        <v>0.14221150298426474</v>
      </c>
      <c r="E20" s="3">
        <f>I20/I19-1</f>
        <v>0.10786760716223553</v>
      </c>
      <c r="F20" s="3">
        <f t="shared" si="0"/>
        <v>3.4343895822029208E-2</v>
      </c>
      <c r="G20" s="5">
        <v>9.7868966197122972E-2</v>
      </c>
      <c r="H20" s="5">
        <f t="shared" si="1"/>
        <v>0.12447448826940803</v>
      </c>
      <c r="I20" s="6">
        <v>102.09</v>
      </c>
    </row>
    <row r="21" spans="1:9" ht="15.75" x14ac:dyDescent="0.25">
      <c r="A21">
        <v>1972</v>
      </c>
      <c r="B21" s="1">
        <v>35.869</v>
      </c>
      <c r="C21" s="3">
        <f t="shared" si="2"/>
        <v>0.26562224339296425</v>
      </c>
      <c r="D21" s="4">
        <v>0.18755362915074925</v>
      </c>
      <c r="E21" s="3">
        <f>I21/I20-1</f>
        <v>0.15633264766382604</v>
      </c>
      <c r="F21" s="3">
        <f t="shared" si="0"/>
        <v>3.1220981486923205E-2</v>
      </c>
      <c r="G21" s="5">
        <v>2.818449050444969E-2</v>
      </c>
      <c r="H21" s="5">
        <f t="shared" si="1"/>
        <v>0.12380597369222941</v>
      </c>
      <c r="I21" s="6">
        <v>118.05</v>
      </c>
    </row>
    <row r="22" spans="1:9" ht="15.75" x14ac:dyDescent="0.25">
      <c r="A22">
        <v>1973</v>
      </c>
      <c r="B22" s="1">
        <v>35.756999999999998</v>
      </c>
      <c r="C22" s="3">
        <f t="shared" si="2"/>
        <v>-3.1224734450361336E-3</v>
      </c>
      <c r="D22" s="4">
        <v>-0.14308047437526472</v>
      </c>
      <c r="E22" s="3">
        <f>I22/I21-1</f>
        <v>-0.17365523083439216</v>
      </c>
      <c r="F22" s="3">
        <f t="shared" si="0"/>
        <v>3.0574756459127439E-2</v>
      </c>
      <c r="G22" s="5">
        <v>3.6586646024150085E-2</v>
      </c>
      <c r="H22" s="5">
        <f t="shared" si="1"/>
        <v>-7.1213626215498788E-2</v>
      </c>
      <c r="I22" s="6">
        <v>97.55</v>
      </c>
    </row>
    <row r="23" spans="1:9" ht="15.75" x14ac:dyDescent="0.25">
      <c r="A23">
        <v>1974</v>
      </c>
      <c r="B23" s="1">
        <v>30.216999999999999</v>
      </c>
      <c r="C23" s="3">
        <f t="shared" si="2"/>
        <v>-0.15493469810107108</v>
      </c>
      <c r="D23" s="4">
        <v>-0.25901785750896972</v>
      </c>
      <c r="E23" s="3">
        <f>I23/I22-1</f>
        <v>-0.29718093285494618</v>
      </c>
      <c r="F23" s="3">
        <f t="shared" si="0"/>
        <v>3.816307534597646E-2</v>
      </c>
      <c r="G23" s="5">
        <v>1.9886086932378574E-2</v>
      </c>
      <c r="H23" s="5">
        <f t="shared" si="1"/>
        <v>-0.14745627973243039</v>
      </c>
      <c r="I23" s="6">
        <v>68.56</v>
      </c>
    </row>
    <row r="24" spans="1:9" ht="15.75" x14ac:dyDescent="0.25">
      <c r="A24">
        <v>1975</v>
      </c>
      <c r="B24" s="1">
        <v>30.902999999999999</v>
      </c>
      <c r="C24" s="3">
        <f t="shared" si="2"/>
        <v>2.2702452261971651E-2</v>
      </c>
      <c r="D24" s="4">
        <v>0.36995137106184356</v>
      </c>
      <c r="E24" s="3">
        <f>I24/I23-1</f>
        <v>0.31549008168027992</v>
      </c>
      <c r="F24" s="3">
        <f t="shared" si="0"/>
        <v>5.4461289381563638E-2</v>
      </c>
      <c r="G24" s="5">
        <v>3.6052536026033838E-2</v>
      </c>
      <c r="H24" s="5">
        <f t="shared" si="1"/>
        <v>0.23639183704751968</v>
      </c>
      <c r="I24" s="6">
        <v>90.19</v>
      </c>
    </row>
    <row r="25" spans="1:9" ht="15.75" x14ac:dyDescent="0.25">
      <c r="A25">
        <v>1976</v>
      </c>
      <c r="B25" s="1">
        <v>39.491999999999997</v>
      </c>
      <c r="C25" s="3">
        <f t="shared" si="2"/>
        <v>0.27793418114746138</v>
      </c>
      <c r="D25" s="4">
        <v>0.23830999002106662</v>
      </c>
      <c r="E25" s="3">
        <f>I25/I24-1</f>
        <v>0.19148464353032479</v>
      </c>
      <c r="F25" s="3">
        <f t="shared" si="0"/>
        <v>4.6825346490741826E-2</v>
      </c>
      <c r="G25" s="5">
        <v>0.1598456074290921</v>
      </c>
      <c r="H25" s="5">
        <f t="shared" si="1"/>
        <v>0.20692423698427681</v>
      </c>
      <c r="I25" s="6">
        <v>107.46</v>
      </c>
    </row>
    <row r="26" spans="1:9" ht="15.75" x14ac:dyDescent="0.25">
      <c r="A26">
        <v>1977</v>
      </c>
      <c r="B26" s="1">
        <v>45.338000000000001</v>
      </c>
      <c r="C26" s="3">
        <f t="shared" si="2"/>
        <v>0.14802998075559626</v>
      </c>
      <c r="D26" s="4">
        <v>-6.9797040759352322E-2</v>
      </c>
      <c r="E26" s="3">
        <f>I26/I25-1</f>
        <v>-0.11501954215522059</v>
      </c>
      <c r="F26" s="3">
        <f t="shared" si="0"/>
        <v>4.5222501395868267E-2</v>
      </c>
      <c r="G26" s="5">
        <v>1.2899606071070449E-2</v>
      </c>
      <c r="H26" s="5">
        <f t="shared" si="1"/>
        <v>-3.6718382027183215E-2</v>
      </c>
      <c r="I26" s="6">
        <v>95.1</v>
      </c>
    </row>
    <row r="27" spans="1:9" ht="15.75" x14ac:dyDescent="0.25">
      <c r="A27">
        <v>1978</v>
      </c>
      <c r="B27" s="1">
        <v>50.526000000000003</v>
      </c>
      <c r="C27" s="3">
        <f t="shared" si="2"/>
        <v>0.11442939697384102</v>
      </c>
      <c r="D27" s="4">
        <v>6.50928391167193E-2</v>
      </c>
      <c r="E27" s="3">
        <f>I27/I26-1</f>
        <v>1.0620399579390094E-2</v>
      </c>
      <c r="F27" s="3">
        <f t="shared" si="0"/>
        <v>5.4472439537329206E-2</v>
      </c>
      <c r="G27" s="5">
        <v>-7.7758069075086478E-3</v>
      </c>
      <c r="H27" s="5">
        <f t="shared" si="1"/>
        <v>3.5945380707028123E-2</v>
      </c>
      <c r="I27" s="6">
        <v>96.11</v>
      </c>
    </row>
    <row r="28" spans="1:9" ht="15.75" x14ac:dyDescent="0.25">
      <c r="A28">
        <v>1979</v>
      </c>
      <c r="B28" s="1">
        <v>73.442999999999998</v>
      </c>
      <c r="C28" s="3">
        <f t="shared" si="2"/>
        <v>0.45356845980287352</v>
      </c>
      <c r="D28" s="4">
        <v>0.18519490167516386</v>
      </c>
      <c r="E28" s="3">
        <f>I28/I27-1</f>
        <v>0.12308812818645309</v>
      </c>
      <c r="F28" s="3">
        <f t="shared" si="0"/>
        <v>6.210677348871077E-2</v>
      </c>
      <c r="G28" s="5">
        <v>6.7072031247235459E-3</v>
      </c>
      <c r="H28" s="5">
        <f t="shared" si="1"/>
        <v>0.11379982225498773</v>
      </c>
      <c r="I28" s="6">
        <v>107.94</v>
      </c>
    </row>
    <row r="29" spans="1:9" ht="15.75" x14ac:dyDescent="0.25">
      <c r="A29">
        <v>1980</v>
      </c>
      <c r="B29" s="1">
        <v>74.132000000000005</v>
      </c>
      <c r="C29" s="3">
        <f t="shared" si="2"/>
        <v>9.381425050719594E-3</v>
      </c>
      <c r="D29" s="4">
        <v>0.3173524550676301</v>
      </c>
      <c r="E29" s="3">
        <f>I29/I28-1</f>
        <v>0.25773577913655732</v>
      </c>
      <c r="F29" s="3">
        <f t="shared" si="0"/>
        <v>5.9616675931072782E-2</v>
      </c>
      <c r="G29" s="5">
        <v>-2.989744251999403E-2</v>
      </c>
      <c r="H29" s="5">
        <f t="shared" si="1"/>
        <v>0.17845249603258045</v>
      </c>
      <c r="I29" s="6">
        <v>135.76</v>
      </c>
    </row>
    <row r="30" spans="1:9" ht="15.75" x14ac:dyDescent="0.25">
      <c r="A30">
        <v>1981</v>
      </c>
      <c r="B30" s="1">
        <v>80.938000000000002</v>
      </c>
      <c r="C30" s="3">
        <f t="shared" si="2"/>
        <v>9.1809205201532462E-2</v>
      </c>
      <c r="D30" s="4">
        <v>-4.7023902474955762E-2</v>
      </c>
      <c r="E30" s="3">
        <f>I30/I29-1</f>
        <v>-9.7304065998821465E-2</v>
      </c>
      <c r="F30" s="3">
        <f t="shared" si="0"/>
        <v>5.0280163523865704E-2</v>
      </c>
      <c r="G30" s="5">
        <v>8.1992153358923542E-2</v>
      </c>
      <c r="H30" s="5">
        <f t="shared" si="1"/>
        <v>4.5825198585959653E-3</v>
      </c>
      <c r="I30" s="6">
        <v>122.55</v>
      </c>
    </row>
    <row r="31" spans="1:9" ht="15.75" x14ac:dyDescent="0.25">
      <c r="A31">
        <v>1982</v>
      </c>
      <c r="B31" s="1">
        <v>90.153000000000006</v>
      </c>
      <c r="C31" s="3">
        <f t="shared" si="2"/>
        <v>0.11385257851688957</v>
      </c>
      <c r="D31" s="4">
        <v>0.20419055079559353</v>
      </c>
      <c r="E31" s="3">
        <f>I31/I30-1</f>
        <v>0.14761321909424718</v>
      </c>
      <c r="F31" s="3">
        <f t="shared" si="0"/>
        <v>5.6577331701346351E-2</v>
      </c>
      <c r="G31" s="5">
        <v>0.32814549486295586</v>
      </c>
      <c r="H31" s="5">
        <f t="shared" si="1"/>
        <v>0.25377252842253845</v>
      </c>
      <c r="I31" s="6">
        <v>140.63999999999999</v>
      </c>
    </row>
    <row r="32" spans="1:9" ht="15.75" x14ac:dyDescent="0.25">
      <c r="A32">
        <v>1983</v>
      </c>
      <c r="B32" s="1">
        <v>122.773</v>
      </c>
      <c r="C32" s="3">
        <f t="shared" si="2"/>
        <v>0.36182933457566557</v>
      </c>
      <c r="D32" s="4">
        <v>0.22337155858930619</v>
      </c>
      <c r="E32" s="3">
        <f>I32/I31-1</f>
        <v>0.17271046643913546</v>
      </c>
      <c r="F32" s="3">
        <f t="shared" si="0"/>
        <v>5.0661092150170728E-2</v>
      </c>
      <c r="G32" s="5">
        <v>3.2002094451429264E-2</v>
      </c>
      <c r="H32" s="5">
        <f t="shared" si="1"/>
        <v>0.14682377293415541</v>
      </c>
      <c r="I32" s="6">
        <v>164.93</v>
      </c>
    </row>
    <row r="33" spans="1:9" ht="15.75" x14ac:dyDescent="0.25">
      <c r="A33">
        <v>1984</v>
      </c>
      <c r="B33" s="1">
        <v>140.5</v>
      </c>
      <c r="C33" s="3">
        <f t="shared" si="2"/>
        <v>0.14438842416492226</v>
      </c>
      <c r="D33" s="4">
        <v>6.14614199963621E-2</v>
      </c>
      <c r="E33" s="3">
        <f>I33/I32-1</f>
        <v>1.4005941914751796E-2</v>
      </c>
      <c r="F33" s="3">
        <f t="shared" si="0"/>
        <v>4.7455478081610304E-2</v>
      </c>
      <c r="G33" s="5">
        <v>0.13733364344102345</v>
      </c>
      <c r="H33" s="5">
        <f t="shared" si="1"/>
        <v>9.1810309374226642E-2</v>
      </c>
      <c r="I33" s="6">
        <v>167.24</v>
      </c>
    </row>
    <row r="34" spans="1:9" ht="15.75" x14ac:dyDescent="0.25">
      <c r="A34">
        <v>1985</v>
      </c>
      <c r="B34" s="1">
        <v>171.98500000000001</v>
      </c>
      <c r="C34" s="3">
        <f t="shared" si="2"/>
        <v>0.22409252669039148</v>
      </c>
      <c r="D34" s="4">
        <v>0.31235149485768948</v>
      </c>
      <c r="E34" s="3">
        <f>I34/I33-1</f>
        <v>0.26333413059076771</v>
      </c>
      <c r="F34" s="3">
        <f t="shared" si="0"/>
        <v>4.901736426692177E-2</v>
      </c>
      <c r="G34" s="5">
        <v>0.2571248821260641</v>
      </c>
      <c r="H34" s="5">
        <f t="shared" si="1"/>
        <v>0.2902608497650393</v>
      </c>
      <c r="I34" s="6">
        <v>211.28</v>
      </c>
    </row>
    <row r="35" spans="1:9" ht="15.75" x14ac:dyDescent="0.25">
      <c r="A35">
        <v>1986</v>
      </c>
      <c r="B35" s="1">
        <v>327.72500000000002</v>
      </c>
      <c r="C35" s="3">
        <f t="shared" si="2"/>
        <v>0.90554408814722209</v>
      </c>
      <c r="D35" s="4">
        <v>0.18494578758046187</v>
      </c>
      <c r="E35" s="3">
        <f>I35/I34-1</f>
        <v>0.14620408936009088</v>
      </c>
      <c r="F35" s="3">
        <f t="shared" si="0"/>
        <v>3.874169822037099E-2</v>
      </c>
      <c r="G35" s="5">
        <v>0.24284215141767618</v>
      </c>
      <c r="H35" s="5">
        <f t="shared" si="1"/>
        <v>0.2081043331153476</v>
      </c>
      <c r="I35" s="6">
        <v>242.17</v>
      </c>
    </row>
    <row r="36" spans="1:9" ht="15.75" x14ac:dyDescent="0.25">
      <c r="A36">
        <v>1987</v>
      </c>
      <c r="B36" s="1">
        <v>148.44900000000001</v>
      </c>
      <c r="C36" s="3">
        <f t="shared" si="2"/>
        <v>-0.5470318102067282</v>
      </c>
      <c r="D36" s="4">
        <v>5.8127216418218712E-2</v>
      </c>
      <c r="E36" s="3">
        <f>I36/I35-1</f>
        <v>2.0275013420324672E-2</v>
      </c>
      <c r="F36" s="3">
        <f t="shared" si="0"/>
        <v>3.785220299789404E-2</v>
      </c>
      <c r="G36" s="5">
        <v>-4.9605089379262279E-2</v>
      </c>
      <c r="H36" s="5">
        <f t="shared" si="1"/>
        <v>1.5034294099226311E-2</v>
      </c>
      <c r="I36" s="6">
        <v>247.08</v>
      </c>
    </row>
    <row r="37" spans="1:9" ht="15.75" x14ac:dyDescent="0.25">
      <c r="A37">
        <v>1988</v>
      </c>
      <c r="B37" s="1">
        <v>162.59200000000001</v>
      </c>
      <c r="C37" s="3">
        <f t="shared" si="2"/>
        <v>9.5271776839183753E-2</v>
      </c>
      <c r="D37" s="4">
        <v>0.16537192812044688</v>
      </c>
      <c r="E37" s="3">
        <f>I37/I36-1</f>
        <v>0.12400841832604836</v>
      </c>
      <c r="F37" s="3">
        <f t="shared" si="0"/>
        <v>4.1363509794398512E-2</v>
      </c>
      <c r="G37" s="5">
        <v>8.2235958434841674E-2</v>
      </c>
      <c r="H37" s="5">
        <f t="shared" si="1"/>
        <v>0.13211754024620481</v>
      </c>
      <c r="I37" s="6">
        <v>277.72000000000003</v>
      </c>
    </row>
    <row r="38" spans="1:9" ht="15.75" x14ac:dyDescent="0.25">
      <c r="A38">
        <v>1989</v>
      </c>
      <c r="B38" s="1">
        <v>154.04</v>
      </c>
      <c r="C38" s="3">
        <f t="shared" si="2"/>
        <v>-5.259791379649692E-2</v>
      </c>
      <c r="D38" s="4">
        <v>0.31475183638196724</v>
      </c>
      <c r="E38" s="3">
        <f>I38/I37-1</f>
        <v>0.27250468097364222</v>
      </c>
      <c r="F38" s="3">
        <f t="shared" si="0"/>
        <v>4.2247155408325021E-2</v>
      </c>
      <c r="G38" s="5">
        <v>0.17693647159446219</v>
      </c>
      <c r="H38" s="5">
        <f t="shared" si="1"/>
        <v>0.25962569046696521</v>
      </c>
      <c r="I38" s="6">
        <v>353.4</v>
      </c>
    </row>
    <row r="39" spans="1:9" ht="15.75" x14ac:dyDescent="0.25">
      <c r="A39">
        <v>1990</v>
      </c>
      <c r="B39" s="1">
        <v>123.783</v>
      </c>
      <c r="C39" s="3">
        <f t="shared" si="2"/>
        <v>-0.19642300701116588</v>
      </c>
      <c r="D39" s="4">
        <v>-3.0644516129032118E-2</v>
      </c>
      <c r="E39" s="3">
        <f>I39/I38-1</f>
        <v>-6.5591397849462219E-2</v>
      </c>
      <c r="F39" s="3">
        <f t="shared" si="0"/>
        <v>3.4946881720430104E-2</v>
      </c>
      <c r="G39" s="5">
        <v>6.2353753335533363E-2</v>
      </c>
      <c r="H39" s="5">
        <f t="shared" si="1"/>
        <v>6.5547916567940748E-3</v>
      </c>
      <c r="I39" s="6">
        <v>330.22</v>
      </c>
    </row>
    <row r="40" spans="1:9" ht="15.75" x14ac:dyDescent="0.25">
      <c r="A40">
        <v>1991</v>
      </c>
      <c r="B40" s="1">
        <v>111.592</v>
      </c>
      <c r="C40" s="3">
        <f t="shared" si="2"/>
        <v>-9.8486868148291773E-2</v>
      </c>
      <c r="D40" s="4">
        <v>0.30234843134879757</v>
      </c>
      <c r="E40" s="3">
        <f>I40/I39-1</f>
        <v>0.26306704621161625</v>
      </c>
      <c r="F40" s="3">
        <f t="shared" si="0"/>
        <v>3.9281385137181324E-2</v>
      </c>
      <c r="G40" s="5">
        <v>0.15004510019517303</v>
      </c>
      <c r="H40" s="5">
        <f t="shared" si="1"/>
        <v>0.24142709888734776</v>
      </c>
      <c r="I40" s="6">
        <v>417.09</v>
      </c>
    </row>
    <row r="41" spans="1:9" ht="15.75" x14ac:dyDescent="0.25">
      <c r="A41">
        <v>1992</v>
      </c>
      <c r="B41" s="1">
        <v>126.69199999999999</v>
      </c>
      <c r="C41" s="3">
        <f t="shared" si="2"/>
        <v>0.13531435945229053</v>
      </c>
      <c r="D41" s="4">
        <v>7.493727972380064E-2</v>
      </c>
      <c r="E41" s="3">
        <f>I41/I40-1</f>
        <v>4.4642643074636279E-2</v>
      </c>
      <c r="F41" s="3">
        <f t="shared" si="0"/>
        <v>3.0294636649164361E-2</v>
      </c>
      <c r="G41" s="5">
        <v>9.3616373162079422E-2</v>
      </c>
      <c r="H41" s="5">
        <f t="shared" si="1"/>
        <v>8.2408917099112161E-2</v>
      </c>
      <c r="I41" s="6">
        <v>435.71</v>
      </c>
    </row>
    <row r="42" spans="1:9" ht="15.75" x14ac:dyDescent="0.25">
      <c r="A42">
        <v>1993</v>
      </c>
      <c r="B42" s="1">
        <v>152.25899999999999</v>
      </c>
      <c r="C42" s="3">
        <f t="shared" si="2"/>
        <v>0.20180437596691192</v>
      </c>
      <c r="D42" s="4">
        <v>9.96705147919488E-2</v>
      </c>
      <c r="E42" s="3">
        <f>I42/I41-1</f>
        <v>7.0551513621445405E-2</v>
      </c>
      <c r="F42" s="3">
        <f t="shared" si="0"/>
        <v>2.9119001170503395E-2</v>
      </c>
      <c r="G42" s="5">
        <v>0.14210957589263107</v>
      </c>
      <c r="H42" s="5">
        <f t="shared" si="1"/>
        <v>0.1166461392322217</v>
      </c>
      <c r="I42" s="6">
        <v>466.45</v>
      </c>
    </row>
    <row r="43" spans="1:9" ht="15.75" x14ac:dyDescent="0.25">
      <c r="A43">
        <v>1994</v>
      </c>
      <c r="B43" s="1">
        <v>152.727</v>
      </c>
      <c r="C43" s="3">
        <f t="shared" si="2"/>
        <v>3.0737099284772196E-3</v>
      </c>
      <c r="D43" s="4">
        <v>1.3259206774573897E-2</v>
      </c>
      <c r="E43" s="3">
        <f>I43/I42-1</f>
        <v>-1.5392860971165212E-2</v>
      </c>
      <c r="F43" s="3">
        <f t="shared" si="0"/>
        <v>2.8652067745739109E-2</v>
      </c>
      <c r="G43" s="5">
        <v>-8.0366555509985921E-2</v>
      </c>
      <c r="H43" s="5">
        <f t="shared" si="1"/>
        <v>-2.4191098139250029E-2</v>
      </c>
      <c r="I43" s="6">
        <v>459.27</v>
      </c>
    </row>
    <row r="44" spans="1:9" ht="15.75" x14ac:dyDescent="0.25">
      <c r="A44">
        <v>1995</v>
      </c>
      <c r="B44" s="1">
        <v>180.13</v>
      </c>
      <c r="C44" s="3">
        <f t="shared" si="2"/>
        <v>0.17942472516319974</v>
      </c>
      <c r="D44" s="4">
        <v>0.37195198902606308</v>
      </c>
      <c r="E44" s="3">
        <f>I44/I43-1</f>
        <v>0.34110653863740281</v>
      </c>
      <c r="F44" s="3">
        <f t="shared" si="0"/>
        <v>3.0845450388660267E-2</v>
      </c>
      <c r="G44" s="5">
        <v>0.23480780112538907</v>
      </c>
      <c r="H44" s="5">
        <f t="shared" si="1"/>
        <v>0.31709431386579345</v>
      </c>
      <c r="I44" s="6">
        <v>615.92999999999995</v>
      </c>
    </row>
    <row r="45" spans="1:9" ht="15.75" x14ac:dyDescent="0.25">
      <c r="A45">
        <v>1996</v>
      </c>
      <c r="B45" s="1">
        <v>260.69600000000003</v>
      </c>
      <c r="C45" s="3">
        <f t="shared" si="2"/>
        <v>0.44726586354299691</v>
      </c>
      <c r="D45" s="4">
        <v>0.22680966018865789</v>
      </c>
      <c r="E45" s="3">
        <f>I45/I44-1</f>
        <v>0.20263666325718832</v>
      </c>
      <c r="F45" s="3">
        <f t="shared" si="0"/>
        <v>2.417299693146957E-2</v>
      </c>
      <c r="G45" s="5">
        <v>1.428607793401844E-2</v>
      </c>
      <c r="H45" s="5">
        <f t="shared" si="1"/>
        <v>0.14180022728680211</v>
      </c>
      <c r="I45" s="6">
        <v>740.74</v>
      </c>
    </row>
    <row r="46" spans="1:9" ht="15.75" x14ac:dyDescent="0.25">
      <c r="A46">
        <v>1997</v>
      </c>
      <c r="B46" s="1">
        <v>364.82900000000001</v>
      </c>
      <c r="C46" s="3">
        <f t="shared" si="2"/>
        <v>0.39944226225181811</v>
      </c>
      <c r="D46" s="4">
        <v>0.33103653103653097</v>
      </c>
      <c r="E46" s="3">
        <f>I46/I45-1</f>
        <v>0.31008181008180991</v>
      </c>
      <c r="F46" s="3">
        <f t="shared" si="0"/>
        <v>2.0954720954721062E-2</v>
      </c>
      <c r="G46" s="5">
        <v>9.939130272977531E-2</v>
      </c>
      <c r="H46" s="5">
        <f t="shared" si="1"/>
        <v>0.23837843971382872</v>
      </c>
      <c r="I46" s="6">
        <v>970.43</v>
      </c>
    </row>
    <row r="47" spans="1:9" ht="15.75" x14ac:dyDescent="0.25">
      <c r="A47">
        <v>1998</v>
      </c>
      <c r="B47" s="1">
        <v>455.22300000000001</v>
      </c>
      <c r="C47" s="3">
        <f t="shared" si="2"/>
        <v>0.24777087347771154</v>
      </c>
      <c r="D47" s="4">
        <v>0.28337953278443584</v>
      </c>
      <c r="E47" s="3">
        <f>I47/I46-1</f>
        <v>0.26668590212586185</v>
      </c>
      <c r="F47" s="3">
        <f t="shared" si="0"/>
        <v>1.6693630658573988E-2</v>
      </c>
      <c r="G47" s="5">
        <v>0.14921431922606215</v>
      </c>
      <c r="H47" s="5">
        <f t="shared" si="1"/>
        <v>0.22971344736108634</v>
      </c>
      <c r="I47" s="6">
        <v>1229.23</v>
      </c>
    </row>
    <row r="48" spans="1:9" ht="15.75" x14ac:dyDescent="0.25">
      <c r="A48">
        <v>1999</v>
      </c>
      <c r="B48" s="1">
        <v>552.604872</v>
      </c>
      <c r="C48" s="3">
        <f t="shared" si="2"/>
        <v>0.21392124738864249</v>
      </c>
      <c r="D48" s="4">
        <v>0.20885350992084475</v>
      </c>
      <c r="E48" s="3">
        <f>I48/I47-1</f>
        <v>0.19526044759727634</v>
      </c>
      <c r="F48" s="3">
        <f t="shared" si="0"/>
        <v>1.3593062323568411E-2</v>
      </c>
      <c r="G48" s="5">
        <v>-8.2542147962685761E-2</v>
      </c>
      <c r="H48" s="5">
        <f t="shared" si="1"/>
        <v>9.2295246767432559E-2</v>
      </c>
      <c r="I48" s="6">
        <v>1469.25</v>
      </c>
    </row>
    <row r="49" spans="1:9" ht="15.75" x14ac:dyDescent="0.25">
      <c r="A49">
        <v>2000</v>
      </c>
      <c r="B49" s="1">
        <v>644.28499999999997</v>
      </c>
      <c r="C49" s="3">
        <f t="shared" si="2"/>
        <v>0.16590539216237676</v>
      </c>
      <c r="D49" s="4">
        <v>-9.0318189552492781E-2</v>
      </c>
      <c r="E49" s="3">
        <f>I49/I48-1</f>
        <v>-0.10139186659860477</v>
      </c>
      <c r="F49" s="3">
        <f t="shared" si="0"/>
        <v>1.1073677046111993E-2</v>
      </c>
      <c r="G49" s="5">
        <v>0.16655267125397488</v>
      </c>
      <c r="H49" s="5">
        <f t="shared" si="1"/>
        <v>1.2430154770094286E-2</v>
      </c>
      <c r="I49" s="6">
        <v>1320.28</v>
      </c>
    </row>
    <row r="50" spans="1:9" ht="15.75" x14ac:dyDescent="0.25">
      <c r="A50">
        <v>2001</v>
      </c>
      <c r="B50" s="1">
        <v>349.44099999999997</v>
      </c>
      <c r="C50" s="3">
        <f t="shared" si="2"/>
        <v>-0.45762977564276686</v>
      </c>
      <c r="D50" s="4">
        <v>-0.11849759142000185</v>
      </c>
      <c r="E50" s="3">
        <f>I50/I49-1</f>
        <v>-0.13041930499591003</v>
      </c>
      <c r="F50" s="3">
        <f t="shared" si="0"/>
        <v>1.1921713575908183E-2</v>
      </c>
      <c r="G50" s="5">
        <v>5.5721811892492555E-2</v>
      </c>
      <c r="H50" s="5">
        <f t="shared" si="1"/>
        <v>-4.8809830095004079E-2</v>
      </c>
      <c r="I50" s="6">
        <v>1148.0899999999999</v>
      </c>
    </row>
    <row r="51" spans="1:9" ht="15.75" x14ac:dyDescent="0.25">
      <c r="A51">
        <v>2002</v>
      </c>
      <c r="B51" s="1">
        <v>268.61500000000001</v>
      </c>
      <c r="C51" s="3">
        <f t="shared" si="2"/>
        <v>-0.23130084907037229</v>
      </c>
      <c r="D51" s="4">
        <v>-0.21966047957912699</v>
      </c>
      <c r="E51" s="3">
        <f>I51/I50-1</f>
        <v>-0.23366635019902615</v>
      </c>
      <c r="F51" s="3">
        <f t="shared" si="0"/>
        <v>1.4005870619899163E-2</v>
      </c>
      <c r="G51" s="5">
        <v>0.15116400378109285</v>
      </c>
      <c r="H51" s="5">
        <f t="shared" si="1"/>
        <v>-7.1330686235039034E-2</v>
      </c>
      <c r="I51" s="6">
        <v>879.82</v>
      </c>
    </row>
    <row r="52" spans="1:9" ht="15.75" x14ac:dyDescent="0.25">
      <c r="A52">
        <v>2003</v>
      </c>
      <c r="B52" s="1">
        <v>323.30599999999998</v>
      </c>
      <c r="C52" s="3">
        <f t="shared" si="2"/>
        <v>0.2036036706810862</v>
      </c>
      <c r="D52" s="4">
        <v>0.28355800050010233</v>
      </c>
      <c r="E52" s="3">
        <f>I52/I51-1</f>
        <v>0.26379259393966947</v>
      </c>
      <c r="F52" s="3">
        <f t="shared" si="0"/>
        <v>1.9765406560432852E-2</v>
      </c>
      <c r="G52" s="5">
        <v>3.7531858817758529E-3</v>
      </c>
      <c r="H52" s="5">
        <f t="shared" si="1"/>
        <v>0.17163607465277173</v>
      </c>
      <c r="I52" s="6">
        <v>1111.9100000000001</v>
      </c>
    </row>
    <row r="53" spans="1:9" ht="15.75" x14ac:dyDescent="0.25">
      <c r="A53">
        <v>2004</v>
      </c>
      <c r="B53" s="1">
        <v>499.15370000000001</v>
      </c>
      <c r="C53" s="3">
        <f t="shared" si="2"/>
        <v>0.54390484556426433</v>
      </c>
      <c r="D53" s="4">
        <v>0.10742775944096193</v>
      </c>
      <c r="E53" s="3">
        <f>I53/I52-1</f>
        <v>8.9944330026710873E-2</v>
      </c>
      <c r="F53" s="3">
        <f t="shared" si="0"/>
        <v>1.7483429414251059E-2</v>
      </c>
      <c r="G53" s="5">
        <v>4.490683702274547E-2</v>
      </c>
      <c r="H53" s="5">
        <f t="shared" si="1"/>
        <v>8.2419390473675344E-2</v>
      </c>
      <c r="I53" s="6">
        <v>1211.92</v>
      </c>
    </row>
    <row r="54" spans="1:9" ht="15.75" x14ac:dyDescent="0.25">
      <c r="A54">
        <v>2005</v>
      </c>
      <c r="B54" s="1">
        <v>690.15210000000002</v>
      </c>
      <c r="C54" s="3">
        <f t="shared" si="2"/>
        <v>0.3826444640197999</v>
      </c>
      <c r="D54" s="4">
        <v>4.8344775232688535E-2</v>
      </c>
      <c r="E54" s="3">
        <f>I54/I53-1</f>
        <v>3.0010231698461842E-2</v>
      </c>
      <c r="F54" s="3">
        <f t="shared" si="0"/>
        <v>1.8334543534226692E-2</v>
      </c>
      <c r="G54" s="5">
        <v>2.8675329597779506E-2</v>
      </c>
      <c r="H54" s="5">
        <f t="shared" si="1"/>
        <v>4.0476996978724922E-2</v>
      </c>
      <c r="I54" s="6">
        <v>1248.29</v>
      </c>
    </row>
    <row r="55" spans="1:9" ht="15.75" x14ac:dyDescent="0.25">
      <c r="A55">
        <v>2006</v>
      </c>
      <c r="B55" s="2">
        <v>798.21400000000006</v>
      </c>
      <c r="C55" s="3">
        <f t="shared" si="2"/>
        <v>0.15657693427289443</v>
      </c>
      <c r="D55" s="4">
        <v>0.15612557979315703</v>
      </c>
      <c r="E55" s="3">
        <f>I55/I54-1</f>
        <v>0.13619431382130753</v>
      </c>
      <c r="F55" s="3">
        <f t="shared" si="0"/>
        <v>1.9931265971849493E-2</v>
      </c>
      <c r="G55" s="5">
        <v>1.9610012417568386E-2</v>
      </c>
      <c r="H55" s="5">
        <f t="shared" si="1"/>
        <v>0.10151935284292156</v>
      </c>
      <c r="I55" s="6">
        <v>1418.3</v>
      </c>
    </row>
    <row r="56" spans="1:9" x14ac:dyDescent="0.25">
      <c r="A56">
        <v>2007</v>
      </c>
      <c r="B56" s="2">
        <v>924.12879999999996</v>
      </c>
      <c r="C56" s="3">
        <f t="shared" si="2"/>
        <v>0.15774566720202832</v>
      </c>
      <c r="D56" s="4">
        <v>5.4847352464217694E-2</v>
      </c>
      <c r="E56" s="3">
        <f>I56/I55-1</f>
        <v>3.5295776633998521E-2</v>
      </c>
      <c r="F56" s="3">
        <f t="shared" si="0"/>
        <v>1.9551575830219173E-2</v>
      </c>
      <c r="G56" s="5">
        <v>0.10209921930012807</v>
      </c>
      <c r="H56" s="5">
        <f t="shared" si="1"/>
        <v>7.3748099198581843E-2</v>
      </c>
      <c r="I56" s="7">
        <v>1468.36</v>
      </c>
    </row>
    <row r="57" spans="1:9" ht="15.75" x14ac:dyDescent="0.25">
      <c r="A57">
        <v>2008</v>
      </c>
      <c r="B57" s="1">
        <v>497.84100000000001</v>
      </c>
      <c r="C57" s="3">
        <f t="shared" si="2"/>
        <v>-0.46128613240924854</v>
      </c>
      <c r="D57" s="4">
        <v>-0.36552344111798191</v>
      </c>
      <c r="E57" s="3">
        <f>I57/I56-1</f>
        <v>-0.38485793674575708</v>
      </c>
      <c r="F57" s="3">
        <f t="shared" si="0"/>
        <v>1.9334495627775172E-2</v>
      </c>
      <c r="G57" s="5">
        <v>0.20101279926977011</v>
      </c>
      <c r="H57" s="5">
        <f t="shared" si="1"/>
        <v>-0.13890894496288109</v>
      </c>
      <c r="I57" s="8">
        <v>903.25</v>
      </c>
    </row>
    <row r="58" spans="1:9" ht="15.75" x14ac:dyDescent="0.25">
      <c r="A58">
        <v>2009</v>
      </c>
      <c r="B58" s="1">
        <v>263.45999999999998</v>
      </c>
      <c r="C58" s="3">
        <f t="shared" si="2"/>
        <v>-0.47079489234514638</v>
      </c>
      <c r="D58" s="4">
        <v>0.25935233877663982</v>
      </c>
      <c r="E58" s="3">
        <f>I58/I57-1</f>
        <v>0.23454193191253792</v>
      </c>
      <c r="F58" s="3">
        <f t="shared" si="0"/>
        <v>2.4810406864101908E-2</v>
      </c>
      <c r="G58" s="5">
        <v>-0.11116695313259162</v>
      </c>
      <c r="H58" s="5">
        <f t="shared" si="1"/>
        <v>0.11114462201294723</v>
      </c>
      <c r="I58" s="8">
        <v>1115.0999999999999</v>
      </c>
    </row>
    <row r="59" spans="1:9" ht="15.75" x14ac:dyDescent="0.25">
      <c r="A59">
        <v>2010</v>
      </c>
      <c r="B59" s="1">
        <v>394.23</v>
      </c>
      <c r="C59" s="3">
        <f t="shared" si="2"/>
        <v>0.4963561831017993</v>
      </c>
      <c r="D59" s="4">
        <v>0.14821092278719414</v>
      </c>
      <c r="E59" s="3">
        <f>I59/I58-1</f>
        <v>0.12782710070845682</v>
      </c>
      <c r="F59" s="3">
        <f t="shared" si="0"/>
        <v>2.0383822078737318E-2</v>
      </c>
      <c r="G59" s="5">
        <v>8.4629338803557719E-2</v>
      </c>
      <c r="H59" s="5">
        <f t="shared" si="1"/>
        <v>0.12277828919373956</v>
      </c>
      <c r="I59" s="8">
        <v>1257.6400000000001</v>
      </c>
    </row>
    <row r="60" spans="1:9" ht="15.75" x14ac:dyDescent="0.25">
      <c r="A60">
        <v>2011</v>
      </c>
      <c r="B60" s="1">
        <v>404.34399999999999</v>
      </c>
      <c r="C60" s="3">
        <f t="shared" si="2"/>
        <v>2.5655074448925674E-2</v>
      </c>
      <c r="D60" s="4">
        <v>2.09837473362805E-2</v>
      </c>
      <c r="E60" s="3">
        <f>I60/I59-1</f>
        <v>-3.1805604147616684E-5</v>
      </c>
      <c r="F60" s="3">
        <f t="shared" si="0"/>
        <v>2.1015552940428117E-2</v>
      </c>
      <c r="G60" s="5">
        <v>0.16035334999461354</v>
      </c>
      <c r="H60" s="5">
        <f t="shared" si="1"/>
        <v>7.673158839961372E-2</v>
      </c>
      <c r="I60" s="8">
        <v>1257.5999999999999</v>
      </c>
    </row>
    <row r="61" spans="1:9" ht="15.75" x14ac:dyDescent="0.25">
      <c r="A61">
        <v>2012</v>
      </c>
      <c r="B61" s="1">
        <v>647.07299999999998</v>
      </c>
      <c r="C61" s="3">
        <f t="shared" si="2"/>
        <v>0.60030320717013241</v>
      </c>
      <c r="D61" s="4">
        <v>0.15890585241730293</v>
      </c>
      <c r="E61" s="3">
        <f>I61/I60-1</f>
        <v>0.13405693384223927</v>
      </c>
      <c r="F61" s="3">
        <f t="shared" si="0"/>
        <v>2.4848918575063661E-2</v>
      </c>
      <c r="G61" s="5">
        <v>2.971571978018946E-2</v>
      </c>
      <c r="H61" s="5">
        <f t="shared" si="1"/>
        <v>0.10722979936245754</v>
      </c>
      <c r="I61" s="8">
        <v>1426.19</v>
      </c>
    </row>
    <row r="62" spans="1:9" ht="15.75" x14ac:dyDescent="0.25">
      <c r="A62">
        <v>2013</v>
      </c>
      <c r="B62" s="1">
        <v>510.53</v>
      </c>
      <c r="C62" s="3">
        <f t="shared" si="2"/>
        <v>-0.21101637682301688</v>
      </c>
      <c r="D62" s="4">
        <v>0.32145085858125483</v>
      </c>
      <c r="E62" s="3">
        <f>I62/I61-1</f>
        <v>0.29601245275874866</v>
      </c>
      <c r="F62" s="3">
        <f t="shared" si="0"/>
        <v>2.5438405822506172E-2</v>
      </c>
      <c r="G62" s="5">
        <v>-9.104568794347262E-2</v>
      </c>
      <c r="H62" s="5">
        <f t="shared" si="1"/>
        <v>0.15645223997136384</v>
      </c>
      <c r="I62" s="8">
        <v>1848.36</v>
      </c>
    </row>
    <row r="63" spans="1:9" ht="15.75" x14ac:dyDescent="0.25">
      <c r="A63">
        <v>2014</v>
      </c>
      <c r="B63" s="1">
        <v>716.16200000000003</v>
      </c>
      <c r="C63" s="3">
        <f t="shared" si="2"/>
        <v>0.40278142322684274</v>
      </c>
      <c r="D63" s="4">
        <v>0.13524421649462237</v>
      </c>
      <c r="E63" s="3">
        <f>I63/I62-1</f>
        <v>0.11390638187366098</v>
      </c>
      <c r="F63" s="3">
        <f t="shared" si="0"/>
        <v>2.1337834620961393E-2</v>
      </c>
      <c r="G63" s="5">
        <v>0.10746180452004755</v>
      </c>
      <c r="H63" s="5">
        <f t="shared" si="1"/>
        <v>0.12413125170479244</v>
      </c>
      <c r="I63" s="9">
        <v>2058.9</v>
      </c>
    </row>
    <row r="64" spans="1:9" ht="15.75" x14ac:dyDescent="0.25">
      <c r="A64">
        <v>2015</v>
      </c>
      <c r="B64" s="1">
        <v>716.93</v>
      </c>
      <c r="C64" s="3">
        <f t="shared" si="2"/>
        <v>1.0723830641670151E-3</v>
      </c>
      <c r="D64" s="4">
        <v>1.3788916411676138E-2</v>
      </c>
      <c r="E64" s="3">
        <f>I64/I63-1</f>
        <v>-7.285443683520354E-3</v>
      </c>
      <c r="F64" s="3">
        <f t="shared" si="0"/>
        <v>2.107436009519649E-2</v>
      </c>
      <c r="G64" s="5">
        <v>1.2842996709792224E-2</v>
      </c>
      <c r="H64" s="5">
        <f t="shared" si="1"/>
        <v>1.3410548530922571E-2</v>
      </c>
      <c r="I64" s="8">
        <v>2043.9</v>
      </c>
    </row>
    <row r="65" spans="1:9" x14ac:dyDescent="0.25">
      <c r="D65" s="4"/>
      <c r="E65" s="3"/>
      <c r="F65" s="3"/>
    </row>
    <row r="66" spans="1:9" s="5" customFormat="1" x14ac:dyDescent="0.25">
      <c r="A66"/>
      <c r="B66"/>
      <c r="C66"/>
      <c r="D66" s="4"/>
      <c r="E66" s="3"/>
      <c r="F66" s="3"/>
      <c r="H66"/>
      <c r="I6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2018-05-23T21:28:26Z</dcterms:modified>
</cp:coreProperties>
</file>