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AADF8DC-A5BB-42F0-8C03-905864A8FB13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1" l="1"/>
  <c r="E5" i="2" l="1"/>
  <c r="D18" i="2"/>
  <c r="F4" i="2"/>
  <c r="E4" i="2" s="1"/>
  <c r="F5" i="2"/>
  <c r="F3" i="2"/>
  <c r="E3" i="2" s="1"/>
  <c r="C39" i="10" l="1"/>
  <c r="F9" i="2" l="1"/>
  <c r="F8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  <c r="E6" i="2"/>
  <c r="F6" i="2"/>
  <c r="E7" i="2"/>
  <c r="F7" i="2"/>
  <c r="E8" i="2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<sst xmlns="http://schemas.openxmlformats.org/spreadsheetml/2006/main" count="230" uniqueCount="144">
  <si>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</si>
  <si>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</si>
  <si>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</si>
  <si>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</si>
  <si>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</si>
  <si>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</si>
  <si>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</si>
  <si>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</si>
  <si>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</si>
  <si>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</si>
  <si>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</si>
  <si>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</si>
  <si>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</si>
  <si>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</si>
  <si>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</si>
  <si>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</si>
  <si>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</si>
  <si>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</si>
  <si>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</si>
  <si>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</si>
  <si>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</si>
  <si>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</si>
  <si>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</si>
  <si>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</si>
  <si>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</si>
  <si>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</si>
  <si>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</si>
  <si>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</si>
  <si>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</si>
  <si>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</si>
  <si>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</si>
  <si>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</si>
  <si>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</si>
  <si>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</si>
  <si>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</si>
  <si>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</si>
  <si>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</si>
  <si>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</si>
  <si>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</si>
  <si>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</si>
  <si>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</si>
  <si>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</si>
  <si>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</si>
  <si>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</si>
  <si>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</si>
  <si>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</si>
  <si>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</si>
  <si>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</si>
  <si>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</si>
  <si>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</si>
  <si>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</si>
  <si>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</si>
  <si>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</si>
  <si>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</si>
  <si>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</si>
  <si>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</si>
  <si>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</si>
  <si>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</si>
  <si>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</si>
  <si>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</si>
  <si>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</si>
  <si>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</si>
  <si>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</si>
  <si>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</si>
  <si>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</si>
  <si>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</si>
  <si>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</si>
  <si>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</si>
  <si>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</si>
  <si>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</si>
  <si>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</si>
  <si>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</si>
  <si>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</si>
  <si>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</si>
  <si>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</si>
  <si>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</si>
  <si>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</si>
  <si>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</si>
  <si>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</si>
  <si>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</si>
  <si>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</si>
  <si>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</si>
  <si>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</si>
  <si>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</si>
  <si>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</si>
  <si>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</si>
  <si>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</si>
  <si>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</si>
  <si>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</si>
  <si>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</si>
  <si>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</si>
  <si>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</si>
  <si>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</si>
  <si>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</si>
  <si>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</si>
  <si>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</si>
  <si>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</si>
  <si>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</si>
  <si>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</si>
  <si>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</si>
  <si>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</si>
  <si>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</si>
  <si>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</si>
  <si>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</si>
  <si>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</si>
  <si>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</si>
  <si>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</si>
  <si>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</si>
  <si>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</si>
  <si>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</si>
  <si>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</si>
  <si>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</si>
  <si>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</si>
  <si>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</si>
  <si>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</si>
  <si>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</si>
  <si>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</si>
  <si>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</si>
  <si>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</si>
  <si>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</si>
  <si>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</si>
  <si>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</si>
  <si>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</si>
  <si>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</si>
  <si>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</si>
  <si>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</si>
  <si>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</si>
  <si>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</si>
  <si>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</si>
  <si>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</si>
  <si>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</si>
  <si>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</si>
  <si>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</si>
  <si>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</si>
  <si>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2020-2045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</si>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</sst>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  <xf numFmtId="168" fontId="0" fillId="0" borderId="0" xfId="2" applyNumberFormat="1" applyFont="1"/>
    <xf numFmtId="168" fontId="0" fillId="0" borderId="0" xfId="0" applyNumberFormat="1"/>
    <xf numFmtId="4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13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23" sqref="F23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4.7109375" customWidth="1"/>
    <col min="11" max="11" width="17.28515625" customWidth="1"/>
    <col min="12" max="12" width="10.42578125" bestFit="1" customWidth="1"/>
    <col min="13" max="13" width="10.28515625" bestFit="1" customWidth="1"/>
    <col min="14" max="14" width="18" bestFit="1" customWidth="1"/>
    <col min="15" max="15" width="16.5703125" bestFit="1" customWidth="1"/>
    <col min="16" max="16" width="19.7109375" bestFit="1" customWidth="1"/>
    <col min="17" max="20" width="14.28515625" customWidth="1"/>
    <col min="21" max="23" width="19.7109375" customWidth="1"/>
    <col min="24" max="24" width="14.42578125" bestFit="1" customWidth="1"/>
    <col min="25" max="25" width="11.28515625" bestFit="1" customWidth="1"/>
    <col min="26" max="26" width="7.85546875" customWidth="1"/>
    <col min="27" max="27" width="16.140625" bestFit="1" customWidth="1"/>
    <col min="28" max="28" width="16" bestFit="1" customWidth="1"/>
    <col min="29" max="29" width="7.7109375" bestFit="1" customWidth="1"/>
    <col min="30" max="30" width="7.5703125" bestFit="1" customWidth="1"/>
    <col min="31" max="31" width="15.85546875" bestFit="1" customWidth="1"/>
    <col min="32" max="32" width="14" customWidth="1"/>
    <col min="33" max="33" width="13.42578125" customWidth="1"/>
    <col min="34" max="34" width="12.5703125" customWidth="1"/>
    <col min="35" max="35" width="14.85546875" customWidth="1"/>
    <col min="40" max="40" width="12" customWidth="1"/>
    <col min="41" max="41" width="12.28515625" customWidth="1"/>
    <col min="44" max="44" width="15.140625" customWidth="1"/>
    <col min="45" max="46" width="16.5703125" customWidth="1"/>
    <col min="47" max="47" width="12" bestFit="1" customWidth="1"/>
    <col min="48" max="48" width="18" bestFit="1" customWidth="1"/>
    <col min="49" max="49" width="14.28515625" bestFit="1" customWidth="1"/>
    <col min="50" max="50" width="12.28515625" customWidth="1"/>
    <col min="51" max="51" width="11.42578125" customWidth="1"/>
    <col min="52" max="52" width="14.28515625" customWidth="1"/>
  </cols>
  <sheetData>
    <row r="3" spans="1:52" s="38" customFormat="1" ht="18.75" x14ac:dyDescent="0.3">
      <c r="A3" s="29"/>
      <c r="B3" s="29"/>
      <c r="C3" s="29"/>
      <c r="D3" s="29"/>
      <c r="E3" s="29"/>
      <c r="F3" s="34" t="s">
        <v>122</v>
      </c>
      <c r="G3" s="34"/>
      <c r="H3" s="34"/>
      <c r="I3" s="30" t="s">
        <v>98</v>
      </c>
      <c r="J3" s="30"/>
      <c r="K3" s="30"/>
      <c r="L3" s="30"/>
      <c r="M3" s="30"/>
      <c r="N3" s="30"/>
      <c r="O3" s="30"/>
      <c r="P3" s="30"/>
      <c r="Q3" s="31" t="s">
        <v>79</v>
      </c>
      <c r="R3" s="31"/>
      <c r="S3" s="31"/>
      <c r="T3" s="31"/>
      <c r="U3" s="32" t="s">
        <v>86</v>
      </c>
      <c r="V3" s="32"/>
      <c r="W3" s="32"/>
      <c r="X3" s="33" t="s">
        <v>87</v>
      </c>
      <c r="Y3" s="33"/>
      <c r="Z3" s="33"/>
      <c r="AA3" s="33"/>
      <c r="AB3" s="34" t="s">
        <v>88</v>
      </c>
      <c r="AC3" s="34"/>
      <c r="AD3" s="34"/>
      <c r="AE3" s="34"/>
      <c r="AF3" s="35" t="s">
        <v>96</v>
      </c>
      <c r="AG3" s="35"/>
      <c r="AH3" s="36" t="s">
        <v>82</v>
      </c>
      <c r="AI3" s="36"/>
      <c r="AJ3" s="36"/>
      <c r="AK3" s="36"/>
      <c r="AL3" s="36"/>
      <c r="AM3" s="36"/>
      <c r="AN3" s="32" t="s">
        <v>93</v>
      </c>
      <c r="AO3" s="32"/>
      <c r="AP3" s="32"/>
      <c r="AQ3" s="32"/>
      <c r="AR3" s="32"/>
      <c r="AS3" s="32"/>
      <c r="AT3" s="37" t="s">
        <v>106</v>
      </c>
      <c r="AU3" s="37"/>
      <c r="AV3" s="37"/>
      <c r="AW3" s="37"/>
      <c r="AX3" s="37"/>
      <c r="AY3" s="37"/>
      <c r="AZ3" s="37"/>
    </row>
    <row r="4" spans="1:52" s="1" customFormat="1" x14ac:dyDescent="0.25">
      <c r="A4" s="25" t="s">
        <v>0</v>
      </c>
      <c r="B4" s="25" t="s">
        <v>68</v>
      </c>
      <c r="C4" s="25" t="s">
        <v>54</v>
      </c>
      <c r="D4" s="25" t="s">
        <v>70</v>
      </c>
      <c r="E4" s="25" t="s">
        <v>14</v>
      </c>
      <c r="F4" s="23" t="s">
        <v>117</v>
      </c>
      <c r="G4" s="23" t="s">
        <v>115</v>
      </c>
      <c r="H4" s="23" t="s">
        <v>114</v>
      </c>
      <c r="I4" s="28" t="s">
        <v>99</v>
      </c>
      <c r="J4" s="28" t="s">
        <v>136</v>
      </c>
      <c r="K4" s="28" t="s">
        <v>138</v>
      </c>
      <c r="L4" s="28" t="s">
        <v>105</v>
      </c>
      <c r="M4" s="28" t="s">
        <v>100</v>
      </c>
      <c r="N4" s="28" t="s">
        <v>101</v>
      </c>
      <c r="O4" s="28" t="s">
        <v>103</v>
      </c>
      <c r="P4" s="28" t="s">
        <v>104</v>
      </c>
      <c r="Q4" s="20" t="s">
        <v>78</v>
      </c>
      <c r="R4" s="20" t="s">
        <v>57</v>
      </c>
      <c r="S4" s="20" t="s">
        <v>80</v>
      </c>
      <c r="T4" s="20" t="s">
        <v>81</v>
      </c>
      <c r="U4" s="22" t="s">
        <v>84</v>
      </c>
      <c r="V4" s="22" t="s">
        <v>107</v>
      </c>
      <c r="W4" s="22"/>
      <c r="X4" s="24" t="s">
        <v>12</v>
      </c>
      <c r="Y4" s="24" t="s">
        <v>45</v>
      </c>
      <c r="Z4" s="24" t="s">
        <v>10</v>
      </c>
      <c r="AA4" s="24" t="s">
        <v>11</v>
      </c>
      <c r="AB4" s="23" t="s">
        <v>13</v>
      </c>
      <c r="AC4" s="23" t="s">
        <v>89</v>
      </c>
      <c r="AD4" s="23" t="s">
        <v>90</v>
      </c>
      <c r="AE4" s="23" t="s">
        <v>91</v>
      </c>
      <c r="AF4" s="27" t="s">
        <v>28</v>
      </c>
      <c r="AG4" s="27" t="s">
        <v>108</v>
      </c>
      <c r="AH4" s="21" t="s">
        <v>24</v>
      </c>
      <c r="AI4" s="21" t="s">
        <v>26</v>
      </c>
      <c r="AJ4" s="21" t="s">
        <v>7</v>
      </c>
      <c r="AK4" s="21" t="s">
        <v>8</v>
      </c>
      <c r="AL4" s="21" t="s">
        <v>9</v>
      </c>
      <c r="AM4" s="21" t="s">
        <v>83</v>
      </c>
      <c r="AN4" s="22" t="s">
        <v>94</v>
      </c>
      <c r="AO4" s="22" t="s">
        <v>95</v>
      </c>
      <c r="AP4" s="22" t="s">
        <v>32</v>
      </c>
      <c r="AQ4" s="22" t="s">
        <v>33</v>
      </c>
      <c r="AR4" s="22" t="s">
        <v>43</v>
      </c>
      <c r="AS4" s="22" t="s">
        <v>44</v>
      </c>
      <c r="AT4" s="26" t="s">
        <v>97</v>
      </c>
      <c r="AU4" s="26" t="s">
        <v>30</v>
      </c>
      <c r="AV4" s="26" t="s">
        <v>31</v>
      </c>
      <c r="AW4" s="26" t="s">
        <v>29</v>
      </c>
      <c r="AX4" s="26" t="s">
        <v>16</v>
      </c>
      <c r="AY4" s="26" t="s">
        <v>5</v>
      </c>
      <c r="AZ4" s="26" t="s">
        <v>6</v>
      </c>
    </row>
    <row r="5" spans="1:52" x14ac:dyDescent="0.25">
      <c r="A5" t="s">
        <v>139</v>
      </c>
      <c r="C5" t="s">
        <v>21</v>
      </c>
      <c r="E5" t="b">
        <v>1</v>
      </c>
      <c r="F5">
        <v>0.3</v>
      </c>
      <c r="G5" t="s">
        <v>116</v>
      </c>
      <c r="H5" t="s">
        <v>113</v>
      </c>
      <c r="I5" t="b">
        <v>0</v>
      </c>
      <c r="J5" t="s">
        <v>137</v>
      </c>
      <c r="K5" t="s">
        <v>143</v>
      </c>
      <c r="L5">
        <v>6</v>
      </c>
      <c r="M5">
        <v>7.1999999999999995E-2</v>
      </c>
      <c r="N5" t="s">
        <v>102</v>
      </c>
      <c r="O5">
        <v>0.45</v>
      </c>
      <c r="P5">
        <v>0</v>
      </c>
      <c r="Q5">
        <v>3</v>
      </c>
      <c r="R5">
        <v>1.4999999999999999E-2</v>
      </c>
      <c r="S5">
        <v>62</v>
      </c>
      <c r="T5">
        <v>5</v>
      </c>
      <c r="U5" t="s">
        <v>85</v>
      </c>
      <c r="V5">
        <v>0.03</v>
      </c>
      <c r="X5" t="s">
        <v>56</v>
      </c>
      <c r="Y5" t="s">
        <v>46</v>
      </c>
      <c r="Z5">
        <v>14</v>
      </c>
      <c r="AA5">
        <v>0.03</v>
      </c>
      <c r="AB5">
        <v>6</v>
      </c>
      <c r="AC5">
        <v>1.2</v>
      </c>
      <c r="AD5">
        <v>0.8</v>
      </c>
      <c r="AE5" t="s">
        <v>92</v>
      </c>
      <c r="AF5">
        <v>0</v>
      </c>
      <c r="AG5" t="b">
        <v>0</v>
      </c>
      <c r="AH5" t="s">
        <v>135</v>
      </c>
      <c r="AI5" t="s">
        <v>21</v>
      </c>
      <c r="AJ5">
        <v>7.0000000000000007E-2</v>
      </c>
      <c r="AK5">
        <v>7.7200000000000005E-2</v>
      </c>
      <c r="AL5" s="3">
        <v>0.12</v>
      </c>
      <c r="AM5" s="10">
        <v>2.5000000000000001E-2</v>
      </c>
      <c r="AN5" t="s">
        <v>34</v>
      </c>
      <c r="AO5" t="s">
        <v>34</v>
      </c>
      <c r="AP5">
        <v>0.623</v>
      </c>
      <c r="AQ5">
        <v>0.57999999999999996</v>
      </c>
      <c r="AT5" s="19" t="b">
        <v>1</v>
      </c>
      <c r="AU5" s="19" t="b">
        <v>1</v>
      </c>
      <c r="AV5" s="19" t="b">
        <v>1</v>
      </c>
      <c r="AW5" s="19">
        <v>0</v>
      </c>
      <c r="AX5" s="19" t="s">
        <v>4</v>
      </c>
      <c r="AY5" s="19" t="b">
        <v>1</v>
      </c>
      <c r="AZ5" s="39" t="b">
        <v>1</v>
      </c>
    </row>
    <row r="6" spans="1:52" x14ac:dyDescent="0.25">
      <c r="A6" t="s">
        <v>142</v>
      </c>
      <c r="C6" t="s">
        <v>21</v>
      </c>
      <c r="E6" t="b">
        <v>1</v>
      </c>
      <c r="F6">
        <v>0.3</v>
      </c>
      <c r="G6" t="s">
        <v>116</v>
      </c>
      <c r="H6" t="s">
        <v>113</v>
      </c>
      <c r="I6" t="b">
        <v>1</v>
      </c>
      <c r="J6" t="s">
        <v>137</v>
      </c>
      <c r="K6" t="s">
        <v>143</v>
      </c>
      <c r="L6">
        <v>6</v>
      </c>
      <c r="M6">
        <v>7.1999999999999995E-2</v>
      </c>
      <c r="N6" t="s">
        <v>102</v>
      </c>
      <c r="O6">
        <v>0.45</v>
      </c>
      <c r="P6">
        <v>0</v>
      </c>
      <c r="Q6">
        <v>3</v>
      </c>
      <c r="R6">
        <v>1.4999999999999999E-2</v>
      </c>
      <c r="S6">
        <v>62</v>
      </c>
      <c r="T6">
        <v>5</v>
      </c>
      <c r="U6" t="s">
        <v>85</v>
      </c>
      <c r="V6">
        <v>0.03</v>
      </c>
      <c r="X6" t="s">
        <v>56</v>
      </c>
      <c r="Y6" t="s">
        <v>46</v>
      </c>
      <c r="Z6">
        <v>14</v>
      </c>
      <c r="AA6">
        <v>0.03</v>
      </c>
      <c r="AB6">
        <v>6</v>
      </c>
      <c r="AC6">
        <v>1.2</v>
      </c>
      <c r="AD6">
        <v>0.8</v>
      </c>
      <c r="AE6" t="s">
        <v>92</v>
      </c>
      <c r="AF6">
        <v>0</v>
      </c>
      <c r="AG6" t="b">
        <v>0</v>
      </c>
      <c r="AH6" t="s">
        <v>135</v>
      </c>
      <c r="AI6" t="s">
        <v>21</v>
      </c>
      <c r="AJ6">
        <v>7.0000000000000007E-2</v>
      </c>
      <c r="AK6">
        <v>7.7200000000000005E-2</v>
      </c>
      <c r="AL6" s="3">
        <v>0.12</v>
      </c>
      <c r="AM6" s="10">
        <v>2.5000000000000001E-2</v>
      </c>
      <c r="AN6" t="s">
        <v>34</v>
      </c>
      <c r="AO6" t="s">
        <v>34</v>
      </c>
      <c r="AP6">
        <v>0.623</v>
      </c>
      <c r="AQ6">
        <v>0.57999999999999996</v>
      </c>
      <c r="AT6" s="19" t="b">
        <v>1</v>
      </c>
      <c r="AU6" s="19" t="b">
        <v>1</v>
      </c>
      <c r="AV6" s="19" t="b">
        <v>1</v>
      </c>
      <c r="AW6" s="19">
        <v>0</v>
      </c>
      <c r="AX6" s="19" t="s">
        <v>4</v>
      </c>
      <c r="AY6" s="19" t="b">
        <v>1</v>
      </c>
      <c r="AZ6" s="39" t="b">
        <v>1</v>
      </c>
    </row>
    <row r="7" spans="1:52" x14ac:dyDescent="0.25">
      <c r="A7" t="s">
        <v>141</v>
      </c>
      <c r="C7" t="s">
        <v>21</v>
      </c>
      <c r="E7" t="b">
        <v>1</v>
      </c>
      <c r="F7">
        <v>0.3</v>
      </c>
      <c r="G7" t="s">
        <v>116</v>
      </c>
      <c r="H7" t="s">
        <v>113</v>
      </c>
      <c r="I7" t="b">
        <v>1</v>
      </c>
      <c r="J7" t="s">
        <v>140</v>
      </c>
      <c r="K7" t="s">
        <v>143</v>
      </c>
      <c r="L7">
        <v>6</v>
      </c>
      <c r="M7">
        <v>7.1999999999999995E-2</v>
      </c>
      <c r="N7" t="s">
        <v>102</v>
      </c>
      <c r="O7">
        <v>0.45</v>
      </c>
      <c r="P7">
        <v>0</v>
      </c>
      <c r="Q7">
        <v>3</v>
      </c>
      <c r="R7">
        <v>1.4999999999999999E-2</v>
      </c>
      <c r="S7">
        <v>62</v>
      </c>
      <c r="T7">
        <v>5</v>
      </c>
      <c r="U7" t="s">
        <v>85</v>
      </c>
      <c r="V7">
        <v>0.03</v>
      </c>
      <c r="X7" t="s">
        <v>56</v>
      </c>
      <c r="Y7" t="s">
        <v>46</v>
      </c>
      <c r="Z7">
        <v>14</v>
      </c>
      <c r="AA7">
        <v>0.03</v>
      </c>
      <c r="AB7">
        <v>6</v>
      </c>
      <c r="AC7">
        <v>1.2</v>
      </c>
      <c r="AD7">
        <v>0.8</v>
      </c>
      <c r="AE7" t="s">
        <v>92</v>
      </c>
      <c r="AF7">
        <v>0</v>
      </c>
      <c r="AG7" t="b">
        <v>0</v>
      </c>
      <c r="AH7" t="s">
        <v>135</v>
      </c>
      <c r="AI7" t="s">
        <v>21</v>
      </c>
      <c r="AJ7">
        <v>7.0000000000000007E-2</v>
      </c>
      <c r="AK7">
        <v>7.7200000000000005E-2</v>
      </c>
      <c r="AL7" s="3">
        <v>0.12</v>
      </c>
      <c r="AM7" s="10">
        <v>2.5000000000000001E-2</v>
      </c>
      <c r="AN7" t="s">
        <v>34</v>
      </c>
      <c r="AO7" t="s">
        <v>34</v>
      </c>
      <c r="AP7">
        <v>0.623</v>
      </c>
      <c r="AQ7">
        <v>0.57999999999999996</v>
      </c>
      <c r="AT7" s="19" t="b">
        <v>1</v>
      </c>
      <c r="AU7" s="19" t="b">
        <v>1</v>
      </c>
      <c r="AV7" s="19" t="b">
        <v>1</v>
      </c>
      <c r="AW7" s="19">
        <v>0</v>
      </c>
      <c r="AX7" s="19" t="s">
        <v>4</v>
      </c>
      <c r="AY7" s="19" t="b">
        <v>1</v>
      </c>
      <c r="AZ7" s="39" t="b">
        <v>1</v>
      </c>
    </row>
    <row r="8" spans="1:52" x14ac:dyDescent="0.25">
      <c r="AL8" s="3"/>
      <c r="AM8" s="3"/>
    </row>
    <row r="9" spans="1:52" x14ac:dyDescent="0.25">
      <c r="A9" t="s">
        <v>109</v>
      </c>
      <c r="C9" t="s">
        <v>21</v>
      </c>
      <c r="E9" t="b">
        <v>0</v>
      </c>
      <c r="F9">
        <v>0.3</v>
      </c>
      <c r="G9" t="s">
        <v>116</v>
      </c>
      <c r="H9" t="s">
        <v>118</v>
      </c>
      <c r="I9" t="b">
        <v>1</v>
      </c>
      <c r="L9">
        <v>6</v>
      </c>
      <c r="M9">
        <v>7.1999999999999995E-2</v>
      </c>
      <c r="N9" t="s">
        <v>102</v>
      </c>
      <c r="O9">
        <v>0.45</v>
      </c>
      <c r="P9">
        <v>0</v>
      </c>
      <c r="Q9">
        <v>3</v>
      </c>
      <c r="R9">
        <v>1.4999999999999999E-2</v>
      </c>
      <c r="S9">
        <v>62</v>
      </c>
      <c r="T9">
        <v>5</v>
      </c>
      <c r="U9" t="s">
        <v>85</v>
      </c>
      <c r="V9">
        <v>0.03</v>
      </c>
      <c r="X9" t="s">
        <v>56</v>
      </c>
      <c r="Y9" t="s">
        <v>46</v>
      </c>
      <c r="Z9">
        <v>14</v>
      </c>
      <c r="AA9">
        <v>0.03</v>
      </c>
      <c r="AB9">
        <v>6</v>
      </c>
      <c r="AC9">
        <v>1.2</v>
      </c>
      <c r="AD9">
        <v>0.8</v>
      </c>
      <c r="AE9" t="s">
        <v>92</v>
      </c>
      <c r="AF9">
        <v>0</v>
      </c>
      <c r="AG9" t="b">
        <v>0</v>
      </c>
      <c r="AH9" t="s">
        <v>35</v>
      </c>
      <c r="AI9" t="s">
        <v>21</v>
      </c>
      <c r="AJ9">
        <v>7.0000000000000007E-2</v>
      </c>
      <c r="AK9">
        <v>7.7200000000000005E-2</v>
      </c>
      <c r="AL9" s="3">
        <v>0.12</v>
      </c>
      <c r="AM9" s="10">
        <v>2.5000000000000001E-2</v>
      </c>
      <c r="AN9" t="s">
        <v>34</v>
      </c>
      <c r="AO9" t="s">
        <v>34</v>
      </c>
      <c r="AP9">
        <v>0.623</v>
      </c>
      <c r="AQ9">
        <v>0.57999999999999996</v>
      </c>
      <c r="AT9" s="19" t="b">
        <v>1</v>
      </c>
      <c r="AU9" s="19" t="b">
        <v>1</v>
      </c>
      <c r="AV9" s="19" t="b">
        <v>1</v>
      </c>
      <c r="AW9" s="19">
        <v>0</v>
      </c>
      <c r="AX9" s="19" t="s">
        <v>4</v>
      </c>
      <c r="AY9" s="19" t="b">
        <v>1</v>
      </c>
      <c r="AZ9" s="39" t="b">
        <v>1</v>
      </c>
    </row>
    <row r="10" spans="1:52" x14ac:dyDescent="0.25">
      <c r="A10" t="s">
        <v>110</v>
      </c>
      <c r="C10" t="s">
        <v>21</v>
      </c>
      <c r="E10" t="b">
        <v>0</v>
      </c>
      <c r="F10">
        <v>0.3</v>
      </c>
      <c r="G10" t="s">
        <v>116</v>
      </c>
      <c r="H10" t="s">
        <v>119</v>
      </c>
      <c r="I10" t="b">
        <v>1</v>
      </c>
      <c r="L10">
        <v>6</v>
      </c>
      <c r="M10">
        <v>7.1999999999999995E-2</v>
      </c>
      <c r="N10" t="s">
        <v>102</v>
      </c>
      <c r="O10">
        <v>0.45</v>
      </c>
      <c r="P10">
        <v>0</v>
      </c>
      <c r="Q10">
        <v>3</v>
      </c>
      <c r="R10">
        <v>1.4999999999999999E-2</v>
      </c>
      <c r="S10">
        <v>62</v>
      </c>
      <c r="T10">
        <v>5</v>
      </c>
      <c r="U10" t="s">
        <v>85</v>
      </c>
      <c r="V10">
        <v>0.03</v>
      </c>
      <c r="X10" t="s">
        <v>56</v>
      </c>
      <c r="Y10" t="s">
        <v>46</v>
      </c>
      <c r="Z10">
        <v>14</v>
      </c>
      <c r="AA10">
        <v>0.03</v>
      </c>
      <c r="AB10">
        <v>6</v>
      </c>
      <c r="AC10">
        <v>1.2</v>
      </c>
      <c r="AD10">
        <v>0.8</v>
      </c>
      <c r="AE10" t="s">
        <v>92</v>
      </c>
      <c r="AF10">
        <v>0</v>
      </c>
      <c r="AG10" t="b">
        <v>0</v>
      </c>
      <c r="AH10" t="s">
        <v>35</v>
      </c>
      <c r="AI10" t="s">
        <v>21</v>
      </c>
      <c r="AJ10">
        <v>7.0000000000000007E-2</v>
      </c>
      <c r="AK10">
        <v>7.7200000000000005E-2</v>
      </c>
      <c r="AL10" s="3">
        <v>0.12</v>
      </c>
      <c r="AM10" s="10">
        <v>2.5000000000000001E-2</v>
      </c>
      <c r="AN10" t="s">
        <v>34</v>
      </c>
      <c r="AO10" t="s">
        <v>34</v>
      </c>
      <c r="AP10">
        <v>0.623</v>
      </c>
      <c r="AQ10">
        <v>0.57999999999999996</v>
      </c>
      <c r="AT10" s="19" t="b">
        <v>1</v>
      </c>
      <c r="AU10" s="19" t="b">
        <v>1</v>
      </c>
      <c r="AV10" s="19" t="b">
        <v>1</v>
      </c>
      <c r="AW10" s="19">
        <v>0</v>
      </c>
      <c r="AX10" s="19" t="s">
        <v>4</v>
      </c>
      <c r="AY10" s="19" t="b">
        <v>1</v>
      </c>
      <c r="AZ10" s="39" t="b">
        <v>1</v>
      </c>
    </row>
    <row r="12" spans="1:52" x14ac:dyDescent="0.25">
      <c r="A12" t="s">
        <v>111</v>
      </c>
      <c r="C12" t="s">
        <v>21</v>
      </c>
      <c r="E12" t="b">
        <v>0</v>
      </c>
      <c r="F12">
        <v>0.3</v>
      </c>
      <c r="G12" t="s">
        <v>120</v>
      </c>
      <c r="H12" t="s">
        <v>113</v>
      </c>
      <c r="I12" t="b">
        <v>1</v>
      </c>
      <c r="L12">
        <v>6</v>
      </c>
      <c r="M12">
        <v>7.1999999999999995E-2</v>
      </c>
      <c r="N12" t="s">
        <v>102</v>
      </c>
      <c r="O12">
        <v>0.45</v>
      </c>
      <c r="P12">
        <v>0</v>
      </c>
      <c r="Q12">
        <v>3</v>
      </c>
      <c r="R12">
        <v>1.4999999999999999E-2</v>
      </c>
      <c r="S12">
        <v>62</v>
      </c>
      <c r="T12">
        <v>5</v>
      </c>
      <c r="U12" t="s">
        <v>85</v>
      </c>
      <c r="V12">
        <v>0.03</v>
      </c>
      <c r="X12" t="s">
        <v>56</v>
      </c>
      <c r="Y12" t="s">
        <v>46</v>
      </c>
      <c r="Z12">
        <v>14</v>
      </c>
      <c r="AA12">
        <v>0.03</v>
      </c>
      <c r="AB12">
        <v>6</v>
      </c>
      <c r="AC12">
        <v>1.2</v>
      </c>
      <c r="AD12">
        <v>0.8</v>
      </c>
      <c r="AE12" t="s">
        <v>92</v>
      </c>
      <c r="AF12">
        <v>0</v>
      </c>
      <c r="AG12" t="b">
        <v>0</v>
      </c>
      <c r="AH12" t="s">
        <v>35</v>
      </c>
      <c r="AI12" t="s">
        <v>21</v>
      </c>
      <c r="AJ12">
        <v>7.0000000000000007E-2</v>
      </c>
      <c r="AK12">
        <v>7.7200000000000005E-2</v>
      </c>
      <c r="AL12" s="3">
        <v>0.12</v>
      </c>
      <c r="AM12" s="10">
        <v>2.5000000000000001E-2</v>
      </c>
      <c r="AN12" t="s">
        <v>34</v>
      </c>
      <c r="AO12" t="s">
        <v>34</v>
      </c>
      <c r="AP12">
        <v>0.623</v>
      </c>
      <c r="AQ12">
        <v>0.57999999999999996</v>
      </c>
      <c r="AT12" s="19" t="b">
        <v>1</v>
      </c>
      <c r="AU12" s="19" t="b">
        <v>1</v>
      </c>
      <c r="AV12" s="19" t="b">
        <v>1</v>
      </c>
      <c r="AW12" s="19">
        <v>0</v>
      </c>
      <c r="AX12" s="19" t="s">
        <v>4</v>
      </c>
      <c r="AY12" s="19" t="b">
        <v>1</v>
      </c>
      <c r="AZ12" s="39" t="b">
        <v>1</v>
      </c>
    </row>
    <row r="13" spans="1:52" x14ac:dyDescent="0.25">
      <c r="A13" t="s">
        <v>112</v>
      </c>
      <c r="C13" t="s">
        <v>21</v>
      </c>
      <c r="E13" t="b">
        <v>0</v>
      </c>
      <c r="F13">
        <v>0.3</v>
      </c>
      <c r="G13" t="s">
        <v>121</v>
      </c>
      <c r="H13" t="s">
        <v>113</v>
      </c>
      <c r="I13" t="b">
        <v>1</v>
      </c>
      <c r="L13">
        <v>6</v>
      </c>
      <c r="M13">
        <v>7.1999999999999995E-2</v>
      </c>
      <c r="N13" t="s">
        <v>102</v>
      </c>
      <c r="O13">
        <v>0.45</v>
      </c>
      <c r="P13">
        <v>0</v>
      </c>
      <c r="Q13">
        <v>3</v>
      </c>
      <c r="R13">
        <v>1.4999999999999999E-2</v>
      </c>
      <c r="S13">
        <v>62</v>
      </c>
      <c r="T13">
        <v>5</v>
      </c>
      <c r="U13" t="s">
        <v>85</v>
      </c>
      <c r="V13">
        <v>0.03</v>
      </c>
      <c r="X13" t="s">
        <v>56</v>
      </c>
      <c r="Y13" t="s">
        <v>46</v>
      </c>
      <c r="Z13">
        <v>14</v>
      </c>
      <c r="AA13">
        <v>0.03</v>
      </c>
      <c r="AB13">
        <v>6</v>
      </c>
      <c r="AC13">
        <v>1.2</v>
      </c>
      <c r="AD13">
        <v>0.8</v>
      </c>
      <c r="AE13" t="s">
        <v>92</v>
      </c>
      <c r="AF13">
        <v>0</v>
      </c>
      <c r="AG13" t="b">
        <v>0</v>
      </c>
      <c r="AH13" t="s">
        <v>35</v>
      </c>
      <c r="AI13" t="s">
        <v>21</v>
      </c>
      <c r="AJ13">
        <v>7.0000000000000007E-2</v>
      </c>
      <c r="AK13">
        <v>7.7200000000000005E-2</v>
      </c>
      <c r="AL13" s="3">
        <v>0.12</v>
      </c>
      <c r="AM13" s="10">
        <v>2.5000000000000001E-2</v>
      </c>
      <c r="AN13" t="s">
        <v>34</v>
      </c>
      <c r="AO13" t="s">
        <v>34</v>
      </c>
      <c r="AP13">
        <v>0.623</v>
      </c>
      <c r="AQ13">
        <v>0.57999999999999996</v>
      </c>
      <c r="AT13" s="19" t="b">
        <v>1</v>
      </c>
      <c r="AU13" s="19" t="b">
        <v>1</v>
      </c>
      <c r="AV13" s="19" t="b">
        <v>1</v>
      </c>
      <c r="AW13" s="19">
        <v>0</v>
      </c>
      <c r="AX13" s="19" t="s">
        <v>4</v>
      </c>
      <c r="AY13" s="19" t="b">
        <v>1</v>
      </c>
      <c r="AZ13" s="39" t="b">
        <v>1</v>
      </c>
    </row>
  </sheetData>
  <dataValidations count="2">
    <dataValidation type="list" allowBlank="1" showInputMessage="1" showErrorMessage="1" sqref="AU12:AV13 I12:I13 E12:E13 AU5:AV10 I5:I10 E5:E10" xr:uid="{00000000-0002-0000-0000-000000000000}">
      <formula1>"TRUE, FALSE"</formula1>
    </dataValidation>
    <dataValidation type="list" allowBlank="1" showInputMessage="1" showErrorMessage="1" sqref="AH12:AH13 AH5:AH10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F20" sqref="F20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71</v>
      </c>
      <c r="B3" s="2" t="s">
        <v>1</v>
      </c>
      <c r="C3" s="2" t="s">
        <v>2</v>
      </c>
      <c r="D3" s="2" t="s">
        <v>3</v>
      </c>
      <c r="E3" s="2" t="s">
        <v>74</v>
      </c>
      <c r="F3" s="2" t="s">
        <v>75</v>
      </c>
      <c r="G3" s="2" t="s">
        <v>72</v>
      </c>
      <c r="H3" s="2" t="s">
        <v>73</v>
      </c>
      <c r="I3" s="2" t="s">
        <v>77</v>
      </c>
      <c r="J3" s="2" t="s">
        <v>76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B32" sqref="B32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5">
        <f>B2 - C2^2/2</f>
        <v>0.13</v>
      </c>
      <c r="G2" s="14" t="s">
        <v>131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0">F3</f>
        <v>0.128</v>
      </c>
      <c r="F3" s="15">
        <f>B3 - C3^2/2</f>
        <v>0.128</v>
      </c>
      <c r="G3" s="14" t="s">
        <v>132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0"/>
        <v>0.02</v>
      </c>
      <c r="F4" s="15">
        <f>B4 - C4^2/2</f>
        <v>0.02</v>
      </c>
      <c r="G4" s="14" t="s">
        <v>133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27</v>
      </c>
      <c r="E5" s="4">
        <f t="shared" si="0"/>
        <v>7.0000000000000007E-2</v>
      </c>
      <c r="F5" s="15">
        <f>B5 - C5^2/2</f>
        <v>7.0000000000000007E-2</v>
      </c>
      <c r="G5" s="14" t="s">
        <v>134</v>
      </c>
    </row>
    <row r="6" spans="1:7" x14ac:dyDescent="0.25">
      <c r="A6" s="1" t="s">
        <v>22</v>
      </c>
      <c r="B6">
        <v>5.7200000000000001E-2</v>
      </c>
      <c r="C6" s="3">
        <v>0.12</v>
      </c>
      <c r="D6">
        <v>10</v>
      </c>
      <c r="E6" s="4">
        <f>B6-C6^2/2</f>
        <v>0.05</v>
      </c>
      <c r="F6" s="15">
        <f>B6 - C6^2/2</f>
        <v>0.05</v>
      </c>
      <c r="G6" t="s">
        <v>55</v>
      </c>
    </row>
    <row r="7" spans="1:7" x14ac:dyDescent="0.25">
      <c r="A7" s="1" t="s">
        <v>22</v>
      </c>
      <c r="B7">
        <v>7.22E-2</v>
      </c>
      <c r="C7" s="3">
        <v>0.12</v>
      </c>
      <c r="D7">
        <v>5</v>
      </c>
      <c r="E7" s="4">
        <f>B7-C7^2/2</f>
        <v>6.5000000000000002E-2</v>
      </c>
      <c r="F7" s="15">
        <f>B7 - C7^2/2</f>
        <v>6.5000000000000002E-2</v>
      </c>
    </row>
    <row r="8" spans="1:7" x14ac:dyDescent="0.25">
      <c r="A8" s="1" t="s">
        <v>22</v>
      </c>
      <c r="B8">
        <v>7.9200000000000007E-2</v>
      </c>
      <c r="C8" s="3">
        <v>0.12</v>
      </c>
      <c r="D8">
        <v>15</v>
      </c>
      <c r="E8" s="4">
        <f>B8-C8^2/2</f>
        <v>7.2000000000000008E-2</v>
      </c>
      <c r="F8" s="15">
        <f>B8 - C8^2/2</f>
        <v>7.2000000000000008E-2</v>
      </c>
    </row>
    <row r="9" spans="1:7" x14ac:dyDescent="0.25">
      <c r="A9" s="1" t="s">
        <v>23</v>
      </c>
      <c r="B9" s="9">
        <v>8.6790000000000006E-2</v>
      </c>
      <c r="C9" s="10">
        <v>0.17199999999999999</v>
      </c>
      <c r="D9">
        <v>30</v>
      </c>
      <c r="E9" s="4">
        <f>B9-C9^2/2</f>
        <v>7.1998000000000006E-2</v>
      </c>
      <c r="F9" s="15">
        <f>B9 - C9^2/2</f>
        <v>7.1998000000000006E-2</v>
      </c>
      <c r="G9" t="s">
        <v>53</v>
      </c>
    </row>
    <row r="12" spans="1:7" x14ac:dyDescent="0.25">
      <c r="B12" s="18"/>
    </row>
    <row r="18" spans="4:4" x14ac:dyDescent="0.25">
      <c r="D18">
        <f>0.07+0.12^2/2</f>
        <v>7.7200000000000005E-2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63</v>
      </c>
      <c r="E4" s="5"/>
      <c r="F4" t="s">
        <v>64</v>
      </c>
    </row>
    <row r="5" spans="2:7" ht="15.75" thickBot="1" x14ac:dyDescent="0.3">
      <c r="B5" s="5"/>
      <c r="C5" s="5"/>
      <c r="D5" s="5"/>
      <c r="E5" s="5"/>
      <c r="F5" s="40" t="s">
        <v>65</v>
      </c>
      <c r="G5" s="40"/>
    </row>
    <row r="6" spans="2:7" ht="15.75" thickBot="1" x14ac:dyDescent="0.3">
      <c r="B6" s="6"/>
      <c r="C6" s="6" t="s">
        <v>69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59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66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58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67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60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61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62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123</v>
      </c>
    </row>
    <row r="3" spans="2:9" x14ac:dyDescent="0.25">
      <c r="C3" t="s">
        <v>126</v>
      </c>
      <c r="D3" t="s">
        <v>127</v>
      </c>
      <c r="E3" t="s">
        <v>129</v>
      </c>
      <c r="F3" t="s">
        <v>128</v>
      </c>
      <c r="G3" t="s">
        <v>130</v>
      </c>
    </row>
    <row r="4" spans="2:9" x14ac:dyDescent="0.25">
      <c r="B4" t="s">
        <v>124</v>
      </c>
      <c r="C4" s="41">
        <v>70000777</v>
      </c>
      <c r="D4" s="41">
        <v>43629545</v>
      </c>
      <c r="G4">
        <v>20292733</v>
      </c>
      <c r="I4" s="43">
        <f>G4/D4</f>
        <v>0.46511447689862456</v>
      </c>
    </row>
    <row r="5" spans="2:9" x14ac:dyDescent="0.25">
      <c r="B5" t="s">
        <v>125</v>
      </c>
      <c r="C5" s="41">
        <v>73323430</v>
      </c>
      <c r="D5" s="41">
        <v>50095723</v>
      </c>
      <c r="G5">
        <v>22004183</v>
      </c>
    </row>
    <row r="6" spans="2:9" x14ac:dyDescent="0.25">
      <c r="C6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2018-12-12T23:53:43Z</dcterms:modified>
</cp:coreProperties>
</file>