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sh\Downloads\Learning\Portfolio\FinancePerformanceAnalysis\"/>
    </mc:Choice>
  </mc:AlternateContent>
  <xr:revisionPtr revIDLastSave="0" documentId="13_ncr:1_{D8D2D4EC-9371-4449-A653-A0D0D4F2F4E2}" xr6:coauthVersionLast="47" xr6:coauthVersionMax="47" xr10:uidLastSave="{00000000-0000-0000-0000-000000000000}"/>
  <bookViews>
    <workbookView xWindow="324" yWindow="60" windowWidth="22512" windowHeight="11700" xr2:uid="{4F4609DF-C06C-45A0-92E5-13F036F77087}"/>
  </bookViews>
  <sheets>
    <sheet name="AllData_noFormulasNoNegsOrBlank" sheetId="36" r:id="rId1"/>
    <sheet name="AllData_noFormulas" sheetId="34" r:id="rId2"/>
    <sheet name="Sept 18 - Dec 18" sheetId="1" r:id="rId3"/>
    <sheet name="Jan 2019" sheetId="3" r:id="rId4"/>
    <sheet name="Feb 2019" sheetId="4" r:id="rId5"/>
    <sheet name="Mar 2019" sheetId="5" r:id="rId6"/>
    <sheet name="Apr 2019" sheetId="6" r:id="rId7"/>
    <sheet name="May 2019" sheetId="9" r:id="rId8"/>
    <sheet name="June 2019" sheetId="10" r:id="rId9"/>
    <sheet name="July 2019" sheetId="11" r:id="rId10"/>
    <sheet name="August 2019" sheetId="12" r:id="rId11"/>
    <sheet name="Sept 2019" sheetId="13" r:id="rId12"/>
    <sheet name="Oct 2019" sheetId="14" r:id="rId13"/>
    <sheet name="Nov 2019" sheetId="15" r:id="rId14"/>
    <sheet name="Dec 2019" sheetId="16" r:id="rId15"/>
    <sheet name="Jan 2020" sheetId="18" r:id="rId16"/>
    <sheet name="Feb 2020" sheetId="19" r:id="rId17"/>
    <sheet name="Mar 2020" sheetId="20" r:id="rId18"/>
    <sheet name="Apr 2020" sheetId="21" r:id="rId19"/>
    <sheet name="May 2020" sheetId="25" r:id="rId20"/>
    <sheet name="June 2020" sheetId="26" r:id="rId21"/>
    <sheet name="July 2020" sheetId="27" r:id="rId22"/>
    <sheet name="Aug 2020" sheetId="28" r:id="rId23"/>
    <sheet name="Sept 2020" sheetId="29" r:id="rId24"/>
    <sheet name="Oct 2020" sheetId="30" r:id="rId25"/>
    <sheet name="Nov 2020" sheetId="31" r:id="rId26"/>
    <sheet name="Dec 2020" sheetId="32" r:id="rId27"/>
    <sheet name="AllData" sheetId="33" r:id="rId28"/>
  </sheets>
  <definedNames>
    <definedName name="_xlnm._FilterDatabase" localSheetId="18" hidden="1">'Apr 2020'!$A$1:$F$41</definedName>
    <definedName name="_xlnm._FilterDatabase" localSheetId="22" hidden="1">'Aug 2020'!$A$1:$F$19</definedName>
    <definedName name="_xlnm._FilterDatabase" localSheetId="10" hidden="1">'August 2019'!$A$1:$F$31</definedName>
    <definedName name="_xlnm._FilterDatabase" localSheetId="14" hidden="1">'Dec 2019'!$A$1:$F$50</definedName>
    <definedName name="_xlnm._FilterDatabase" localSheetId="26" hidden="1">'Dec 2020'!$A$1:$F$21</definedName>
    <definedName name="_xlnm._FilterDatabase" localSheetId="4" hidden="1">'Feb 2019'!$A$1:$F$29</definedName>
    <definedName name="_xlnm._FilterDatabase" localSheetId="16" hidden="1">'Feb 2020'!$A$1:$F$34</definedName>
    <definedName name="_xlnm._FilterDatabase" localSheetId="3" hidden="1">'Jan 2019'!$A$1:$F$44</definedName>
    <definedName name="_xlnm._FilterDatabase" localSheetId="15" hidden="1">'Jan 2020'!$A$1:$F$35</definedName>
    <definedName name="_xlnm._FilterDatabase" localSheetId="9" hidden="1">'July 2019'!$A$1:$F$42</definedName>
    <definedName name="_xlnm._FilterDatabase" localSheetId="21" hidden="1">'July 2020'!$A$1:$F$42</definedName>
    <definedName name="_xlnm._FilterDatabase" localSheetId="20" hidden="1">'June 2020'!$A$1:$F$36</definedName>
    <definedName name="_xlnm._FilterDatabase" localSheetId="17" hidden="1">'Mar 2020'!$A$1:$F$37</definedName>
    <definedName name="_xlnm._FilterDatabase" localSheetId="7" hidden="1">'May 2019'!$A$1:$F$40</definedName>
    <definedName name="_xlnm._FilterDatabase" localSheetId="19" hidden="1">'May 2020'!$A$1:$F$33</definedName>
    <definedName name="_xlnm._FilterDatabase" localSheetId="13" hidden="1">'Nov 2019'!$A$1:$F$55</definedName>
    <definedName name="_xlnm._FilterDatabase" localSheetId="25" hidden="1">'Nov 2020'!$A$1:$F$30</definedName>
    <definedName name="_xlnm._FilterDatabase" localSheetId="24" hidden="1">'Oct 2020'!$A$1:$F$23</definedName>
    <definedName name="_xlnm._FilterDatabase" localSheetId="2" hidden="1">'Sept 18 - Dec 18'!$A$1:$D$126</definedName>
    <definedName name="_xlnm._FilterDatabase" localSheetId="23" hidden="1">'Sept 2020'!$A$1:$F$19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36" l="1"/>
  <c r="G3" i="36"/>
  <c r="G4" i="36"/>
  <c r="G5" i="36"/>
  <c r="G6" i="36"/>
  <c r="G7" i="36"/>
  <c r="G8" i="36"/>
  <c r="G9" i="36"/>
  <c r="G10" i="36"/>
  <c r="G11" i="36"/>
  <c r="G12" i="36"/>
  <c r="G13" i="36"/>
  <c r="G14" i="36"/>
  <c r="G15" i="36"/>
  <c r="G16" i="36"/>
  <c r="G17" i="36"/>
  <c r="G18" i="36"/>
  <c r="G19" i="36"/>
  <c r="G20" i="36"/>
  <c r="G21" i="36"/>
  <c r="G22" i="36"/>
  <c r="G23" i="36"/>
  <c r="G24" i="36"/>
  <c r="G25" i="36"/>
  <c r="G26" i="36"/>
  <c r="G27" i="36"/>
  <c r="G28" i="36"/>
  <c r="G29" i="36"/>
  <c r="G30" i="36"/>
  <c r="G31" i="36"/>
  <c r="G32" i="36"/>
  <c r="G33" i="36"/>
  <c r="G34" i="36"/>
  <c r="G35" i="36"/>
  <c r="G36" i="36"/>
  <c r="G37" i="36"/>
  <c r="G38" i="36"/>
  <c r="G39" i="36"/>
  <c r="G40" i="36"/>
  <c r="G41" i="36"/>
  <c r="G42" i="36"/>
  <c r="G43" i="36"/>
  <c r="G44" i="36"/>
  <c r="G45" i="36"/>
  <c r="G46" i="36"/>
  <c r="G47" i="36"/>
  <c r="G48" i="36"/>
  <c r="G49" i="36"/>
  <c r="G50" i="36"/>
  <c r="G51" i="36"/>
  <c r="G52" i="36"/>
  <c r="G53" i="36"/>
  <c r="G54" i="36"/>
  <c r="G55" i="36"/>
  <c r="G56" i="36"/>
  <c r="G57" i="36"/>
  <c r="G58" i="36"/>
  <c r="G59" i="36"/>
  <c r="G60" i="36"/>
  <c r="G61" i="36"/>
  <c r="G62" i="36"/>
  <c r="G63" i="36"/>
  <c r="G64" i="36"/>
  <c r="G65" i="36"/>
  <c r="G66" i="36"/>
  <c r="G67" i="36"/>
  <c r="G68" i="36"/>
  <c r="G69" i="36"/>
  <c r="G70" i="36"/>
  <c r="G71" i="36"/>
  <c r="G72" i="36"/>
  <c r="G73" i="36"/>
  <c r="G74" i="36"/>
  <c r="G75" i="36"/>
  <c r="G76" i="36"/>
  <c r="G77" i="36"/>
  <c r="G78" i="36"/>
  <c r="G79" i="36"/>
  <c r="G80" i="36"/>
  <c r="G81" i="36"/>
  <c r="G82" i="36"/>
  <c r="G83" i="36"/>
  <c r="G84" i="36"/>
  <c r="G85" i="36"/>
  <c r="G86" i="36"/>
  <c r="G87" i="36"/>
  <c r="G88" i="36"/>
  <c r="G89" i="36"/>
  <c r="G90" i="36"/>
  <c r="G91" i="36"/>
  <c r="G92" i="36"/>
  <c r="G93" i="36"/>
  <c r="G94" i="36"/>
  <c r="G95" i="36"/>
  <c r="G96" i="36"/>
  <c r="G97" i="36"/>
  <c r="G98" i="36"/>
  <c r="G99" i="36"/>
  <c r="G100" i="36"/>
  <c r="G101" i="36"/>
  <c r="G102" i="36"/>
  <c r="G103" i="36"/>
  <c r="G104" i="36"/>
  <c r="G105" i="36"/>
  <c r="G106" i="36"/>
  <c r="G107" i="36"/>
  <c r="G108" i="36"/>
  <c r="G109" i="36"/>
  <c r="G110" i="36"/>
  <c r="G111" i="36"/>
  <c r="G112" i="36"/>
  <c r="G113" i="36"/>
  <c r="G114" i="36"/>
  <c r="G115" i="36"/>
  <c r="G116" i="36"/>
  <c r="G117" i="36"/>
  <c r="G118" i="36"/>
  <c r="G119" i="36"/>
  <c r="G120" i="36"/>
  <c r="G121" i="36"/>
  <c r="G122" i="36"/>
  <c r="G123" i="36"/>
  <c r="G124" i="36"/>
  <c r="G125" i="36"/>
  <c r="G126" i="36"/>
  <c r="G127" i="36"/>
  <c r="G128" i="36"/>
  <c r="G129" i="36"/>
  <c r="G130" i="36"/>
  <c r="G131" i="36"/>
  <c r="G132" i="36"/>
  <c r="G133" i="36"/>
  <c r="G134" i="36"/>
  <c r="G135" i="36"/>
  <c r="G136" i="36"/>
  <c r="G137" i="36"/>
  <c r="G138" i="36"/>
  <c r="G139" i="36"/>
  <c r="G140" i="36"/>
  <c r="G141" i="36"/>
  <c r="G142" i="36"/>
  <c r="G143" i="36"/>
  <c r="G144" i="36"/>
  <c r="G145" i="36"/>
  <c r="G146" i="36"/>
  <c r="G147" i="36"/>
  <c r="G148" i="36"/>
  <c r="G149" i="36"/>
  <c r="G150" i="36"/>
  <c r="G151" i="36"/>
  <c r="G152" i="36"/>
  <c r="G153" i="36"/>
  <c r="G154" i="36"/>
  <c r="G155" i="36"/>
  <c r="G156" i="36"/>
  <c r="G157" i="36"/>
  <c r="G158" i="36"/>
  <c r="G159" i="36"/>
  <c r="G160" i="36"/>
  <c r="G161" i="36"/>
  <c r="G162" i="36"/>
  <c r="G163" i="36"/>
  <c r="G164" i="36"/>
  <c r="G165" i="36"/>
  <c r="G166" i="36"/>
  <c r="G167" i="36"/>
  <c r="G168" i="36"/>
  <c r="G169" i="36"/>
  <c r="G170" i="36"/>
  <c r="G171" i="36"/>
  <c r="G172" i="36"/>
  <c r="G173" i="36"/>
  <c r="G174" i="36"/>
  <c r="G175" i="36"/>
  <c r="G176" i="36"/>
  <c r="G177" i="36"/>
  <c r="G178" i="36"/>
  <c r="G179" i="36"/>
  <c r="G180" i="36"/>
  <c r="G181" i="36"/>
  <c r="G182" i="36"/>
  <c r="G183" i="36"/>
  <c r="G184" i="36"/>
  <c r="G185" i="36"/>
  <c r="G186" i="36"/>
  <c r="G187" i="36"/>
  <c r="G188" i="36"/>
  <c r="G189" i="36"/>
  <c r="G190" i="36"/>
  <c r="G191" i="36"/>
  <c r="G192" i="36"/>
  <c r="G193" i="36"/>
  <c r="G194" i="36"/>
  <c r="G195" i="36"/>
  <c r="G196" i="36"/>
  <c r="G197" i="36"/>
  <c r="G198" i="36"/>
  <c r="G199" i="36"/>
  <c r="G200" i="36"/>
  <c r="G201" i="36"/>
  <c r="G202" i="36"/>
  <c r="G203" i="36"/>
  <c r="G204" i="36"/>
  <c r="G205" i="36"/>
  <c r="G206" i="36"/>
  <c r="G207" i="36"/>
  <c r="G208" i="36"/>
  <c r="G209" i="36"/>
  <c r="G210" i="36"/>
  <c r="G211" i="36"/>
  <c r="G212" i="36"/>
  <c r="G213" i="36"/>
  <c r="G214" i="36"/>
  <c r="G215" i="36"/>
  <c r="G216" i="36"/>
  <c r="G217" i="36"/>
  <c r="G218" i="36"/>
  <c r="G219" i="36"/>
  <c r="G220" i="36"/>
  <c r="G221" i="36"/>
  <c r="G222" i="36"/>
  <c r="G223" i="36"/>
  <c r="G224" i="36"/>
  <c r="G225" i="36"/>
  <c r="G226" i="36"/>
  <c r="G227" i="36"/>
  <c r="G228" i="36"/>
  <c r="G229" i="36"/>
  <c r="G230" i="36"/>
  <c r="G231" i="36"/>
  <c r="G232" i="36"/>
  <c r="G233" i="36"/>
  <c r="G234" i="36"/>
  <c r="G235" i="36"/>
  <c r="G236" i="36"/>
  <c r="G237" i="36"/>
  <c r="G238" i="36"/>
  <c r="G239" i="36"/>
  <c r="G240" i="36"/>
  <c r="G241" i="36"/>
  <c r="G242" i="36"/>
  <c r="G243" i="36"/>
  <c r="G244" i="36"/>
  <c r="G245" i="36"/>
  <c r="G246" i="36"/>
  <c r="G247" i="36"/>
  <c r="G248" i="36"/>
  <c r="G249" i="36"/>
  <c r="G250" i="36"/>
  <c r="G251" i="36"/>
  <c r="G252" i="36"/>
  <c r="G253" i="36"/>
  <c r="G254" i="36"/>
  <c r="G255" i="36"/>
  <c r="G256" i="36"/>
  <c r="G257" i="36"/>
  <c r="G258" i="36"/>
  <c r="G259" i="36"/>
  <c r="G260" i="36"/>
  <c r="G261" i="36"/>
  <c r="G262" i="36"/>
  <c r="G263" i="36"/>
  <c r="G264" i="36"/>
  <c r="G265" i="36"/>
  <c r="G266" i="36"/>
  <c r="G267" i="36"/>
  <c r="G268" i="36"/>
  <c r="G269" i="36"/>
  <c r="G270" i="36"/>
  <c r="G271" i="36"/>
  <c r="G272" i="36"/>
  <c r="G273" i="36"/>
  <c r="G274" i="36"/>
  <c r="G275" i="36"/>
  <c r="G276" i="36"/>
  <c r="G277" i="36"/>
  <c r="G278" i="36"/>
  <c r="G279" i="36"/>
  <c r="G280" i="36"/>
  <c r="G281" i="36"/>
  <c r="G282" i="36"/>
  <c r="G283" i="36"/>
  <c r="G284" i="36"/>
  <c r="G285" i="36"/>
  <c r="G286" i="36"/>
  <c r="G287" i="36"/>
  <c r="G288" i="36"/>
  <c r="G289" i="36"/>
  <c r="G290" i="36"/>
  <c r="G291" i="36"/>
  <c r="G292" i="36"/>
  <c r="G293" i="36"/>
  <c r="G294" i="36"/>
  <c r="G295" i="36"/>
  <c r="G296" i="36"/>
  <c r="G297" i="36"/>
  <c r="G298" i="36"/>
  <c r="G299" i="36"/>
  <c r="G300" i="36"/>
  <c r="G301" i="36"/>
  <c r="G302" i="36"/>
  <c r="G303" i="36"/>
  <c r="G304" i="36"/>
  <c r="G305" i="36"/>
  <c r="G306" i="36"/>
  <c r="G307" i="36"/>
  <c r="G308" i="36"/>
  <c r="G309" i="36"/>
  <c r="G310" i="36"/>
  <c r="G311" i="36"/>
  <c r="G312" i="36"/>
  <c r="G313" i="36"/>
  <c r="G314" i="36"/>
  <c r="G315" i="36"/>
  <c r="G316" i="36"/>
  <c r="G317" i="36"/>
  <c r="G318" i="36"/>
  <c r="G319" i="36"/>
  <c r="G320" i="36"/>
  <c r="G321" i="36"/>
  <c r="G322" i="36"/>
  <c r="G323" i="36"/>
  <c r="G324" i="36"/>
  <c r="G325" i="36"/>
  <c r="G326" i="36"/>
  <c r="G327" i="36"/>
  <c r="G328" i="36"/>
  <c r="G329" i="36"/>
  <c r="G330" i="36"/>
  <c r="G331" i="36"/>
  <c r="G332" i="36"/>
  <c r="G333" i="36"/>
  <c r="G334" i="36"/>
  <c r="G335" i="36"/>
  <c r="G336" i="36"/>
  <c r="G337" i="36"/>
  <c r="G338" i="36"/>
  <c r="G339" i="36"/>
  <c r="G340" i="36"/>
  <c r="G341" i="36"/>
  <c r="G342" i="36"/>
  <c r="G343" i="36"/>
  <c r="G344" i="36"/>
  <c r="G345" i="36"/>
  <c r="G346" i="36"/>
  <c r="G347" i="36"/>
  <c r="G348" i="36"/>
  <c r="G349" i="36"/>
  <c r="G350" i="36"/>
  <c r="G351" i="36"/>
  <c r="G352" i="36"/>
  <c r="G353" i="36"/>
  <c r="G354" i="36"/>
  <c r="G355" i="36"/>
  <c r="G356" i="36"/>
  <c r="G357" i="36"/>
  <c r="G358" i="36"/>
  <c r="G359" i="36"/>
  <c r="G360" i="36"/>
  <c r="G361" i="36"/>
  <c r="G362" i="36"/>
  <c r="G363" i="36"/>
  <c r="G364" i="36"/>
  <c r="G365" i="36"/>
  <c r="G366" i="36"/>
  <c r="G367" i="36"/>
  <c r="G368" i="36"/>
  <c r="G369" i="36"/>
  <c r="G370" i="36"/>
  <c r="G371" i="36"/>
  <c r="G372" i="36"/>
  <c r="G373" i="36"/>
  <c r="G374" i="36"/>
  <c r="G375" i="36"/>
  <c r="G376" i="36"/>
  <c r="G377" i="36"/>
  <c r="G378" i="36"/>
  <c r="G379" i="36"/>
  <c r="G380" i="36"/>
  <c r="G381" i="36"/>
  <c r="G382" i="36"/>
  <c r="G383" i="36"/>
  <c r="G384" i="36"/>
  <c r="G385" i="36"/>
  <c r="G386" i="36"/>
  <c r="G387" i="36"/>
  <c r="G388" i="36"/>
  <c r="G389" i="36"/>
  <c r="G390" i="36"/>
  <c r="G391" i="36"/>
  <c r="G392" i="36"/>
  <c r="G393" i="36"/>
  <c r="G394" i="36"/>
  <c r="G395" i="36"/>
  <c r="G396" i="36"/>
  <c r="G397" i="36"/>
  <c r="G398" i="36"/>
  <c r="G399" i="36"/>
  <c r="G400" i="36"/>
  <c r="G401" i="36"/>
  <c r="G402" i="36"/>
  <c r="G403" i="36"/>
  <c r="G404" i="36"/>
  <c r="G405" i="36"/>
  <c r="G406" i="36"/>
  <c r="G407" i="36"/>
  <c r="G408" i="36"/>
  <c r="G409" i="36"/>
  <c r="G410" i="36"/>
  <c r="G411" i="36"/>
  <c r="G412" i="36"/>
  <c r="G413" i="36"/>
  <c r="G414" i="36"/>
  <c r="G415" i="36"/>
  <c r="G416" i="36"/>
  <c r="G417" i="36"/>
  <c r="G418" i="36"/>
  <c r="G419" i="36"/>
  <c r="G420" i="36"/>
  <c r="G421" i="36"/>
  <c r="G422" i="36"/>
  <c r="G423" i="36"/>
  <c r="G424" i="36"/>
  <c r="G425" i="36"/>
  <c r="G426" i="36"/>
  <c r="G427" i="36"/>
  <c r="G428" i="36"/>
  <c r="G429" i="36"/>
  <c r="G430" i="36"/>
  <c r="G431" i="36"/>
  <c r="G432" i="36"/>
  <c r="G433" i="36"/>
  <c r="G434" i="36"/>
  <c r="G435" i="36"/>
  <c r="G436" i="36"/>
  <c r="G437" i="36"/>
  <c r="G438" i="36"/>
  <c r="G439" i="36"/>
  <c r="G440" i="36"/>
  <c r="G441" i="36"/>
  <c r="G442" i="36"/>
  <c r="G443" i="36"/>
  <c r="G444" i="36"/>
  <c r="G445" i="36"/>
  <c r="G446" i="36"/>
  <c r="G447" i="36"/>
  <c r="G448" i="36"/>
  <c r="G449" i="36"/>
  <c r="G450" i="36"/>
  <c r="G451" i="36"/>
  <c r="G452" i="36"/>
  <c r="G453" i="36"/>
  <c r="G454" i="36"/>
  <c r="G455" i="36"/>
  <c r="G456" i="36"/>
  <c r="G457" i="36"/>
  <c r="G458" i="36"/>
  <c r="G459" i="36"/>
  <c r="G460" i="36"/>
  <c r="G461" i="36"/>
  <c r="G462" i="36"/>
  <c r="G463" i="36"/>
  <c r="G464" i="36"/>
  <c r="G465" i="36"/>
  <c r="G466" i="36"/>
  <c r="G467" i="36"/>
  <c r="G468" i="36"/>
  <c r="G469" i="36"/>
  <c r="G470" i="36"/>
  <c r="G471" i="36"/>
  <c r="G472" i="36"/>
  <c r="G473" i="36"/>
  <c r="G474" i="36"/>
  <c r="G475" i="36"/>
  <c r="G476" i="36"/>
  <c r="G477" i="36"/>
  <c r="G478" i="36"/>
  <c r="G479" i="36"/>
  <c r="G480" i="36"/>
  <c r="G481" i="36"/>
  <c r="G482" i="36"/>
  <c r="G483" i="36"/>
  <c r="G484" i="36"/>
  <c r="G485" i="36"/>
  <c r="G486" i="36"/>
  <c r="G487" i="36"/>
  <c r="G488" i="36"/>
  <c r="G489" i="36"/>
  <c r="G490" i="36"/>
  <c r="G491" i="36"/>
  <c r="G492" i="36"/>
  <c r="G493" i="36"/>
  <c r="G494" i="36"/>
  <c r="G495" i="36"/>
  <c r="G496" i="36"/>
  <c r="G497" i="36"/>
  <c r="G498" i="36"/>
  <c r="G499" i="36"/>
  <c r="G500" i="36"/>
  <c r="G501" i="36"/>
  <c r="G502" i="36"/>
  <c r="G503" i="36"/>
  <c r="G504" i="36"/>
  <c r="G505" i="36"/>
  <c r="G506" i="36"/>
  <c r="G507" i="36"/>
  <c r="G508" i="36"/>
  <c r="G509" i="36"/>
  <c r="G510" i="36"/>
  <c r="G511" i="36"/>
  <c r="G512" i="36"/>
  <c r="G513" i="36"/>
  <c r="G514" i="36"/>
  <c r="G515" i="36"/>
  <c r="G516" i="36"/>
  <c r="G517" i="36"/>
  <c r="G518" i="36"/>
  <c r="G519" i="36"/>
  <c r="G520" i="36"/>
  <c r="G521" i="36"/>
  <c r="G522" i="36"/>
  <c r="G523" i="36"/>
  <c r="G524" i="36"/>
  <c r="G525" i="36"/>
  <c r="G526" i="36"/>
  <c r="G527" i="36"/>
  <c r="G528" i="36"/>
  <c r="G529" i="36"/>
  <c r="G530" i="36"/>
  <c r="G531" i="36"/>
  <c r="G532" i="36"/>
  <c r="G533" i="36"/>
  <c r="G534" i="36"/>
  <c r="G535" i="36"/>
  <c r="G536" i="36"/>
  <c r="G537" i="36"/>
  <c r="G538" i="36"/>
  <c r="G539" i="36"/>
  <c r="G540" i="36"/>
  <c r="G541" i="36"/>
  <c r="G542" i="36"/>
  <c r="G543" i="36"/>
  <c r="G544" i="36"/>
  <c r="G545" i="36"/>
  <c r="G546" i="36"/>
  <c r="G547" i="36"/>
  <c r="G548" i="36"/>
  <c r="G549" i="36"/>
  <c r="G550" i="36"/>
  <c r="G551" i="36"/>
  <c r="G552" i="36"/>
  <c r="G553" i="36"/>
  <c r="G554" i="36"/>
  <c r="G555" i="36"/>
  <c r="G556" i="36"/>
  <c r="G557" i="36"/>
  <c r="G558" i="36"/>
  <c r="G559" i="36"/>
  <c r="G560" i="36"/>
  <c r="G561" i="36"/>
  <c r="G562" i="36"/>
  <c r="G563" i="36"/>
  <c r="G564" i="36"/>
  <c r="G565" i="36"/>
  <c r="G566" i="36"/>
  <c r="G567" i="36"/>
  <c r="G568" i="36"/>
  <c r="G569" i="36"/>
  <c r="G570" i="36"/>
  <c r="G571" i="36"/>
  <c r="G572" i="36"/>
  <c r="G573" i="36"/>
  <c r="G574" i="36"/>
  <c r="G575" i="36"/>
  <c r="G576" i="36"/>
  <c r="G577" i="36"/>
  <c r="G578" i="36"/>
  <c r="G579" i="36"/>
  <c r="G580" i="36"/>
  <c r="G581" i="36"/>
  <c r="G582" i="36"/>
  <c r="G583" i="36"/>
  <c r="G584" i="36"/>
  <c r="G585" i="36"/>
  <c r="G586" i="36"/>
  <c r="G587" i="36"/>
  <c r="G588" i="36"/>
  <c r="G589" i="36"/>
  <c r="G590" i="36"/>
  <c r="G591" i="36"/>
  <c r="G592" i="36"/>
  <c r="G593" i="36"/>
  <c r="G594" i="36"/>
  <c r="G595" i="36"/>
  <c r="G596" i="36"/>
  <c r="G597" i="36"/>
  <c r="G598" i="36"/>
  <c r="G599" i="36"/>
  <c r="G600" i="36"/>
  <c r="G601" i="36"/>
  <c r="G602" i="36"/>
  <c r="G603" i="36"/>
  <c r="G604" i="36"/>
  <c r="G605" i="36"/>
  <c r="G606" i="36"/>
  <c r="G607" i="36"/>
  <c r="G608" i="36"/>
  <c r="G609" i="36"/>
  <c r="G610" i="36"/>
  <c r="G611" i="36"/>
  <c r="G612" i="36"/>
  <c r="G613" i="36"/>
  <c r="G614" i="36"/>
  <c r="G615" i="36"/>
  <c r="G616" i="36"/>
  <c r="G617" i="36"/>
  <c r="G618" i="36"/>
  <c r="G619" i="36"/>
  <c r="G620" i="36"/>
  <c r="G621" i="36"/>
  <c r="G622" i="36"/>
  <c r="G623" i="36"/>
  <c r="G624" i="36"/>
  <c r="G625" i="36"/>
  <c r="G626" i="36"/>
  <c r="G627" i="36"/>
  <c r="G628" i="36"/>
  <c r="G629" i="36"/>
  <c r="G630" i="36"/>
  <c r="G631" i="36"/>
  <c r="G632" i="36"/>
  <c r="G633" i="36"/>
  <c r="G634" i="36"/>
  <c r="G635" i="36"/>
  <c r="G636" i="36"/>
  <c r="G637" i="36"/>
  <c r="G638" i="36"/>
  <c r="G639" i="36"/>
  <c r="G640" i="36"/>
  <c r="G641" i="36"/>
  <c r="G642" i="36"/>
  <c r="G643" i="36"/>
  <c r="G644" i="36"/>
  <c r="G645" i="36"/>
  <c r="G646" i="36"/>
  <c r="G647" i="36"/>
  <c r="G648" i="36"/>
  <c r="G649" i="36"/>
  <c r="G650" i="36"/>
  <c r="G651" i="36"/>
  <c r="G652" i="36"/>
  <c r="G653" i="36"/>
  <c r="G654" i="36"/>
  <c r="G655" i="36"/>
  <c r="G656" i="36"/>
  <c r="G657" i="36"/>
  <c r="G658" i="36"/>
  <c r="G659" i="36"/>
  <c r="G660" i="36"/>
  <c r="G661" i="36"/>
  <c r="G662" i="36"/>
  <c r="G663" i="36"/>
  <c r="G664" i="36"/>
  <c r="G665" i="36"/>
  <c r="G666" i="36"/>
  <c r="G667" i="36"/>
  <c r="G668" i="36"/>
  <c r="G669" i="36"/>
  <c r="G670" i="36"/>
  <c r="G671" i="36"/>
  <c r="G672" i="36"/>
  <c r="G673" i="36"/>
  <c r="G674" i="36"/>
  <c r="G675" i="36"/>
  <c r="G676" i="36"/>
  <c r="G677" i="36"/>
  <c r="G678" i="36"/>
  <c r="G679" i="36"/>
  <c r="G680" i="36"/>
  <c r="G681" i="36"/>
  <c r="G682" i="36"/>
  <c r="G683" i="36"/>
  <c r="G684" i="36"/>
  <c r="G685" i="36"/>
  <c r="G686" i="36"/>
  <c r="G687" i="36"/>
  <c r="G688" i="36"/>
  <c r="G689" i="36"/>
  <c r="G690" i="36"/>
  <c r="G691" i="36"/>
  <c r="G692" i="36"/>
  <c r="G693" i="36"/>
  <c r="G694" i="36"/>
  <c r="G695" i="36"/>
  <c r="G696" i="36"/>
  <c r="G697" i="36"/>
  <c r="G698" i="36"/>
  <c r="G699" i="36"/>
  <c r="G700" i="36"/>
  <c r="G701" i="36"/>
  <c r="G702" i="36"/>
  <c r="G703" i="36"/>
  <c r="G704" i="36"/>
  <c r="G705" i="36"/>
  <c r="G706" i="36"/>
  <c r="G707" i="36"/>
  <c r="G708" i="36"/>
  <c r="G709" i="36"/>
  <c r="G710" i="36"/>
  <c r="G711" i="36"/>
  <c r="G712" i="36"/>
  <c r="G713" i="36"/>
  <c r="G714" i="36"/>
  <c r="G715" i="36"/>
  <c r="G716" i="36"/>
  <c r="G717" i="36"/>
  <c r="G718" i="36"/>
  <c r="G719" i="36"/>
  <c r="G720" i="36"/>
  <c r="G721" i="36"/>
  <c r="G722" i="36"/>
  <c r="G723" i="36"/>
  <c r="G724" i="36"/>
  <c r="G725" i="36"/>
  <c r="G726" i="36"/>
  <c r="G727" i="36"/>
  <c r="G728" i="36"/>
  <c r="G729" i="36"/>
  <c r="G730" i="36"/>
  <c r="G731" i="36"/>
  <c r="G732" i="36"/>
  <c r="G733" i="36"/>
  <c r="G734" i="36"/>
  <c r="G735" i="36"/>
  <c r="G736" i="36"/>
  <c r="G737" i="36"/>
  <c r="G738" i="36"/>
  <c r="G739" i="36"/>
  <c r="G740" i="36"/>
  <c r="G741" i="36"/>
  <c r="G742" i="36"/>
  <c r="G743" i="36"/>
  <c r="G744" i="36"/>
  <c r="G745" i="36"/>
  <c r="G746" i="36"/>
  <c r="G747" i="36"/>
  <c r="G748" i="36"/>
  <c r="G749" i="36"/>
  <c r="G750" i="36"/>
  <c r="G751" i="36"/>
  <c r="G752" i="36"/>
  <c r="G753" i="36"/>
  <c r="G754" i="36"/>
  <c r="G755" i="36"/>
  <c r="G756" i="36"/>
  <c r="G757" i="36"/>
  <c r="G758" i="36"/>
  <c r="G759" i="36"/>
  <c r="G760" i="36"/>
  <c r="G761" i="36"/>
  <c r="G762" i="36"/>
  <c r="G763" i="36"/>
  <c r="G764" i="36"/>
  <c r="G765" i="36"/>
  <c r="G766" i="36"/>
  <c r="G767" i="36"/>
  <c r="G768" i="36"/>
  <c r="G769" i="36"/>
  <c r="G770" i="36"/>
  <c r="G771" i="36"/>
  <c r="G772" i="36"/>
  <c r="G773" i="36"/>
  <c r="G774" i="36"/>
  <c r="G775" i="36"/>
  <c r="G776" i="36"/>
  <c r="G777" i="36"/>
  <c r="G778" i="36"/>
  <c r="G779" i="36"/>
  <c r="G780" i="36"/>
  <c r="G781" i="36"/>
  <c r="G782" i="36"/>
  <c r="G783" i="36"/>
  <c r="G784" i="36"/>
  <c r="G785" i="36"/>
  <c r="G786" i="36"/>
  <c r="G787" i="36"/>
  <c r="G788" i="36"/>
  <c r="G789" i="36"/>
  <c r="G790" i="36"/>
  <c r="G791" i="36"/>
  <c r="G792" i="36"/>
  <c r="G793" i="36"/>
  <c r="G794" i="36"/>
  <c r="G795" i="36"/>
  <c r="G796" i="36"/>
  <c r="G797" i="36"/>
  <c r="G798" i="36"/>
  <c r="G799" i="36"/>
  <c r="G800" i="36"/>
  <c r="G801" i="36"/>
  <c r="G802" i="36"/>
  <c r="G803" i="36"/>
  <c r="G804" i="36"/>
  <c r="G805" i="36"/>
  <c r="G806" i="36"/>
  <c r="G807" i="36"/>
  <c r="G808" i="36"/>
  <c r="G809" i="36"/>
  <c r="G810" i="36"/>
  <c r="G811" i="36"/>
  <c r="G812" i="36"/>
  <c r="G813" i="36"/>
  <c r="G814" i="36"/>
  <c r="G815" i="36"/>
  <c r="G816" i="36"/>
  <c r="G817" i="36"/>
  <c r="G818" i="36"/>
  <c r="G819" i="36"/>
  <c r="G820" i="36"/>
  <c r="G821" i="36"/>
  <c r="G822" i="36"/>
  <c r="G823" i="36"/>
  <c r="G824" i="36"/>
  <c r="G825" i="36"/>
  <c r="G826" i="36"/>
  <c r="G827" i="36"/>
  <c r="G828" i="36"/>
  <c r="G829" i="36"/>
  <c r="G830" i="36"/>
  <c r="G831" i="36"/>
  <c r="G832" i="36"/>
  <c r="G833" i="36"/>
  <c r="G834" i="36"/>
  <c r="G835" i="36"/>
  <c r="G836" i="36"/>
  <c r="G837" i="36"/>
  <c r="G838" i="36"/>
  <c r="G839" i="36"/>
  <c r="G840" i="36"/>
  <c r="G841" i="36"/>
  <c r="G842" i="36"/>
  <c r="G843" i="36"/>
  <c r="G844" i="36"/>
  <c r="G845" i="36"/>
  <c r="G846" i="36"/>
  <c r="G847" i="36"/>
  <c r="G848" i="36"/>
  <c r="G849" i="36"/>
  <c r="G850" i="36"/>
  <c r="G851" i="36"/>
  <c r="G852" i="36"/>
  <c r="G853" i="36"/>
  <c r="G854" i="36"/>
  <c r="G855" i="36"/>
  <c r="G856" i="36"/>
  <c r="G857" i="36"/>
  <c r="G858" i="36"/>
  <c r="G859" i="36"/>
  <c r="G860" i="36"/>
  <c r="G861" i="36"/>
  <c r="G862" i="36"/>
  <c r="G863" i="36"/>
  <c r="G864" i="36"/>
  <c r="G865" i="36"/>
  <c r="G866" i="36"/>
  <c r="G867" i="36"/>
  <c r="G868" i="36"/>
  <c r="G869" i="36"/>
  <c r="G870" i="36"/>
  <c r="G871" i="36"/>
  <c r="G872" i="36"/>
  <c r="G873" i="36"/>
  <c r="G874" i="36"/>
  <c r="G875" i="36"/>
  <c r="G876" i="36"/>
  <c r="G877" i="36"/>
  <c r="G878" i="36"/>
  <c r="G879" i="36"/>
  <c r="G880" i="36"/>
  <c r="G881" i="36"/>
  <c r="G882" i="36"/>
  <c r="G883" i="36"/>
  <c r="G884" i="36"/>
  <c r="G885" i="36"/>
  <c r="G886" i="36"/>
  <c r="G887" i="36"/>
  <c r="G888" i="36"/>
  <c r="G889" i="36"/>
  <c r="G890" i="36"/>
  <c r="G891" i="36"/>
  <c r="G892" i="36"/>
  <c r="G893" i="36"/>
  <c r="G894" i="36"/>
  <c r="G895" i="36"/>
  <c r="G896" i="36"/>
  <c r="G897" i="36"/>
  <c r="G898" i="36"/>
  <c r="G899" i="36"/>
  <c r="G900" i="36"/>
  <c r="G901" i="36"/>
  <c r="G902" i="36"/>
  <c r="G903" i="36"/>
  <c r="G904" i="36"/>
  <c r="G905" i="36"/>
  <c r="G906" i="36"/>
  <c r="G907" i="36"/>
  <c r="G908" i="36"/>
  <c r="G909" i="36"/>
  <c r="G910" i="36"/>
  <c r="G911" i="36"/>
  <c r="G912" i="36"/>
  <c r="G913" i="36"/>
  <c r="G914" i="36"/>
  <c r="G915" i="36"/>
  <c r="G916" i="36"/>
  <c r="G917" i="36"/>
  <c r="G918" i="36"/>
  <c r="G919" i="36"/>
  <c r="G920" i="36"/>
  <c r="G921" i="36"/>
  <c r="G922" i="36"/>
  <c r="G923" i="36"/>
  <c r="G924" i="36"/>
  <c r="G925" i="36"/>
  <c r="G926" i="36"/>
  <c r="G927" i="36"/>
  <c r="G928" i="36"/>
  <c r="G929" i="36"/>
  <c r="G930" i="36"/>
  <c r="G931" i="36"/>
  <c r="G932" i="36"/>
  <c r="G933" i="36"/>
  <c r="G934" i="36"/>
  <c r="G935" i="36"/>
  <c r="G936" i="36"/>
  <c r="G937" i="36"/>
  <c r="G938" i="36"/>
  <c r="G939" i="36"/>
  <c r="G940" i="36"/>
  <c r="G941" i="36"/>
  <c r="G942" i="36"/>
  <c r="G943" i="36"/>
  <c r="G944" i="36"/>
  <c r="G945" i="36"/>
  <c r="G946" i="36"/>
  <c r="G947" i="36"/>
  <c r="G948" i="36"/>
  <c r="G949" i="36"/>
  <c r="G950" i="36"/>
  <c r="G951" i="36"/>
  <c r="G952" i="36"/>
  <c r="G953" i="36"/>
  <c r="G954" i="36"/>
  <c r="G955" i="36"/>
  <c r="G956" i="36"/>
  <c r="G957" i="36"/>
  <c r="G958" i="36"/>
  <c r="G959" i="36"/>
  <c r="G960" i="36"/>
  <c r="G961" i="36"/>
  <c r="G962" i="36"/>
  <c r="G963" i="36"/>
  <c r="G964" i="36"/>
  <c r="G965" i="36"/>
  <c r="G966" i="36"/>
  <c r="G967" i="36"/>
  <c r="G968" i="36"/>
  <c r="G969" i="36"/>
  <c r="G970" i="36"/>
  <c r="G971" i="36"/>
  <c r="G972" i="36"/>
  <c r="G973" i="36"/>
  <c r="G974" i="36"/>
  <c r="G975" i="36"/>
  <c r="G976" i="36"/>
  <c r="G977" i="36"/>
  <c r="G978" i="36"/>
  <c r="G979" i="36"/>
  <c r="G980" i="36"/>
  <c r="G981" i="36"/>
  <c r="G982" i="36"/>
  <c r="G983" i="36"/>
  <c r="G984" i="36"/>
  <c r="G985" i="36"/>
  <c r="G986" i="36"/>
  <c r="G987" i="36"/>
  <c r="G988" i="36"/>
  <c r="G989" i="36"/>
  <c r="G990" i="36"/>
  <c r="G991" i="36"/>
  <c r="G992" i="36"/>
  <c r="G993" i="36"/>
  <c r="G994" i="36"/>
  <c r="G995" i="36"/>
  <c r="G996" i="36"/>
  <c r="G997" i="36"/>
  <c r="G998" i="36"/>
  <c r="G999" i="36"/>
  <c r="G1000" i="36"/>
  <c r="G1001" i="36"/>
  <c r="G1002" i="36"/>
  <c r="G1003" i="36"/>
  <c r="G1004" i="36"/>
  <c r="G1005" i="36"/>
  <c r="G1006" i="36"/>
  <c r="G1007" i="36"/>
  <c r="G1008" i="36"/>
  <c r="G1009" i="36"/>
  <c r="G1010" i="36"/>
  <c r="G1011" i="36"/>
  <c r="G1012" i="36"/>
  <c r="G1013" i="36"/>
  <c r="G1014" i="36"/>
  <c r="G1015" i="36"/>
  <c r="G1016" i="36"/>
  <c r="G1017" i="36"/>
  <c r="G1018" i="36"/>
  <c r="G1019" i="36"/>
  <c r="G1020" i="36"/>
  <c r="G1021" i="36"/>
  <c r="G1022" i="36"/>
  <c r="G1023" i="36"/>
  <c r="G1024" i="36"/>
  <c r="G1025" i="36"/>
  <c r="G1026" i="36"/>
  <c r="G1027" i="36"/>
  <c r="G1028" i="36"/>
  <c r="G1029" i="36"/>
  <c r="G1030" i="36"/>
  <c r="G1031" i="36"/>
  <c r="G1032" i="36"/>
  <c r="G1033" i="36"/>
  <c r="G1034" i="36"/>
  <c r="G1035" i="36"/>
  <c r="G1036" i="36"/>
  <c r="G1037" i="36"/>
  <c r="G1038" i="36"/>
  <c r="G1039" i="36"/>
  <c r="G1040" i="36"/>
  <c r="G1041" i="36"/>
  <c r="G1042" i="36"/>
  <c r="G1043" i="36"/>
  <c r="G1044" i="36"/>
  <c r="F2" i="36"/>
  <c r="F3" i="36"/>
  <c r="F4" i="36"/>
  <c r="F5" i="36"/>
  <c r="F6" i="36"/>
  <c r="F7" i="36"/>
  <c r="F8" i="36"/>
  <c r="F9" i="36"/>
  <c r="F10" i="36"/>
  <c r="F11" i="36"/>
  <c r="F12" i="36"/>
  <c r="F13" i="36"/>
  <c r="F14" i="36"/>
  <c r="F15" i="36"/>
  <c r="F16" i="36"/>
  <c r="F17" i="36"/>
  <c r="F18" i="36"/>
  <c r="F19" i="36"/>
  <c r="F20" i="36"/>
  <c r="F21" i="36"/>
  <c r="F22" i="36"/>
  <c r="F23" i="36"/>
  <c r="F24" i="36"/>
  <c r="F25" i="36"/>
  <c r="F26" i="36"/>
  <c r="F27" i="36"/>
  <c r="F28" i="36"/>
  <c r="F29" i="36"/>
  <c r="F30" i="36"/>
  <c r="F31" i="36"/>
  <c r="F32" i="36"/>
  <c r="F33" i="36"/>
  <c r="F34" i="36"/>
  <c r="F35" i="36"/>
  <c r="F36" i="36"/>
  <c r="F37" i="36"/>
  <c r="F38" i="36"/>
  <c r="F39" i="36"/>
  <c r="F40" i="36"/>
  <c r="F41" i="36"/>
  <c r="F42" i="36"/>
  <c r="F43" i="36"/>
  <c r="F44" i="36"/>
  <c r="F45" i="36"/>
  <c r="F46" i="36"/>
  <c r="F47" i="36"/>
  <c r="F48" i="36"/>
  <c r="F49" i="36"/>
  <c r="F50" i="36"/>
  <c r="F51" i="36"/>
  <c r="F52" i="36"/>
  <c r="F53" i="36"/>
  <c r="F54" i="36"/>
  <c r="F55" i="36"/>
  <c r="F56" i="36"/>
  <c r="F57" i="36"/>
  <c r="F58" i="36"/>
  <c r="F59" i="36"/>
  <c r="F60" i="36"/>
  <c r="F61" i="36"/>
  <c r="F62" i="36"/>
  <c r="F63" i="36"/>
  <c r="F64" i="36"/>
  <c r="F65" i="36"/>
  <c r="F66" i="36"/>
  <c r="F67" i="36"/>
  <c r="F68" i="36"/>
  <c r="F69" i="36"/>
  <c r="F70" i="36"/>
  <c r="F71" i="36"/>
  <c r="F72" i="36"/>
  <c r="F73" i="36"/>
  <c r="F74" i="36"/>
  <c r="F75" i="36"/>
  <c r="F76" i="36"/>
  <c r="F77" i="36"/>
  <c r="F78" i="36"/>
  <c r="F79" i="36"/>
  <c r="F80" i="36"/>
  <c r="F81" i="36"/>
  <c r="F82" i="36"/>
  <c r="F83" i="36"/>
  <c r="F84" i="36"/>
  <c r="F85" i="36"/>
  <c r="F86" i="36"/>
  <c r="F87" i="36"/>
  <c r="F88" i="36"/>
  <c r="F89" i="36"/>
  <c r="F90" i="36"/>
  <c r="F91" i="36"/>
  <c r="F92" i="36"/>
  <c r="F93" i="36"/>
  <c r="F94" i="36"/>
  <c r="F95" i="36"/>
  <c r="F96" i="36"/>
  <c r="F97" i="36"/>
  <c r="F98" i="36"/>
  <c r="F99" i="36"/>
  <c r="F100" i="36"/>
  <c r="F101" i="36"/>
  <c r="F102" i="36"/>
  <c r="F103" i="36"/>
  <c r="F104" i="36"/>
  <c r="F105" i="36"/>
  <c r="F106" i="36"/>
  <c r="F107" i="36"/>
  <c r="F108" i="36"/>
  <c r="F109" i="36"/>
  <c r="F110" i="36"/>
  <c r="F111" i="36"/>
  <c r="F112" i="36"/>
  <c r="F113" i="36"/>
  <c r="F114" i="36"/>
  <c r="F115" i="36"/>
  <c r="F116" i="36"/>
  <c r="F117" i="36"/>
  <c r="F118" i="36"/>
  <c r="F119" i="36"/>
  <c r="F120" i="36"/>
  <c r="F121" i="36"/>
  <c r="F122" i="36"/>
  <c r="F123" i="36"/>
  <c r="F124" i="36"/>
  <c r="F125" i="36"/>
  <c r="F126" i="36"/>
  <c r="F127" i="36"/>
  <c r="F128" i="36"/>
  <c r="F129" i="36"/>
  <c r="F130" i="36"/>
  <c r="F131" i="36"/>
  <c r="F132" i="36"/>
  <c r="F133" i="36"/>
  <c r="F134" i="36"/>
  <c r="F135" i="36"/>
  <c r="F136" i="36"/>
  <c r="F137" i="36"/>
  <c r="F138" i="36"/>
  <c r="F139" i="36"/>
  <c r="F140" i="36"/>
  <c r="F141" i="36"/>
  <c r="F142" i="36"/>
  <c r="F143" i="36"/>
  <c r="F144" i="36"/>
  <c r="F145" i="36"/>
  <c r="F146" i="36"/>
  <c r="F147" i="36"/>
  <c r="F148" i="36"/>
  <c r="F149" i="36"/>
  <c r="F150" i="36"/>
  <c r="F151" i="36"/>
  <c r="F152" i="36"/>
  <c r="F153" i="36"/>
  <c r="F154" i="36"/>
  <c r="F155" i="36"/>
  <c r="F156" i="36"/>
  <c r="F157" i="36"/>
  <c r="F158" i="36"/>
  <c r="F159" i="36"/>
  <c r="F160" i="36"/>
  <c r="F161" i="36"/>
  <c r="F162" i="36"/>
  <c r="F163" i="36"/>
  <c r="F164" i="36"/>
  <c r="F165" i="36"/>
  <c r="F166" i="36"/>
  <c r="F167" i="36"/>
  <c r="F168" i="36"/>
  <c r="F169" i="36"/>
  <c r="F170" i="36"/>
  <c r="F171" i="36"/>
  <c r="F172" i="36"/>
  <c r="F173" i="36"/>
  <c r="F174" i="36"/>
  <c r="F175" i="36"/>
  <c r="F176" i="36"/>
  <c r="F177" i="36"/>
  <c r="F178" i="36"/>
  <c r="F179" i="36"/>
  <c r="F180" i="36"/>
  <c r="F181" i="36"/>
  <c r="F182" i="36"/>
  <c r="F183" i="36"/>
  <c r="F184" i="36"/>
  <c r="F185" i="36"/>
  <c r="F186" i="36"/>
  <c r="F187" i="36"/>
  <c r="F188" i="36"/>
  <c r="F189" i="36"/>
  <c r="F190" i="36"/>
  <c r="F191" i="36"/>
  <c r="F192" i="36"/>
  <c r="F193" i="36"/>
  <c r="F194" i="36"/>
  <c r="F195" i="36"/>
  <c r="F196" i="36"/>
  <c r="F197" i="36"/>
  <c r="F198" i="36"/>
  <c r="F199" i="36"/>
  <c r="F200" i="36"/>
  <c r="F201" i="36"/>
  <c r="F202" i="36"/>
  <c r="F203" i="36"/>
  <c r="F204" i="36"/>
  <c r="F205" i="36"/>
  <c r="F206" i="36"/>
  <c r="F207" i="36"/>
  <c r="F208" i="36"/>
  <c r="F209" i="36"/>
  <c r="F210" i="36"/>
  <c r="F211" i="36"/>
  <c r="F212" i="36"/>
  <c r="F213" i="36"/>
  <c r="F214" i="36"/>
  <c r="F215" i="36"/>
  <c r="F216" i="36"/>
  <c r="F217" i="36"/>
  <c r="F218" i="36"/>
  <c r="F219" i="36"/>
  <c r="F220" i="36"/>
  <c r="F221" i="36"/>
  <c r="F222" i="36"/>
  <c r="F223" i="36"/>
  <c r="F224" i="36"/>
  <c r="F225" i="36"/>
  <c r="F226" i="36"/>
  <c r="F227" i="36"/>
  <c r="F228" i="36"/>
  <c r="F229" i="36"/>
  <c r="F230" i="36"/>
  <c r="F231" i="36"/>
  <c r="F232" i="36"/>
  <c r="F233" i="36"/>
  <c r="F234" i="36"/>
  <c r="F235" i="36"/>
  <c r="F236" i="36"/>
  <c r="F237" i="36"/>
  <c r="F238" i="36"/>
  <c r="F239" i="36"/>
  <c r="F240" i="36"/>
  <c r="F241" i="36"/>
  <c r="F242" i="36"/>
  <c r="F243" i="36"/>
  <c r="F244" i="36"/>
  <c r="F245" i="36"/>
  <c r="F246" i="36"/>
  <c r="F247" i="36"/>
  <c r="F248" i="36"/>
  <c r="F249" i="36"/>
  <c r="F250" i="36"/>
  <c r="F251" i="36"/>
  <c r="F252" i="36"/>
  <c r="F253" i="36"/>
  <c r="F254" i="36"/>
  <c r="F255" i="36"/>
  <c r="F256" i="36"/>
  <c r="F257" i="36"/>
  <c r="F258" i="36"/>
  <c r="F259" i="36"/>
  <c r="F260" i="36"/>
  <c r="F261" i="36"/>
  <c r="F262" i="36"/>
  <c r="F263" i="36"/>
  <c r="F264" i="36"/>
  <c r="F265" i="36"/>
  <c r="F266" i="36"/>
  <c r="F267" i="36"/>
  <c r="F268" i="36"/>
  <c r="F269" i="36"/>
  <c r="F270" i="36"/>
  <c r="F271" i="36"/>
  <c r="F272" i="36"/>
  <c r="F273" i="36"/>
  <c r="F274" i="36"/>
  <c r="F275" i="36"/>
  <c r="F276" i="36"/>
  <c r="F277" i="36"/>
  <c r="F278" i="36"/>
  <c r="F279" i="36"/>
  <c r="F280" i="36"/>
  <c r="F281" i="36"/>
  <c r="F282" i="36"/>
  <c r="F283" i="36"/>
  <c r="F284" i="36"/>
  <c r="F285" i="36"/>
  <c r="F286" i="36"/>
  <c r="F287" i="36"/>
  <c r="F288" i="36"/>
  <c r="F289" i="36"/>
  <c r="F290" i="36"/>
  <c r="F291" i="36"/>
  <c r="F292" i="36"/>
  <c r="F293" i="36"/>
  <c r="F294" i="36"/>
  <c r="F295" i="36"/>
  <c r="F296" i="36"/>
  <c r="F297" i="36"/>
  <c r="F298" i="36"/>
  <c r="F299" i="36"/>
  <c r="F300" i="36"/>
  <c r="F301" i="36"/>
  <c r="F302" i="36"/>
  <c r="F303" i="36"/>
  <c r="F304" i="36"/>
  <c r="F305" i="36"/>
  <c r="F306" i="36"/>
  <c r="F307" i="36"/>
  <c r="F308" i="36"/>
  <c r="F309" i="36"/>
  <c r="F310" i="36"/>
  <c r="F311" i="36"/>
  <c r="F312" i="36"/>
  <c r="F313" i="36"/>
  <c r="F314" i="36"/>
  <c r="F315" i="36"/>
  <c r="F316" i="36"/>
  <c r="F317" i="36"/>
  <c r="F318" i="36"/>
  <c r="F319" i="36"/>
  <c r="F320" i="36"/>
  <c r="F321" i="36"/>
  <c r="F322" i="36"/>
  <c r="F323" i="36"/>
  <c r="F324" i="36"/>
  <c r="F325" i="36"/>
  <c r="F326" i="36"/>
  <c r="F327" i="36"/>
  <c r="F328" i="36"/>
  <c r="F329" i="36"/>
  <c r="F330" i="36"/>
  <c r="F331" i="36"/>
  <c r="F332" i="36"/>
  <c r="F333" i="36"/>
  <c r="F334" i="36"/>
  <c r="F335" i="36"/>
  <c r="F336" i="36"/>
  <c r="F337" i="36"/>
  <c r="F338" i="36"/>
  <c r="F339" i="36"/>
  <c r="F340" i="36"/>
  <c r="F341" i="36"/>
  <c r="F342" i="36"/>
  <c r="F343" i="36"/>
  <c r="F344" i="36"/>
  <c r="F345" i="36"/>
  <c r="F346" i="36"/>
  <c r="F347" i="36"/>
  <c r="F348" i="36"/>
  <c r="F349" i="36"/>
  <c r="F350" i="36"/>
  <c r="F351" i="36"/>
  <c r="F352" i="36"/>
  <c r="F353" i="36"/>
  <c r="F354" i="36"/>
  <c r="F355" i="36"/>
  <c r="F356" i="36"/>
  <c r="F357" i="36"/>
  <c r="F358" i="36"/>
  <c r="F359" i="36"/>
  <c r="F360" i="36"/>
  <c r="F361" i="36"/>
  <c r="F362" i="36"/>
  <c r="F363" i="36"/>
  <c r="F364" i="36"/>
  <c r="F365" i="36"/>
  <c r="F366" i="36"/>
  <c r="F367" i="36"/>
  <c r="F368" i="36"/>
  <c r="F369" i="36"/>
  <c r="F370" i="36"/>
  <c r="F371" i="36"/>
  <c r="F372" i="36"/>
  <c r="F373" i="36"/>
  <c r="F374" i="36"/>
  <c r="F375" i="36"/>
  <c r="F376" i="36"/>
  <c r="F377" i="36"/>
  <c r="F378" i="36"/>
  <c r="F379" i="36"/>
  <c r="F380" i="36"/>
  <c r="F381" i="36"/>
  <c r="F382" i="36"/>
  <c r="F383" i="36"/>
  <c r="F384" i="36"/>
  <c r="F385" i="36"/>
  <c r="F386" i="36"/>
  <c r="F387" i="36"/>
  <c r="F388" i="36"/>
  <c r="F389" i="36"/>
  <c r="F390" i="36"/>
  <c r="F391" i="36"/>
  <c r="F392" i="36"/>
  <c r="F393" i="36"/>
  <c r="F394" i="36"/>
  <c r="F395" i="36"/>
  <c r="F396" i="36"/>
  <c r="F397" i="36"/>
  <c r="F398" i="36"/>
  <c r="F399" i="36"/>
  <c r="F400" i="36"/>
  <c r="F401" i="36"/>
  <c r="F402" i="36"/>
  <c r="F403" i="36"/>
  <c r="F404" i="36"/>
  <c r="F405" i="36"/>
  <c r="F406" i="36"/>
  <c r="F407" i="36"/>
  <c r="F408" i="36"/>
  <c r="F409" i="36"/>
  <c r="F410" i="36"/>
  <c r="F411" i="36"/>
  <c r="F412" i="36"/>
  <c r="F413" i="36"/>
  <c r="F414" i="36"/>
  <c r="F415" i="36"/>
  <c r="F416" i="36"/>
  <c r="F417" i="36"/>
  <c r="F418" i="36"/>
  <c r="F419" i="36"/>
  <c r="F420" i="36"/>
  <c r="F421" i="36"/>
  <c r="F422" i="36"/>
  <c r="F423" i="36"/>
  <c r="F424" i="36"/>
  <c r="F425" i="36"/>
  <c r="F426" i="36"/>
  <c r="F427" i="36"/>
  <c r="F428" i="36"/>
  <c r="F429" i="36"/>
  <c r="F430" i="36"/>
  <c r="F431" i="36"/>
  <c r="F432" i="36"/>
  <c r="F433" i="36"/>
  <c r="F434" i="36"/>
  <c r="F435" i="36"/>
  <c r="F436" i="36"/>
  <c r="F437" i="36"/>
  <c r="F438" i="36"/>
  <c r="F439" i="36"/>
  <c r="F440" i="36"/>
  <c r="F441" i="36"/>
  <c r="F442" i="36"/>
  <c r="F443" i="36"/>
  <c r="F444" i="36"/>
  <c r="F445" i="36"/>
  <c r="F446" i="36"/>
  <c r="F447" i="36"/>
  <c r="F448" i="36"/>
  <c r="F449" i="36"/>
  <c r="F450" i="36"/>
  <c r="F451" i="36"/>
  <c r="F452" i="36"/>
  <c r="F453" i="36"/>
  <c r="F454" i="36"/>
  <c r="F455" i="36"/>
  <c r="F456" i="36"/>
  <c r="F457" i="36"/>
  <c r="F458" i="36"/>
  <c r="F459" i="36"/>
  <c r="F460" i="36"/>
  <c r="F461" i="36"/>
  <c r="F462" i="36"/>
  <c r="F463" i="36"/>
  <c r="F464" i="36"/>
  <c r="F465" i="36"/>
  <c r="F466" i="36"/>
  <c r="F467" i="36"/>
  <c r="F468" i="36"/>
  <c r="F469" i="36"/>
  <c r="F470" i="36"/>
  <c r="F471" i="36"/>
  <c r="F472" i="36"/>
  <c r="F473" i="36"/>
  <c r="F474" i="36"/>
  <c r="F475" i="36"/>
  <c r="F476" i="36"/>
  <c r="F477" i="36"/>
  <c r="F478" i="36"/>
  <c r="F479" i="36"/>
  <c r="F480" i="36"/>
  <c r="F481" i="36"/>
  <c r="F482" i="36"/>
  <c r="F483" i="36"/>
  <c r="F484" i="36"/>
  <c r="F485" i="36"/>
  <c r="F486" i="36"/>
  <c r="F487" i="36"/>
  <c r="F488" i="36"/>
  <c r="F489" i="36"/>
  <c r="F490" i="36"/>
  <c r="F491" i="36"/>
  <c r="F492" i="36"/>
  <c r="F493" i="36"/>
  <c r="F494" i="36"/>
  <c r="F495" i="36"/>
  <c r="F496" i="36"/>
  <c r="F497" i="36"/>
  <c r="F498" i="36"/>
  <c r="F499" i="36"/>
  <c r="F500" i="36"/>
  <c r="F501" i="36"/>
  <c r="F502" i="36"/>
  <c r="F503" i="36"/>
  <c r="F504" i="36"/>
  <c r="F505" i="36"/>
  <c r="F506" i="36"/>
  <c r="F507" i="36"/>
  <c r="F508" i="36"/>
  <c r="F509" i="36"/>
  <c r="F510" i="36"/>
  <c r="F511" i="36"/>
  <c r="F512" i="36"/>
  <c r="F513" i="36"/>
  <c r="F514" i="36"/>
  <c r="F515" i="36"/>
  <c r="F516" i="36"/>
  <c r="F517" i="36"/>
  <c r="F518" i="36"/>
  <c r="F519" i="36"/>
  <c r="F520" i="36"/>
  <c r="F521" i="36"/>
  <c r="F522" i="36"/>
  <c r="F523" i="36"/>
  <c r="F524" i="36"/>
  <c r="F525" i="36"/>
  <c r="F526" i="36"/>
  <c r="F527" i="36"/>
  <c r="F528" i="36"/>
  <c r="F529" i="36"/>
  <c r="F530" i="36"/>
  <c r="F531" i="36"/>
  <c r="F532" i="36"/>
  <c r="F533" i="36"/>
  <c r="F534" i="36"/>
  <c r="F535" i="36"/>
  <c r="F536" i="36"/>
  <c r="F537" i="36"/>
  <c r="F538" i="36"/>
  <c r="F539" i="36"/>
  <c r="F540" i="36"/>
  <c r="F541" i="36"/>
  <c r="F542" i="36"/>
  <c r="F543" i="36"/>
  <c r="F544" i="36"/>
  <c r="F545" i="36"/>
  <c r="F546" i="36"/>
  <c r="F547" i="36"/>
  <c r="F548" i="36"/>
  <c r="F549" i="36"/>
  <c r="F550" i="36"/>
  <c r="F551" i="36"/>
  <c r="F552" i="36"/>
  <c r="F553" i="36"/>
  <c r="F554" i="36"/>
  <c r="F555" i="36"/>
  <c r="F556" i="36"/>
  <c r="F557" i="36"/>
  <c r="F558" i="36"/>
  <c r="F559" i="36"/>
  <c r="F560" i="36"/>
  <c r="F561" i="36"/>
  <c r="F562" i="36"/>
  <c r="F563" i="36"/>
  <c r="F564" i="36"/>
  <c r="F565" i="36"/>
  <c r="F566" i="36"/>
  <c r="F567" i="36"/>
  <c r="F568" i="36"/>
  <c r="F569" i="36"/>
  <c r="F570" i="36"/>
  <c r="F571" i="36"/>
  <c r="F572" i="36"/>
  <c r="F573" i="36"/>
  <c r="F574" i="36"/>
  <c r="F575" i="36"/>
  <c r="F576" i="36"/>
  <c r="F577" i="36"/>
  <c r="F578" i="36"/>
  <c r="F579" i="36"/>
  <c r="F580" i="36"/>
  <c r="F581" i="36"/>
  <c r="F582" i="36"/>
  <c r="F583" i="36"/>
  <c r="F584" i="36"/>
  <c r="F585" i="36"/>
  <c r="F586" i="36"/>
  <c r="F587" i="36"/>
  <c r="F588" i="36"/>
  <c r="F589" i="36"/>
  <c r="F590" i="36"/>
  <c r="F591" i="36"/>
  <c r="F592" i="36"/>
  <c r="F593" i="36"/>
  <c r="F594" i="36"/>
  <c r="F595" i="36"/>
  <c r="F596" i="36"/>
  <c r="F597" i="36"/>
  <c r="F598" i="36"/>
  <c r="F599" i="36"/>
  <c r="F600" i="36"/>
  <c r="F601" i="36"/>
  <c r="F602" i="36"/>
  <c r="F603" i="36"/>
  <c r="F604" i="36"/>
  <c r="F605" i="36"/>
  <c r="F606" i="36"/>
  <c r="F607" i="36"/>
  <c r="F608" i="36"/>
  <c r="F609" i="36"/>
  <c r="F610" i="36"/>
  <c r="F611" i="36"/>
  <c r="F612" i="36"/>
  <c r="F613" i="36"/>
  <c r="F614" i="36"/>
  <c r="F615" i="36"/>
  <c r="F616" i="36"/>
  <c r="F617" i="36"/>
  <c r="F618" i="36"/>
  <c r="F619" i="36"/>
  <c r="F620" i="36"/>
  <c r="F621" i="36"/>
  <c r="F622" i="36"/>
  <c r="F623" i="36"/>
  <c r="F624" i="36"/>
  <c r="F625" i="36"/>
  <c r="F626" i="36"/>
  <c r="F627" i="36"/>
  <c r="F628" i="36"/>
  <c r="F629" i="36"/>
  <c r="F630" i="36"/>
  <c r="F631" i="36"/>
  <c r="F632" i="36"/>
  <c r="F633" i="36"/>
  <c r="F634" i="36"/>
  <c r="F635" i="36"/>
  <c r="F636" i="36"/>
  <c r="F637" i="36"/>
  <c r="F638" i="36"/>
  <c r="F639" i="36"/>
  <c r="F640" i="36"/>
  <c r="F641" i="36"/>
  <c r="F642" i="36"/>
  <c r="F643" i="36"/>
  <c r="F644" i="36"/>
  <c r="F645" i="36"/>
  <c r="F646" i="36"/>
  <c r="F647" i="36"/>
  <c r="F648" i="36"/>
  <c r="F649" i="36"/>
  <c r="F650" i="36"/>
  <c r="F651" i="36"/>
  <c r="F652" i="36"/>
  <c r="F653" i="36"/>
  <c r="F654" i="36"/>
  <c r="F655" i="36"/>
  <c r="F656" i="36"/>
  <c r="F657" i="36"/>
  <c r="F658" i="36"/>
  <c r="F659" i="36"/>
  <c r="F660" i="36"/>
  <c r="F661" i="36"/>
  <c r="F662" i="36"/>
  <c r="F663" i="36"/>
  <c r="F664" i="36"/>
  <c r="F665" i="36"/>
  <c r="F666" i="36"/>
  <c r="F667" i="36"/>
  <c r="F668" i="36"/>
  <c r="F669" i="36"/>
  <c r="F670" i="36"/>
  <c r="F671" i="36"/>
  <c r="F672" i="36"/>
  <c r="F673" i="36"/>
  <c r="F674" i="36"/>
  <c r="F675" i="36"/>
  <c r="F676" i="36"/>
  <c r="F677" i="36"/>
  <c r="F678" i="36"/>
  <c r="F679" i="36"/>
  <c r="F680" i="36"/>
  <c r="F681" i="36"/>
  <c r="F682" i="36"/>
  <c r="F683" i="36"/>
  <c r="F684" i="36"/>
  <c r="F685" i="36"/>
  <c r="F686" i="36"/>
  <c r="F687" i="36"/>
  <c r="F688" i="36"/>
  <c r="F689" i="36"/>
  <c r="F690" i="36"/>
  <c r="F691" i="36"/>
  <c r="F692" i="36"/>
  <c r="F693" i="36"/>
  <c r="F694" i="36"/>
  <c r="F695" i="36"/>
  <c r="F696" i="36"/>
  <c r="F697" i="36"/>
  <c r="F698" i="36"/>
  <c r="F699" i="36"/>
  <c r="F700" i="36"/>
  <c r="F701" i="36"/>
  <c r="F702" i="36"/>
  <c r="F703" i="36"/>
  <c r="F704" i="36"/>
  <c r="F705" i="36"/>
  <c r="F706" i="36"/>
  <c r="F707" i="36"/>
  <c r="F708" i="36"/>
  <c r="F709" i="36"/>
  <c r="F710" i="36"/>
  <c r="F711" i="36"/>
  <c r="F712" i="36"/>
  <c r="F713" i="36"/>
  <c r="F714" i="36"/>
  <c r="F715" i="36"/>
  <c r="F716" i="36"/>
  <c r="F717" i="36"/>
  <c r="F718" i="36"/>
  <c r="F719" i="36"/>
  <c r="F720" i="36"/>
  <c r="F721" i="36"/>
  <c r="F722" i="36"/>
  <c r="F723" i="36"/>
  <c r="F724" i="36"/>
  <c r="F725" i="36"/>
  <c r="F726" i="36"/>
  <c r="F727" i="36"/>
  <c r="F728" i="36"/>
  <c r="F729" i="36"/>
  <c r="F730" i="36"/>
  <c r="F731" i="36"/>
  <c r="F732" i="36"/>
  <c r="F733" i="36"/>
  <c r="F734" i="36"/>
  <c r="F735" i="36"/>
  <c r="F736" i="36"/>
  <c r="F737" i="36"/>
  <c r="F738" i="36"/>
  <c r="F739" i="36"/>
  <c r="F740" i="36"/>
  <c r="F741" i="36"/>
  <c r="F742" i="36"/>
  <c r="F743" i="36"/>
  <c r="F744" i="36"/>
  <c r="F745" i="36"/>
  <c r="F746" i="36"/>
  <c r="F747" i="36"/>
  <c r="F748" i="36"/>
  <c r="F749" i="36"/>
  <c r="F750" i="36"/>
  <c r="F751" i="36"/>
  <c r="F752" i="36"/>
  <c r="F753" i="36"/>
  <c r="F754" i="36"/>
  <c r="F755" i="36"/>
  <c r="F756" i="36"/>
  <c r="F757" i="36"/>
  <c r="F758" i="36"/>
  <c r="F759" i="36"/>
  <c r="F760" i="36"/>
  <c r="F761" i="36"/>
  <c r="F762" i="36"/>
  <c r="F763" i="36"/>
  <c r="F764" i="36"/>
  <c r="F765" i="36"/>
  <c r="F766" i="36"/>
  <c r="F767" i="36"/>
  <c r="F768" i="36"/>
  <c r="F769" i="36"/>
  <c r="F770" i="36"/>
  <c r="F771" i="36"/>
  <c r="F772" i="36"/>
  <c r="F773" i="36"/>
  <c r="F774" i="36"/>
  <c r="F775" i="36"/>
  <c r="F776" i="36"/>
  <c r="F777" i="36"/>
  <c r="F778" i="36"/>
  <c r="F779" i="36"/>
  <c r="F780" i="36"/>
  <c r="F781" i="36"/>
  <c r="F782" i="36"/>
  <c r="F783" i="36"/>
  <c r="F784" i="36"/>
  <c r="F785" i="36"/>
  <c r="F786" i="36"/>
  <c r="F787" i="36"/>
  <c r="F788" i="36"/>
  <c r="F789" i="36"/>
  <c r="F790" i="36"/>
  <c r="F791" i="36"/>
  <c r="F792" i="36"/>
  <c r="F793" i="36"/>
  <c r="F794" i="36"/>
  <c r="F795" i="36"/>
  <c r="F796" i="36"/>
  <c r="F797" i="36"/>
  <c r="F798" i="36"/>
  <c r="F799" i="36"/>
  <c r="F800" i="36"/>
  <c r="F801" i="36"/>
  <c r="F802" i="36"/>
  <c r="F803" i="36"/>
  <c r="F804" i="36"/>
  <c r="F805" i="36"/>
  <c r="F806" i="36"/>
  <c r="F807" i="36"/>
  <c r="F808" i="36"/>
  <c r="F809" i="36"/>
  <c r="F810" i="36"/>
  <c r="F811" i="36"/>
  <c r="F812" i="36"/>
  <c r="F813" i="36"/>
  <c r="F814" i="36"/>
  <c r="F815" i="36"/>
  <c r="F816" i="36"/>
  <c r="F817" i="36"/>
  <c r="F818" i="36"/>
  <c r="F819" i="36"/>
  <c r="F820" i="36"/>
  <c r="F821" i="36"/>
  <c r="F822" i="36"/>
  <c r="F823" i="36"/>
  <c r="F824" i="36"/>
  <c r="F825" i="36"/>
  <c r="F826" i="36"/>
  <c r="F827" i="36"/>
  <c r="F828" i="36"/>
  <c r="F829" i="36"/>
  <c r="F830" i="36"/>
  <c r="F831" i="36"/>
  <c r="F832" i="36"/>
  <c r="F833" i="36"/>
  <c r="F834" i="36"/>
  <c r="F835" i="36"/>
  <c r="F836" i="36"/>
  <c r="F837" i="36"/>
  <c r="F838" i="36"/>
  <c r="F839" i="36"/>
  <c r="F840" i="36"/>
  <c r="F841" i="36"/>
  <c r="F842" i="36"/>
  <c r="F843" i="36"/>
  <c r="F844" i="36"/>
  <c r="F845" i="36"/>
  <c r="F846" i="36"/>
  <c r="F847" i="36"/>
  <c r="F848" i="36"/>
  <c r="F849" i="36"/>
  <c r="F850" i="36"/>
  <c r="F851" i="36"/>
  <c r="F852" i="36"/>
  <c r="F853" i="36"/>
  <c r="F854" i="36"/>
  <c r="F855" i="36"/>
  <c r="F856" i="36"/>
  <c r="F857" i="36"/>
  <c r="F858" i="36"/>
  <c r="F859" i="36"/>
  <c r="F860" i="36"/>
  <c r="F861" i="36"/>
  <c r="F862" i="36"/>
  <c r="F863" i="36"/>
  <c r="F864" i="36"/>
  <c r="F865" i="36"/>
  <c r="F866" i="36"/>
  <c r="F867" i="36"/>
  <c r="F868" i="36"/>
  <c r="F869" i="36"/>
  <c r="F870" i="36"/>
  <c r="F871" i="36"/>
  <c r="F872" i="36"/>
  <c r="F873" i="36"/>
  <c r="F874" i="36"/>
  <c r="F875" i="36"/>
  <c r="F876" i="36"/>
  <c r="F877" i="36"/>
  <c r="F878" i="36"/>
  <c r="F879" i="36"/>
  <c r="F880" i="36"/>
  <c r="F881" i="36"/>
  <c r="F882" i="36"/>
  <c r="F883" i="36"/>
  <c r="F884" i="36"/>
  <c r="F885" i="36"/>
  <c r="F886" i="36"/>
  <c r="F887" i="36"/>
  <c r="F888" i="36"/>
  <c r="F889" i="36"/>
  <c r="F890" i="36"/>
  <c r="F891" i="36"/>
  <c r="F892" i="36"/>
  <c r="F893" i="36"/>
  <c r="F894" i="36"/>
  <c r="F895" i="36"/>
  <c r="F896" i="36"/>
  <c r="F897" i="36"/>
  <c r="F898" i="36"/>
  <c r="F899" i="36"/>
  <c r="F900" i="36"/>
  <c r="F901" i="36"/>
  <c r="F902" i="36"/>
  <c r="F903" i="36"/>
  <c r="F904" i="36"/>
  <c r="F905" i="36"/>
  <c r="F906" i="36"/>
  <c r="F907" i="36"/>
  <c r="F908" i="36"/>
  <c r="F909" i="36"/>
  <c r="F910" i="36"/>
  <c r="F911" i="36"/>
  <c r="F912" i="36"/>
  <c r="F913" i="36"/>
  <c r="F914" i="36"/>
  <c r="F915" i="36"/>
  <c r="F916" i="36"/>
  <c r="F917" i="36"/>
  <c r="F918" i="36"/>
  <c r="F919" i="36"/>
  <c r="F920" i="36"/>
  <c r="F921" i="36"/>
  <c r="F922" i="36"/>
  <c r="F923" i="36"/>
  <c r="F924" i="36"/>
  <c r="F925" i="36"/>
  <c r="F926" i="36"/>
  <c r="F927" i="36"/>
  <c r="F928" i="36"/>
  <c r="F929" i="36"/>
  <c r="F930" i="36"/>
  <c r="F931" i="36"/>
  <c r="F932" i="36"/>
  <c r="F933" i="36"/>
  <c r="F934" i="36"/>
  <c r="F935" i="36"/>
  <c r="F936" i="36"/>
  <c r="F937" i="36"/>
  <c r="F938" i="36"/>
  <c r="F939" i="36"/>
  <c r="F940" i="36"/>
  <c r="F941" i="36"/>
  <c r="F942" i="36"/>
  <c r="F943" i="36"/>
  <c r="F944" i="36"/>
  <c r="F945" i="36"/>
  <c r="F946" i="36"/>
  <c r="F947" i="36"/>
  <c r="F948" i="36"/>
  <c r="F949" i="36"/>
  <c r="F950" i="36"/>
  <c r="F951" i="36"/>
  <c r="F952" i="36"/>
  <c r="F953" i="36"/>
  <c r="F954" i="36"/>
  <c r="F955" i="36"/>
  <c r="F956" i="36"/>
  <c r="F957" i="36"/>
  <c r="F958" i="36"/>
  <c r="F959" i="36"/>
  <c r="F960" i="36"/>
  <c r="F961" i="36"/>
  <c r="F962" i="36"/>
  <c r="F963" i="36"/>
  <c r="F964" i="36"/>
  <c r="F965" i="36"/>
  <c r="F966" i="36"/>
  <c r="F967" i="36"/>
  <c r="F968" i="36"/>
  <c r="F969" i="36"/>
  <c r="F970" i="36"/>
  <c r="F971" i="36"/>
  <c r="F972" i="36"/>
  <c r="F973" i="36"/>
  <c r="F974" i="36"/>
  <c r="F975" i="36"/>
  <c r="F976" i="36"/>
  <c r="F977" i="36"/>
  <c r="F978" i="36"/>
  <c r="F979" i="36"/>
  <c r="F980" i="36"/>
  <c r="F981" i="36"/>
  <c r="F982" i="36"/>
  <c r="F983" i="36"/>
  <c r="F984" i="36"/>
  <c r="F985" i="36"/>
  <c r="F986" i="36"/>
  <c r="F987" i="36"/>
  <c r="F988" i="36"/>
  <c r="F989" i="36"/>
  <c r="F990" i="36"/>
  <c r="F991" i="36"/>
  <c r="F992" i="36"/>
  <c r="F993" i="36"/>
  <c r="F994" i="36"/>
  <c r="F995" i="36"/>
  <c r="F996" i="36"/>
  <c r="F997" i="36"/>
  <c r="F998" i="36"/>
  <c r="F999" i="36"/>
  <c r="F1000" i="36"/>
  <c r="F1001" i="36"/>
  <c r="F1002" i="36"/>
  <c r="F1003" i="36"/>
  <c r="F1004" i="36"/>
  <c r="F1005" i="36"/>
  <c r="F1006" i="36"/>
  <c r="F1007" i="36"/>
  <c r="F1008" i="36"/>
  <c r="F1009" i="36"/>
  <c r="F1010" i="36"/>
  <c r="F1011" i="36"/>
  <c r="F1012" i="36"/>
  <c r="F1013" i="36"/>
  <c r="F1014" i="36"/>
  <c r="F1015" i="36"/>
  <c r="F1016" i="36"/>
  <c r="F1017" i="36"/>
  <c r="F1018" i="36"/>
  <c r="F1019" i="36"/>
  <c r="F1020" i="36"/>
  <c r="F1021" i="36"/>
  <c r="F1022" i="36"/>
  <c r="F1023" i="36"/>
  <c r="F1024" i="36"/>
  <c r="F1025" i="36"/>
  <c r="F1026" i="36"/>
  <c r="F1027" i="36"/>
  <c r="F1028" i="36"/>
  <c r="F1029" i="36"/>
  <c r="F1030" i="36"/>
  <c r="F1031" i="36"/>
  <c r="F1032" i="36"/>
  <c r="F1033" i="36"/>
  <c r="F1034" i="36"/>
  <c r="F1035" i="36"/>
  <c r="F1036" i="36"/>
  <c r="F1037" i="36"/>
  <c r="F1038" i="36"/>
  <c r="F1039" i="36"/>
  <c r="F1040" i="36"/>
  <c r="F1041" i="36"/>
  <c r="F1042" i="36"/>
  <c r="F1043" i="36"/>
  <c r="F1044" i="36"/>
  <c r="D653" i="34"/>
  <c r="D968" i="33"/>
  <c r="D965" i="33"/>
  <c r="D930" i="33"/>
  <c r="D787" i="33"/>
  <c r="D782" i="33"/>
  <c r="D686" i="33"/>
  <c r="D679" i="33"/>
  <c r="D678" i="33"/>
  <c r="D665" i="33"/>
  <c r="D653" i="33"/>
  <c r="D492" i="33"/>
  <c r="D416" i="33"/>
  <c r="D331" i="33"/>
  <c r="D132" i="33"/>
  <c r="D58" i="33"/>
  <c r="D24" i="33"/>
  <c r="D3" i="29"/>
  <c r="D36" i="28" l="1"/>
  <c r="D42" i="27" l="1"/>
  <c r="D6" i="21" l="1"/>
  <c r="D37" i="20" l="1"/>
  <c r="D52" i="16" l="1"/>
  <c r="D51" i="16"/>
  <c r="D8" i="18" l="1"/>
  <c r="D38" i="16" l="1"/>
  <c r="D26" i="16"/>
  <c r="D27" i="13" l="1"/>
  <c r="D6" i="12" l="1"/>
  <c r="D30" i="9" l="1"/>
  <c r="D132" i="1" l="1"/>
  <c r="H9" i="1" l="1"/>
  <c r="D24" i="1" l="1"/>
  <c r="D58" i="1"/>
  <c r="H8" i="1" l="1"/>
  <c r="H10" i="1" s="1"/>
  <c r="H11" i="1" s="1"/>
  <c r="H12" i="1" s="1"/>
</calcChain>
</file>

<file path=xl/sharedStrings.xml><?xml version="1.0" encoding="utf-8"?>
<sst xmlns="http://schemas.openxmlformats.org/spreadsheetml/2006/main" count="9744" uniqueCount="319">
  <si>
    <t>ITEM</t>
  </si>
  <si>
    <t>COST</t>
  </si>
  <si>
    <t>TOTAL</t>
  </si>
  <si>
    <t>LOCATION</t>
  </si>
  <si>
    <t>DATE</t>
  </si>
  <si>
    <t>Safeway</t>
  </si>
  <si>
    <t>Food</t>
  </si>
  <si>
    <t>UofC</t>
  </si>
  <si>
    <t>Gym Membership</t>
  </si>
  <si>
    <t>RBC</t>
  </si>
  <si>
    <t>Deposit</t>
  </si>
  <si>
    <t>Calgary Transit</t>
  </si>
  <si>
    <t>Bus Pass</t>
  </si>
  <si>
    <t>Blaze Pizza</t>
  </si>
  <si>
    <t>Superstore</t>
  </si>
  <si>
    <t>I used 50,000pts for this. The original price was 50.63</t>
  </si>
  <si>
    <t>Wal-Mart</t>
  </si>
  <si>
    <t>Personal Items</t>
  </si>
  <si>
    <t>Home Depot</t>
  </si>
  <si>
    <t>L-Bracket</t>
  </si>
  <si>
    <t>Dominos</t>
  </si>
  <si>
    <t>Bake Chef</t>
  </si>
  <si>
    <t>Subway</t>
  </si>
  <si>
    <t>Hayden Block</t>
  </si>
  <si>
    <t>Restaurant</t>
  </si>
  <si>
    <t>Pho Kim Vy</t>
  </si>
  <si>
    <t>McDonald's</t>
  </si>
  <si>
    <t>The Den</t>
  </si>
  <si>
    <t>Bar</t>
  </si>
  <si>
    <t>Good Earth</t>
  </si>
  <si>
    <t>Medicine</t>
  </si>
  <si>
    <t>Level 1 Escape</t>
  </si>
  <si>
    <t>Entertainment</t>
  </si>
  <si>
    <t>Pass</t>
  </si>
  <si>
    <t>Opa</t>
  </si>
  <si>
    <t>Chatters</t>
  </si>
  <si>
    <t>Haircut</t>
  </si>
  <si>
    <t>Starbucks</t>
  </si>
  <si>
    <t>Shirley</t>
  </si>
  <si>
    <t>Rent</t>
  </si>
  <si>
    <t>Return</t>
  </si>
  <si>
    <t>Hair Cut</t>
  </si>
  <si>
    <t>London Drugs</t>
  </si>
  <si>
    <t>Candy</t>
  </si>
  <si>
    <t>COMMENTS</t>
  </si>
  <si>
    <t>Toys</t>
  </si>
  <si>
    <t>Old Navy</t>
  </si>
  <si>
    <t>Clothing</t>
  </si>
  <si>
    <t>LDL</t>
  </si>
  <si>
    <t>Subtracting rent</t>
  </si>
  <si>
    <t>Total rent</t>
  </si>
  <si>
    <t>Money spent on food</t>
  </si>
  <si>
    <t>Monthly food cost</t>
  </si>
  <si>
    <t>SU Wellness</t>
  </si>
  <si>
    <t>Chiropractor</t>
  </si>
  <si>
    <t>food</t>
  </si>
  <si>
    <t>Active Living</t>
  </si>
  <si>
    <t>Squash Wristband</t>
  </si>
  <si>
    <t>Steam</t>
  </si>
  <si>
    <t>Portal Game</t>
  </si>
  <si>
    <t>Greta</t>
  </si>
  <si>
    <t>New Years!</t>
  </si>
  <si>
    <t>Uber</t>
  </si>
  <si>
    <t>Transportation</t>
  </si>
  <si>
    <t>Den</t>
  </si>
  <si>
    <t>Went to Den with Brandon</t>
  </si>
  <si>
    <t>GNC</t>
  </si>
  <si>
    <t>Workout</t>
  </si>
  <si>
    <t>Bought creatine and two shaker cups</t>
  </si>
  <si>
    <t>Walmart</t>
  </si>
  <si>
    <t>Bestbuy</t>
  </si>
  <si>
    <t>Electronics</t>
  </si>
  <si>
    <t>Bought earphones</t>
  </si>
  <si>
    <t>Canadian Tire</t>
  </si>
  <si>
    <t>Bought sugru</t>
  </si>
  <si>
    <t>Bought vitamins</t>
  </si>
  <si>
    <t>Tim Horton's</t>
  </si>
  <si>
    <t>Went skiing with Sue Ann</t>
  </si>
  <si>
    <t>CaravelNet</t>
  </si>
  <si>
    <t>Bought DROD:JtRH</t>
  </si>
  <si>
    <t>Kaspersky</t>
  </si>
  <si>
    <t>Bought Kaspersky anti-virus online</t>
  </si>
  <si>
    <t>Ubers on NYE</t>
  </si>
  <si>
    <t>Freedom Mobile</t>
  </si>
  <si>
    <t>Personal</t>
  </si>
  <si>
    <t>Randomly put money into phone account</t>
  </si>
  <si>
    <t>Chicken breasts &amp; thighs were on sale!</t>
  </si>
  <si>
    <t>Monthly Pass</t>
  </si>
  <si>
    <t>Bought 4 boxes of clif bars</t>
  </si>
  <si>
    <t>Wellness Centre</t>
  </si>
  <si>
    <t>Chiro</t>
  </si>
  <si>
    <t>Old Navy Online</t>
  </si>
  <si>
    <t>Bought some white shirts</t>
  </si>
  <si>
    <t>Burgers were on sale!</t>
  </si>
  <si>
    <t>Bought another 4 boxes of clif bars</t>
  </si>
  <si>
    <t>Bought lots of chocolate!</t>
  </si>
  <si>
    <t>Bought toilet paper</t>
  </si>
  <si>
    <t>SportChek</t>
  </si>
  <si>
    <t>Fitness</t>
  </si>
  <si>
    <t>Bought a new squash racquet</t>
  </si>
  <si>
    <t>Bought grip for the new racquet</t>
  </si>
  <si>
    <t>Massage</t>
  </si>
  <si>
    <t>First massage</t>
  </si>
  <si>
    <t>…..Ice cream was on sale LOL</t>
  </si>
  <si>
    <t>Got $8 worth of free AAAs!</t>
  </si>
  <si>
    <t>Pill cutter</t>
  </si>
  <si>
    <t>Korean BBQ</t>
  </si>
  <si>
    <t>Winners</t>
  </si>
  <si>
    <t>Got yoga mat and foam roller</t>
  </si>
  <si>
    <t>7 Eleven</t>
  </si>
  <si>
    <t>Rented snowshoes</t>
  </si>
  <si>
    <t>Met with James today</t>
  </si>
  <si>
    <t>Tim Hortons</t>
  </si>
  <si>
    <t>Chicken was on sale!</t>
  </si>
  <si>
    <t>Bought head bands</t>
  </si>
  <si>
    <t>Landmark Cinema</t>
  </si>
  <si>
    <t>Purchased new phone!</t>
  </si>
  <si>
    <t>Bought mom chocolate for her birthday.</t>
  </si>
  <si>
    <t>Wendy's</t>
  </si>
  <si>
    <t>Bought lemonade</t>
  </si>
  <si>
    <t>Bought cold medicine</t>
  </si>
  <si>
    <t>JPs Indian Bistro</t>
  </si>
  <si>
    <t>Dairy Queen</t>
  </si>
  <si>
    <t>Last episode of GoT!!</t>
  </si>
  <si>
    <t>Kim Chi House</t>
  </si>
  <si>
    <t>Edo</t>
  </si>
  <si>
    <t>Tipperary's Pub</t>
  </si>
  <si>
    <t>Higher Ground</t>
  </si>
  <si>
    <t>Water Lantern</t>
  </si>
  <si>
    <t>Earl's</t>
  </si>
  <si>
    <t>Puja!</t>
  </si>
  <si>
    <t>Liquor Depot</t>
  </si>
  <si>
    <t>MacHall</t>
  </si>
  <si>
    <t>Rosso Coffee</t>
  </si>
  <si>
    <t>Cheryl</t>
  </si>
  <si>
    <t>Wellness Center</t>
  </si>
  <si>
    <t>Chicken breasts on sale</t>
  </si>
  <si>
    <t>Coffee Company</t>
  </si>
  <si>
    <t>Bought Kai and myself a coffee</t>
  </si>
  <si>
    <t>Bought draino too</t>
  </si>
  <si>
    <t>Bought fruit for Canada Day picnic</t>
  </si>
  <si>
    <t>DON’T BUY THE LARGE SIZED DRINK!!!!</t>
  </si>
  <si>
    <t>Bought cutlery for picnic</t>
  </si>
  <si>
    <t>Boston Pizza</t>
  </si>
  <si>
    <t>Bought new boxers</t>
  </si>
  <si>
    <t>Bought goldbond for mom</t>
  </si>
  <si>
    <t>Bakechef</t>
  </si>
  <si>
    <t>Coffee</t>
  </si>
  <si>
    <t>Ten Foot Henry</t>
  </si>
  <si>
    <t>Made by Marcus</t>
  </si>
  <si>
    <t>Hair-Cut</t>
  </si>
  <si>
    <t>Stor</t>
  </si>
  <si>
    <t>Forgot water bottle :(</t>
  </si>
  <si>
    <t>Midtown Bar</t>
  </si>
  <si>
    <t>For Puja and Gaby birthday</t>
  </si>
  <si>
    <t>Kensington Pub</t>
  </si>
  <si>
    <t>Longond Drugs</t>
  </si>
  <si>
    <t>Bought 3 packs of dish soap</t>
  </si>
  <si>
    <t>Hexagon Café</t>
  </si>
  <si>
    <t>Don’t buy so much food next time!</t>
  </si>
  <si>
    <t>The new lady charged me as a "returning patient", instead of "student/alumni"</t>
  </si>
  <si>
    <t>Staples</t>
  </si>
  <si>
    <t>Work</t>
  </si>
  <si>
    <t>Bought some notebooks</t>
  </si>
  <si>
    <t>Didn't charge me the new price</t>
  </si>
  <si>
    <t>red</t>
  </si>
  <si>
    <t>Freshii</t>
  </si>
  <si>
    <t>Got food from Sunridge Mall</t>
  </si>
  <si>
    <t>Grandma had her hip surgery today</t>
  </si>
  <si>
    <t>Peter Lougheed Centre</t>
  </si>
  <si>
    <t>Cleaning</t>
  </si>
  <si>
    <t>Peter Lougheed</t>
  </si>
  <si>
    <t>Bough rice cooker</t>
  </si>
  <si>
    <t>Dollarama</t>
  </si>
  <si>
    <t>Bought 6 rolls of paper towels</t>
  </si>
  <si>
    <t>Canada Post</t>
  </si>
  <si>
    <t>Mail</t>
  </si>
  <si>
    <t>Sent Clayton's Mail</t>
  </si>
  <si>
    <t>Used one Shake &amp; Bake coupon today</t>
  </si>
  <si>
    <t>Had a massage from Garner Blieske today for an hour. Talked about his powerlifting history, and his role at the VIVO gym in Calgary. He showed me some pictures/videos of him and his wife afterwards lifting. Invited me to come to VIVO.</t>
  </si>
  <si>
    <t>Cookware</t>
  </si>
  <si>
    <t>Returned the rice cooker</t>
  </si>
  <si>
    <t>Had pizza party with housemates today</t>
  </si>
  <si>
    <t>Bought new garbage can ($33.97+GST), and clothing for Bibi</t>
  </si>
  <si>
    <t>Bought more notebooks</t>
  </si>
  <si>
    <t>Bought gym membership</t>
  </si>
  <si>
    <t>Yusra's birthday</t>
  </si>
  <si>
    <t>Got sick on Sunday!</t>
  </si>
  <si>
    <t>Bought coffee for Simon as well</t>
  </si>
  <si>
    <t>Alcohol</t>
  </si>
  <si>
    <t>South St Burger</t>
  </si>
  <si>
    <t>Bought new shoes today</t>
  </si>
  <si>
    <t>Registry Express Inc</t>
  </si>
  <si>
    <t>Got drivers license today</t>
  </si>
  <si>
    <t>Frank Driving School</t>
  </si>
  <si>
    <t>Bought chips and cookies for meeting with Maggie</t>
  </si>
  <si>
    <t>Bought lemon Halls</t>
  </si>
  <si>
    <t>Bake Chef Co</t>
  </si>
  <si>
    <t>Wasn't sure on what days I went to Bake Chef</t>
  </si>
  <si>
    <t>Restauran</t>
  </si>
  <si>
    <t>Bed Bath &amp; Beyond</t>
  </si>
  <si>
    <t>Bought housewarming gift for Jeremy and Roxanne</t>
  </si>
  <si>
    <t>Sent reply to CRA about 2018 tax return</t>
  </si>
  <si>
    <t>Bought $63.53 worth of personal stuff for Bibi's house</t>
  </si>
  <si>
    <t>Bought (crappy) scotch tape</t>
  </si>
  <si>
    <t>Bought lots of energy drinks for HHW</t>
  </si>
  <si>
    <t>Met with Cindy(?) today</t>
  </si>
  <si>
    <t>Paid G-pa's phone bill (included 500MB data plan)</t>
  </si>
  <si>
    <t>?????</t>
  </si>
  <si>
    <t>Le Chateau</t>
  </si>
  <si>
    <t>Bought tie clip</t>
  </si>
  <si>
    <t>Bought Ferrero Rocher for Masi</t>
  </si>
  <si>
    <t>Egg Nog!!!</t>
  </si>
  <si>
    <t>Supreme Pizza</t>
  </si>
  <si>
    <t>Bought pizza for famliy</t>
  </si>
  <si>
    <t>PLC</t>
  </si>
  <si>
    <t>Telus Spark</t>
  </si>
  <si>
    <t>Chicken thighs were on sale</t>
  </si>
  <si>
    <t>Bought 3 clif bars</t>
  </si>
  <si>
    <t>Bought coffee for myself and Kylie; Gave that past student a 95% tip</t>
  </si>
  <si>
    <t>Bought fancy alcohol for my 30th birthday =D</t>
  </si>
  <si>
    <t>UofC Bookstore</t>
  </si>
  <si>
    <t>Bought a new clipboard (from medical bookstore)</t>
  </si>
  <si>
    <t>Bound and Copied</t>
  </si>
  <si>
    <t>Printed out Jeff Nippard's book</t>
  </si>
  <si>
    <t>Cappuccinos are gross</t>
  </si>
  <si>
    <t>They're charging me the alumni rate now</t>
  </si>
  <si>
    <t>Bought compressed air</t>
  </si>
  <si>
    <t>The Hidden Spot</t>
  </si>
  <si>
    <t>Had drinks with William Doan</t>
  </si>
  <si>
    <t>Rona</t>
  </si>
  <si>
    <t>Bought wire cutters and needlenose pliers</t>
  </si>
  <si>
    <t>Locker</t>
  </si>
  <si>
    <t>Paid $25 deposit. Dates valid: Jan 6-Sept 15</t>
  </si>
  <si>
    <t>H &amp; M</t>
  </si>
  <si>
    <t>Bought kids clothes for Masi</t>
  </si>
  <si>
    <t>A/Maze</t>
  </si>
  <si>
    <t>Went to an escape room with Lucas and friends</t>
  </si>
  <si>
    <t>Calgary Tower</t>
  </si>
  <si>
    <t>Bought three tickets for myself, Mom, and Masi</t>
  </si>
  <si>
    <t>Bought when I was sick</t>
  </si>
  <si>
    <t>Bought Halls</t>
  </si>
  <si>
    <t>I was sick</t>
  </si>
  <si>
    <t>Pasta stuff was on sale</t>
  </si>
  <si>
    <t>Justice</t>
  </si>
  <si>
    <t>Bought shoes from Crossiron for my niece</t>
  </si>
  <si>
    <t>Finally got over my sickness</t>
  </si>
  <si>
    <t>I got sick on this day</t>
  </si>
  <si>
    <t>Finally starting to feel better</t>
  </si>
  <si>
    <t>Bought Hydralyte powder</t>
  </si>
  <si>
    <t>Bought Anna &amp; Aija coffee</t>
  </si>
  <si>
    <t>Bread was on sale!</t>
  </si>
  <si>
    <t>Bought cutlery for Dinos pi day</t>
  </si>
  <si>
    <t>Bought paper towels</t>
  </si>
  <si>
    <t>Canadian Pizza Unlimited</t>
  </si>
  <si>
    <t>Bought two pizzas; split cost with Lucas</t>
  </si>
  <si>
    <t>Bought a PS4 controller</t>
  </si>
  <si>
    <t>Bought some groceries for mom as well</t>
  </si>
  <si>
    <t>McDonalds</t>
  </si>
  <si>
    <t>Uber Eats</t>
  </si>
  <si>
    <t>Purchased bus tickets</t>
  </si>
  <si>
    <t>Doordash</t>
  </si>
  <si>
    <t>Caramel macchiato?</t>
  </si>
  <si>
    <t>Flat white</t>
  </si>
  <si>
    <t>Sam might be moving to another location? He gave me his cell number.</t>
  </si>
  <si>
    <t>Calgary City Cabs</t>
  </si>
  <si>
    <t>Brought grandma home from Foothills hospital (2nd fall)</t>
  </si>
  <si>
    <t>Went with mom today during COVID</t>
  </si>
  <si>
    <t>Bought dishwasher pods</t>
  </si>
  <si>
    <t>Went to new theatre at Market Mall; saw 1917</t>
  </si>
  <si>
    <t>Popeyes Chicken</t>
  </si>
  <si>
    <t>Purchased dishwasher pods and toilet paper for Dan</t>
  </si>
  <si>
    <t>Had meeting with TD today</t>
  </si>
  <si>
    <t>Bought tissue paper</t>
  </si>
  <si>
    <t>Denny's</t>
  </si>
  <si>
    <t>Helped Dan move some furniture in his house, with Ryan Morrill</t>
  </si>
  <si>
    <t>Bough K-Mini Keurig and 24-pack pods</t>
  </si>
  <si>
    <t>Paper (all kinds)</t>
  </si>
  <si>
    <t>Bought 'Among Us'</t>
  </si>
  <si>
    <t>Bought ingredients to make wings for Lucas' friends</t>
  </si>
  <si>
    <t>Mom visited today</t>
  </si>
  <si>
    <t>Anytime Fitness</t>
  </si>
  <si>
    <t>Got 7-day free trial; still had to pay for the keycard</t>
  </si>
  <si>
    <t>Bought gym membership today; 30.99*2*1.05</t>
  </si>
  <si>
    <t>Bought halls</t>
  </si>
  <si>
    <t>Got COVID refund (260 for membership; 80 for locker; 25 for deposit)</t>
  </si>
  <si>
    <t>Little Caesars</t>
  </si>
  <si>
    <t>Paid my share for pizza/games night</t>
  </si>
  <si>
    <t>Met with James today; he cut an inch of my beard on the left side!</t>
  </si>
  <si>
    <t>Bought some ingredients for new meals today!</t>
  </si>
  <si>
    <t>Bought some ingredients for chicken stir-fry</t>
  </si>
  <si>
    <t>Mama came to visit today</t>
  </si>
  <si>
    <t>Bought bus tickets</t>
  </si>
  <si>
    <t>Bought light bulbs for room; 3 of them</t>
  </si>
  <si>
    <t>Bought a new frying pan ("The Rock Fry Pan")</t>
  </si>
  <si>
    <t>Bought Mike's Hard</t>
  </si>
  <si>
    <t>Bought Halloween candy for kids</t>
  </si>
  <si>
    <t>Had steak night with Lucas</t>
  </si>
  <si>
    <t>Cineplex</t>
  </si>
  <si>
    <t>Saw Tenet</t>
  </si>
  <si>
    <t>Bought steaks for Lucas and I as payback for his steak night.</t>
  </si>
  <si>
    <t>Bought a box of Clif Bars for homeless person</t>
  </si>
  <si>
    <t>Bought hair ties</t>
  </si>
  <si>
    <t>Had a huge headache today</t>
  </si>
  <si>
    <t>Burger King</t>
  </si>
  <si>
    <t>Had the last pizza night with John; he moved the next day.</t>
  </si>
  <si>
    <t>Bought rotisserie chicken to make tacos</t>
  </si>
  <si>
    <t>Misc</t>
  </si>
  <si>
    <t>Author listed as 7/9</t>
  </si>
  <si>
    <t>Author didn't have a date</t>
  </si>
  <si>
    <t>Author didn't have a date or category</t>
  </si>
  <si>
    <t>Total Cost</t>
  </si>
  <si>
    <t>Weekday</t>
  </si>
  <si>
    <t>FullDate</t>
  </si>
  <si>
    <t>WeekdayType</t>
  </si>
  <si>
    <t>Comments</t>
  </si>
  <si>
    <t>Healthy</t>
  </si>
  <si>
    <t>Sick</t>
  </si>
  <si>
    <t>*Added on columns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</si>
</sst>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yy"/>
    <numFmt numFmtId="165" formatCode="[$-F800]dddd\,\ mmmm\ dd\,\ 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16" fontId="0" fillId="0" borderId="0" xfId="0" applyNumberFormat="1"/>
    <xf numFmtId="2" fontId="0" fillId="0" borderId="0" xfId="0" applyNumberFormat="1"/>
    <xf numFmtId="2" fontId="1" fillId="0" borderId="0" xfId="0" applyNumberFormat="1" applyFont="1"/>
    <xf numFmtId="0" fontId="0" fillId="2" borderId="0" xfId="0" applyFill="1"/>
    <xf numFmtId="0" fontId="0" fillId="3" borderId="0" xfId="0" applyFill="1"/>
    <xf numFmtId="164" fontId="0" fillId="0" borderId="0" xfId="0" applyNumberFormat="1"/>
    <xf numFmtId="164" fontId="0" fillId="4" borderId="0" xfId="0" applyNumberFormat="1" applyFill="1"/>
    <xf numFmtId="0" fontId="0" fillId="4" borderId="0" xfId="0" applyFill="1"/>
    <xf numFmtId="14" fontId="0" fillId="4" borderId="0" xfId="0" applyNumberFormat="1" applyFill="1"/>
    <xf numFmtId="165" fontId="0" fillId="0" borderId="0" xfId="0" applyNumberFormat="1"/>
    <xf numFmtId="165" fontId="0" fillId="4" borderId="0" xfId="0" applyNumberFormat="1" applyFill="1"/>
    <xf numFmtId="0" fontId="1" fillId="5" borderId="0" xfId="0" applyFont="1" applyFill="1"/>
    <xf numFmtId="0" fontId="0" fillId="0" borderId="0" xfId="0" applyNumberFormat="1"/>
    <xf numFmtId="0" fontId="2" fillId="5" borderId="1" xfId="0" applyFont="1" applyFill="1" applyBorder="1"/>
  </cellXfs>
  <cellStyles count="1">
    <cellStyle name="Normal" xfId="0" builtinId="0"/>
  </cellStyles>
  <dxfs count="13">
    <dxf>
      <numFmt numFmtId="0" formatCode="General"/>
    </dxf>
    <dxf>
      <numFmt numFmtId="164" formatCode="mm/dd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4" formatCode="mm/dd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4" formatCode="mm/dd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numFmt numFmtId="0" formatCode="General"/>
    </dxf>
    <dxf>
      <numFmt numFmtId="165" formatCode="[$-F800]dddd\,\ mmmm\ dd\,\ yyyy"/>
    </dxf>
    <dxf>
      <numFmt numFmtId="0" formatCode="General"/>
    </dxf>
    <dxf>
      <numFmt numFmtId="164" formatCode="mm/dd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Relationship Id="rId8" Type="http://schemas.openxmlformats.org/officeDocument/2006/relationships/worksheet" Target="worksheets/sheet8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C1F9350-A2AA-40A0-A3C1-18F49D4ADD8D}" name="Table15634" displayName="Table15634" ref="A1:H1044" totalsRowShown="0" headerRowDxfId="12">
  <autoFilter ref="A1:H1044" xr:uid="{D74C0A9E-00A4-40DE-AD90-E14A0070980C}"/>
  <tableColumns count="8">
    <tableColumn id="1" xr3:uid="{2253DEB4-267C-40AD-AABD-B20F3AF262CD}" name="DATE" dataDxfId="11"/>
    <tableColumn id="2" xr3:uid="{C588B881-471D-482F-AA99-A20714936A41}" name="LOCATION"/>
    <tableColumn id="3" xr3:uid="{0157338E-3B3D-496D-8878-0E00C31525CC}" name="ITEM"/>
    <tableColumn id="5" xr3:uid="{4CF5B20C-041E-4EF9-B740-BFDC4CA8A133}" name="Total Cost" dataDxfId="10"/>
    <tableColumn id="4" xr3:uid="{706C8A5D-E718-4ED2-A98C-39A8D5A103C4}" name="FullDate" dataDxfId="9"/>
    <tableColumn id="6" xr3:uid="{F2887F50-F87D-4FBC-B2AA-2D0B02FF62F2}" name="Weekday" dataDxfId="8">
      <calculatedColumnFormula>TEXT(WEEKDAY(E2),"dddd")</calculatedColumnFormula>
    </tableColumn>
    <tableColumn id="7" xr3:uid="{36BACB94-90A8-438C-9C51-829B24209679}" name="WeekdayType" dataDxfId="7">
      <calculatedColumnFormula>IF(WEEKDAY(A2, 2)&lt;6, "Workday", "Weekend")</calculatedColumnFormula>
    </tableColumn>
    <tableColumn id="8" xr3:uid="{7E892E20-A181-4C62-8FBD-8F6473CA60D4}" name="Comments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D0C5168-13ED-45CD-9582-1CAF0BD426CB}" name="Table156" displayName="Table156" ref="A1:D1055" totalsRowShown="0" headerRowDxfId="6">
  <autoFilter ref="A1:D1055" xr:uid="{D74C0A9E-00A4-40DE-AD90-E14A0070980C}">
    <filterColumn colId="3">
      <filters>
        <filter val="14.70"/>
        <filter val="158.99"/>
        <filter val="19.6"/>
        <filter val="20"/>
        <filter val="3.97"/>
        <filter val="36.69"/>
        <filter val="382"/>
        <filter val="68.229"/>
      </filters>
    </filterColumn>
  </autoFilter>
  <tableColumns count="4">
    <tableColumn id="1" xr3:uid="{BE100F9E-09F9-4A75-A402-99AC1244106B}" name="DATE" dataDxfId="5"/>
    <tableColumn id="2" xr3:uid="{1ED62BDC-D73C-4B8C-A623-6D76A8E84B6C}" name="LOCATION"/>
    <tableColumn id="3" xr3:uid="{35268583-E96F-4C55-A1FF-EC2ED0A1B465}" name="ITEM"/>
    <tableColumn id="4" xr3:uid="{58979BB8-733D-4206-9AD2-0994DFB08DD1}" name="COS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C13D45C-E867-4702-B837-D72D1B8B2644}" name="Table1" displayName="Table1" ref="A1:D132" totalsRowShown="0" headerRowDxfId="4">
  <autoFilter ref="A1:D132" xr:uid="{6C13D45C-E867-4702-B837-D72D1B8B2644}"/>
  <tableColumns count="4">
    <tableColumn id="1" xr3:uid="{44E6BE15-CD9D-428C-858A-BCD0190270FE}" name="DATE" dataDxfId="3"/>
    <tableColumn id="2" xr3:uid="{23E032B3-6797-4110-9864-0931686FB60E}" name="LOCATION"/>
    <tableColumn id="3" xr3:uid="{4E09C45B-07D3-4DD5-A876-1F6DBF85B279}" name="ITEM"/>
    <tableColumn id="4" xr3:uid="{915D1ACA-381F-48F7-B024-14769747E352}" name="COST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74C0A9E-00A4-40DE-AD90-E14A0070980C}" name="Table15" displayName="Table15" ref="A1:D1035" totalsRowShown="0" headerRowDxfId="2">
  <autoFilter ref="A1:D1035" xr:uid="{D74C0A9E-00A4-40DE-AD90-E14A0070980C}"/>
  <tableColumns count="4">
    <tableColumn id="1" xr3:uid="{30BD92C0-2696-4FEC-8ADF-8CB7F0C431EF}" name="DATE" dataDxfId="1"/>
    <tableColumn id="2" xr3:uid="{9CE91216-F4D3-433D-A387-DDF7AA74C087}" name="LOCATION"/>
    <tableColumn id="3" xr3:uid="{7362096E-AC19-4E2F-A561-340170F647C0}" name="ITEM"/>
    <tableColumn id="4" xr3:uid="{80800599-B845-4683-AE25-99C4447B4E08}" name="COS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93972-60E0-46E0-AF75-E1843C077B91}">
  <dimension ref="A1:J1044"/>
  <sheetViews>
    <sheetView tabSelected="1" workbookViewId="0">
      <selection activeCell="J4" sqref="J4"/>
    </sheetView>
  </sheetViews>
  <sheetFormatPr defaultRowHeight="14.4" x14ac:dyDescent="0.3"/>
  <cols>
    <col min="1" max="1" width="10.5546875" bestFit="1" customWidth="1"/>
    <col min="2" max="2" width="21.6640625" bestFit="1" customWidth="1"/>
    <col min="4" max="4" width="11.5546875" bestFit="1" customWidth="1"/>
    <col min="5" max="5" width="27.88671875" bestFit="1" customWidth="1"/>
    <col min="6" max="6" width="12.109375" bestFit="1" customWidth="1"/>
    <col min="7" max="7" width="15.33203125" bestFit="1" customWidth="1"/>
    <col min="8" max="8" width="12.33203125" bestFit="1" customWidth="1"/>
    <col min="10" max="10" width="18" bestFit="1" customWidth="1"/>
  </cols>
  <sheetData>
    <row r="1" spans="1:10" x14ac:dyDescent="0.3">
      <c r="A1" s="1" t="s">
        <v>4</v>
      </c>
      <c r="B1" s="1" t="s">
        <v>3</v>
      </c>
      <c r="C1" s="1" t="s">
        <v>0</v>
      </c>
      <c r="D1" s="1" t="s">
        <v>311</v>
      </c>
      <c r="E1" s="13" t="s">
        <v>313</v>
      </c>
      <c r="F1" s="13" t="s">
        <v>312</v>
      </c>
      <c r="G1" s="13" t="s">
        <v>314</v>
      </c>
      <c r="H1" s="13" t="s">
        <v>315</v>
      </c>
    </row>
    <row r="2" spans="1:10" x14ac:dyDescent="0.3">
      <c r="A2" s="7">
        <v>43328</v>
      </c>
      <c r="B2" t="s">
        <v>14</v>
      </c>
      <c r="C2" t="s">
        <v>6</v>
      </c>
      <c r="D2">
        <v>56.37</v>
      </c>
      <c r="E2" s="11">
        <v>43328</v>
      </c>
      <c r="F2" t="str">
        <f t="shared" ref="F2:F65" si="0">TEXT(WEEKDAY(E2),"dddd")</f>
        <v>Thursday</v>
      </c>
      <c r="G2" t="str">
        <f t="shared" ref="G2:G65" si="1">IF(WEEKDAY(A2, 2)&lt;6, "Workday", "Weekend")</f>
        <v>Workday</v>
      </c>
      <c r="H2" s="14" t="s">
        <v>316</v>
      </c>
      <c r="J2" s="15" t="s">
        <v>318</v>
      </c>
    </row>
    <row r="3" spans="1:10" x14ac:dyDescent="0.3">
      <c r="A3" s="7">
        <v>43344</v>
      </c>
      <c r="B3" t="s">
        <v>38</v>
      </c>
      <c r="C3" t="s">
        <v>39</v>
      </c>
      <c r="D3">
        <v>670</v>
      </c>
      <c r="E3" s="11">
        <v>43344</v>
      </c>
      <c r="F3" t="str">
        <f t="shared" si="0"/>
        <v>Saturday</v>
      </c>
      <c r="G3" t="str">
        <f t="shared" si="1"/>
        <v>Weekend</v>
      </c>
      <c r="H3" s="14" t="s">
        <v>316</v>
      </c>
    </row>
    <row r="4" spans="1:10" x14ac:dyDescent="0.3">
      <c r="A4" s="7">
        <v>43345</v>
      </c>
      <c r="B4" t="s">
        <v>16</v>
      </c>
      <c r="C4" t="s">
        <v>17</v>
      </c>
      <c r="D4">
        <v>58.46</v>
      </c>
      <c r="E4" s="11">
        <v>43345</v>
      </c>
      <c r="F4" t="str">
        <f t="shared" si="0"/>
        <v>Sunday</v>
      </c>
      <c r="G4" t="str">
        <f t="shared" si="1"/>
        <v>Weekend</v>
      </c>
      <c r="H4" s="14" t="s">
        <v>316</v>
      </c>
    </row>
    <row r="5" spans="1:10" x14ac:dyDescent="0.3">
      <c r="A5" s="7">
        <v>43348</v>
      </c>
      <c r="B5" t="s">
        <v>13</v>
      </c>
      <c r="C5" t="s">
        <v>6</v>
      </c>
      <c r="D5">
        <v>13.49</v>
      </c>
      <c r="E5" s="11">
        <v>43348</v>
      </c>
      <c r="F5" t="str">
        <f t="shared" si="0"/>
        <v>Wednesday</v>
      </c>
      <c r="G5" t="str">
        <f t="shared" si="1"/>
        <v>Workday</v>
      </c>
      <c r="H5" s="14" t="s">
        <v>316</v>
      </c>
    </row>
    <row r="6" spans="1:10" x14ac:dyDescent="0.3">
      <c r="A6" s="7">
        <v>43350</v>
      </c>
      <c r="B6" t="s">
        <v>5</v>
      </c>
      <c r="C6" t="s">
        <v>6</v>
      </c>
      <c r="D6">
        <v>5.35</v>
      </c>
      <c r="E6" s="11">
        <v>43350</v>
      </c>
      <c r="F6" t="str">
        <f t="shared" si="0"/>
        <v>Friday</v>
      </c>
      <c r="G6" t="str">
        <f t="shared" si="1"/>
        <v>Workday</v>
      </c>
      <c r="H6" s="14" t="s">
        <v>316</v>
      </c>
    </row>
    <row r="7" spans="1:10" x14ac:dyDescent="0.3">
      <c r="A7" s="7">
        <v>43353</v>
      </c>
      <c r="B7" t="s">
        <v>14</v>
      </c>
      <c r="C7" t="s">
        <v>6</v>
      </c>
      <c r="D7">
        <v>0.63</v>
      </c>
      <c r="E7" s="11">
        <v>43353</v>
      </c>
      <c r="F7" t="str">
        <f t="shared" si="0"/>
        <v>Monday</v>
      </c>
      <c r="G7" t="str">
        <f t="shared" si="1"/>
        <v>Workday</v>
      </c>
      <c r="H7" s="14" t="s">
        <v>316</v>
      </c>
    </row>
    <row r="8" spans="1:10" x14ac:dyDescent="0.3">
      <c r="A8" s="7">
        <v>43356</v>
      </c>
      <c r="B8" t="s">
        <v>5</v>
      </c>
      <c r="C8" t="s">
        <v>6</v>
      </c>
      <c r="D8">
        <v>9.76</v>
      </c>
      <c r="E8" s="11">
        <v>43356</v>
      </c>
      <c r="F8" t="str">
        <f t="shared" si="0"/>
        <v>Thursday</v>
      </c>
      <c r="G8" t="str">
        <f t="shared" si="1"/>
        <v>Workday</v>
      </c>
      <c r="H8" s="14" t="s">
        <v>316</v>
      </c>
    </row>
    <row r="9" spans="1:10" x14ac:dyDescent="0.3">
      <c r="A9" s="7">
        <v>43357</v>
      </c>
      <c r="B9" t="s">
        <v>7</v>
      </c>
      <c r="C9" t="s">
        <v>8</v>
      </c>
      <c r="D9">
        <v>231</v>
      </c>
      <c r="E9" s="11">
        <v>43357</v>
      </c>
      <c r="F9" t="str">
        <f t="shared" si="0"/>
        <v>Friday</v>
      </c>
      <c r="G9" t="str">
        <f t="shared" si="1"/>
        <v>Workday</v>
      </c>
      <c r="H9" s="14" t="s">
        <v>316</v>
      </c>
    </row>
    <row r="10" spans="1:10" x14ac:dyDescent="0.3">
      <c r="A10" s="7">
        <v>43359</v>
      </c>
      <c r="B10" t="s">
        <v>5</v>
      </c>
      <c r="C10" t="s">
        <v>6</v>
      </c>
      <c r="D10">
        <v>25.25</v>
      </c>
      <c r="E10" s="11">
        <v>43359</v>
      </c>
      <c r="F10" t="str">
        <f t="shared" si="0"/>
        <v>Sunday</v>
      </c>
      <c r="G10" t="str">
        <f t="shared" si="1"/>
        <v>Weekend</v>
      </c>
      <c r="H10" s="14" t="s">
        <v>316</v>
      </c>
    </row>
    <row r="11" spans="1:10" x14ac:dyDescent="0.3">
      <c r="A11" s="7">
        <v>43360</v>
      </c>
      <c r="B11" t="s">
        <v>11</v>
      </c>
      <c r="C11" t="s">
        <v>12</v>
      </c>
      <c r="D11">
        <v>5.15</v>
      </c>
      <c r="E11" s="11">
        <v>43360</v>
      </c>
      <c r="F11" t="str">
        <f t="shared" si="0"/>
        <v>Monday</v>
      </c>
      <c r="G11" t="str">
        <f t="shared" si="1"/>
        <v>Workday</v>
      </c>
      <c r="H11" s="14" t="s">
        <v>316</v>
      </c>
    </row>
    <row r="12" spans="1:10" x14ac:dyDescent="0.3">
      <c r="A12" s="7">
        <v>43360</v>
      </c>
      <c r="B12" t="s">
        <v>5</v>
      </c>
      <c r="C12" t="s">
        <v>6</v>
      </c>
      <c r="D12">
        <v>11.96</v>
      </c>
      <c r="E12" s="11">
        <v>43360</v>
      </c>
      <c r="F12" t="str">
        <f t="shared" si="0"/>
        <v>Monday</v>
      </c>
      <c r="G12" t="str">
        <f t="shared" si="1"/>
        <v>Workday</v>
      </c>
      <c r="H12" s="14" t="s">
        <v>316</v>
      </c>
    </row>
    <row r="13" spans="1:10" x14ac:dyDescent="0.3">
      <c r="A13" s="7">
        <v>43360</v>
      </c>
      <c r="B13" t="s">
        <v>18</v>
      </c>
      <c r="C13" t="s">
        <v>19</v>
      </c>
      <c r="D13">
        <v>3.13</v>
      </c>
      <c r="E13" s="11">
        <v>43360</v>
      </c>
      <c r="F13" t="str">
        <f t="shared" si="0"/>
        <v>Monday</v>
      </c>
      <c r="G13" t="str">
        <f t="shared" si="1"/>
        <v>Workday</v>
      </c>
      <c r="H13" s="14" t="s">
        <v>316</v>
      </c>
    </row>
    <row r="14" spans="1:10" x14ac:dyDescent="0.3">
      <c r="A14" s="7">
        <v>43362</v>
      </c>
      <c r="B14" t="s">
        <v>5</v>
      </c>
      <c r="C14" t="s">
        <v>6</v>
      </c>
      <c r="D14">
        <v>3.89</v>
      </c>
      <c r="E14" s="11">
        <v>43362</v>
      </c>
      <c r="F14" t="str">
        <f t="shared" si="0"/>
        <v>Wednesday</v>
      </c>
      <c r="G14" t="str">
        <f t="shared" si="1"/>
        <v>Workday</v>
      </c>
      <c r="H14" s="14" t="s">
        <v>316</v>
      </c>
    </row>
    <row r="15" spans="1:10" x14ac:dyDescent="0.3">
      <c r="A15" s="7">
        <v>43362</v>
      </c>
      <c r="B15" t="s">
        <v>5</v>
      </c>
      <c r="C15" t="s">
        <v>6</v>
      </c>
      <c r="D15">
        <v>6.19</v>
      </c>
      <c r="E15" s="11">
        <v>43362</v>
      </c>
      <c r="F15" t="str">
        <f t="shared" si="0"/>
        <v>Wednesday</v>
      </c>
      <c r="G15" t="str">
        <f t="shared" si="1"/>
        <v>Workday</v>
      </c>
      <c r="H15" s="14" t="s">
        <v>316</v>
      </c>
    </row>
    <row r="16" spans="1:10" x14ac:dyDescent="0.3">
      <c r="A16" s="7">
        <v>43362</v>
      </c>
      <c r="B16" t="s">
        <v>21</v>
      </c>
      <c r="C16" t="s">
        <v>6</v>
      </c>
      <c r="D16">
        <v>2</v>
      </c>
      <c r="E16" s="11">
        <v>43362</v>
      </c>
      <c r="F16" t="str">
        <f t="shared" si="0"/>
        <v>Wednesday</v>
      </c>
      <c r="G16" t="str">
        <f t="shared" si="1"/>
        <v>Workday</v>
      </c>
      <c r="H16" s="14" t="s">
        <v>316</v>
      </c>
    </row>
    <row r="17" spans="1:8" x14ac:dyDescent="0.3">
      <c r="A17" s="7">
        <v>43364</v>
      </c>
      <c r="B17" t="s">
        <v>5</v>
      </c>
      <c r="C17" t="s">
        <v>6</v>
      </c>
      <c r="D17">
        <v>17.71</v>
      </c>
      <c r="E17" s="11">
        <v>43364</v>
      </c>
      <c r="F17" t="str">
        <f t="shared" si="0"/>
        <v>Friday</v>
      </c>
      <c r="G17" t="str">
        <f t="shared" si="1"/>
        <v>Workday</v>
      </c>
      <c r="H17" s="14" t="s">
        <v>316</v>
      </c>
    </row>
    <row r="18" spans="1:8" x14ac:dyDescent="0.3">
      <c r="A18" s="7">
        <v>43364</v>
      </c>
      <c r="B18" t="s">
        <v>20</v>
      </c>
      <c r="C18" t="s">
        <v>6</v>
      </c>
      <c r="D18">
        <v>33</v>
      </c>
      <c r="E18" s="11">
        <v>43364</v>
      </c>
      <c r="F18" t="str">
        <f t="shared" si="0"/>
        <v>Friday</v>
      </c>
      <c r="G18" t="str">
        <f t="shared" si="1"/>
        <v>Workday</v>
      </c>
      <c r="H18" s="14" t="s">
        <v>316</v>
      </c>
    </row>
    <row r="19" spans="1:8" x14ac:dyDescent="0.3">
      <c r="A19" s="7">
        <v>43368</v>
      </c>
      <c r="B19" t="s">
        <v>35</v>
      </c>
      <c r="C19" t="s">
        <v>36</v>
      </c>
      <c r="D19">
        <v>42.26</v>
      </c>
      <c r="E19" s="11">
        <v>43368</v>
      </c>
      <c r="F19" t="str">
        <f t="shared" si="0"/>
        <v>Tuesday</v>
      </c>
      <c r="G19" t="str">
        <f t="shared" si="1"/>
        <v>Workday</v>
      </c>
      <c r="H19" s="14" t="s">
        <v>316</v>
      </c>
    </row>
    <row r="20" spans="1:8" x14ac:dyDescent="0.3">
      <c r="A20" s="7">
        <v>43369</v>
      </c>
      <c r="B20" t="s">
        <v>14</v>
      </c>
      <c r="C20" t="s">
        <v>6</v>
      </c>
      <c r="D20">
        <v>46.22</v>
      </c>
      <c r="E20" s="11">
        <v>43369</v>
      </c>
      <c r="F20" t="str">
        <f t="shared" si="0"/>
        <v>Wednesday</v>
      </c>
      <c r="G20" t="str">
        <f t="shared" si="1"/>
        <v>Workday</v>
      </c>
      <c r="H20" s="14" t="s">
        <v>316</v>
      </c>
    </row>
    <row r="21" spans="1:8" x14ac:dyDescent="0.3">
      <c r="A21" s="7">
        <v>43371</v>
      </c>
      <c r="B21" t="s">
        <v>26</v>
      </c>
      <c r="C21" t="s">
        <v>24</v>
      </c>
      <c r="D21">
        <v>9.1999999999999993</v>
      </c>
      <c r="E21" s="11">
        <v>43371</v>
      </c>
      <c r="F21" t="str">
        <f t="shared" si="0"/>
        <v>Friday</v>
      </c>
      <c r="G21" t="str">
        <f t="shared" si="1"/>
        <v>Workday</v>
      </c>
      <c r="H21" s="14" t="s">
        <v>316</v>
      </c>
    </row>
    <row r="22" spans="1:8" x14ac:dyDescent="0.3">
      <c r="A22" s="7">
        <v>43372</v>
      </c>
      <c r="B22" t="s">
        <v>5</v>
      </c>
      <c r="C22" t="s">
        <v>6</v>
      </c>
      <c r="D22">
        <v>14.37</v>
      </c>
      <c r="E22" s="11">
        <v>43372</v>
      </c>
      <c r="F22" t="str">
        <f t="shared" si="0"/>
        <v>Saturday</v>
      </c>
      <c r="G22" t="str">
        <f t="shared" si="1"/>
        <v>Weekend</v>
      </c>
      <c r="H22" s="14" t="s">
        <v>316</v>
      </c>
    </row>
    <row r="23" spans="1:8" x14ac:dyDescent="0.3">
      <c r="A23" s="7">
        <v>43375</v>
      </c>
      <c r="B23" t="s">
        <v>5</v>
      </c>
      <c r="C23" t="s">
        <v>6</v>
      </c>
      <c r="D23">
        <v>5.99</v>
      </c>
      <c r="E23" s="11">
        <v>43375</v>
      </c>
      <c r="F23" t="str">
        <f t="shared" si="0"/>
        <v>Tuesday</v>
      </c>
      <c r="G23" t="str">
        <f t="shared" si="1"/>
        <v>Workday</v>
      </c>
      <c r="H23" s="14" t="s">
        <v>316</v>
      </c>
    </row>
    <row r="24" spans="1:8" x14ac:dyDescent="0.3">
      <c r="A24" s="7">
        <v>43375</v>
      </c>
      <c r="B24" t="s">
        <v>38</v>
      </c>
      <c r="C24" t="s">
        <v>39</v>
      </c>
      <c r="D24">
        <v>670</v>
      </c>
      <c r="E24" s="11">
        <v>43375</v>
      </c>
      <c r="F24" t="str">
        <f t="shared" si="0"/>
        <v>Tuesday</v>
      </c>
      <c r="G24" t="str">
        <f t="shared" si="1"/>
        <v>Workday</v>
      </c>
      <c r="H24" s="14" t="s">
        <v>316</v>
      </c>
    </row>
    <row r="25" spans="1:8" x14ac:dyDescent="0.3">
      <c r="A25" s="7">
        <v>43376</v>
      </c>
      <c r="B25" t="s">
        <v>5</v>
      </c>
      <c r="C25" t="s">
        <v>6</v>
      </c>
      <c r="D25">
        <v>11.01</v>
      </c>
      <c r="E25" s="11">
        <v>43376</v>
      </c>
      <c r="F25" t="str">
        <f t="shared" si="0"/>
        <v>Wednesday</v>
      </c>
      <c r="G25" t="str">
        <f t="shared" si="1"/>
        <v>Workday</v>
      </c>
      <c r="H25" s="14" t="s">
        <v>316</v>
      </c>
    </row>
    <row r="26" spans="1:8" x14ac:dyDescent="0.3">
      <c r="A26" s="7">
        <v>43377</v>
      </c>
      <c r="B26" t="s">
        <v>5</v>
      </c>
      <c r="C26" t="s">
        <v>6</v>
      </c>
      <c r="D26">
        <v>10.6</v>
      </c>
      <c r="E26" s="11">
        <v>43377</v>
      </c>
      <c r="F26" t="str">
        <f t="shared" si="0"/>
        <v>Thursday</v>
      </c>
      <c r="G26" t="str">
        <f t="shared" si="1"/>
        <v>Workday</v>
      </c>
      <c r="H26" s="14" t="s">
        <v>316</v>
      </c>
    </row>
    <row r="27" spans="1:8" x14ac:dyDescent="0.3">
      <c r="A27" s="7">
        <v>43379</v>
      </c>
      <c r="B27" t="s">
        <v>20</v>
      </c>
      <c r="C27" t="s">
        <v>24</v>
      </c>
      <c r="D27">
        <v>33.18</v>
      </c>
      <c r="E27" s="11">
        <v>43379</v>
      </c>
      <c r="F27" t="str">
        <f t="shared" si="0"/>
        <v>Saturday</v>
      </c>
      <c r="G27" t="str">
        <f t="shared" si="1"/>
        <v>Weekend</v>
      </c>
      <c r="H27" s="14" t="s">
        <v>316</v>
      </c>
    </row>
    <row r="28" spans="1:8" x14ac:dyDescent="0.3">
      <c r="A28" s="7">
        <v>43380</v>
      </c>
      <c r="B28" t="s">
        <v>5</v>
      </c>
      <c r="C28" t="s">
        <v>6</v>
      </c>
      <c r="D28">
        <v>4.5999999999999996</v>
      </c>
      <c r="E28" s="11">
        <v>43380</v>
      </c>
      <c r="F28" t="str">
        <f t="shared" si="0"/>
        <v>Sunday</v>
      </c>
      <c r="G28" t="str">
        <f t="shared" si="1"/>
        <v>Weekend</v>
      </c>
      <c r="H28" s="14" t="s">
        <v>316</v>
      </c>
    </row>
    <row r="29" spans="1:8" x14ac:dyDescent="0.3">
      <c r="A29" s="7">
        <v>43381</v>
      </c>
      <c r="B29" t="s">
        <v>5</v>
      </c>
      <c r="C29" t="s">
        <v>6</v>
      </c>
      <c r="D29">
        <v>13.43</v>
      </c>
      <c r="E29" s="11">
        <v>43381</v>
      </c>
      <c r="F29" t="str">
        <f t="shared" si="0"/>
        <v>Monday</v>
      </c>
      <c r="G29" t="str">
        <f t="shared" si="1"/>
        <v>Workday</v>
      </c>
      <c r="H29" s="14" t="s">
        <v>316</v>
      </c>
    </row>
    <row r="30" spans="1:8" x14ac:dyDescent="0.3">
      <c r="A30" s="7">
        <v>43382</v>
      </c>
      <c r="B30" t="s">
        <v>14</v>
      </c>
      <c r="C30" t="s">
        <v>6</v>
      </c>
      <c r="D30">
        <v>10.32</v>
      </c>
      <c r="E30" s="11">
        <v>43382</v>
      </c>
      <c r="F30" t="str">
        <f t="shared" si="0"/>
        <v>Tuesday</v>
      </c>
      <c r="G30" t="str">
        <f t="shared" si="1"/>
        <v>Workday</v>
      </c>
      <c r="H30" s="14" t="s">
        <v>316</v>
      </c>
    </row>
    <row r="31" spans="1:8" x14ac:dyDescent="0.3">
      <c r="A31" s="7">
        <v>43384</v>
      </c>
      <c r="B31" t="s">
        <v>5</v>
      </c>
      <c r="C31" t="s">
        <v>6</v>
      </c>
      <c r="D31">
        <v>11.99</v>
      </c>
      <c r="E31" s="11">
        <v>43384</v>
      </c>
      <c r="F31" t="str">
        <f t="shared" si="0"/>
        <v>Thursday</v>
      </c>
      <c r="G31" t="str">
        <f t="shared" si="1"/>
        <v>Workday</v>
      </c>
      <c r="H31" s="14" t="s">
        <v>316</v>
      </c>
    </row>
    <row r="32" spans="1:8" x14ac:dyDescent="0.3">
      <c r="A32" s="7">
        <v>43384</v>
      </c>
      <c r="B32" t="s">
        <v>5</v>
      </c>
      <c r="C32" t="s">
        <v>6</v>
      </c>
      <c r="D32">
        <v>8.4</v>
      </c>
      <c r="E32" s="11">
        <v>43384</v>
      </c>
      <c r="F32" t="str">
        <f t="shared" si="0"/>
        <v>Thursday</v>
      </c>
      <c r="G32" t="str">
        <f t="shared" si="1"/>
        <v>Workday</v>
      </c>
      <c r="H32" s="14" t="s">
        <v>316</v>
      </c>
    </row>
    <row r="33" spans="1:8" x14ac:dyDescent="0.3">
      <c r="A33" s="7">
        <v>43385</v>
      </c>
      <c r="B33" t="s">
        <v>31</v>
      </c>
      <c r="C33" t="s">
        <v>32</v>
      </c>
      <c r="D33">
        <v>20.95</v>
      </c>
      <c r="E33" s="11">
        <v>43385</v>
      </c>
      <c r="F33" t="str">
        <f t="shared" si="0"/>
        <v>Friday</v>
      </c>
      <c r="G33" t="str">
        <f t="shared" si="1"/>
        <v>Workday</v>
      </c>
      <c r="H33" s="14" t="s">
        <v>316</v>
      </c>
    </row>
    <row r="34" spans="1:8" x14ac:dyDescent="0.3">
      <c r="A34" s="7">
        <v>43385</v>
      </c>
      <c r="B34" t="s">
        <v>13</v>
      </c>
      <c r="C34" t="s">
        <v>24</v>
      </c>
      <c r="D34">
        <v>13.5</v>
      </c>
      <c r="E34" s="11">
        <v>43385</v>
      </c>
      <c r="F34" t="str">
        <f t="shared" si="0"/>
        <v>Friday</v>
      </c>
      <c r="G34" t="str">
        <f t="shared" si="1"/>
        <v>Workday</v>
      </c>
      <c r="H34" s="14" t="s">
        <v>316</v>
      </c>
    </row>
    <row r="35" spans="1:8" x14ac:dyDescent="0.3">
      <c r="A35" s="7">
        <v>43386</v>
      </c>
      <c r="B35" t="s">
        <v>14</v>
      </c>
      <c r="C35" t="s">
        <v>6</v>
      </c>
      <c r="D35">
        <v>63.63</v>
      </c>
      <c r="E35" s="11">
        <v>43386</v>
      </c>
      <c r="F35" t="str">
        <f t="shared" si="0"/>
        <v>Saturday</v>
      </c>
      <c r="G35" t="str">
        <f t="shared" si="1"/>
        <v>Weekend</v>
      </c>
      <c r="H35" s="14" t="s">
        <v>316</v>
      </c>
    </row>
    <row r="36" spans="1:8" x14ac:dyDescent="0.3">
      <c r="A36" s="7">
        <v>43389</v>
      </c>
      <c r="B36" t="s">
        <v>23</v>
      </c>
      <c r="C36" t="s">
        <v>24</v>
      </c>
      <c r="D36">
        <v>57.75</v>
      </c>
      <c r="E36" s="11">
        <v>43389</v>
      </c>
      <c r="F36" t="str">
        <f t="shared" si="0"/>
        <v>Tuesday</v>
      </c>
      <c r="G36" t="str">
        <f t="shared" si="1"/>
        <v>Workday</v>
      </c>
      <c r="H36" s="14" t="s">
        <v>316</v>
      </c>
    </row>
    <row r="37" spans="1:8" x14ac:dyDescent="0.3">
      <c r="A37" s="7">
        <v>43390</v>
      </c>
      <c r="B37" t="s">
        <v>22</v>
      </c>
      <c r="C37" t="s">
        <v>24</v>
      </c>
      <c r="D37">
        <v>10.8</v>
      </c>
      <c r="E37" s="11">
        <v>43390</v>
      </c>
      <c r="F37" t="str">
        <f t="shared" si="0"/>
        <v>Wednesday</v>
      </c>
      <c r="G37" t="str">
        <f t="shared" si="1"/>
        <v>Workday</v>
      </c>
      <c r="H37" s="14" t="s">
        <v>316</v>
      </c>
    </row>
    <row r="38" spans="1:8" x14ac:dyDescent="0.3">
      <c r="A38" s="7">
        <v>43390</v>
      </c>
      <c r="B38" t="s">
        <v>27</v>
      </c>
      <c r="C38" t="s">
        <v>28</v>
      </c>
      <c r="D38">
        <v>19.55</v>
      </c>
      <c r="E38" s="11">
        <v>43390</v>
      </c>
      <c r="F38" t="str">
        <f t="shared" si="0"/>
        <v>Wednesday</v>
      </c>
      <c r="G38" t="str">
        <f t="shared" si="1"/>
        <v>Workday</v>
      </c>
      <c r="H38" s="14" t="s">
        <v>316</v>
      </c>
    </row>
    <row r="39" spans="1:8" x14ac:dyDescent="0.3">
      <c r="A39" s="7">
        <v>43393</v>
      </c>
      <c r="B39" t="s">
        <v>22</v>
      </c>
      <c r="C39" t="s">
        <v>24</v>
      </c>
      <c r="D39">
        <v>10.8</v>
      </c>
      <c r="E39" s="11">
        <v>43393</v>
      </c>
      <c r="F39" t="str">
        <f t="shared" si="0"/>
        <v>Saturday</v>
      </c>
      <c r="G39" t="str">
        <f t="shared" si="1"/>
        <v>Weekend</v>
      </c>
      <c r="H39" s="14" t="s">
        <v>316</v>
      </c>
    </row>
    <row r="40" spans="1:8" x14ac:dyDescent="0.3">
      <c r="A40" s="7">
        <v>43394</v>
      </c>
      <c r="B40" t="s">
        <v>34</v>
      </c>
      <c r="C40" t="s">
        <v>24</v>
      </c>
      <c r="D40">
        <v>10.8</v>
      </c>
      <c r="E40" s="11">
        <v>43394</v>
      </c>
      <c r="F40" t="str">
        <f t="shared" si="0"/>
        <v>Sunday</v>
      </c>
      <c r="G40" t="str">
        <f t="shared" si="1"/>
        <v>Weekend</v>
      </c>
      <c r="H40" s="14" t="s">
        <v>316</v>
      </c>
    </row>
    <row r="41" spans="1:8" x14ac:dyDescent="0.3">
      <c r="A41" s="7">
        <v>43394</v>
      </c>
      <c r="B41" t="s">
        <v>22</v>
      </c>
      <c r="C41" t="s">
        <v>6</v>
      </c>
      <c r="D41">
        <v>10.8</v>
      </c>
      <c r="E41" s="11">
        <v>43394</v>
      </c>
      <c r="F41" t="str">
        <f t="shared" si="0"/>
        <v>Sunday</v>
      </c>
      <c r="G41" t="str">
        <f t="shared" si="1"/>
        <v>Weekend</v>
      </c>
      <c r="H41" s="14" t="s">
        <v>316</v>
      </c>
    </row>
    <row r="42" spans="1:8" x14ac:dyDescent="0.3">
      <c r="A42" s="7">
        <v>43395</v>
      </c>
      <c r="B42" t="s">
        <v>5</v>
      </c>
      <c r="C42" t="s">
        <v>6</v>
      </c>
      <c r="D42">
        <v>4.63</v>
      </c>
      <c r="E42" s="11">
        <v>43395</v>
      </c>
      <c r="F42" t="str">
        <f t="shared" si="0"/>
        <v>Monday</v>
      </c>
      <c r="G42" t="str">
        <f t="shared" si="1"/>
        <v>Workday</v>
      </c>
      <c r="H42" s="14" t="s">
        <v>316</v>
      </c>
    </row>
    <row r="43" spans="1:8" x14ac:dyDescent="0.3">
      <c r="A43" s="7">
        <v>43395</v>
      </c>
      <c r="B43" t="s">
        <v>5</v>
      </c>
      <c r="C43" t="s">
        <v>6</v>
      </c>
      <c r="D43">
        <v>7.04</v>
      </c>
      <c r="E43" s="11">
        <v>43395</v>
      </c>
      <c r="F43" t="str">
        <f t="shared" si="0"/>
        <v>Monday</v>
      </c>
      <c r="G43" t="str">
        <f t="shared" si="1"/>
        <v>Workday</v>
      </c>
      <c r="H43" s="14" t="s">
        <v>316</v>
      </c>
    </row>
    <row r="44" spans="1:8" x14ac:dyDescent="0.3">
      <c r="A44" s="7">
        <v>43396</v>
      </c>
      <c r="B44" t="s">
        <v>22</v>
      </c>
      <c r="C44" t="s">
        <v>24</v>
      </c>
      <c r="D44">
        <v>10.8</v>
      </c>
      <c r="E44" s="11">
        <v>43396</v>
      </c>
      <c r="F44" t="str">
        <f t="shared" si="0"/>
        <v>Tuesday</v>
      </c>
      <c r="G44" t="str">
        <f t="shared" si="1"/>
        <v>Workday</v>
      </c>
      <c r="H44" s="14" t="s">
        <v>316</v>
      </c>
    </row>
    <row r="45" spans="1:8" x14ac:dyDescent="0.3">
      <c r="A45" s="7">
        <v>43396</v>
      </c>
      <c r="B45" t="s">
        <v>35</v>
      </c>
      <c r="C45" t="s">
        <v>41</v>
      </c>
      <c r="D45">
        <v>26.57</v>
      </c>
      <c r="E45" s="11">
        <v>43396</v>
      </c>
      <c r="F45" t="str">
        <f t="shared" si="0"/>
        <v>Tuesday</v>
      </c>
      <c r="G45" t="str">
        <f t="shared" si="1"/>
        <v>Workday</v>
      </c>
      <c r="H45" s="14" t="s">
        <v>316</v>
      </c>
    </row>
    <row r="46" spans="1:8" x14ac:dyDescent="0.3">
      <c r="A46" s="7">
        <v>43397</v>
      </c>
      <c r="B46" t="s">
        <v>25</v>
      </c>
      <c r="C46" t="s">
        <v>24</v>
      </c>
      <c r="D46">
        <v>13.6</v>
      </c>
      <c r="E46" s="11">
        <v>43397</v>
      </c>
      <c r="F46" t="str">
        <f t="shared" si="0"/>
        <v>Wednesday</v>
      </c>
      <c r="G46" t="str">
        <f t="shared" si="1"/>
        <v>Workday</v>
      </c>
      <c r="H46" s="14" t="s">
        <v>316</v>
      </c>
    </row>
    <row r="47" spans="1:8" x14ac:dyDescent="0.3">
      <c r="A47" s="7">
        <v>43398</v>
      </c>
      <c r="B47" t="s">
        <v>5</v>
      </c>
      <c r="C47" t="s">
        <v>6</v>
      </c>
      <c r="D47">
        <v>8.75</v>
      </c>
      <c r="E47" s="11">
        <v>43398</v>
      </c>
      <c r="F47" t="str">
        <f t="shared" si="0"/>
        <v>Thursday</v>
      </c>
      <c r="G47" t="str">
        <f t="shared" si="1"/>
        <v>Workday</v>
      </c>
      <c r="H47" s="14" t="s">
        <v>316</v>
      </c>
    </row>
    <row r="48" spans="1:8" x14ac:dyDescent="0.3">
      <c r="A48" s="7">
        <v>43400</v>
      </c>
      <c r="B48" t="s">
        <v>5</v>
      </c>
      <c r="C48" t="s">
        <v>6</v>
      </c>
      <c r="D48">
        <v>6.2</v>
      </c>
      <c r="E48" s="11">
        <v>43400</v>
      </c>
      <c r="F48" t="str">
        <f t="shared" si="0"/>
        <v>Saturday</v>
      </c>
      <c r="G48" t="str">
        <f t="shared" si="1"/>
        <v>Weekend</v>
      </c>
      <c r="H48" s="14" t="s">
        <v>316</v>
      </c>
    </row>
    <row r="49" spans="1:8" x14ac:dyDescent="0.3">
      <c r="A49" s="7">
        <v>43400</v>
      </c>
      <c r="B49" t="s">
        <v>5</v>
      </c>
      <c r="C49" t="s">
        <v>6</v>
      </c>
      <c r="D49">
        <v>7.99</v>
      </c>
      <c r="E49" s="11">
        <v>43400</v>
      </c>
      <c r="F49" t="str">
        <f t="shared" si="0"/>
        <v>Saturday</v>
      </c>
      <c r="G49" t="str">
        <f t="shared" si="1"/>
        <v>Weekend</v>
      </c>
      <c r="H49" s="14" t="s">
        <v>316</v>
      </c>
    </row>
    <row r="50" spans="1:8" x14ac:dyDescent="0.3">
      <c r="A50" s="7">
        <v>43401</v>
      </c>
      <c r="B50" t="s">
        <v>14</v>
      </c>
      <c r="C50" t="s">
        <v>6</v>
      </c>
      <c r="D50">
        <v>32.22</v>
      </c>
      <c r="E50" s="11">
        <v>43401</v>
      </c>
      <c r="F50" t="str">
        <f t="shared" si="0"/>
        <v>Sunday</v>
      </c>
      <c r="G50" t="str">
        <f t="shared" si="1"/>
        <v>Weekend</v>
      </c>
      <c r="H50" s="14" t="s">
        <v>316</v>
      </c>
    </row>
    <row r="51" spans="1:8" x14ac:dyDescent="0.3">
      <c r="A51" s="7">
        <v>43403</v>
      </c>
      <c r="B51" t="s">
        <v>11</v>
      </c>
      <c r="C51" t="s">
        <v>33</v>
      </c>
      <c r="D51">
        <v>5.15</v>
      </c>
      <c r="E51" s="11">
        <v>43403</v>
      </c>
      <c r="F51" t="str">
        <f t="shared" si="0"/>
        <v>Tuesday</v>
      </c>
      <c r="G51" t="str">
        <f t="shared" si="1"/>
        <v>Workday</v>
      </c>
      <c r="H51" s="14" t="s">
        <v>316</v>
      </c>
    </row>
    <row r="52" spans="1:8" x14ac:dyDescent="0.3">
      <c r="A52" s="7">
        <v>43403</v>
      </c>
      <c r="B52" t="s">
        <v>22</v>
      </c>
      <c r="C52" t="s">
        <v>24</v>
      </c>
      <c r="D52">
        <v>10.8</v>
      </c>
      <c r="E52" s="11">
        <v>43403</v>
      </c>
      <c r="F52" t="str">
        <f t="shared" si="0"/>
        <v>Tuesday</v>
      </c>
      <c r="G52" t="str">
        <f t="shared" si="1"/>
        <v>Workday</v>
      </c>
      <c r="H52" s="14" t="s">
        <v>316</v>
      </c>
    </row>
    <row r="53" spans="1:8" x14ac:dyDescent="0.3">
      <c r="A53" s="7">
        <v>43404</v>
      </c>
      <c r="B53" t="s">
        <v>5</v>
      </c>
      <c r="C53" t="s">
        <v>6</v>
      </c>
      <c r="D53">
        <v>6.2</v>
      </c>
      <c r="E53" s="11">
        <v>43404</v>
      </c>
      <c r="F53" t="str">
        <f t="shared" si="0"/>
        <v>Wednesday</v>
      </c>
      <c r="G53" t="str">
        <f t="shared" si="1"/>
        <v>Workday</v>
      </c>
      <c r="H53" s="14" t="s">
        <v>316</v>
      </c>
    </row>
    <row r="54" spans="1:8" x14ac:dyDescent="0.3">
      <c r="A54" s="7">
        <v>43404</v>
      </c>
      <c r="B54" t="s">
        <v>53</v>
      </c>
      <c r="C54" t="s">
        <v>54</v>
      </c>
      <c r="D54">
        <v>35</v>
      </c>
      <c r="E54" s="11">
        <v>43404</v>
      </c>
      <c r="F54" t="str">
        <f t="shared" si="0"/>
        <v>Wednesday</v>
      </c>
      <c r="G54" t="str">
        <f t="shared" si="1"/>
        <v>Workday</v>
      </c>
      <c r="H54" s="14" t="s">
        <v>316</v>
      </c>
    </row>
    <row r="55" spans="1:8" x14ac:dyDescent="0.3">
      <c r="A55" s="7">
        <v>43405</v>
      </c>
      <c r="B55" t="s">
        <v>38</v>
      </c>
      <c r="C55" t="s">
        <v>39</v>
      </c>
      <c r="D55">
        <v>670</v>
      </c>
      <c r="E55" s="11">
        <v>43405</v>
      </c>
      <c r="F55" t="str">
        <f t="shared" si="0"/>
        <v>Thursday</v>
      </c>
      <c r="G55" t="str">
        <f t="shared" si="1"/>
        <v>Workday</v>
      </c>
      <c r="H55" s="14" t="s">
        <v>316</v>
      </c>
    </row>
    <row r="56" spans="1:8" x14ac:dyDescent="0.3">
      <c r="A56" s="7">
        <v>43406</v>
      </c>
      <c r="B56" t="s">
        <v>20</v>
      </c>
      <c r="C56" t="s">
        <v>6</v>
      </c>
      <c r="D56">
        <v>34.08</v>
      </c>
      <c r="E56" s="11">
        <v>43406</v>
      </c>
      <c r="F56" t="str">
        <f t="shared" si="0"/>
        <v>Friday</v>
      </c>
      <c r="G56" t="str">
        <f t="shared" si="1"/>
        <v>Workday</v>
      </c>
      <c r="H56" s="14" t="s">
        <v>316</v>
      </c>
    </row>
    <row r="57" spans="1:8" x14ac:dyDescent="0.3">
      <c r="A57" s="7">
        <v>43406</v>
      </c>
      <c r="B57" t="s">
        <v>22</v>
      </c>
      <c r="C57" t="s">
        <v>6</v>
      </c>
      <c r="D57">
        <v>10.8</v>
      </c>
      <c r="E57" s="11">
        <v>43406</v>
      </c>
      <c r="F57" t="str">
        <f t="shared" si="0"/>
        <v>Friday</v>
      </c>
      <c r="G57" t="str">
        <f t="shared" si="1"/>
        <v>Workday</v>
      </c>
      <c r="H57" s="14" t="s">
        <v>316</v>
      </c>
    </row>
    <row r="58" spans="1:8" x14ac:dyDescent="0.3">
      <c r="A58" s="7">
        <v>43407</v>
      </c>
      <c r="B58" t="s">
        <v>22</v>
      </c>
      <c r="C58" t="s">
        <v>6</v>
      </c>
      <c r="D58">
        <v>6.2</v>
      </c>
      <c r="E58" s="11">
        <v>43407</v>
      </c>
      <c r="F58" t="str">
        <f t="shared" si="0"/>
        <v>Saturday</v>
      </c>
      <c r="G58" t="str">
        <f t="shared" si="1"/>
        <v>Weekend</v>
      </c>
      <c r="H58" s="14" t="s">
        <v>316</v>
      </c>
    </row>
    <row r="59" spans="1:8" x14ac:dyDescent="0.3">
      <c r="A59" s="7">
        <v>43408</v>
      </c>
      <c r="B59" t="s">
        <v>5</v>
      </c>
      <c r="C59" t="s">
        <v>6</v>
      </c>
      <c r="D59">
        <v>4.29</v>
      </c>
      <c r="E59" s="11">
        <v>43408</v>
      </c>
      <c r="F59" t="str">
        <f t="shared" si="0"/>
        <v>Sunday</v>
      </c>
      <c r="G59" t="str">
        <f t="shared" si="1"/>
        <v>Weekend</v>
      </c>
      <c r="H59" s="14" t="s">
        <v>316</v>
      </c>
    </row>
    <row r="60" spans="1:8" x14ac:dyDescent="0.3">
      <c r="A60" s="7">
        <v>43408</v>
      </c>
      <c r="B60" t="s">
        <v>22</v>
      </c>
      <c r="C60" t="s">
        <v>6</v>
      </c>
      <c r="D60">
        <v>9.9600000000000009</v>
      </c>
      <c r="E60" s="11">
        <v>43408</v>
      </c>
      <c r="F60" t="str">
        <f t="shared" si="0"/>
        <v>Sunday</v>
      </c>
      <c r="G60" t="str">
        <f t="shared" si="1"/>
        <v>Weekend</v>
      </c>
      <c r="H60" s="14" t="s">
        <v>316</v>
      </c>
    </row>
    <row r="61" spans="1:8" x14ac:dyDescent="0.3">
      <c r="A61" s="7">
        <v>43409</v>
      </c>
      <c r="B61" t="s">
        <v>22</v>
      </c>
      <c r="C61" t="s">
        <v>6</v>
      </c>
      <c r="D61">
        <v>10.8</v>
      </c>
      <c r="E61" s="11">
        <v>43409</v>
      </c>
      <c r="F61" t="str">
        <f t="shared" si="0"/>
        <v>Monday</v>
      </c>
      <c r="G61" t="str">
        <f t="shared" si="1"/>
        <v>Workday</v>
      </c>
      <c r="H61" s="14" t="s">
        <v>316</v>
      </c>
    </row>
    <row r="62" spans="1:8" x14ac:dyDescent="0.3">
      <c r="A62" s="7">
        <v>43410</v>
      </c>
      <c r="B62" t="s">
        <v>5</v>
      </c>
      <c r="C62" t="s">
        <v>6</v>
      </c>
      <c r="D62">
        <v>3.49</v>
      </c>
      <c r="E62" s="11">
        <v>43410</v>
      </c>
      <c r="F62" t="str">
        <f t="shared" si="0"/>
        <v>Tuesday</v>
      </c>
      <c r="G62" t="str">
        <f t="shared" si="1"/>
        <v>Workday</v>
      </c>
      <c r="H62" s="14" t="s">
        <v>316</v>
      </c>
    </row>
    <row r="63" spans="1:8" x14ac:dyDescent="0.3">
      <c r="A63" s="7">
        <v>43410</v>
      </c>
      <c r="B63" t="s">
        <v>22</v>
      </c>
      <c r="C63" t="s">
        <v>6</v>
      </c>
      <c r="D63">
        <v>10.8</v>
      </c>
      <c r="E63" s="11">
        <v>43410</v>
      </c>
      <c r="F63" t="str">
        <f t="shared" si="0"/>
        <v>Tuesday</v>
      </c>
      <c r="G63" t="str">
        <f t="shared" si="1"/>
        <v>Workday</v>
      </c>
      <c r="H63" s="14" t="s">
        <v>316</v>
      </c>
    </row>
    <row r="64" spans="1:8" x14ac:dyDescent="0.3">
      <c r="A64" s="7">
        <v>43411</v>
      </c>
      <c r="B64" t="s">
        <v>22</v>
      </c>
      <c r="C64" t="s">
        <v>6</v>
      </c>
      <c r="D64">
        <v>8.39</v>
      </c>
      <c r="E64" s="11">
        <v>43411</v>
      </c>
      <c r="F64" t="str">
        <f t="shared" si="0"/>
        <v>Wednesday</v>
      </c>
      <c r="G64" t="str">
        <f t="shared" si="1"/>
        <v>Workday</v>
      </c>
      <c r="H64" s="14" t="s">
        <v>316</v>
      </c>
    </row>
    <row r="65" spans="1:8" x14ac:dyDescent="0.3">
      <c r="A65" s="7">
        <v>43411</v>
      </c>
      <c r="B65" t="s">
        <v>5</v>
      </c>
      <c r="C65" t="s">
        <v>6</v>
      </c>
      <c r="D65">
        <v>5.99</v>
      </c>
      <c r="E65" s="11">
        <v>43411</v>
      </c>
      <c r="F65" t="str">
        <f t="shared" si="0"/>
        <v>Wednesday</v>
      </c>
      <c r="G65" t="str">
        <f t="shared" si="1"/>
        <v>Workday</v>
      </c>
      <c r="H65" s="14" t="s">
        <v>316</v>
      </c>
    </row>
    <row r="66" spans="1:8" x14ac:dyDescent="0.3">
      <c r="A66" s="7">
        <v>43411</v>
      </c>
      <c r="B66" t="s">
        <v>42</v>
      </c>
      <c r="C66" t="s">
        <v>43</v>
      </c>
      <c r="D66">
        <v>2.08</v>
      </c>
      <c r="E66" s="11">
        <v>43411</v>
      </c>
      <c r="F66" t="str">
        <f t="shared" ref="F66:F129" si="2">TEXT(WEEKDAY(E66),"dddd")</f>
        <v>Wednesday</v>
      </c>
      <c r="G66" t="str">
        <f t="shared" ref="G66:G129" si="3">IF(WEEKDAY(A66, 2)&lt;6, "Workday", "Weekend")</f>
        <v>Workday</v>
      </c>
      <c r="H66" s="14" t="s">
        <v>316</v>
      </c>
    </row>
    <row r="67" spans="1:8" x14ac:dyDescent="0.3">
      <c r="A67" s="7">
        <v>43412</v>
      </c>
      <c r="B67" t="s">
        <v>22</v>
      </c>
      <c r="C67" t="s">
        <v>24</v>
      </c>
      <c r="D67">
        <v>8.39</v>
      </c>
      <c r="E67" s="11">
        <v>43412</v>
      </c>
      <c r="F67" t="str">
        <f t="shared" si="2"/>
        <v>Thursday</v>
      </c>
      <c r="G67" t="str">
        <f t="shared" si="3"/>
        <v>Workday</v>
      </c>
      <c r="H67" s="14" t="s">
        <v>316</v>
      </c>
    </row>
    <row r="68" spans="1:8" x14ac:dyDescent="0.3">
      <c r="A68" s="7">
        <v>43413</v>
      </c>
      <c r="B68" t="s">
        <v>5</v>
      </c>
      <c r="C68" t="s">
        <v>6</v>
      </c>
      <c r="D68">
        <v>11.54</v>
      </c>
      <c r="E68" s="11">
        <v>43413</v>
      </c>
      <c r="F68" t="str">
        <f t="shared" si="2"/>
        <v>Friday</v>
      </c>
      <c r="G68" t="str">
        <f t="shared" si="3"/>
        <v>Workday</v>
      </c>
      <c r="H68" s="14" t="s">
        <v>316</v>
      </c>
    </row>
    <row r="69" spans="1:8" x14ac:dyDescent="0.3">
      <c r="A69" s="7">
        <v>43414</v>
      </c>
      <c r="B69" t="s">
        <v>22</v>
      </c>
      <c r="C69" t="s">
        <v>6</v>
      </c>
      <c r="D69">
        <v>5.24</v>
      </c>
      <c r="E69" s="11">
        <v>43414</v>
      </c>
      <c r="F69" t="str">
        <f t="shared" si="2"/>
        <v>Saturday</v>
      </c>
      <c r="G69" t="str">
        <f t="shared" si="3"/>
        <v>Weekend</v>
      </c>
      <c r="H69" s="14" t="s">
        <v>316</v>
      </c>
    </row>
    <row r="70" spans="1:8" x14ac:dyDescent="0.3">
      <c r="A70" s="7">
        <v>43414</v>
      </c>
      <c r="B70" t="s">
        <v>16</v>
      </c>
      <c r="C70" t="s">
        <v>17</v>
      </c>
      <c r="D70">
        <v>103.42</v>
      </c>
      <c r="E70" s="11">
        <v>43414</v>
      </c>
      <c r="F70" t="str">
        <f t="shared" si="2"/>
        <v>Saturday</v>
      </c>
      <c r="G70" t="str">
        <f t="shared" si="3"/>
        <v>Weekend</v>
      </c>
      <c r="H70" s="14" t="s">
        <v>316</v>
      </c>
    </row>
    <row r="71" spans="1:8" x14ac:dyDescent="0.3">
      <c r="A71" s="7">
        <v>43415</v>
      </c>
      <c r="B71" t="s">
        <v>5</v>
      </c>
      <c r="C71" t="s">
        <v>6</v>
      </c>
      <c r="D71">
        <v>3.6</v>
      </c>
      <c r="E71" s="11">
        <v>43415</v>
      </c>
      <c r="F71" t="str">
        <f t="shared" si="2"/>
        <v>Sunday</v>
      </c>
      <c r="G71" t="str">
        <f t="shared" si="3"/>
        <v>Weekend</v>
      </c>
      <c r="H71" s="14" t="s">
        <v>316</v>
      </c>
    </row>
    <row r="72" spans="1:8" x14ac:dyDescent="0.3">
      <c r="A72" s="7">
        <v>43417</v>
      </c>
      <c r="B72" t="s">
        <v>22</v>
      </c>
      <c r="C72" t="s">
        <v>24</v>
      </c>
      <c r="D72">
        <v>8.39</v>
      </c>
      <c r="E72" s="11">
        <v>43417</v>
      </c>
      <c r="F72" t="str">
        <f t="shared" si="2"/>
        <v>Tuesday</v>
      </c>
      <c r="G72" t="str">
        <f t="shared" si="3"/>
        <v>Workday</v>
      </c>
      <c r="H72" s="14" t="s">
        <v>316</v>
      </c>
    </row>
    <row r="73" spans="1:8" x14ac:dyDescent="0.3">
      <c r="A73" s="7">
        <v>43418</v>
      </c>
      <c r="B73" t="s">
        <v>22</v>
      </c>
      <c r="C73" t="s">
        <v>6</v>
      </c>
      <c r="D73">
        <v>8.39</v>
      </c>
      <c r="E73" s="11">
        <v>43418</v>
      </c>
      <c r="F73" t="str">
        <f t="shared" si="2"/>
        <v>Wednesday</v>
      </c>
      <c r="G73" t="str">
        <f t="shared" si="3"/>
        <v>Workday</v>
      </c>
      <c r="H73" s="14" t="s">
        <v>316</v>
      </c>
    </row>
    <row r="74" spans="1:8" x14ac:dyDescent="0.3">
      <c r="A74" s="7">
        <v>43418</v>
      </c>
      <c r="B74" t="s">
        <v>5</v>
      </c>
      <c r="C74" t="s">
        <v>6</v>
      </c>
      <c r="D74">
        <v>10.45</v>
      </c>
      <c r="E74" s="11">
        <v>43418</v>
      </c>
      <c r="F74" t="str">
        <f t="shared" si="2"/>
        <v>Wednesday</v>
      </c>
      <c r="G74" t="str">
        <f t="shared" si="3"/>
        <v>Workday</v>
      </c>
      <c r="H74" s="14" t="s">
        <v>316</v>
      </c>
    </row>
    <row r="75" spans="1:8" x14ac:dyDescent="0.3">
      <c r="A75" s="7">
        <v>43419</v>
      </c>
      <c r="B75" t="s">
        <v>29</v>
      </c>
      <c r="C75" t="s">
        <v>24</v>
      </c>
      <c r="D75">
        <v>6.72</v>
      </c>
      <c r="E75" s="11">
        <v>43419</v>
      </c>
      <c r="F75" t="str">
        <f t="shared" si="2"/>
        <v>Thursday</v>
      </c>
      <c r="G75" t="str">
        <f t="shared" si="3"/>
        <v>Workday</v>
      </c>
      <c r="H75" s="14" t="s">
        <v>316</v>
      </c>
    </row>
    <row r="76" spans="1:8" x14ac:dyDescent="0.3">
      <c r="A76" s="7">
        <v>43419</v>
      </c>
      <c r="B76" t="s">
        <v>22</v>
      </c>
      <c r="C76" t="s">
        <v>24</v>
      </c>
      <c r="D76">
        <v>8.39</v>
      </c>
      <c r="E76" s="11">
        <v>43419</v>
      </c>
      <c r="F76" t="str">
        <f t="shared" si="2"/>
        <v>Thursday</v>
      </c>
      <c r="G76" t="str">
        <f t="shared" si="3"/>
        <v>Workday</v>
      </c>
      <c r="H76" s="14" t="s">
        <v>316</v>
      </c>
    </row>
    <row r="77" spans="1:8" x14ac:dyDescent="0.3">
      <c r="A77" s="7">
        <v>43420</v>
      </c>
      <c r="B77" t="s">
        <v>5</v>
      </c>
      <c r="C77" t="s">
        <v>30</v>
      </c>
      <c r="D77">
        <v>14.16</v>
      </c>
      <c r="E77" s="11">
        <v>43420</v>
      </c>
      <c r="F77" t="str">
        <f t="shared" si="2"/>
        <v>Friday</v>
      </c>
      <c r="G77" t="str">
        <f t="shared" si="3"/>
        <v>Workday</v>
      </c>
      <c r="H77" s="14" t="s">
        <v>316</v>
      </c>
    </row>
    <row r="78" spans="1:8" x14ac:dyDescent="0.3">
      <c r="A78" s="7">
        <v>43420</v>
      </c>
      <c r="B78" t="s">
        <v>37</v>
      </c>
      <c r="C78" t="s">
        <v>24</v>
      </c>
      <c r="D78">
        <v>9.0299999999999994</v>
      </c>
      <c r="E78" s="11">
        <v>43420</v>
      </c>
      <c r="F78" t="str">
        <f t="shared" si="2"/>
        <v>Friday</v>
      </c>
      <c r="G78" t="str">
        <f t="shared" si="3"/>
        <v>Workday</v>
      </c>
      <c r="H78" s="14" t="s">
        <v>316</v>
      </c>
    </row>
    <row r="79" spans="1:8" x14ac:dyDescent="0.3">
      <c r="A79" s="7">
        <v>43422</v>
      </c>
      <c r="B79" t="s">
        <v>5</v>
      </c>
      <c r="C79" t="s">
        <v>6</v>
      </c>
      <c r="D79">
        <v>12.98</v>
      </c>
      <c r="E79" s="11">
        <v>43422</v>
      </c>
      <c r="F79" t="str">
        <f t="shared" si="2"/>
        <v>Sunday</v>
      </c>
      <c r="G79" t="str">
        <f t="shared" si="3"/>
        <v>Weekend</v>
      </c>
      <c r="H79" s="14" t="s">
        <v>316</v>
      </c>
    </row>
    <row r="80" spans="1:8" x14ac:dyDescent="0.3">
      <c r="A80" s="7">
        <v>43422</v>
      </c>
      <c r="B80" t="s">
        <v>22</v>
      </c>
      <c r="C80" t="s">
        <v>6</v>
      </c>
      <c r="D80">
        <v>8.39</v>
      </c>
      <c r="E80" s="11">
        <v>43422</v>
      </c>
      <c r="F80" t="str">
        <f t="shared" si="2"/>
        <v>Sunday</v>
      </c>
      <c r="G80" t="str">
        <f t="shared" si="3"/>
        <v>Weekend</v>
      </c>
      <c r="H80" s="14" t="s">
        <v>316</v>
      </c>
    </row>
    <row r="81" spans="1:8" x14ac:dyDescent="0.3">
      <c r="A81" s="7">
        <v>43423</v>
      </c>
      <c r="B81" t="s">
        <v>5</v>
      </c>
      <c r="C81" t="s">
        <v>30</v>
      </c>
      <c r="D81">
        <v>12.59</v>
      </c>
      <c r="E81" s="11">
        <v>43423</v>
      </c>
      <c r="F81" t="str">
        <f t="shared" si="2"/>
        <v>Monday</v>
      </c>
      <c r="G81" t="str">
        <f t="shared" si="3"/>
        <v>Workday</v>
      </c>
      <c r="H81" s="14" t="s">
        <v>316</v>
      </c>
    </row>
    <row r="82" spans="1:8" x14ac:dyDescent="0.3">
      <c r="A82" s="7">
        <v>43423</v>
      </c>
      <c r="B82" t="s">
        <v>5</v>
      </c>
      <c r="C82" t="s">
        <v>6</v>
      </c>
      <c r="D82">
        <v>7.96</v>
      </c>
      <c r="E82" s="11">
        <v>43423</v>
      </c>
      <c r="F82" t="str">
        <f t="shared" si="2"/>
        <v>Monday</v>
      </c>
      <c r="G82" t="str">
        <f t="shared" si="3"/>
        <v>Workday</v>
      </c>
      <c r="H82" s="14" t="s">
        <v>316</v>
      </c>
    </row>
    <row r="83" spans="1:8" x14ac:dyDescent="0.3">
      <c r="A83" s="7">
        <v>43423</v>
      </c>
      <c r="B83" t="s">
        <v>5</v>
      </c>
      <c r="C83" t="s">
        <v>6</v>
      </c>
      <c r="D83">
        <v>6.19</v>
      </c>
      <c r="E83" s="11">
        <v>43423</v>
      </c>
      <c r="F83" t="str">
        <f t="shared" si="2"/>
        <v>Monday</v>
      </c>
      <c r="G83" t="str">
        <f t="shared" si="3"/>
        <v>Workday</v>
      </c>
      <c r="H83" s="14" t="s">
        <v>316</v>
      </c>
    </row>
    <row r="84" spans="1:8" x14ac:dyDescent="0.3">
      <c r="A84" s="7">
        <v>43424</v>
      </c>
      <c r="B84" t="s">
        <v>22</v>
      </c>
      <c r="C84" t="s">
        <v>6</v>
      </c>
      <c r="D84">
        <v>8.39</v>
      </c>
      <c r="E84" s="11">
        <v>43424</v>
      </c>
      <c r="F84" t="str">
        <f t="shared" si="2"/>
        <v>Tuesday</v>
      </c>
      <c r="G84" t="str">
        <f t="shared" si="3"/>
        <v>Workday</v>
      </c>
      <c r="H84" s="14" t="s">
        <v>316</v>
      </c>
    </row>
    <row r="85" spans="1:8" x14ac:dyDescent="0.3">
      <c r="A85" s="7">
        <v>43425</v>
      </c>
      <c r="B85" t="s">
        <v>22</v>
      </c>
      <c r="C85" t="s">
        <v>6</v>
      </c>
      <c r="D85">
        <v>8.39</v>
      </c>
      <c r="E85" s="11">
        <v>43425</v>
      </c>
      <c r="F85" t="str">
        <f t="shared" si="2"/>
        <v>Wednesday</v>
      </c>
      <c r="G85" t="str">
        <f t="shared" si="3"/>
        <v>Workday</v>
      </c>
      <c r="H85" s="14" t="s">
        <v>316</v>
      </c>
    </row>
    <row r="86" spans="1:8" x14ac:dyDescent="0.3">
      <c r="A86" s="7">
        <v>43426</v>
      </c>
      <c r="B86" t="s">
        <v>22</v>
      </c>
      <c r="C86" t="s">
        <v>6</v>
      </c>
      <c r="D86">
        <v>8.39</v>
      </c>
      <c r="E86" s="11">
        <v>43426</v>
      </c>
      <c r="F86" t="str">
        <f t="shared" si="2"/>
        <v>Thursday</v>
      </c>
      <c r="G86" t="str">
        <f t="shared" si="3"/>
        <v>Workday</v>
      </c>
      <c r="H86" s="14" t="s">
        <v>316</v>
      </c>
    </row>
    <row r="87" spans="1:8" x14ac:dyDescent="0.3">
      <c r="A87" s="7">
        <v>43427</v>
      </c>
      <c r="B87" t="s">
        <v>22</v>
      </c>
      <c r="C87" t="s">
        <v>6</v>
      </c>
      <c r="D87">
        <v>8.39</v>
      </c>
      <c r="E87" s="11">
        <v>43427</v>
      </c>
      <c r="F87" t="str">
        <f t="shared" si="2"/>
        <v>Friday</v>
      </c>
      <c r="G87" t="str">
        <f t="shared" si="3"/>
        <v>Workday</v>
      </c>
      <c r="H87" s="14" t="s">
        <v>316</v>
      </c>
    </row>
    <row r="88" spans="1:8" x14ac:dyDescent="0.3">
      <c r="A88" s="7">
        <v>43427</v>
      </c>
      <c r="B88" t="s">
        <v>53</v>
      </c>
      <c r="C88" t="s">
        <v>54</v>
      </c>
      <c r="D88">
        <v>35</v>
      </c>
      <c r="E88" s="11">
        <v>43427</v>
      </c>
      <c r="F88" t="str">
        <f t="shared" si="2"/>
        <v>Friday</v>
      </c>
      <c r="G88" t="str">
        <f t="shared" si="3"/>
        <v>Workday</v>
      </c>
      <c r="H88" s="14" t="s">
        <v>316</v>
      </c>
    </row>
    <row r="89" spans="1:8" x14ac:dyDescent="0.3">
      <c r="A89" s="7">
        <v>43428</v>
      </c>
      <c r="B89" t="s">
        <v>14</v>
      </c>
      <c r="C89" t="s">
        <v>6</v>
      </c>
      <c r="D89">
        <v>64.63</v>
      </c>
      <c r="E89" s="11">
        <v>43428</v>
      </c>
      <c r="F89" t="str">
        <f t="shared" si="2"/>
        <v>Saturday</v>
      </c>
      <c r="G89" t="str">
        <f t="shared" si="3"/>
        <v>Weekend</v>
      </c>
      <c r="H89" s="14" t="s">
        <v>316</v>
      </c>
    </row>
    <row r="90" spans="1:8" x14ac:dyDescent="0.3">
      <c r="A90" s="7">
        <v>43431</v>
      </c>
      <c r="B90" t="s">
        <v>5</v>
      </c>
      <c r="C90" t="s">
        <v>6</v>
      </c>
      <c r="D90">
        <v>12.13</v>
      </c>
      <c r="E90" s="11">
        <v>43431</v>
      </c>
      <c r="F90" t="str">
        <f t="shared" si="2"/>
        <v>Tuesday</v>
      </c>
      <c r="G90" t="str">
        <f t="shared" si="3"/>
        <v>Workday</v>
      </c>
      <c r="H90" s="14" t="s">
        <v>316</v>
      </c>
    </row>
    <row r="91" spans="1:8" x14ac:dyDescent="0.3">
      <c r="A91" s="7">
        <v>43433</v>
      </c>
      <c r="B91" t="s">
        <v>5</v>
      </c>
      <c r="C91" t="s">
        <v>6</v>
      </c>
      <c r="D91">
        <v>7.67</v>
      </c>
      <c r="E91" s="11">
        <v>43433</v>
      </c>
      <c r="F91" t="str">
        <f t="shared" si="2"/>
        <v>Thursday</v>
      </c>
      <c r="G91" t="str">
        <f t="shared" si="3"/>
        <v>Workday</v>
      </c>
      <c r="H91" s="14" t="s">
        <v>316</v>
      </c>
    </row>
    <row r="92" spans="1:8" x14ac:dyDescent="0.3">
      <c r="A92" s="7">
        <v>43433</v>
      </c>
      <c r="B92" t="s">
        <v>5</v>
      </c>
      <c r="C92" t="s">
        <v>6</v>
      </c>
      <c r="D92">
        <v>8.39</v>
      </c>
      <c r="E92" s="11">
        <v>43433</v>
      </c>
      <c r="F92" t="str">
        <f t="shared" si="2"/>
        <v>Thursday</v>
      </c>
      <c r="G92" t="str">
        <f t="shared" si="3"/>
        <v>Workday</v>
      </c>
      <c r="H92" s="14" t="s">
        <v>316</v>
      </c>
    </row>
    <row r="93" spans="1:8" x14ac:dyDescent="0.3">
      <c r="A93" s="7">
        <v>43432</v>
      </c>
      <c r="B93" t="s">
        <v>11</v>
      </c>
      <c r="C93" t="s">
        <v>33</v>
      </c>
      <c r="D93">
        <v>5.15</v>
      </c>
      <c r="E93" s="11">
        <v>43432</v>
      </c>
      <c r="F93" t="str">
        <f t="shared" si="2"/>
        <v>Wednesday</v>
      </c>
      <c r="G93" t="str">
        <f t="shared" si="3"/>
        <v>Workday</v>
      </c>
      <c r="H93" s="14" t="s">
        <v>316</v>
      </c>
    </row>
    <row r="94" spans="1:8" x14ac:dyDescent="0.3">
      <c r="A94" s="7">
        <v>43434</v>
      </c>
      <c r="B94" t="s">
        <v>22</v>
      </c>
      <c r="C94" t="s">
        <v>6</v>
      </c>
      <c r="D94">
        <v>8.39</v>
      </c>
      <c r="E94" s="11">
        <v>43434</v>
      </c>
      <c r="F94" t="str">
        <f t="shared" si="2"/>
        <v>Friday</v>
      </c>
      <c r="G94" t="str">
        <f t="shared" si="3"/>
        <v>Workday</v>
      </c>
      <c r="H94" s="14" t="s">
        <v>316</v>
      </c>
    </row>
    <row r="95" spans="1:8" x14ac:dyDescent="0.3">
      <c r="A95" s="7">
        <v>43434</v>
      </c>
      <c r="B95" t="s">
        <v>35</v>
      </c>
      <c r="C95" t="s">
        <v>41</v>
      </c>
      <c r="D95">
        <v>44.68</v>
      </c>
      <c r="E95" s="11">
        <v>43434</v>
      </c>
      <c r="F95" t="str">
        <f t="shared" si="2"/>
        <v>Friday</v>
      </c>
      <c r="G95" t="str">
        <f t="shared" si="3"/>
        <v>Workday</v>
      </c>
      <c r="H95" s="14" t="s">
        <v>316</v>
      </c>
    </row>
    <row r="96" spans="1:8" x14ac:dyDescent="0.3">
      <c r="A96" s="7">
        <v>43434</v>
      </c>
      <c r="B96" t="s">
        <v>21</v>
      </c>
      <c r="C96" t="s">
        <v>6</v>
      </c>
      <c r="D96">
        <v>32</v>
      </c>
      <c r="E96" s="11">
        <v>43434</v>
      </c>
      <c r="F96" t="str">
        <f t="shared" si="2"/>
        <v>Friday</v>
      </c>
      <c r="G96" t="str">
        <f t="shared" si="3"/>
        <v>Workday</v>
      </c>
      <c r="H96" s="14" t="s">
        <v>316</v>
      </c>
    </row>
    <row r="97" spans="1:8" x14ac:dyDescent="0.3">
      <c r="A97" s="7">
        <v>43435</v>
      </c>
      <c r="B97" t="s">
        <v>38</v>
      </c>
      <c r="C97" t="s">
        <v>39</v>
      </c>
      <c r="D97">
        <v>670</v>
      </c>
      <c r="E97" s="11">
        <v>43435</v>
      </c>
      <c r="F97" t="str">
        <f t="shared" si="2"/>
        <v>Saturday</v>
      </c>
      <c r="G97" t="str">
        <f t="shared" si="3"/>
        <v>Weekend</v>
      </c>
      <c r="H97" s="14" t="s">
        <v>316</v>
      </c>
    </row>
    <row r="98" spans="1:8" x14ac:dyDescent="0.3">
      <c r="A98" s="7">
        <v>43437</v>
      </c>
      <c r="B98" t="s">
        <v>14</v>
      </c>
      <c r="C98" t="s">
        <v>6</v>
      </c>
      <c r="D98">
        <v>36.909999999999997</v>
      </c>
      <c r="E98" s="11">
        <v>43437</v>
      </c>
      <c r="F98" t="str">
        <f t="shared" si="2"/>
        <v>Monday</v>
      </c>
      <c r="G98" t="str">
        <f t="shared" si="3"/>
        <v>Workday</v>
      </c>
      <c r="H98" s="14" t="s">
        <v>316</v>
      </c>
    </row>
    <row r="99" spans="1:8" x14ac:dyDescent="0.3">
      <c r="A99" s="7">
        <v>43443</v>
      </c>
      <c r="B99" t="s">
        <v>5</v>
      </c>
      <c r="C99" t="s">
        <v>6</v>
      </c>
      <c r="D99">
        <v>0.73</v>
      </c>
      <c r="E99" s="11">
        <v>43443</v>
      </c>
      <c r="F99" t="str">
        <f t="shared" si="2"/>
        <v>Sunday</v>
      </c>
      <c r="G99" t="str">
        <f t="shared" si="3"/>
        <v>Weekend</v>
      </c>
      <c r="H99" s="14" t="s">
        <v>316</v>
      </c>
    </row>
    <row r="100" spans="1:8" x14ac:dyDescent="0.3">
      <c r="A100" s="7">
        <v>43442</v>
      </c>
      <c r="B100" t="s">
        <v>22</v>
      </c>
      <c r="C100" t="s">
        <v>6</v>
      </c>
      <c r="D100">
        <v>8.39</v>
      </c>
      <c r="E100" s="11">
        <v>43442</v>
      </c>
      <c r="F100" t="str">
        <f t="shared" si="2"/>
        <v>Saturday</v>
      </c>
      <c r="G100" t="str">
        <f t="shared" si="3"/>
        <v>Weekend</v>
      </c>
      <c r="H100" s="14" t="s">
        <v>316</v>
      </c>
    </row>
    <row r="101" spans="1:8" x14ac:dyDescent="0.3">
      <c r="A101" s="7">
        <v>43445</v>
      </c>
      <c r="B101" t="s">
        <v>5</v>
      </c>
      <c r="C101" t="s">
        <v>6</v>
      </c>
      <c r="D101">
        <v>3.25</v>
      </c>
      <c r="E101" s="11">
        <v>43445</v>
      </c>
      <c r="F101" t="str">
        <f t="shared" si="2"/>
        <v>Tuesday</v>
      </c>
      <c r="G101" t="str">
        <f t="shared" si="3"/>
        <v>Workday</v>
      </c>
      <c r="H101" s="14" t="s">
        <v>316</v>
      </c>
    </row>
    <row r="102" spans="1:8" x14ac:dyDescent="0.3">
      <c r="A102" s="7">
        <v>43445</v>
      </c>
      <c r="B102" t="s">
        <v>5</v>
      </c>
      <c r="C102" t="s">
        <v>6</v>
      </c>
      <c r="D102">
        <v>4.99</v>
      </c>
      <c r="E102" s="11">
        <v>43445</v>
      </c>
      <c r="F102" t="str">
        <f t="shared" si="2"/>
        <v>Tuesday</v>
      </c>
      <c r="G102" t="str">
        <f t="shared" si="3"/>
        <v>Workday</v>
      </c>
      <c r="H102" s="14" t="s">
        <v>316</v>
      </c>
    </row>
    <row r="103" spans="1:8" x14ac:dyDescent="0.3">
      <c r="A103" s="7">
        <v>43437</v>
      </c>
      <c r="B103" t="s">
        <v>5</v>
      </c>
      <c r="C103" t="s">
        <v>6</v>
      </c>
      <c r="D103">
        <v>9.44</v>
      </c>
      <c r="E103" s="11">
        <v>43437</v>
      </c>
      <c r="F103" t="str">
        <f t="shared" si="2"/>
        <v>Monday</v>
      </c>
      <c r="G103" t="str">
        <f t="shared" si="3"/>
        <v>Workday</v>
      </c>
      <c r="H103" s="14" t="s">
        <v>316</v>
      </c>
    </row>
    <row r="104" spans="1:8" x14ac:dyDescent="0.3">
      <c r="A104" s="7">
        <v>43435</v>
      </c>
      <c r="B104" t="s">
        <v>37</v>
      </c>
      <c r="C104" t="s">
        <v>24</v>
      </c>
      <c r="D104">
        <v>5.2</v>
      </c>
      <c r="E104" s="11">
        <v>43435</v>
      </c>
      <c r="F104" t="str">
        <f t="shared" si="2"/>
        <v>Saturday</v>
      </c>
      <c r="G104" t="str">
        <f t="shared" si="3"/>
        <v>Weekend</v>
      </c>
      <c r="H104" s="14" t="s">
        <v>316</v>
      </c>
    </row>
    <row r="105" spans="1:8" x14ac:dyDescent="0.3">
      <c r="A105" s="7">
        <v>43441</v>
      </c>
      <c r="B105" t="s">
        <v>16</v>
      </c>
      <c r="C105" t="s">
        <v>45</v>
      </c>
      <c r="D105">
        <v>15.75</v>
      </c>
      <c r="E105" s="11">
        <v>43441</v>
      </c>
      <c r="F105" t="str">
        <f t="shared" si="2"/>
        <v>Friday</v>
      </c>
      <c r="G105" t="str">
        <f t="shared" si="3"/>
        <v>Workday</v>
      </c>
      <c r="H105" s="14" t="s">
        <v>316</v>
      </c>
    </row>
    <row r="106" spans="1:8" x14ac:dyDescent="0.3">
      <c r="A106" s="7">
        <v>43441</v>
      </c>
      <c r="B106" t="s">
        <v>22</v>
      </c>
      <c r="C106" t="s">
        <v>6</v>
      </c>
      <c r="D106">
        <v>8.39</v>
      </c>
      <c r="E106" s="11">
        <v>43441</v>
      </c>
      <c r="F106" t="str">
        <f t="shared" si="2"/>
        <v>Friday</v>
      </c>
      <c r="G106" t="str">
        <f t="shared" si="3"/>
        <v>Workday</v>
      </c>
      <c r="H106" s="14" t="s">
        <v>316</v>
      </c>
    </row>
    <row r="107" spans="1:8" x14ac:dyDescent="0.3">
      <c r="A107" s="7">
        <v>43434</v>
      </c>
      <c r="B107" t="s">
        <v>46</v>
      </c>
      <c r="C107" t="s">
        <v>47</v>
      </c>
      <c r="D107">
        <v>47.84</v>
      </c>
      <c r="E107" s="11">
        <v>43434</v>
      </c>
      <c r="F107" t="str">
        <f t="shared" si="2"/>
        <v>Friday</v>
      </c>
      <c r="G107" t="str">
        <f t="shared" si="3"/>
        <v>Workday</v>
      </c>
      <c r="H107" s="14" t="s">
        <v>316</v>
      </c>
    </row>
    <row r="108" spans="1:8" x14ac:dyDescent="0.3">
      <c r="A108" s="7">
        <v>43440</v>
      </c>
      <c r="B108" t="s">
        <v>48</v>
      </c>
      <c r="C108" t="s">
        <v>24</v>
      </c>
      <c r="D108">
        <v>18.899999999999999</v>
      </c>
      <c r="E108" s="11">
        <v>43440</v>
      </c>
      <c r="F108" t="str">
        <f t="shared" si="2"/>
        <v>Thursday</v>
      </c>
      <c r="G108" t="str">
        <f t="shared" si="3"/>
        <v>Workday</v>
      </c>
      <c r="H108" s="14" t="s">
        <v>316</v>
      </c>
    </row>
    <row r="109" spans="1:8" x14ac:dyDescent="0.3">
      <c r="A109" s="7">
        <v>43447</v>
      </c>
      <c r="B109" t="s">
        <v>22</v>
      </c>
      <c r="C109" t="s">
        <v>24</v>
      </c>
      <c r="D109">
        <v>8.39</v>
      </c>
      <c r="E109" s="11">
        <v>43447</v>
      </c>
      <c r="F109" t="str">
        <f t="shared" si="2"/>
        <v>Thursday</v>
      </c>
      <c r="G109" t="str">
        <f t="shared" si="3"/>
        <v>Workday</v>
      </c>
      <c r="H109" s="14" t="s">
        <v>316</v>
      </c>
    </row>
    <row r="110" spans="1:8" x14ac:dyDescent="0.3">
      <c r="A110" s="7">
        <v>43444</v>
      </c>
      <c r="B110" t="s">
        <v>22</v>
      </c>
      <c r="C110" t="s">
        <v>24</v>
      </c>
      <c r="D110">
        <v>8.39</v>
      </c>
      <c r="E110" s="11">
        <v>43444</v>
      </c>
      <c r="F110" t="str">
        <f t="shared" si="2"/>
        <v>Monday</v>
      </c>
      <c r="G110" t="str">
        <f t="shared" si="3"/>
        <v>Workday</v>
      </c>
      <c r="H110" s="14" t="s">
        <v>316</v>
      </c>
    </row>
    <row r="111" spans="1:8" x14ac:dyDescent="0.3">
      <c r="A111" s="7">
        <v>43442</v>
      </c>
      <c r="B111" t="s">
        <v>37</v>
      </c>
      <c r="C111" t="s">
        <v>24</v>
      </c>
      <c r="D111">
        <v>5.2</v>
      </c>
      <c r="E111" s="11">
        <v>43442</v>
      </c>
      <c r="F111" t="str">
        <f t="shared" si="2"/>
        <v>Saturday</v>
      </c>
      <c r="G111" t="str">
        <f t="shared" si="3"/>
        <v>Weekend</v>
      </c>
      <c r="H111" s="14" t="s">
        <v>316</v>
      </c>
    </row>
    <row r="112" spans="1:8" x14ac:dyDescent="0.3">
      <c r="A112" s="7">
        <v>43448</v>
      </c>
      <c r="B112" t="s">
        <v>5</v>
      </c>
      <c r="C112" t="s">
        <v>6</v>
      </c>
      <c r="D112">
        <v>6.2</v>
      </c>
      <c r="E112" s="11">
        <v>43448</v>
      </c>
      <c r="F112" t="str">
        <f t="shared" si="2"/>
        <v>Friday</v>
      </c>
      <c r="G112" t="str">
        <f t="shared" si="3"/>
        <v>Workday</v>
      </c>
      <c r="H112" s="14" t="s">
        <v>316</v>
      </c>
    </row>
    <row r="113" spans="1:8" x14ac:dyDescent="0.3">
      <c r="A113" s="7">
        <v>43448</v>
      </c>
      <c r="B113" t="s">
        <v>53</v>
      </c>
      <c r="C113" t="s">
        <v>54</v>
      </c>
      <c r="D113">
        <v>35</v>
      </c>
      <c r="E113" s="11">
        <v>43448</v>
      </c>
      <c r="F113" t="str">
        <f t="shared" si="2"/>
        <v>Friday</v>
      </c>
      <c r="G113" t="str">
        <f t="shared" si="3"/>
        <v>Workday</v>
      </c>
      <c r="H113" s="14" t="s">
        <v>316</v>
      </c>
    </row>
    <row r="114" spans="1:8" x14ac:dyDescent="0.3">
      <c r="A114" s="7">
        <v>43449</v>
      </c>
      <c r="B114" t="s">
        <v>22</v>
      </c>
      <c r="C114" t="s">
        <v>6</v>
      </c>
      <c r="D114">
        <v>8.39</v>
      </c>
      <c r="E114" s="11">
        <v>43449</v>
      </c>
      <c r="F114" t="str">
        <f t="shared" si="2"/>
        <v>Saturday</v>
      </c>
      <c r="G114" t="str">
        <f t="shared" si="3"/>
        <v>Weekend</v>
      </c>
      <c r="H114" s="14" t="s">
        <v>316</v>
      </c>
    </row>
    <row r="115" spans="1:8" x14ac:dyDescent="0.3">
      <c r="A115" s="7">
        <v>43451</v>
      </c>
      <c r="B115" t="s">
        <v>5</v>
      </c>
      <c r="C115" t="s">
        <v>6</v>
      </c>
      <c r="D115">
        <v>19.59</v>
      </c>
      <c r="E115" s="11">
        <v>43451</v>
      </c>
      <c r="F115" t="str">
        <f t="shared" si="2"/>
        <v>Monday</v>
      </c>
      <c r="G115" t="str">
        <f t="shared" si="3"/>
        <v>Workday</v>
      </c>
      <c r="H115" s="14" t="s">
        <v>316</v>
      </c>
    </row>
    <row r="116" spans="1:8" x14ac:dyDescent="0.3">
      <c r="A116" s="7">
        <v>43452</v>
      </c>
      <c r="B116" t="s">
        <v>5</v>
      </c>
      <c r="C116" t="s">
        <v>6</v>
      </c>
      <c r="D116">
        <v>6.2</v>
      </c>
      <c r="E116" s="11">
        <v>43452</v>
      </c>
      <c r="F116" t="str">
        <f t="shared" si="2"/>
        <v>Tuesday</v>
      </c>
      <c r="G116" t="str">
        <f t="shared" si="3"/>
        <v>Workday</v>
      </c>
      <c r="H116" s="14" t="s">
        <v>316</v>
      </c>
    </row>
    <row r="117" spans="1:8" x14ac:dyDescent="0.3">
      <c r="A117" s="7">
        <v>43452</v>
      </c>
      <c r="B117" t="s">
        <v>22</v>
      </c>
      <c r="C117" t="s">
        <v>6</v>
      </c>
      <c r="D117">
        <v>8.39</v>
      </c>
      <c r="E117" s="11">
        <v>43452</v>
      </c>
      <c r="F117" t="str">
        <f t="shared" si="2"/>
        <v>Tuesday</v>
      </c>
      <c r="G117" t="str">
        <f t="shared" si="3"/>
        <v>Workday</v>
      </c>
      <c r="H117" s="14" t="s">
        <v>316</v>
      </c>
    </row>
    <row r="118" spans="1:8" x14ac:dyDescent="0.3">
      <c r="A118" s="7">
        <v>43453</v>
      </c>
      <c r="B118" t="s">
        <v>22</v>
      </c>
      <c r="C118" t="s">
        <v>6</v>
      </c>
      <c r="D118">
        <v>8.39</v>
      </c>
      <c r="E118" s="11">
        <v>43453</v>
      </c>
      <c r="F118" t="str">
        <f t="shared" si="2"/>
        <v>Wednesday</v>
      </c>
      <c r="G118" t="str">
        <f t="shared" si="3"/>
        <v>Workday</v>
      </c>
      <c r="H118" s="14" t="s">
        <v>316</v>
      </c>
    </row>
    <row r="119" spans="1:8" x14ac:dyDescent="0.3">
      <c r="A119" s="7">
        <v>43454</v>
      </c>
      <c r="B119" t="s">
        <v>5</v>
      </c>
      <c r="C119" t="s">
        <v>55</v>
      </c>
      <c r="D119">
        <v>5.15</v>
      </c>
      <c r="E119" s="11">
        <v>43454</v>
      </c>
      <c r="F119" t="str">
        <f t="shared" si="2"/>
        <v>Thursday</v>
      </c>
      <c r="G119" t="str">
        <f t="shared" si="3"/>
        <v>Workday</v>
      </c>
      <c r="H119" s="14" t="s">
        <v>316</v>
      </c>
    </row>
    <row r="120" spans="1:8" x14ac:dyDescent="0.3">
      <c r="A120" s="7">
        <v>43454</v>
      </c>
      <c r="B120" t="s">
        <v>14</v>
      </c>
      <c r="C120" t="s">
        <v>6</v>
      </c>
      <c r="D120">
        <v>74.58</v>
      </c>
      <c r="E120" s="11">
        <v>43454</v>
      </c>
      <c r="F120" t="str">
        <f t="shared" si="2"/>
        <v>Thursday</v>
      </c>
      <c r="G120" t="str">
        <f t="shared" si="3"/>
        <v>Workday</v>
      </c>
      <c r="H120" s="14" t="s">
        <v>316</v>
      </c>
    </row>
    <row r="121" spans="1:8" x14ac:dyDescent="0.3">
      <c r="A121" s="7">
        <v>43457</v>
      </c>
      <c r="B121" t="s">
        <v>5</v>
      </c>
      <c r="C121" t="s">
        <v>6</v>
      </c>
      <c r="D121">
        <v>20.7</v>
      </c>
      <c r="E121" s="11">
        <v>43457</v>
      </c>
      <c r="F121" t="str">
        <f t="shared" si="2"/>
        <v>Sunday</v>
      </c>
      <c r="G121" t="str">
        <f t="shared" si="3"/>
        <v>Weekend</v>
      </c>
      <c r="H121" s="14" t="s">
        <v>316</v>
      </c>
    </row>
    <row r="122" spans="1:8" x14ac:dyDescent="0.3">
      <c r="A122" s="7">
        <v>43461</v>
      </c>
      <c r="B122" t="s">
        <v>14</v>
      </c>
      <c r="C122" t="s">
        <v>6</v>
      </c>
      <c r="D122">
        <v>73.739999999999995</v>
      </c>
      <c r="E122" s="11">
        <v>43461</v>
      </c>
      <c r="F122" t="str">
        <f t="shared" si="2"/>
        <v>Thursday</v>
      </c>
      <c r="G122" t="str">
        <f t="shared" si="3"/>
        <v>Workday</v>
      </c>
      <c r="H122" s="14" t="s">
        <v>316</v>
      </c>
    </row>
    <row r="123" spans="1:8" x14ac:dyDescent="0.3">
      <c r="A123" s="7">
        <v>43463</v>
      </c>
      <c r="B123" t="s">
        <v>56</v>
      </c>
      <c r="C123" t="s">
        <v>57</v>
      </c>
      <c r="D123">
        <v>5.25</v>
      </c>
      <c r="E123" s="11">
        <v>43463</v>
      </c>
      <c r="F123" t="str">
        <f t="shared" si="2"/>
        <v>Saturday</v>
      </c>
      <c r="G123" t="str">
        <f t="shared" si="3"/>
        <v>Weekend</v>
      </c>
      <c r="H123" s="14" t="s">
        <v>316</v>
      </c>
    </row>
    <row r="124" spans="1:8" x14ac:dyDescent="0.3">
      <c r="A124" s="7">
        <v>43463</v>
      </c>
      <c r="B124" t="s">
        <v>58</v>
      </c>
      <c r="C124" t="s">
        <v>59</v>
      </c>
      <c r="D124">
        <v>3.44</v>
      </c>
      <c r="E124" s="11">
        <v>43463</v>
      </c>
      <c r="F124" t="str">
        <f t="shared" si="2"/>
        <v>Saturday</v>
      </c>
      <c r="G124" t="str">
        <f t="shared" si="3"/>
        <v>Weekend</v>
      </c>
      <c r="H124" s="14" t="s">
        <v>316</v>
      </c>
    </row>
    <row r="125" spans="1:8" x14ac:dyDescent="0.3">
      <c r="A125" s="7">
        <v>43830</v>
      </c>
      <c r="B125" t="s">
        <v>60</v>
      </c>
      <c r="C125" t="s">
        <v>61</v>
      </c>
      <c r="D125">
        <v>85.85</v>
      </c>
      <c r="E125" s="11">
        <v>43830</v>
      </c>
      <c r="F125" t="str">
        <f t="shared" si="2"/>
        <v>Tuesday</v>
      </c>
      <c r="G125" t="str">
        <f t="shared" si="3"/>
        <v>Workday</v>
      </c>
      <c r="H125" s="14" t="s">
        <v>316</v>
      </c>
    </row>
    <row r="126" spans="1:8" x14ac:dyDescent="0.3">
      <c r="A126" s="7">
        <v>43830</v>
      </c>
      <c r="B126" t="s">
        <v>62</v>
      </c>
      <c r="C126" t="s">
        <v>63</v>
      </c>
      <c r="D126">
        <v>36.840000000000003</v>
      </c>
      <c r="E126" s="11">
        <v>43830</v>
      </c>
      <c r="F126" t="str">
        <f t="shared" si="2"/>
        <v>Tuesday</v>
      </c>
      <c r="G126" t="str">
        <f t="shared" si="3"/>
        <v>Workday</v>
      </c>
      <c r="H126" s="14" t="s">
        <v>316</v>
      </c>
    </row>
    <row r="127" spans="1:8" x14ac:dyDescent="0.3">
      <c r="A127" s="7">
        <v>43466</v>
      </c>
      <c r="B127" t="s">
        <v>5</v>
      </c>
      <c r="C127" t="s">
        <v>6</v>
      </c>
      <c r="D127">
        <v>12.59</v>
      </c>
      <c r="E127" s="11">
        <v>43466</v>
      </c>
      <c r="F127" t="str">
        <f t="shared" si="2"/>
        <v>Tuesday</v>
      </c>
      <c r="G127" t="str">
        <f t="shared" si="3"/>
        <v>Workday</v>
      </c>
      <c r="H127" s="14" t="s">
        <v>316</v>
      </c>
    </row>
    <row r="128" spans="1:8" x14ac:dyDescent="0.3">
      <c r="A128" s="7">
        <v>43466</v>
      </c>
      <c r="B128" t="s">
        <v>62</v>
      </c>
      <c r="C128" t="s">
        <v>63</v>
      </c>
      <c r="D128">
        <v>36.840000000000003</v>
      </c>
      <c r="E128" s="11">
        <v>43466</v>
      </c>
      <c r="F128" t="str">
        <f t="shared" si="2"/>
        <v>Tuesday</v>
      </c>
      <c r="G128" t="str">
        <f t="shared" si="3"/>
        <v>Workday</v>
      </c>
      <c r="H128" s="14" t="s">
        <v>316</v>
      </c>
    </row>
    <row r="129" spans="1:8" x14ac:dyDescent="0.3">
      <c r="A129" s="7">
        <v>43467</v>
      </c>
      <c r="B129" t="s">
        <v>80</v>
      </c>
      <c r="C129" t="s">
        <v>71</v>
      </c>
      <c r="D129">
        <v>65.989999999999995</v>
      </c>
      <c r="E129" s="11">
        <v>43467</v>
      </c>
      <c r="F129" t="str">
        <f t="shared" si="2"/>
        <v>Wednesday</v>
      </c>
      <c r="G129" t="str">
        <f t="shared" si="3"/>
        <v>Workday</v>
      </c>
      <c r="H129" s="14" t="s">
        <v>316</v>
      </c>
    </row>
    <row r="130" spans="1:8" x14ac:dyDescent="0.3">
      <c r="A130" s="7">
        <v>43467</v>
      </c>
      <c r="B130" t="s">
        <v>83</v>
      </c>
      <c r="C130" t="s">
        <v>84</v>
      </c>
      <c r="D130">
        <v>21</v>
      </c>
      <c r="E130" s="11">
        <v>43467</v>
      </c>
      <c r="F130" t="str">
        <f t="shared" ref="F130:F193" si="4">TEXT(WEEKDAY(E130),"dddd")</f>
        <v>Wednesday</v>
      </c>
      <c r="G130" t="str">
        <f t="shared" ref="G130:G193" si="5">IF(WEEKDAY(A130, 2)&lt;6, "Workday", "Weekend")</f>
        <v>Workday</v>
      </c>
      <c r="H130" s="14" t="s">
        <v>316</v>
      </c>
    </row>
    <row r="131" spans="1:8" x14ac:dyDescent="0.3">
      <c r="A131" s="7">
        <v>43468</v>
      </c>
      <c r="B131" t="s">
        <v>5</v>
      </c>
      <c r="C131" t="s">
        <v>6</v>
      </c>
      <c r="D131">
        <v>0.74</v>
      </c>
      <c r="E131" s="11">
        <v>43468</v>
      </c>
      <c r="F131" t="str">
        <f t="shared" si="4"/>
        <v>Thursday</v>
      </c>
      <c r="G131" t="str">
        <f t="shared" si="5"/>
        <v>Workday</v>
      </c>
      <c r="H131" s="14" t="s">
        <v>316</v>
      </c>
    </row>
    <row r="132" spans="1:8" x14ac:dyDescent="0.3">
      <c r="A132" s="7">
        <v>43469</v>
      </c>
      <c r="B132" t="s">
        <v>5</v>
      </c>
      <c r="C132" t="s">
        <v>6</v>
      </c>
      <c r="D132">
        <v>16.38</v>
      </c>
      <c r="E132" s="11">
        <v>43469</v>
      </c>
      <c r="F132" t="str">
        <f t="shared" si="4"/>
        <v>Friday</v>
      </c>
      <c r="G132" t="str">
        <f t="shared" si="5"/>
        <v>Workday</v>
      </c>
      <c r="H132" s="14" t="s">
        <v>316</v>
      </c>
    </row>
    <row r="133" spans="1:8" x14ac:dyDescent="0.3">
      <c r="A133" s="7">
        <v>43469</v>
      </c>
      <c r="B133" t="s">
        <v>14</v>
      </c>
      <c r="C133" t="s">
        <v>6</v>
      </c>
      <c r="D133">
        <v>116.41</v>
      </c>
      <c r="E133" s="11">
        <v>43469</v>
      </c>
      <c r="F133" t="str">
        <f t="shared" si="4"/>
        <v>Friday</v>
      </c>
      <c r="G133" t="str">
        <f t="shared" si="5"/>
        <v>Workday</v>
      </c>
      <c r="H133" s="14" t="s">
        <v>316</v>
      </c>
    </row>
    <row r="134" spans="1:8" x14ac:dyDescent="0.3">
      <c r="A134" s="7">
        <v>43469</v>
      </c>
      <c r="B134" t="s">
        <v>66</v>
      </c>
      <c r="C134" t="s">
        <v>67</v>
      </c>
      <c r="D134">
        <v>82.9</v>
      </c>
      <c r="E134" s="11">
        <v>43469</v>
      </c>
      <c r="F134" t="str">
        <f t="shared" si="4"/>
        <v>Friday</v>
      </c>
      <c r="G134" t="str">
        <f t="shared" si="5"/>
        <v>Workday</v>
      </c>
      <c r="H134" s="14" t="s">
        <v>316</v>
      </c>
    </row>
    <row r="135" spans="1:8" x14ac:dyDescent="0.3">
      <c r="A135" s="7">
        <v>43470</v>
      </c>
      <c r="B135" t="s">
        <v>5</v>
      </c>
      <c r="C135" t="s">
        <v>6</v>
      </c>
      <c r="D135">
        <v>10.63</v>
      </c>
      <c r="E135" s="11">
        <v>43470</v>
      </c>
      <c r="F135" t="str">
        <f t="shared" si="4"/>
        <v>Saturday</v>
      </c>
      <c r="G135" t="str">
        <f t="shared" si="5"/>
        <v>Weekend</v>
      </c>
      <c r="H135" s="14" t="s">
        <v>316</v>
      </c>
    </row>
    <row r="136" spans="1:8" x14ac:dyDescent="0.3">
      <c r="A136" s="7">
        <v>43471</v>
      </c>
      <c r="B136" t="s">
        <v>76</v>
      </c>
      <c r="C136" t="s">
        <v>24</v>
      </c>
      <c r="D136">
        <v>6.08</v>
      </c>
      <c r="E136" s="11">
        <v>43471</v>
      </c>
      <c r="F136" t="str">
        <f t="shared" si="4"/>
        <v>Sunday</v>
      </c>
      <c r="G136" t="str">
        <f t="shared" si="5"/>
        <v>Weekend</v>
      </c>
      <c r="H136" s="14" t="s">
        <v>316</v>
      </c>
    </row>
    <row r="137" spans="1:8" x14ac:dyDescent="0.3">
      <c r="A137" s="7">
        <v>43472</v>
      </c>
      <c r="B137" t="s">
        <v>5</v>
      </c>
      <c r="C137" t="s">
        <v>6</v>
      </c>
      <c r="D137">
        <v>11.56</v>
      </c>
      <c r="E137" s="11">
        <v>43472</v>
      </c>
      <c r="F137" t="str">
        <f t="shared" si="4"/>
        <v>Monday</v>
      </c>
      <c r="G137" t="str">
        <f t="shared" si="5"/>
        <v>Workday</v>
      </c>
      <c r="H137" s="14" t="s">
        <v>316</v>
      </c>
    </row>
    <row r="138" spans="1:8" x14ac:dyDescent="0.3">
      <c r="A138" s="7">
        <v>43472</v>
      </c>
      <c r="B138" t="s">
        <v>5</v>
      </c>
      <c r="C138" t="s">
        <v>67</v>
      </c>
      <c r="D138">
        <v>39.71</v>
      </c>
      <c r="E138" s="11">
        <v>43472</v>
      </c>
      <c r="F138" t="str">
        <f t="shared" si="4"/>
        <v>Monday</v>
      </c>
      <c r="G138" t="str">
        <f t="shared" si="5"/>
        <v>Workday</v>
      </c>
      <c r="H138" s="14" t="s">
        <v>316</v>
      </c>
    </row>
    <row r="139" spans="1:8" x14ac:dyDescent="0.3">
      <c r="A139" s="7">
        <v>43473</v>
      </c>
      <c r="B139" t="s">
        <v>5</v>
      </c>
      <c r="C139" t="s">
        <v>6</v>
      </c>
      <c r="D139">
        <v>6.14</v>
      </c>
      <c r="E139" s="11">
        <v>43473</v>
      </c>
      <c r="F139" t="str">
        <f t="shared" si="4"/>
        <v>Tuesday</v>
      </c>
      <c r="G139" t="str">
        <f t="shared" si="5"/>
        <v>Workday</v>
      </c>
      <c r="H139" s="14" t="s">
        <v>316</v>
      </c>
    </row>
    <row r="140" spans="1:8" x14ac:dyDescent="0.3">
      <c r="A140" s="7">
        <v>43473</v>
      </c>
      <c r="B140" t="s">
        <v>5</v>
      </c>
      <c r="C140" t="s">
        <v>67</v>
      </c>
      <c r="D140">
        <v>27.45</v>
      </c>
      <c r="E140" s="11">
        <v>43473</v>
      </c>
      <c r="F140" t="str">
        <f t="shared" si="4"/>
        <v>Tuesday</v>
      </c>
      <c r="G140" t="str">
        <f t="shared" si="5"/>
        <v>Workday</v>
      </c>
      <c r="H140" s="14" t="s">
        <v>316</v>
      </c>
    </row>
    <row r="141" spans="1:8" x14ac:dyDescent="0.3">
      <c r="A141" s="7">
        <v>43474</v>
      </c>
      <c r="B141" t="s">
        <v>62</v>
      </c>
      <c r="C141" t="s">
        <v>63</v>
      </c>
      <c r="D141">
        <v>13.08</v>
      </c>
      <c r="E141" s="11">
        <v>43474</v>
      </c>
      <c r="F141" t="str">
        <f t="shared" si="4"/>
        <v>Wednesday</v>
      </c>
      <c r="G141" t="str">
        <f t="shared" si="5"/>
        <v>Workday</v>
      </c>
      <c r="H141" s="14" t="s">
        <v>316</v>
      </c>
    </row>
    <row r="142" spans="1:8" x14ac:dyDescent="0.3">
      <c r="A142" s="7">
        <v>43475</v>
      </c>
      <c r="B142" t="s">
        <v>5</v>
      </c>
      <c r="C142" t="s">
        <v>6</v>
      </c>
      <c r="D142">
        <v>12.86</v>
      </c>
      <c r="E142" s="11">
        <v>43475</v>
      </c>
      <c r="F142" t="str">
        <f t="shared" si="4"/>
        <v>Thursday</v>
      </c>
      <c r="G142" t="str">
        <f t="shared" si="5"/>
        <v>Workday</v>
      </c>
      <c r="H142" s="14" t="s">
        <v>316</v>
      </c>
    </row>
    <row r="143" spans="1:8" x14ac:dyDescent="0.3">
      <c r="A143" s="7">
        <v>43475</v>
      </c>
      <c r="B143" t="s">
        <v>64</v>
      </c>
      <c r="C143" t="s">
        <v>24</v>
      </c>
      <c r="D143">
        <v>11.5</v>
      </c>
      <c r="E143" s="11">
        <v>43475</v>
      </c>
      <c r="F143" t="str">
        <f t="shared" si="4"/>
        <v>Thursday</v>
      </c>
      <c r="G143" t="str">
        <f t="shared" si="5"/>
        <v>Workday</v>
      </c>
      <c r="H143" s="14" t="s">
        <v>316</v>
      </c>
    </row>
    <row r="144" spans="1:8" x14ac:dyDescent="0.3">
      <c r="A144" s="7">
        <v>43477</v>
      </c>
      <c r="B144" t="s">
        <v>5</v>
      </c>
      <c r="C144" t="s">
        <v>6</v>
      </c>
      <c r="D144">
        <v>17.37</v>
      </c>
      <c r="E144" s="11">
        <v>43477</v>
      </c>
      <c r="F144" t="str">
        <f t="shared" si="4"/>
        <v>Saturday</v>
      </c>
      <c r="G144" t="str">
        <f t="shared" si="5"/>
        <v>Weekend</v>
      </c>
      <c r="H144" s="14" t="s">
        <v>316</v>
      </c>
    </row>
    <row r="145" spans="1:8" x14ac:dyDescent="0.3">
      <c r="A145" s="7">
        <v>43477</v>
      </c>
      <c r="B145" t="s">
        <v>5</v>
      </c>
      <c r="C145" t="s">
        <v>6</v>
      </c>
      <c r="D145">
        <v>14</v>
      </c>
      <c r="E145" s="11">
        <v>43477</v>
      </c>
      <c r="F145" t="str">
        <f t="shared" si="4"/>
        <v>Saturday</v>
      </c>
      <c r="G145" t="str">
        <f t="shared" si="5"/>
        <v>Weekend</v>
      </c>
      <c r="H145" s="14" t="s">
        <v>316</v>
      </c>
    </row>
    <row r="146" spans="1:8" x14ac:dyDescent="0.3">
      <c r="A146" s="7">
        <v>43478</v>
      </c>
      <c r="B146" t="s">
        <v>69</v>
      </c>
      <c r="C146" t="s">
        <v>6</v>
      </c>
      <c r="D146">
        <v>29.39</v>
      </c>
      <c r="E146" s="11">
        <v>43478</v>
      </c>
      <c r="F146" t="str">
        <f t="shared" si="4"/>
        <v>Sunday</v>
      </c>
      <c r="G146" t="str">
        <f t="shared" si="5"/>
        <v>Weekend</v>
      </c>
      <c r="H146" s="14" t="s">
        <v>316</v>
      </c>
    </row>
    <row r="147" spans="1:8" x14ac:dyDescent="0.3">
      <c r="A147" s="7">
        <v>43479</v>
      </c>
      <c r="B147" t="s">
        <v>70</v>
      </c>
      <c r="C147" t="s">
        <v>71</v>
      </c>
      <c r="D147">
        <v>41.99</v>
      </c>
      <c r="E147" s="11">
        <v>43479</v>
      </c>
      <c r="F147" t="str">
        <f t="shared" si="4"/>
        <v>Monday</v>
      </c>
      <c r="G147" t="str">
        <f t="shared" si="5"/>
        <v>Workday</v>
      </c>
      <c r="H147" s="14" t="s">
        <v>316</v>
      </c>
    </row>
    <row r="148" spans="1:8" x14ac:dyDescent="0.3">
      <c r="A148" s="7">
        <v>43479</v>
      </c>
      <c r="B148" t="s">
        <v>73</v>
      </c>
      <c r="C148" t="s">
        <v>71</v>
      </c>
      <c r="D148">
        <v>15.74</v>
      </c>
      <c r="E148" s="11">
        <v>43479</v>
      </c>
      <c r="F148" t="str">
        <f t="shared" si="4"/>
        <v>Monday</v>
      </c>
      <c r="G148" t="str">
        <f t="shared" si="5"/>
        <v>Workday</v>
      </c>
      <c r="H148" s="14" t="s">
        <v>316</v>
      </c>
    </row>
    <row r="149" spans="1:8" x14ac:dyDescent="0.3">
      <c r="A149" s="7">
        <v>43479</v>
      </c>
      <c r="B149" t="s">
        <v>78</v>
      </c>
      <c r="C149" t="s">
        <v>32</v>
      </c>
      <c r="D149">
        <v>13.81</v>
      </c>
      <c r="E149" s="11">
        <v>43479</v>
      </c>
      <c r="F149" t="str">
        <f t="shared" si="4"/>
        <v>Monday</v>
      </c>
      <c r="G149" t="str">
        <f t="shared" si="5"/>
        <v>Workday</v>
      </c>
      <c r="H149" s="14" t="s">
        <v>316</v>
      </c>
    </row>
    <row r="150" spans="1:8" x14ac:dyDescent="0.3">
      <c r="A150" s="7">
        <v>43479</v>
      </c>
      <c r="B150" t="s">
        <v>5</v>
      </c>
      <c r="C150" t="s">
        <v>6</v>
      </c>
      <c r="D150">
        <v>6.2</v>
      </c>
      <c r="E150" s="11">
        <v>43479</v>
      </c>
      <c r="F150" t="str">
        <f t="shared" si="4"/>
        <v>Monday</v>
      </c>
      <c r="G150" t="str">
        <f t="shared" si="5"/>
        <v>Workday</v>
      </c>
      <c r="H150" s="14" t="s">
        <v>316</v>
      </c>
    </row>
    <row r="151" spans="1:8" x14ac:dyDescent="0.3">
      <c r="A151" s="7">
        <v>43480</v>
      </c>
      <c r="B151" t="s">
        <v>5</v>
      </c>
      <c r="C151" t="s">
        <v>6</v>
      </c>
      <c r="D151">
        <v>0.3</v>
      </c>
      <c r="E151" s="11">
        <v>43480</v>
      </c>
      <c r="F151" t="str">
        <f t="shared" si="4"/>
        <v>Tuesday</v>
      </c>
      <c r="G151" t="str">
        <f t="shared" si="5"/>
        <v>Workday</v>
      </c>
      <c r="H151" s="14" t="s">
        <v>316</v>
      </c>
    </row>
    <row r="152" spans="1:8" x14ac:dyDescent="0.3">
      <c r="A152" s="7">
        <v>43481</v>
      </c>
      <c r="B152" t="s">
        <v>5</v>
      </c>
      <c r="C152" t="s">
        <v>6</v>
      </c>
      <c r="D152">
        <v>53.41</v>
      </c>
      <c r="E152" s="11">
        <v>43481</v>
      </c>
      <c r="F152" t="str">
        <f t="shared" si="4"/>
        <v>Wednesday</v>
      </c>
      <c r="G152" t="str">
        <f t="shared" si="5"/>
        <v>Workday</v>
      </c>
      <c r="H152" s="14" t="s">
        <v>316</v>
      </c>
    </row>
    <row r="153" spans="1:8" x14ac:dyDescent="0.3">
      <c r="A153" s="7">
        <v>43483</v>
      </c>
      <c r="B153" t="s">
        <v>5</v>
      </c>
      <c r="C153" t="s">
        <v>6</v>
      </c>
      <c r="D153">
        <v>13.05</v>
      </c>
      <c r="E153" s="11">
        <v>43483</v>
      </c>
      <c r="F153" t="str">
        <f t="shared" si="4"/>
        <v>Friday</v>
      </c>
      <c r="G153" t="str">
        <f t="shared" si="5"/>
        <v>Workday</v>
      </c>
      <c r="H153" s="14" t="s">
        <v>316</v>
      </c>
    </row>
    <row r="154" spans="1:8" x14ac:dyDescent="0.3">
      <c r="A154" s="7">
        <v>43485</v>
      </c>
      <c r="B154" t="s">
        <v>5</v>
      </c>
      <c r="C154" t="s">
        <v>6</v>
      </c>
      <c r="D154">
        <v>4.08</v>
      </c>
      <c r="E154" s="11">
        <v>43485</v>
      </c>
      <c r="F154" t="str">
        <f t="shared" si="4"/>
        <v>Sunday</v>
      </c>
      <c r="G154" t="str">
        <f t="shared" si="5"/>
        <v>Weekend</v>
      </c>
      <c r="H154" s="14" t="s">
        <v>316</v>
      </c>
    </row>
    <row r="155" spans="1:8" x14ac:dyDescent="0.3">
      <c r="A155" s="7">
        <v>43486</v>
      </c>
      <c r="B155" t="s">
        <v>5</v>
      </c>
      <c r="C155" t="s">
        <v>6</v>
      </c>
      <c r="D155">
        <v>5.35</v>
      </c>
      <c r="E155" s="11">
        <v>43486</v>
      </c>
      <c r="F155" t="str">
        <f t="shared" si="4"/>
        <v>Monday</v>
      </c>
      <c r="G155" t="str">
        <f t="shared" si="5"/>
        <v>Workday</v>
      </c>
      <c r="H155" s="14" t="s">
        <v>316</v>
      </c>
    </row>
    <row r="156" spans="1:8" x14ac:dyDescent="0.3">
      <c r="A156" s="7">
        <v>43486</v>
      </c>
      <c r="B156" t="s">
        <v>11</v>
      </c>
      <c r="C156" t="s">
        <v>87</v>
      </c>
      <c r="D156">
        <v>5.3</v>
      </c>
      <c r="E156" s="11">
        <v>43486</v>
      </c>
      <c r="F156" t="str">
        <f t="shared" si="4"/>
        <v>Monday</v>
      </c>
      <c r="G156" t="str">
        <f t="shared" si="5"/>
        <v>Workday</v>
      </c>
      <c r="H156" s="14" t="s">
        <v>316</v>
      </c>
    </row>
    <row r="157" spans="1:8" x14ac:dyDescent="0.3">
      <c r="A157" s="7">
        <v>43487</v>
      </c>
      <c r="B157" t="s">
        <v>5</v>
      </c>
      <c r="C157" t="s">
        <v>6</v>
      </c>
      <c r="D157">
        <v>52.78</v>
      </c>
      <c r="E157" s="11">
        <v>43487</v>
      </c>
      <c r="F157" t="str">
        <f t="shared" si="4"/>
        <v>Tuesday</v>
      </c>
      <c r="G157" t="str">
        <f t="shared" si="5"/>
        <v>Workday</v>
      </c>
      <c r="H157" s="14" t="s">
        <v>316</v>
      </c>
    </row>
    <row r="158" spans="1:8" x14ac:dyDescent="0.3">
      <c r="A158" s="7">
        <v>43488</v>
      </c>
      <c r="B158" t="s">
        <v>89</v>
      </c>
      <c r="C158" t="s">
        <v>90</v>
      </c>
      <c r="D158">
        <v>35</v>
      </c>
      <c r="E158" s="11">
        <v>43488</v>
      </c>
      <c r="F158" t="str">
        <f t="shared" si="4"/>
        <v>Wednesday</v>
      </c>
      <c r="G158" t="str">
        <f t="shared" si="5"/>
        <v>Workday</v>
      </c>
      <c r="H158" s="14" t="s">
        <v>316</v>
      </c>
    </row>
    <row r="159" spans="1:8" x14ac:dyDescent="0.3">
      <c r="A159" s="7">
        <v>43488</v>
      </c>
      <c r="B159" t="s">
        <v>35</v>
      </c>
      <c r="C159" t="s">
        <v>41</v>
      </c>
      <c r="D159">
        <v>32.6</v>
      </c>
      <c r="E159" s="11">
        <v>43488</v>
      </c>
      <c r="F159" t="str">
        <f t="shared" si="4"/>
        <v>Wednesday</v>
      </c>
      <c r="G159" t="str">
        <f t="shared" si="5"/>
        <v>Workday</v>
      </c>
      <c r="H159" s="14" t="s">
        <v>316</v>
      </c>
    </row>
    <row r="160" spans="1:8" x14ac:dyDescent="0.3">
      <c r="A160" s="7">
        <v>43488</v>
      </c>
      <c r="B160" t="s">
        <v>22</v>
      </c>
      <c r="C160" t="s">
        <v>24</v>
      </c>
      <c r="D160">
        <v>5.99</v>
      </c>
      <c r="E160" s="11">
        <v>43488</v>
      </c>
      <c r="F160" t="str">
        <f t="shared" si="4"/>
        <v>Wednesday</v>
      </c>
      <c r="G160" t="str">
        <f t="shared" si="5"/>
        <v>Workday</v>
      </c>
      <c r="H160" s="14" t="s">
        <v>316</v>
      </c>
    </row>
    <row r="161" spans="1:8" x14ac:dyDescent="0.3">
      <c r="A161" s="7">
        <v>43489</v>
      </c>
      <c r="B161" t="s">
        <v>91</v>
      </c>
      <c r="C161" t="s">
        <v>47</v>
      </c>
      <c r="D161">
        <v>54.35</v>
      </c>
      <c r="E161" s="11">
        <v>43489</v>
      </c>
      <c r="F161" t="str">
        <f t="shared" si="4"/>
        <v>Thursday</v>
      </c>
      <c r="G161" t="str">
        <f t="shared" si="5"/>
        <v>Workday</v>
      </c>
      <c r="H161" s="14" t="s">
        <v>316</v>
      </c>
    </row>
    <row r="162" spans="1:8" x14ac:dyDescent="0.3">
      <c r="A162" s="7">
        <v>43490</v>
      </c>
      <c r="B162" t="s">
        <v>20</v>
      </c>
      <c r="C162" t="s">
        <v>24</v>
      </c>
      <c r="D162">
        <v>25</v>
      </c>
      <c r="E162" s="11">
        <v>43490</v>
      </c>
      <c r="F162" t="str">
        <f t="shared" si="4"/>
        <v>Friday</v>
      </c>
      <c r="G162" t="str">
        <f t="shared" si="5"/>
        <v>Workday</v>
      </c>
      <c r="H162" s="14" t="s">
        <v>316</v>
      </c>
    </row>
    <row r="163" spans="1:8" x14ac:dyDescent="0.3">
      <c r="A163" s="7">
        <v>43491</v>
      </c>
      <c r="B163" t="s">
        <v>5</v>
      </c>
      <c r="C163" t="s">
        <v>6</v>
      </c>
      <c r="D163">
        <v>6.2</v>
      </c>
      <c r="E163" s="11">
        <v>43491</v>
      </c>
      <c r="F163" t="str">
        <f t="shared" si="4"/>
        <v>Saturday</v>
      </c>
      <c r="G163" t="str">
        <f t="shared" si="5"/>
        <v>Weekend</v>
      </c>
      <c r="H163" s="14" t="s">
        <v>316</v>
      </c>
    </row>
    <row r="164" spans="1:8" x14ac:dyDescent="0.3">
      <c r="A164" s="7">
        <v>43493</v>
      </c>
      <c r="B164" t="s">
        <v>22</v>
      </c>
      <c r="C164" t="s">
        <v>24</v>
      </c>
      <c r="D164">
        <v>10.8</v>
      </c>
      <c r="E164" s="11">
        <v>43493</v>
      </c>
      <c r="F164" t="str">
        <f t="shared" si="4"/>
        <v>Monday</v>
      </c>
      <c r="G164" t="str">
        <f t="shared" si="5"/>
        <v>Workday</v>
      </c>
      <c r="H164" s="14" t="s">
        <v>316</v>
      </c>
    </row>
    <row r="165" spans="1:8" x14ac:dyDescent="0.3">
      <c r="A165" s="7">
        <v>43494</v>
      </c>
      <c r="B165" t="s">
        <v>5</v>
      </c>
      <c r="C165" t="s">
        <v>6</v>
      </c>
      <c r="D165">
        <v>21.26</v>
      </c>
      <c r="E165" s="11">
        <v>43494</v>
      </c>
      <c r="F165" t="str">
        <f t="shared" si="4"/>
        <v>Tuesday</v>
      </c>
      <c r="G165" t="str">
        <f t="shared" si="5"/>
        <v>Workday</v>
      </c>
      <c r="H165" s="14" t="s">
        <v>316</v>
      </c>
    </row>
    <row r="166" spans="1:8" x14ac:dyDescent="0.3">
      <c r="A166" s="7">
        <v>43494</v>
      </c>
      <c r="B166" t="s">
        <v>83</v>
      </c>
      <c r="C166" t="s">
        <v>84</v>
      </c>
      <c r="D166">
        <v>27.3</v>
      </c>
      <c r="E166" s="11">
        <v>43494</v>
      </c>
      <c r="F166" t="str">
        <f t="shared" si="4"/>
        <v>Tuesday</v>
      </c>
      <c r="G166" t="str">
        <f t="shared" si="5"/>
        <v>Workday</v>
      </c>
      <c r="H166" s="14" t="s">
        <v>316</v>
      </c>
    </row>
    <row r="167" spans="1:8" x14ac:dyDescent="0.3">
      <c r="A167" s="7">
        <v>43495</v>
      </c>
      <c r="B167" t="s">
        <v>5</v>
      </c>
      <c r="C167" t="s">
        <v>6</v>
      </c>
      <c r="D167">
        <v>6.2</v>
      </c>
      <c r="E167" s="11">
        <v>43495</v>
      </c>
      <c r="F167" t="str">
        <f t="shared" si="4"/>
        <v>Wednesday</v>
      </c>
      <c r="G167" t="str">
        <f t="shared" si="5"/>
        <v>Workday</v>
      </c>
      <c r="H167" s="14" t="s">
        <v>316</v>
      </c>
    </row>
    <row r="168" spans="1:8" x14ac:dyDescent="0.3">
      <c r="A168" s="7">
        <v>43496</v>
      </c>
      <c r="B168" t="s">
        <v>14</v>
      </c>
      <c r="C168" t="s">
        <v>6</v>
      </c>
      <c r="D168">
        <v>76.790000000000006</v>
      </c>
      <c r="E168" s="11">
        <v>43496</v>
      </c>
      <c r="F168" t="str">
        <f t="shared" si="4"/>
        <v>Thursday</v>
      </c>
      <c r="G168" t="str">
        <f t="shared" si="5"/>
        <v>Workday</v>
      </c>
      <c r="H168" s="14" t="s">
        <v>316</v>
      </c>
    </row>
    <row r="169" spans="1:8" x14ac:dyDescent="0.3">
      <c r="A169" s="7">
        <v>43496</v>
      </c>
      <c r="B169" t="s">
        <v>5</v>
      </c>
      <c r="C169" t="s">
        <v>6</v>
      </c>
      <c r="D169">
        <v>48</v>
      </c>
      <c r="E169" s="11">
        <v>43496</v>
      </c>
      <c r="F169" t="str">
        <f t="shared" si="4"/>
        <v>Thursday</v>
      </c>
      <c r="G169" t="str">
        <f t="shared" si="5"/>
        <v>Workday</v>
      </c>
      <c r="H169" s="14" t="s">
        <v>316</v>
      </c>
    </row>
    <row r="170" spans="1:8" x14ac:dyDescent="0.3">
      <c r="A170" s="7">
        <v>43497</v>
      </c>
      <c r="B170" t="s">
        <v>89</v>
      </c>
      <c r="C170" t="s">
        <v>90</v>
      </c>
      <c r="D170">
        <v>35</v>
      </c>
      <c r="E170" s="11">
        <v>43497</v>
      </c>
      <c r="F170" t="str">
        <f t="shared" si="4"/>
        <v>Friday</v>
      </c>
      <c r="G170" t="str">
        <f t="shared" si="5"/>
        <v>Workday</v>
      </c>
      <c r="H170" s="14" t="s">
        <v>316</v>
      </c>
    </row>
    <row r="171" spans="1:8" x14ac:dyDescent="0.3">
      <c r="A171" s="7">
        <v>43497</v>
      </c>
      <c r="B171" t="s">
        <v>5</v>
      </c>
      <c r="C171" t="s">
        <v>6</v>
      </c>
      <c r="D171">
        <v>3.79</v>
      </c>
      <c r="E171" s="11">
        <v>43497</v>
      </c>
      <c r="F171" t="str">
        <f t="shared" si="4"/>
        <v>Friday</v>
      </c>
      <c r="G171" t="str">
        <f t="shared" si="5"/>
        <v>Workday</v>
      </c>
      <c r="H171" s="14" t="s">
        <v>316</v>
      </c>
    </row>
    <row r="172" spans="1:8" x14ac:dyDescent="0.3">
      <c r="A172" s="7">
        <v>43498</v>
      </c>
      <c r="B172" t="s">
        <v>5</v>
      </c>
      <c r="C172" t="s">
        <v>84</v>
      </c>
      <c r="D172">
        <v>10.49</v>
      </c>
      <c r="E172" s="11">
        <v>43498</v>
      </c>
      <c r="F172" t="str">
        <f t="shared" si="4"/>
        <v>Saturday</v>
      </c>
      <c r="G172" t="str">
        <f t="shared" si="5"/>
        <v>Weekend</v>
      </c>
      <c r="H172" s="14" t="s">
        <v>316</v>
      </c>
    </row>
    <row r="173" spans="1:8" x14ac:dyDescent="0.3">
      <c r="A173" s="7">
        <v>43499</v>
      </c>
      <c r="B173" t="s">
        <v>42</v>
      </c>
      <c r="C173" t="s">
        <v>6</v>
      </c>
      <c r="D173">
        <v>36.25</v>
      </c>
      <c r="E173" s="11">
        <v>43499</v>
      </c>
      <c r="F173" t="str">
        <f t="shared" si="4"/>
        <v>Sunday</v>
      </c>
      <c r="G173" t="str">
        <f t="shared" si="5"/>
        <v>Weekend</v>
      </c>
      <c r="H173" s="14" t="s">
        <v>316</v>
      </c>
    </row>
    <row r="174" spans="1:8" x14ac:dyDescent="0.3">
      <c r="A174" s="7">
        <v>43501</v>
      </c>
      <c r="B174" t="s">
        <v>5</v>
      </c>
      <c r="C174" t="s">
        <v>6</v>
      </c>
      <c r="D174">
        <v>8.9700000000000006</v>
      </c>
      <c r="E174" s="11">
        <v>43501</v>
      </c>
      <c r="F174" t="str">
        <f t="shared" si="4"/>
        <v>Tuesday</v>
      </c>
      <c r="G174" t="str">
        <f t="shared" si="5"/>
        <v>Workday</v>
      </c>
      <c r="H174" s="14" t="s">
        <v>316</v>
      </c>
    </row>
    <row r="175" spans="1:8" x14ac:dyDescent="0.3">
      <c r="A175" s="7">
        <v>43503</v>
      </c>
      <c r="B175" t="s">
        <v>97</v>
      </c>
      <c r="C175" t="s">
        <v>98</v>
      </c>
      <c r="D175">
        <v>104.98</v>
      </c>
      <c r="E175" s="11">
        <v>43503</v>
      </c>
      <c r="F175" t="str">
        <f t="shared" si="4"/>
        <v>Thursday</v>
      </c>
      <c r="G175" t="str">
        <f t="shared" si="5"/>
        <v>Workday</v>
      </c>
      <c r="H175" s="14" t="s">
        <v>316</v>
      </c>
    </row>
    <row r="176" spans="1:8" x14ac:dyDescent="0.3">
      <c r="A176" s="7">
        <v>43503</v>
      </c>
      <c r="B176" t="s">
        <v>5</v>
      </c>
      <c r="C176" t="s">
        <v>6</v>
      </c>
      <c r="D176">
        <v>8.4</v>
      </c>
      <c r="E176" s="11">
        <v>43503</v>
      </c>
      <c r="F176" t="str">
        <f t="shared" si="4"/>
        <v>Thursday</v>
      </c>
      <c r="G176" t="str">
        <f t="shared" si="5"/>
        <v>Workday</v>
      </c>
      <c r="H176" s="14" t="s">
        <v>316</v>
      </c>
    </row>
    <row r="177" spans="1:8" x14ac:dyDescent="0.3">
      <c r="A177" s="7">
        <v>43503</v>
      </c>
      <c r="B177" t="s">
        <v>22</v>
      </c>
      <c r="C177" t="s">
        <v>24</v>
      </c>
      <c r="D177">
        <v>10.8</v>
      </c>
      <c r="E177" s="11">
        <v>43503</v>
      </c>
      <c r="F177" t="str">
        <f t="shared" si="4"/>
        <v>Thursday</v>
      </c>
      <c r="G177" t="str">
        <f t="shared" si="5"/>
        <v>Workday</v>
      </c>
      <c r="H177" s="14" t="s">
        <v>316</v>
      </c>
    </row>
    <row r="178" spans="1:8" x14ac:dyDescent="0.3">
      <c r="A178" s="7">
        <v>43504</v>
      </c>
      <c r="B178" t="s">
        <v>89</v>
      </c>
      <c r="C178" t="s">
        <v>101</v>
      </c>
      <c r="D178">
        <v>52</v>
      </c>
      <c r="E178" s="11">
        <v>43504</v>
      </c>
      <c r="F178" t="str">
        <f t="shared" si="4"/>
        <v>Friday</v>
      </c>
      <c r="G178" t="str">
        <f t="shared" si="5"/>
        <v>Workday</v>
      </c>
      <c r="H178" s="14" t="s">
        <v>316</v>
      </c>
    </row>
    <row r="179" spans="1:8" x14ac:dyDescent="0.3">
      <c r="A179" s="7">
        <v>43504</v>
      </c>
      <c r="B179" t="s">
        <v>22</v>
      </c>
      <c r="C179" t="s">
        <v>24</v>
      </c>
      <c r="D179">
        <v>7.34</v>
      </c>
      <c r="E179" s="11">
        <v>43504</v>
      </c>
      <c r="F179" t="str">
        <f t="shared" si="4"/>
        <v>Friday</v>
      </c>
      <c r="G179" t="str">
        <f t="shared" si="5"/>
        <v>Workday</v>
      </c>
      <c r="H179" s="14" t="s">
        <v>316</v>
      </c>
    </row>
    <row r="180" spans="1:8" x14ac:dyDescent="0.3">
      <c r="A180" s="7">
        <v>43505</v>
      </c>
      <c r="B180" t="s">
        <v>97</v>
      </c>
      <c r="C180" t="s">
        <v>98</v>
      </c>
      <c r="D180">
        <v>10.49</v>
      </c>
      <c r="E180" s="11">
        <v>43505</v>
      </c>
      <c r="F180" t="str">
        <f t="shared" si="4"/>
        <v>Saturday</v>
      </c>
      <c r="G180" t="str">
        <f t="shared" si="5"/>
        <v>Weekend</v>
      </c>
      <c r="H180" s="14" t="s">
        <v>316</v>
      </c>
    </row>
    <row r="181" spans="1:8" x14ac:dyDescent="0.3">
      <c r="A181" s="7">
        <v>43505</v>
      </c>
      <c r="B181" t="s">
        <v>62</v>
      </c>
      <c r="C181" t="s">
        <v>63</v>
      </c>
      <c r="D181">
        <v>12.01</v>
      </c>
      <c r="E181" s="11">
        <v>43505</v>
      </c>
      <c r="F181" t="str">
        <f t="shared" si="4"/>
        <v>Saturday</v>
      </c>
      <c r="G181" t="str">
        <f t="shared" si="5"/>
        <v>Weekend</v>
      </c>
      <c r="H181" s="14" t="s">
        <v>316</v>
      </c>
    </row>
    <row r="182" spans="1:8" x14ac:dyDescent="0.3">
      <c r="A182" s="7">
        <v>43506</v>
      </c>
      <c r="B182" t="s">
        <v>5</v>
      </c>
      <c r="C182" t="s">
        <v>6</v>
      </c>
      <c r="D182">
        <v>8.18</v>
      </c>
      <c r="E182" s="11">
        <v>43506</v>
      </c>
      <c r="F182" t="str">
        <f t="shared" si="4"/>
        <v>Sunday</v>
      </c>
      <c r="G182" t="str">
        <f t="shared" si="5"/>
        <v>Weekend</v>
      </c>
      <c r="H182" s="14" t="s">
        <v>316</v>
      </c>
    </row>
    <row r="183" spans="1:8" x14ac:dyDescent="0.3">
      <c r="A183" s="7">
        <v>43506</v>
      </c>
      <c r="B183" t="s">
        <v>22</v>
      </c>
      <c r="C183" t="s">
        <v>24</v>
      </c>
      <c r="D183">
        <v>7.34</v>
      </c>
      <c r="E183" s="11">
        <v>43506</v>
      </c>
      <c r="F183" t="str">
        <f t="shared" si="4"/>
        <v>Sunday</v>
      </c>
      <c r="G183" t="str">
        <f t="shared" si="5"/>
        <v>Weekend</v>
      </c>
      <c r="H183" s="14" t="s">
        <v>316</v>
      </c>
    </row>
    <row r="184" spans="1:8" x14ac:dyDescent="0.3">
      <c r="A184" s="7">
        <v>43509</v>
      </c>
      <c r="B184" t="s">
        <v>5</v>
      </c>
      <c r="C184" t="s">
        <v>6</v>
      </c>
      <c r="D184">
        <v>12.99</v>
      </c>
      <c r="E184" s="11">
        <v>43509</v>
      </c>
      <c r="F184" t="str">
        <f t="shared" si="4"/>
        <v>Wednesday</v>
      </c>
      <c r="G184" t="str">
        <f t="shared" si="5"/>
        <v>Workday</v>
      </c>
      <c r="H184" s="14" t="s">
        <v>316</v>
      </c>
    </row>
    <row r="185" spans="1:8" x14ac:dyDescent="0.3">
      <c r="A185" s="7">
        <v>43509</v>
      </c>
      <c r="B185" t="s">
        <v>22</v>
      </c>
      <c r="C185" t="s">
        <v>24</v>
      </c>
      <c r="D185">
        <v>8.39</v>
      </c>
      <c r="E185" s="11">
        <v>43509</v>
      </c>
      <c r="F185" t="str">
        <f t="shared" si="4"/>
        <v>Wednesday</v>
      </c>
      <c r="G185" t="str">
        <f t="shared" si="5"/>
        <v>Workday</v>
      </c>
      <c r="H185" s="14" t="s">
        <v>316</v>
      </c>
    </row>
    <row r="186" spans="1:8" x14ac:dyDescent="0.3">
      <c r="A186" s="7">
        <v>43510</v>
      </c>
      <c r="B186" t="s">
        <v>5</v>
      </c>
      <c r="C186" t="s">
        <v>6</v>
      </c>
      <c r="D186">
        <v>8.4</v>
      </c>
      <c r="E186" s="11">
        <v>43510</v>
      </c>
      <c r="F186" t="str">
        <f t="shared" si="4"/>
        <v>Thursday</v>
      </c>
      <c r="G186" t="str">
        <f t="shared" si="5"/>
        <v>Workday</v>
      </c>
      <c r="H186" s="14" t="s">
        <v>316</v>
      </c>
    </row>
    <row r="187" spans="1:8" x14ac:dyDescent="0.3">
      <c r="A187" s="7">
        <v>43512</v>
      </c>
      <c r="B187" t="s">
        <v>5</v>
      </c>
      <c r="C187" t="s">
        <v>6</v>
      </c>
      <c r="D187">
        <v>38.39</v>
      </c>
      <c r="E187" s="11">
        <v>43512</v>
      </c>
      <c r="F187" t="str">
        <f t="shared" si="4"/>
        <v>Saturday</v>
      </c>
      <c r="G187" t="str">
        <f t="shared" si="5"/>
        <v>Weekend</v>
      </c>
      <c r="H187" s="14" t="s">
        <v>316</v>
      </c>
    </row>
    <row r="188" spans="1:8" x14ac:dyDescent="0.3">
      <c r="A188" s="7">
        <v>43512</v>
      </c>
      <c r="B188" t="s">
        <v>22</v>
      </c>
      <c r="C188" t="s">
        <v>24</v>
      </c>
      <c r="D188">
        <v>7.34</v>
      </c>
      <c r="E188" s="11">
        <v>43512</v>
      </c>
      <c r="F188" t="str">
        <f t="shared" si="4"/>
        <v>Saturday</v>
      </c>
      <c r="G188" t="str">
        <f t="shared" si="5"/>
        <v>Weekend</v>
      </c>
      <c r="H188" s="14" t="s">
        <v>316</v>
      </c>
    </row>
    <row r="189" spans="1:8" x14ac:dyDescent="0.3">
      <c r="A189" s="7">
        <v>43513</v>
      </c>
      <c r="B189" t="s">
        <v>56</v>
      </c>
      <c r="C189" t="s">
        <v>98</v>
      </c>
      <c r="D189">
        <v>21</v>
      </c>
      <c r="E189" s="11">
        <v>43513</v>
      </c>
      <c r="F189" t="str">
        <f t="shared" si="4"/>
        <v>Sunday</v>
      </c>
      <c r="G189" t="str">
        <f t="shared" si="5"/>
        <v>Weekend</v>
      </c>
      <c r="H189" s="14" t="s">
        <v>316</v>
      </c>
    </row>
    <row r="190" spans="1:8" x14ac:dyDescent="0.3">
      <c r="A190" s="7">
        <v>43513</v>
      </c>
      <c r="B190" t="s">
        <v>5</v>
      </c>
      <c r="C190" t="s">
        <v>6</v>
      </c>
      <c r="D190">
        <v>36.54</v>
      </c>
      <c r="E190" s="11">
        <v>43513</v>
      </c>
      <c r="F190" t="str">
        <f t="shared" si="4"/>
        <v>Sunday</v>
      </c>
      <c r="G190" t="str">
        <f t="shared" si="5"/>
        <v>Weekend</v>
      </c>
      <c r="H190" s="14" t="s">
        <v>316</v>
      </c>
    </row>
    <row r="191" spans="1:8" x14ac:dyDescent="0.3">
      <c r="A191" s="7">
        <v>43515</v>
      </c>
      <c r="B191" t="s">
        <v>22</v>
      </c>
      <c r="C191" t="s">
        <v>24</v>
      </c>
      <c r="D191">
        <v>10.8</v>
      </c>
      <c r="E191" s="11">
        <v>43515</v>
      </c>
      <c r="F191" t="str">
        <f t="shared" si="4"/>
        <v>Tuesday</v>
      </c>
      <c r="G191" t="str">
        <f t="shared" si="5"/>
        <v>Workday</v>
      </c>
      <c r="H191" s="14" t="s">
        <v>316</v>
      </c>
    </row>
    <row r="192" spans="1:8" x14ac:dyDescent="0.3">
      <c r="A192" s="7">
        <v>43515</v>
      </c>
      <c r="B192" t="s">
        <v>109</v>
      </c>
      <c r="C192" t="s">
        <v>24</v>
      </c>
      <c r="D192">
        <v>11</v>
      </c>
      <c r="E192" s="11">
        <v>43515</v>
      </c>
      <c r="F192" t="str">
        <f t="shared" si="4"/>
        <v>Tuesday</v>
      </c>
      <c r="G192" t="str">
        <f t="shared" si="5"/>
        <v>Workday</v>
      </c>
      <c r="H192" s="14" t="s">
        <v>316</v>
      </c>
    </row>
    <row r="193" spans="1:8" x14ac:dyDescent="0.3">
      <c r="A193" s="7">
        <v>43516</v>
      </c>
      <c r="B193" t="s">
        <v>89</v>
      </c>
      <c r="C193" t="s">
        <v>90</v>
      </c>
      <c r="D193">
        <v>35</v>
      </c>
      <c r="E193" s="11">
        <v>43516</v>
      </c>
      <c r="F193" t="str">
        <f t="shared" si="4"/>
        <v>Wednesday</v>
      </c>
      <c r="G193" t="str">
        <f t="shared" si="5"/>
        <v>Workday</v>
      </c>
      <c r="H193" s="14" t="s">
        <v>316</v>
      </c>
    </row>
    <row r="194" spans="1:8" x14ac:dyDescent="0.3">
      <c r="A194" s="7">
        <v>43517</v>
      </c>
      <c r="B194" t="s">
        <v>106</v>
      </c>
      <c r="C194" t="s">
        <v>24</v>
      </c>
      <c r="D194">
        <v>11.12</v>
      </c>
      <c r="E194" s="11">
        <v>43517</v>
      </c>
      <c r="F194" t="str">
        <f t="shared" ref="F194:F257" si="6">TEXT(WEEKDAY(E194),"dddd")</f>
        <v>Thursday</v>
      </c>
      <c r="G194" t="str">
        <f t="shared" ref="G194:G257" si="7">IF(WEEKDAY(A194, 2)&lt;6, "Workday", "Weekend")</f>
        <v>Workday</v>
      </c>
      <c r="H194" s="14" t="s">
        <v>316</v>
      </c>
    </row>
    <row r="195" spans="1:8" x14ac:dyDescent="0.3">
      <c r="A195" s="7">
        <v>43523</v>
      </c>
      <c r="B195" t="s">
        <v>107</v>
      </c>
      <c r="C195" t="s">
        <v>98</v>
      </c>
      <c r="D195">
        <v>41.98</v>
      </c>
      <c r="E195" s="11">
        <v>43523</v>
      </c>
      <c r="F195" t="str">
        <f t="shared" si="6"/>
        <v>Wednesday</v>
      </c>
      <c r="G195" t="str">
        <f t="shared" si="7"/>
        <v>Workday</v>
      </c>
      <c r="H195" s="14" t="s">
        <v>316</v>
      </c>
    </row>
    <row r="196" spans="1:8" x14ac:dyDescent="0.3">
      <c r="A196" s="7">
        <v>43523</v>
      </c>
      <c r="B196" t="s">
        <v>22</v>
      </c>
      <c r="C196" t="s">
        <v>24</v>
      </c>
      <c r="D196">
        <v>8.39</v>
      </c>
      <c r="E196" s="11">
        <v>43523</v>
      </c>
      <c r="F196" t="str">
        <f t="shared" si="6"/>
        <v>Wednesday</v>
      </c>
      <c r="G196" t="str">
        <f t="shared" si="7"/>
        <v>Workday</v>
      </c>
      <c r="H196" s="14" t="s">
        <v>316</v>
      </c>
    </row>
    <row r="197" spans="1:8" x14ac:dyDescent="0.3">
      <c r="A197" s="7">
        <v>43523</v>
      </c>
      <c r="B197" t="s">
        <v>69</v>
      </c>
      <c r="C197" t="s">
        <v>67</v>
      </c>
      <c r="D197">
        <v>9.94</v>
      </c>
      <c r="E197" s="11">
        <v>43523</v>
      </c>
      <c r="F197" t="str">
        <f t="shared" si="6"/>
        <v>Wednesday</v>
      </c>
      <c r="G197" t="str">
        <f t="shared" si="7"/>
        <v>Workday</v>
      </c>
      <c r="H197" s="14" t="s">
        <v>316</v>
      </c>
    </row>
    <row r="198" spans="1:8" x14ac:dyDescent="0.3">
      <c r="A198" s="7">
        <v>43526</v>
      </c>
      <c r="B198" t="s">
        <v>22</v>
      </c>
      <c r="C198" t="s">
        <v>24</v>
      </c>
      <c r="D198">
        <v>10.8</v>
      </c>
      <c r="E198" s="11">
        <v>43526</v>
      </c>
      <c r="F198" t="str">
        <f t="shared" si="6"/>
        <v>Saturday</v>
      </c>
      <c r="G198" t="str">
        <f t="shared" si="7"/>
        <v>Weekend</v>
      </c>
      <c r="H198" s="14" t="s">
        <v>316</v>
      </c>
    </row>
    <row r="199" spans="1:8" x14ac:dyDescent="0.3">
      <c r="A199" s="7">
        <v>43527</v>
      </c>
      <c r="B199" t="s">
        <v>5</v>
      </c>
      <c r="C199" t="s">
        <v>6</v>
      </c>
      <c r="D199">
        <v>14.56</v>
      </c>
      <c r="E199" s="11">
        <v>43527</v>
      </c>
      <c r="F199" t="str">
        <f t="shared" si="6"/>
        <v>Sunday</v>
      </c>
      <c r="G199" t="str">
        <f t="shared" si="7"/>
        <v>Weekend</v>
      </c>
      <c r="H199" s="14" t="s">
        <v>316</v>
      </c>
    </row>
    <row r="200" spans="1:8" x14ac:dyDescent="0.3">
      <c r="A200" s="7">
        <v>43528</v>
      </c>
      <c r="B200" t="s">
        <v>5</v>
      </c>
      <c r="C200" t="s">
        <v>6</v>
      </c>
      <c r="D200">
        <v>2.4900000000000002</v>
      </c>
      <c r="E200" s="11">
        <v>43528</v>
      </c>
      <c r="F200" t="str">
        <f t="shared" si="6"/>
        <v>Monday</v>
      </c>
      <c r="G200" t="str">
        <f t="shared" si="7"/>
        <v>Workday</v>
      </c>
      <c r="H200" s="14" t="s">
        <v>316</v>
      </c>
    </row>
    <row r="201" spans="1:8" x14ac:dyDescent="0.3">
      <c r="A201" s="7">
        <v>43528</v>
      </c>
      <c r="B201" t="s">
        <v>22</v>
      </c>
      <c r="C201" t="s">
        <v>24</v>
      </c>
      <c r="D201">
        <v>7.34</v>
      </c>
      <c r="E201" s="11">
        <v>43528</v>
      </c>
      <c r="F201" t="str">
        <f t="shared" si="6"/>
        <v>Monday</v>
      </c>
      <c r="G201" t="str">
        <f t="shared" si="7"/>
        <v>Workday</v>
      </c>
      <c r="H201" s="14" t="s">
        <v>316</v>
      </c>
    </row>
    <row r="202" spans="1:8" x14ac:dyDescent="0.3">
      <c r="A202" s="7">
        <v>43530</v>
      </c>
      <c r="B202" t="s">
        <v>106</v>
      </c>
      <c r="C202" t="s">
        <v>24</v>
      </c>
      <c r="D202">
        <v>11.12</v>
      </c>
      <c r="E202" s="11">
        <v>43530</v>
      </c>
      <c r="F202" t="str">
        <f t="shared" si="6"/>
        <v>Wednesday</v>
      </c>
      <c r="G202" t="str">
        <f t="shared" si="7"/>
        <v>Workday</v>
      </c>
      <c r="H202" s="14" t="s">
        <v>316</v>
      </c>
    </row>
    <row r="203" spans="1:8" x14ac:dyDescent="0.3">
      <c r="A203" s="7">
        <v>43531</v>
      </c>
      <c r="B203" t="s">
        <v>22</v>
      </c>
      <c r="C203" t="s">
        <v>24</v>
      </c>
      <c r="D203">
        <v>9.9600000000000009</v>
      </c>
      <c r="E203" s="11">
        <v>43531</v>
      </c>
      <c r="F203" t="str">
        <f t="shared" si="6"/>
        <v>Thursday</v>
      </c>
      <c r="G203" t="str">
        <f t="shared" si="7"/>
        <v>Workday</v>
      </c>
      <c r="H203" s="14" t="s">
        <v>316</v>
      </c>
    </row>
    <row r="204" spans="1:8" x14ac:dyDescent="0.3">
      <c r="A204" s="7">
        <v>43534</v>
      </c>
      <c r="B204" t="s">
        <v>5</v>
      </c>
      <c r="C204" t="s">
        <v>6</v>
      </c>
      <c r="D204">
        <v>20.32</v>
      </c>
      <c r="E204" s="11">
        <v>43534</v>
      </c>
      <c r="F204" t="str">
        <f t="shared" si="6"/>
        <v>Sunday</v>
      </c>
      <c r="G204" t="str">
        <f t="shared" si="7"/>
        <v>Weekend</v>
      </c>
      <c r="H204" s="14" t="s">
        <v>316</v>
      </c>
    </row>
    <row r="205" spans="1:8" x14ac:dyDescent="0.3">
      <c r="A205" s="7">
        <v>43534</v>
      </c>
      <c r="B205" t="s">
        <v>34</v>
      </c>
      <c r="C205" t="s">
        <v>24</v>
      </c>
      <c r="D205">
        <v>11.12</v>
      </c>
      <c r="E205" s="11">
        <v>43534</v>
      </c>
      <c r="F205" t="str">
        <f t="shared" si="6"/>
        <v>Sunday</v>
      </c>
      <c r="G205" t="str">
        <f t="shared" si="7"/>
        <v>Weekend</v>
      </c>
      <c r="H205" s="14" t="s">
        <v>316</v>
      </c>
    </row>
    <row r="206" spans="1:8" x14ac:dyDescent="0.3">
      <c r="A206" s="7">
        <v>43532</v>
      </c>
      <c r="B206" t="s">
        <v>5</v>
      </c>
      <c r="C206" t="s">
        <v>6</v>
      </c>
      <c r="D206">
        <v>38.97</v>
      </c>
      <c r="E206" s="11">
        <v>43532</v>
      </c>
      <c r="F206" t="str">
        <f t="shared" si="6"/>
        <v>Friday</v>
      </c>
      <c r="G206" t="str">
        <f t="shared" si="7"/>
        <v>Workday</v>
      </c>
      <c r="H206" s="14" t="s">
        <v>316</v>
      </c>
    </row>
    <row r="207" spans="1:8" x14ac:dyDescent="0.3">
      <c r="A207" s="7">
        <v>43532</v>
      </c>
      <c r="B207" t="s">
        <v>22</v>
      </c>
      <c r="C207" t="s">
        <v>24</v>
      </c>
      <c r="D207">
        <v>9.9600000000000009</v>
      </c>
      <c r="E207" s="11">
        <v>43532</v>
      </c>
      <c r="F207" t="str">
        <f t="shared" si="6"/>
        <v>Friday</v>
      </c>
      <c r="G207" t="str">
        <f t="shared" si="7"/>
        <v>Workday</v>
      </c>
      <c r="H207" s="14" t="s">
        <v>316</v>
      </c>
    </row>
    <row r="208" spans="1:8" x14ac:dyDescent="0.3">
      <c r="A208" s="7">
        <v>43533</v>
      </c>
      <c r="B208" t="s">
        <v>22</v>
      </c>
      <c r="C208" t="s">
        <v>24</v>
      </c>
      <c r="D208">
        <v>11.12</v>
      </c>
      <c r="E208" s="11">
        <v>43533</v>
      </c>
      <c r="F208" t="str">
        <f t="shared" si="6"/>
        <v>Saturday</v>
      </c>
      <c r="G208" t="str">
        <f t="shared" si="7"/>
        <v>Weekend</v>
      </c>
      <c r="H208" s="14" t="s">
        <v>316</v>
      </c>
    </row>
    <row r="209" spans="1:8" x14ac:dyDescent="0.3">
      <c r="A209" s="7">
        <v>43536</v>
      </c>
      <c r="B209" t="s">
        <v>11</v>
      </c>
      <c r="C209" t="s">
        <v>12</v>
      </c>
      <c r="D209">
        <v>5.3</v>
      </c>
      <c r="E209" s="11">
        <v>43536</v>
      </c>
      <c r="F209" t="str">
        <f t="shared" si="6"/>
        <v>Tuesday</v>
      </c>
      <c r="G209" t="str">
        <f t="shared" si="7"/>
        <v>Workday</v>
      </c>
      <c r="H209" s="14" t="s">
        <v>316</v>
      </c>
    </row>
    <row r="210" spans="1:8" x14ac:dyDescent="0.3">
      <c r="A210" s="7">
        <v>43537</v>
      </c>
      <c r="B210" t="s">
        <v>112</v>
      </c>
      <c r="C210" t="s">
        <v>24</v>
      </c>
      <c r="D210">
        <v>1.8</v>
      </c>
      <c r="E210" s="11">
        <v>43537</v>
      </c>
      <c r="F210" t="str">
        <f t="shared" si="6"/>
        <v>Wednesday</v>
      </c>
      <c r="G210" t="str">
        <f t="shared" si="7"/>
        <v>Workday</v>
      </c>
      <c r="H210" s="14" t="s">
        <v>316</v>
      </c>
    </row>
    <row r="211" spans="1:8" x14ac:dyDescent="0.3">
      <c r="A211" s="7">
        <v>43538</v>
      </c>
      <c r="B211" t="s">
        <v>35</v>
      </c>
      <c r="C211" t="s">
        <v>41</v>
      </c>
      <c r="D211">
        <v>44.68</v>
      </c>
      <c r="E211" s="11">
        <v>43538</v>
      </c>
      <c r="F211" t="str">
        <f t="shared" si="6"/>
        <v>Thursday</v>
      </c>
      <c r="G211" t="str">
        <f t="shared" si="7"/>
        <v>Workday</v>
      </c>
      <c r="H211" s="14" t="s">
        <v>316</v>
      </c>
    </row>
    <row r="212" spans="1:8" x14ac:dyDescent="0.3">
      <c r="A212" s="7">
        <v>43538</v>
      </c>
      <c r="B212" t="s">
        <v>22</v>
      </c>
      <c r="C212" t="s">
        <v>24</v>
      </c>
      <c r="D212">
        <v>11.02</v>
      </c>
      <c r="E212" s="11">
        <v>43538</v>
      </c>
      <c r="F212" t="str">
        <f t="shared" si="6"/>
        <v>Thursday</v>
      </c>
      <c r="G212" t="str">
        <f t="shared" si="7"/>
        <v>Workday</v>
      </c>
      <c r="H212" s="14" t="s">
        <v>316</v>
      </c>
    </row>
    <row r="213" spans="1:8" x14ac:dyDescent="0.3">
      <c r="A213" s="7">
        <v>43538</v>
      </c>
      <c r="B213" t="s">
        <v>112</v>
      </c>
      <c r="C213" t="s">
        <v>24</v>
      </c>
      <c r="D213">
        <v>1.8</v>
      </c>
      <c r="E213" s="11">
        <v>43538</v>
      </c>
      <c r="F213" t="str">
        <f t="shared" si="6"/>
        <v>Thursday</v>
      </c>
      <c r="G213" t="str">
        <f t="shared" si="7"/>
        <v>Workday</v>
      </c>
      <c r="H213" s="14" t="s">
        <v>316</v>
      </c>
    </row>
    <row r="214" spans="1:8" x14ac:dyDescent="0.3">
      <c r="A214" s="7">
        <v>43546</v>
      </c>
      <c r="B214" t="s">
        <v>22</v>
      </c>
      <c r="C214" t="s">
        <v>24</v>
      </c>
      <c r="D214">
        <v>11.12</v>
      </c>
      <c r="E214" s="11">
        <v>43546</v>
      </c>
      <c r="F214" t="str">
        <f t="shared" si="6"/>
        <v>Friday</v>
      </c>
      <c r="G214" t="str">
        <f t="shared" si="7"/>
        <v>Workday</v>
      </c>
      <c r="H214" s="14" t="s">
        <v>316</v>
      </c>
    </row>
    <row r="215" spans="1:8" x14ac:dyDescent="0.3">
      <c r="A215" s="7">
        <v>43544</v>
      </c>
      <c r="B215" t="s">
        <v>22</v>
      </c>
      <c r="C215" t="s">
        <v>24</v>
      </c>
      <c r="D215">
        <v>11.12</v>
      </c>
      <c r="E215" s="11">
        <v>43544</v>
      </c>
      <c r="F215" t="str">
        <f t="shared" si="6"/>
        <v>Wednesday</v>
      </c>
      <c r="G215" t="str">
        <f t="shared" si="7"/>
        <v>Workday</v>
      </c>
      <c r="H215" s="14" t="s">
        <v>316</v>
      </c>
    </row>
    <row r="216" spans="1:8" x14ac:dyDescent="0.3">
      <c r="A216" s="7">
        <v>43541</v>
      </c>
      <c r="B216" t="s">
        <v>22</v>
      </c>
      <c r="C216" t="s">
        <v>24</v>
      </c>
      <c r="D216">
        <v>11.12</v>
      </c>
      <c r="E216" s="11">
        <v>43541</v>
      </c>
      <c r="F216" t="str">
        <f t="shared" si="6"/>
        <v>Sunday</v>
      </c>
      <c r="G216" t="str">
        <f t="shared" si="7"/>
        <v>Weekend</v>
      </c>
      <c r="H216" s="14" t="s">
        <v>316</v>
      </c>
    </row>
    <row r="217" spans="1:8" x14ac:dyDescent="0.3">
      <c r="A217" s="7">
        <v>43540</v>
      </c>
      <c r="B217" t="s">
        <v>106</v>
      </c>
      <c r="C217" t="s">
        <v>24</v>
      </c>
      <c r="D217">
        <v>11.12</v>
      </c>
      <c r="E217" s="11">
        <v>43540</v>
      </c>
      <c r="F217" t="str">
        <f t="shared" si="6"/>
        <v>Saturday</v>
      </c>
      <c r="G217" t="str">
        <f t="shared" si="7"/>
        <v>Weekend</v>
      </c>
      <c r="H217" s="14" t="s">
        <v>316</v>
      </c>
    </row>
    <row r="218" spans="1:8" x14ac:dyDescent="0.3">
      <c r="A218" s="7">
        <v>43538</v>
      </c>
      <c r="B218" t="s">
        <v>5</v>
      </c>
      <c r="C218" t="s">
        <v>6</v>
      </c>
      <c r="D218">
        <v>28.38</v>
      </c>
      <c r="E218" s="11">
        <v>43538</v>
      </c>
      <c r="F218" t="str">
        <f t="shared" si="6"/>
        <v>Thursday</v>
      </c>
      <c r="G218" t="str">
        <f t="shared" si="7"/>
        <v>Workday</v>
      </c>
      <c r="H218" s="14" t="s">
        <v>316</v>
      </c>
    </row>
    <row r="219" spans="1:8" x14ac:dyDescent="0.3">
      <c r="A219" s="7">
        <v>43544</v>
      </c>
      <c r="B219" t="s">
        <v>5</v>
      </c>
      <c r="C219" t="s">
        <v>6</v>
      </c>
      <c r="D219">
        <v>29.63</v>
      </c>
      <c r="E219" s="11">
        <v>43544</v>
      </c>
      <c r="F219" t="str">
        <f t="shared" si="6"/>
        <v>Wednesday</v>
      </c>
      <c r="G219" t="str">
        <f t="shared" si="7"/>
        <v>Workday</v>
      </c>
      <c r="H219" s="14" t="s">
        <v>316</v>
      </c>
    </row>
    <row r="220" spans="1:8" x14ac:dyDescent="0.3">
      <c r="A220" s="7">
        <v>43541</v>
      </c>
      <c r="B220" t="s">
        <v>5</v>
      </c>
      <c r="C220" t="s">
        <v>6</v>
      </c>
      <c r="D220">
        <v>18.55</v>
      </c>
      <c r="E220" s="11">
        <v>43541</v>
      </c>
      <c r="F220" t="str">
        <f t="shared" si="6"/>
        <v>Sunday</v>
      </c>
      <c r="G220" t="str">
        <f t="shared" si="7"/>
        <v>Weekend</v>
      </c>
      <c r="H220" s="14" t="s">
        <v>316</v>
      </c>
    </row>
    <row r="221" spans="1:8" x14ac:dyDescent="0.3">
      <c r="A221" s="7">
        <v>43542</v>
      </c>
      <c r="B221" t="s">
        <v>22</v>
      </c>
      <c r="C221" t="s">
        <v>24</v>
      </c>
      <c r="D221">
        <v>11.12</v>
      </c>
      <c r="E221" s="11">
        <v>43542</v>
      </c>
      <c r="F221" t="str">
        <f t="shared" si="6"/>
        <v>Monday</v>
      </c>
      <c r="G221" t="str">
        <f t="shared" si="7"/>
        <v>Workday</v>
      </c>
      <c r="H221" s="14" t="s">
        <v>316</v>
      </c>
    </row>
    <row r="222" spans="1:8" x14ac:dyDescent="0.3">
      <c r="A222" s="7">
        <v>43539</v>
      </c>
      <c r="B222" t="s">
        <v>22</v>
      </c>
      <c r="C222" t="s">
        <v>24</v>
      </c>
      <c r="D222">
        <v>11.12</v>
      </c>
      <c r="E222" s="11">
        <v>43539</v>
      </c>
      <c r="F222" t="str">
        <f t="shared" si="6"/>
        <v>Friday</v>
      </c>
      <c r="G222" t="str">
        <f t="shared" si="7"/>
        <v>Workday</v>
      </c>
      <c r="H222" s="14" t="s">
        <v>316</v>
      </c>
    </row>
    <row r="223" spans="1:8" x14ac:dyDescent="0.3">
      <c r="A223" s="7">
        <v>43542</v>
      </c>
      <c r="B223" t="s">
        <v>37</v>
      </c>
      <c r="C223" t="s">
        <v>24</v>
      </c>
      <c r="D223">
        <v>4.67</v>
      </c>
      <c r="E223" s="11">
        <v>43542</v>
      </c>
      <c r="F223" t="str">
        <f t="shared" si="6"/>
        <v>Monday</v>
      </c>
      <c r="G223" t="str">
        <f t="shared" si="7"/>
        <v>Workday</v>
      </c>
      <c r="H223" s="14" t="s">
        <v>316</v>
      </c>
    </row>
    <row r="224" spans="1:8" x14ac:dyDescent="0.3">
      <c r="A224" s="7">
        <v>43540</v>
      </c>
      <c r="B224" t="s">
        <v>5</v>
      </c>
      <c r="C224" t="s">
        <v>98</v>
      </c>
      <c r="D224">
        <v>1.56</v>
      </c>
      <c r="E224" s="11">
        <v>43540</v>
      </c>
      <c r="F224" t="str">
        <f t="shared" si="6"/>
        <v>Saturday</v>
      </c>
      <c r="G224" t="str">
        <f t="shared" si="7"/>
        <v>Weekend</v>
      </c>
      <c r="H224" s="14" t="s">
        <v>316</v>
      </c>
    </row>
    <row r="225" spans="1:8" x14ac:dyDescent="0.3">
      <c r="A225" s="7">
        <v>43548</v>
      </c>
      <c r="B225" t="s">
        <v>22</v>
      </c>
      <c r="C225" t="s">
        <v>24</v>
      </c>
      <c r="D225">
        <v>9.9600000000000009</v>
      </c>
      <c r="E225" s="11">
        <v>43548</v>
      </c>
      <c r="F225" t="str">
        <f t="shared" si="6"/>
        <v>Sunday</v>
      </c>
      <c r="G225" t="str">
        <f t="shared" si="7"/>
        <v>Weekend</v>
      </c>
      <c r="H225" s="14" t="s">
        <v>316</v>
      </c>
    </row>
    <row r="226" spans="1:8" x14ac:dyDescent="0.3">
      <c r="A226" s="7">
        <v>43551</v>
      </c>
      <c r="B226" t="s">
        <v>22</v>
      </c>
      <c r="C226" t="s">
        <v>24</v>
      </c>
      <c r="D226">
        <v>8.6999999999999993</v>
      </c>
      <c r="E226" s="11">
        <v>43551</v>
      </c>
      <c r="F226" t="str">
        <f t="shared" si="6"/>
        <v>Wednesday</v>
      </c>
      <c r="G226" t="str">
        <f t="shared" si="7"/>
        <v>Workday</v>
      </c>
      <c r="H226" s="14" t="s">
        <v>316</v>
      </c>
    </row>
    <row r="227" spans="1:8" x14ac:dyDescent="0.3">
      <c r="A227" s="7">
        <v>43552</v>
      </c>
      <c r="B227" t="s">
        <v>5</v>
      </c>
      <c r="C227" t="s">
        <v>6</v>
      </c>
      <c r="D227">
        <v>26.28</v>
      </c>
      <c r="E227" s="11">
        <v>43552</v>
      </c>
      <c r="F227" t="str">
        <f t="shared" si="6"/>
        <v>Thursday</v>
      </c>
      <c r="G227" t="str">
        <f t="shared" si="7"/>
        <v>Workday</v>
      </c>
      <c r="H227" s="14" t="s">
        <v>316</v>
      </c>
    </row>
    <row r="228" spans="1:8" x14ac:dyDescent="0.3">
      <c r="A228" s="7">
        <v>43555</v>
      </c>
      <c r="B228" t="s">
        <v>16</v>
      </c>
      <c r="C228" t="s">
        <v>84</v>
      </c>
      <c r="D228">
        <v>80.680000000000007</v>
      </c>
      <c r="E228" s="11">
        <v>43555</v>
      </c>
      <c r="F228" t="str">
        <f t="shared" si="6"/>
        <v>Sunday</v>
      </c>
      <c r="G228" t="str">
        <f t="shared" si="7"/>
        <v>Weekend</v>
      </c>
      <c r="H228" s="14" t="s">
        <v>316</v>
      </c>
    </row>
    <row r="229" spans="1:8" x14ac:dyDescent="0.3">
      <c r="A229" s="7">
        <v>43554</v>
      </c>
      <c r="B229" t="s">
        <v>5</v>
      </c>
      <c r="C229" t="s">
        <v>6</v>
      </c>
      <c r="D229">
        <v>26.05</v>
      </c>
      <c r="E229" s="11">
        <v>43554</v>
      </c>
      <c r="F229" t="str">
        <f t="shared" si="6"/>
        <v>Saturday</v>
      </c>
      <c r="G229" t="str">
        <f t="shared" si="7"/>
        <v>Weekend</v>
      </c>
      <c r="H229" s="14" t="s">
        <v>316</v>
      </c>
    </row>
    <row r="230" spans="1:8" x14ac:dyDescent="0.3">
      <c r="A230" s="7">
        <v>43553</v>
      </c>
      <c r="B230" t="s">
        <v>22</v>
      </c>
      <c r="C230" t="s">
        <v>24</v>
      </c>
      <c r="D230">
        <v>9.9600000000000009</v>
      </c>
      <c r="E230" s="11">
        <v>43553</v>
      </c>
      <c r="F230" t="str">
        <f t="shared" si="6"/>
        <v>Friday</v>
      </c>
      <c r="G230" t="str">
        <f t="shared" si="7"/>
        <v>Workday</v>
      </c>
      <c r="H230" s="14" t="s">
        <v>316</v>
      </c>
    </row>
    <row r="231" spans="1:8" x14ac:dyDescent="0.3">
      <c r="A231" s="7">
        <v>43549</v>
      </c>
      <c r="B231" t="s">
        <v>37</v>
      </c>
      <c r="C231" t="s">
        <v>24</v>
      </c>
      <c r="D231">
        <v>5.51</v>
      </c>
      <c r="E231" s="11">
        <v>43549</v>
      </c>
      <c r="F231" t="str">
        <f t="shared" si="6"/>
        <v>Monday</v>
      </c>
      <c r="G231" t="str">
        <f t="shared" si="7"/>
        <v>Workday</v>
      </c>
      <c r="H231" s="14" t="s">
        <v>316</v>
      </c>
    </row>
    <row r="232" spans="1:8" x14ac:dyDescent="0.3">
      <c r="A232" s="7">
        <v>43552</v>
      </c>
      <c r="B232" t="s">
        <v>22</v>
      </c>
      <c r="C232" t="s">
        <v>24</v>
      </c>
      <c r="D232">
        <v>9.9600000000000009</v>
      </c>
      <c r="E232" s="11">
        <v>43552</v>
      </c>
      <c r="F232" t="str">
        <f t="shared" si="6"/>
        <v>Thursday</v>
      </c>
      <c r="G232" t="str">
        <f t="shared" si="7"/>
        <v>Workday</v>
      </c>
      <c r="H232" s="14" t="s">
        <v>316</v>
      </c>
    </row>
    <row r="233" spans="1:8" x14ac:dyDescent="0.3">
      <c r="A233" s="7">
        <v>43549</v>
      </c>
      <c r="B233" t="s">
        <v>5</v>
      </c>
      <c r="C233" t="s">
        <v>6</v>
      </c>
      <c r="D233">
        <v>17.34</v>
      </c>
      <c r="E233" s="11">
        <v>43549</v>
      </c>
      <c r="F233" t="str">
        <f t="shared" si="6"/>
        <v>Monday</v>
      </c>
      <c r="G233" t="str">
        <f t="shared" si="7"/>
        <v>Workday</v>
      </c>
      <c r="H233" s="14" t="s">
        <v>316</v>
      </c>
    </row>
    <row r="234" spans="1:8" x14ac:dyDescent="0.3">
      <c r="A234" s="7">
        <v>43553</v>
      </c>
      <c r="B234" t="s">
        <v>5</v>
      </c>
      <c r="C234" t="s">
        <v>6</v>
      </c>
      <c r="D234">
        <v>34.840000000000003</v>
      </c>
      <c r="E234" s="11">
        <v>43553</v>
      </c>
      <c r="F234" t="str">
        <f t="shared" si="6"/>
        <v>Friday</v>
      </c>
      <c r="G234" t="str">
        <f t="shared" si="7"/>
        <v>Workday</v>
      </c>
      <c r="H234" s="14" t="s">
        <v>316</v>
      </c>
    </row>
    <row r="235" spans="1:8" x14ac:dyDescent="0.3">
      <c r="A235" s="7">
        <v>43550</v>
      </c>
      <c r="B235" t="s">
        <v>22</v>
      </c>
      <c r="C235" t="s">
        <v>24</v>
      </c>
      <c r="D235">
        <v>8.6999999999999993</v>
      </c>
      <c r="E235" s="11">
        <v>43550</v>
      </c>
      <c r="F235" t="str">
        <f t="shared" si="6"/>
        <v>Tuesday</v>
      </c>
      <c r="G235" t="str">
        <f t="shared" si="7"/>
        <v>Workday</v>
      </c>
      <c r="H235" s="14" t="s">
        <v>316</v>
      </c>
    </row>
    <row r="236" spans="1:8" x14ac:dyDescent="0.3">
      <c r="A236" s="7">
        <v>43547</v>
      </c>
      <c r="B236" t="s">
        <v>22</v>
      </c>
      <c r="C236" t="s">
        <v>24</v>
      </c>
      <c r="D236">
        <v>9.9600000000000009</v>
      </c>
      <c r="E236" s="11">
        <v>43547</v>
      </c>
      <c r="F236" t="str">
        <f t="shared" si="6"/>
        <v>Saturday</v>
      </c>
      <c r="G236" t="str">
        <f t="shared" si="7"/>
        <v>Weekend</v>
      </c>
      <c r="H236" s="14" t="s">
        <v>316</v>
      </c>
    </row>
    <row r="237" spans="1:8" x14ac:dyDescent="0.3">
      <c r="A237" s="7">
        <v>43557</v>
      </c>
      <c r="B237" t="s">
        <v>5</v>
      </c>
      <c r="C237" t="s">
        <v>6</v>
      </c>
      <c r="D237">
        <v>35.43</v>
      </c>
      <c r="E237" s="11">
        <v>43557</v>
      </c>
      <c r="F237" t="str">
        <f t="shared" si="6"/>
        <v>Tuesday</v>
      </c>
      <c r="G237" t="str">
        <f t="shared" si="7"/>
        <v>Workday</v>
      </c>
      <c r="H237" s="14" t="s">
        <v>316</v>
      </c>
    </row>
    <row r="238" spans="1:8" x14ac:dyDescent="0.3">
      <c r="A238" s="7">
        <v>43565</v>
      </c>
      <c r="B238" t="s">
        <v>37</v>
      </c>
      <c r="C238" t="s">
        <v>24</v>
      </c>
      <c r="D238">
        <v>5.51</v>
      </c>
      <c r="E238" s="11">
        <v>43565</v>
      </c>
      <c r="F238" t="str">
        <f t="shared" si="6"/>
        <v>Wednesday</v>
      </c>
      <c r="G238" t="str">
        <f t="shared" si="7"/>
        <v>Workday</v>
      </c>
      <c r="H238" s="14" t="s">
        <v>316</v>
      </c>
    </row>
    <row r="239" spans="1:8" x14ac:dyDescent="0.3">
      <c r="A239" s="7">
        <v>43564</v>
      </c>
      <c r="B239" t="s">
        <v>5</v>
      </c>
      <c r="C239" t="s">
        <v>6</v>
      </c>
      <c r="D239">
        <v>1.17</v>
      </c>
      <c r="E239" s="11">
        <v>43564</v>
      </c>
      <c r="F239" t="str">
        <f t="shared" si="6"/>
        <v>Tuesday</v>
      </c>
      <c r="G239" t="str">
        <f t="shared" si="7"/>
        <v>Workday</v>
      </c>
      <c r="H239" s="14" t="s">
        <v>316</v>
      </c>
    </row>
    <row r="240" spans="1:8" x14ac:dyDescent="0.3">
      <c r="A240" s="7">
        <v>43560</v>
      </c>
      <c r="B240" t="s">
        <v>37</v>
      </c>
      <c r="C240" t="s">
        <v>24</v>
      </c>
      <c r="D240">
        <v>5.51</v>
      </c>
      <c r="E240" s="11">
        <v>43560</v>
      </c>
      <c r="F240" t="str">
        <f t="shared" si="6"/>
        <v>Friday</v>
      </c>
      <c r="G240" t="str">
        <f t="shared" si="7"/>
        <v>Workday</v>
      </c>
      <c r="H240" s="14" t="s">
        <v>316</v>
      </c>
    </row>
    <row r="241" spans="1:8" x14ac:dyDescent="0.3">
      <c r="A241" s="7">
        <v>43560</v>
      </c>
      <c r="B241" t="s">
        <v>42</v>
      </c>
      <c r="C241" t="s">
        <v>98</v>
      </c>
      <c r="D241">
        <v>6.6</v>
      </c>
      <c r="E241" s="11">
        <v>43560</v>
      </c>
      <c r="F241" t="str">
        <f t="shared" si="6"/>
        <v>Friday</v>
      </c>
      <c r="G241" t="str">
        <f t="shared" si="7"/>
        <v>Workday</v>
      </c>
      <c r="H241" s="14" t="s">
        <v>316</v>
      </c>
    </row>
    <row r="242" spans="1:8" x14ac:dyDescent="0.3">
      <c r="A242" s="7">
        <v>43562</v>
      </c>
      <c r="B242" t="s">
        <v>106</v>
      </c>
      <c r="C242" t="s">
        <v>24</v>
      </c>
      <c r="D242">
        <v>11.12</v>
      </c>
      <c r="E242" s="11">
        <v>43562</v>
      </c>
      <c r="F242" t="str">
        <f t="shared" si="6"/>
        <v>Sunday</v>
      </c>
      <c r="G242" t="str">
        <f t="shared" si="7"/>
        <v>Weekend</v>
      </c>
      <c r="H242" s="14" t="s">
        <v>316</v>
      </c>
    </row>
    <row r="243" spans="1:8" x14ac:dyDescent="0.3">
      <c r="A243" s="7">
        <v>43563</v>
      </c>
      <c r="B243" t="s">
        <v>22</v>
      </c>
      <c r="C243" t="s">
        <v>24</v>
      </c>
      <c r="D243">
        <v>9.9600000000000009</v>
      </c>
      <c r="E243" s="11">
        <v>43563</v>
      </c>
      <c r="F243" t="str">
        <f t="shared" si="6"/>
        <v>Monday</v>
      </c>
      <c r="G243" t="str">
        <f t="shared" si="7"/>
        <v>Workday</v>
      </c>
      <c r="H243" s="14" t="s">
        <v>316</v>
      </c>
    </row>
    <row r="244" spans="1:8" x14ac:dyDescent="0.3">
      <c r="A244" s="7">
        <v>43556</v>
      </c>
      <c r="B244" t="s">
        <v>22</v>
      </c>
      <c r="C244" t="s">
        <v>24</v>
      </c>
      <c r="D244">
        <v>9.9600000000000009</v>
      </c>
      <c r="E244" s="11">
        <v>43556</v>
      </c>
      <c r="F244" t="str">
        <f t="shared" si="6"/>
        <v>Monday</v>
      </c>
      <c r="G244" t="str">
        <f t="shared" si="7"/>
        <v>Workday</v>
      </c>
      <c r="H244" s="14" t="s">
        <v>316</v>
      </c>
    </row>
    <row r="245" spans="1:8" x14ac:dyDescent="0.3">
      <c r="A245" s="7">
        <v>43558</v>
      </c>
      <c r="B245" t="s">
        <v>22</v>
      </c>
      <c r="C245" t="s">
        <v>24</v>
      </c>
      <c r="D245">
        <v>9.9600000000000009</v>
      </c>
      <c r="E245" s="11">
        <v>43558</v>
      </c>
      <c r="F245" t="str">
        <f t="shared" si="6"/>
        <v>Wednesday</v>
      </c>
      <c r="G245" t="str">
        <f t="shared" si="7"/>
        <v>Workday</v>
      </c>
      <c r="H245" s="14" t="s">
        <v>316</v>
      </c>
    </row>
    <row r="246" spans="1:8" x14ac:dyDescent="0.3">
      <c r="A246" s="7">
        <v>43566</v>
      </c>
      <c r="B246" t="s">
        <v>22</v>
      </c>
      <c r="C246" t="s">
        <v>24</v>
      </c>
      <c r="D246">
        <v>9.9600000000000009</v>
      </c>
      <c r="E246" s="11">
        <v>43566</v>
      </c>
      <c r="F246" t="str">
        <f t="shared" si="6"/>
        <v>Thursday</v>
      </c>
      <c r="G246" t="str">
        <f t="shared" si="7"/>
        <v>Workday</v>
      </c>
      <c r="H246" s="14" t="s">
        <v>316</v>
      </c>
    </row>
    <row r="247" spans="1:8" x14ac:dyDescent="0.3">
      <c r="A247" s="7">
        <v>43559</v>
      </c>
      <c r="B247" t="s">
        <v>5</v>
      </c>
      <c r="C247" t="s">
        <v>6</v>
      </c>
      <c r="D247">
        <v>5.98</v>
      </c>
      <c r="E247" s="11">
        <v>43559</v>
      </c>
      <c r="F247" t="str">
        <f t="shared" si="6"/>
        <v>Thursday</v>
      </c>
      <c r="G247" t="str">
        <f t="shared" si="7"/>
        <v>Workday</v>
      </c>
      <c r="H247" s="14" t="s">
        <v>316</v>
      </c>
    </row>
    <row r="248" spans="1:8" x14ac:dyDescent="0.3">
      <c r="A248" s="7">
        <v>43559</v>
      </c>
      <c r="B248" t="s">
        <v>22</v>
      </c>
      <c r="C248" t="s">
        <v>24</v>
      </c>
      <c r="D248">
        <v>9.9600000000000009</v>
      </c>
      <c r="E248" s="11">
        <v>43559</v>
      </c>
      <c r="F248" t="str">
        <f t="shared" si="6"/>
        <v>Thursday</v>
      </c>
      <c r="G248" t="str">
        <f t="shared" si="7"/>
        <v>Workday</v>
      </c>
      <c r="H248" s="14" t="s">
        <v>316</v>
      </c>
    </row>
    <row r="249" spans="1:8" x14ac:dyDescent="0.3">
      <c r="A249" s="7">
        <v>43558</v>
      </c>
      <c r="B249" t="s">
        <v>5</v>
      </c>
      <c r="C249" t="s">
        <v>6</v>
      </c>
      <c r="D249">
        <v>3.99</v>
      </c>
      <c r="E249" s="11">
        <v>43558</v>
      </c>
      <c r="F249" t="str">
        <f t="shared" si="6"/>
        <v>Wednesday</v>
      </c>
      <c r="G249" t="str">
        <f t="shared" si="7"/>
        <v>Workday</v>
      </c>
      <c r="H249" s="14" t="s">
        <v>316</v>
      </c>
    </row>
    <row r="250" spans="1:8" x14ac:dyDescent="0.3">
      <c r="A250" s="7">
        <v>43563</v>
      </c>
      <c r="B250" t="s">
        <v>5</v>
      </c>
      <c r="C250" t="s">
        <v>6</v>
      </c>
      <c r="D250">
        <v>7.99</v>
      </c>
      <c r="E250" s="11">
        <v>43563</v>
      </c>
      <c r="F250" t="str">
        <f t="shared" si="6"/>
        <v>Monday</v>
      </c>
      <c r="G250" t="str">
        <f t="shared" si="7"/>
        <v>Workday</v>
      </c>
      <c r="H250" s="14" t="s">
        <v>316</v>
      </c>
    </row>
    <row r="251" spans="1:8" x14ac:dyDescent="0.3">
      <c r="A251" s="7">
        <v>43563</v>
      </c>
      <c r="B251" t="s">
        <v>37</v>
      </c>
      <c r="C251" t="s">
        <v>24</v>
      </c>
      <c r="D251">
        <v>5.51</v>
      </c>
      <c r="E251" s="11">
        <v>43563</v>
      </c>
      <c r="F251" t="str">
        <f t="shared" si="6"/>
        <v>Monday</v>
      </c>
      <c r="G251" t="str">
        <f t="shared" si="7"/>
        <v>Workday</v>
      </c>
      <c r="H251" s="14" t="s">
        <v>316</v>
      </c>
    </row>
    <row r="252" spans="1:8" x14ac:dyDescent="0.3">
      <c r="A252" s="7">
        <v>43566</v>
      </c>
      <c r="B252" t="s">
        <v>37</v>
      </c>
      <c r="C252" t="s">
        <v>24</v>
      </c>
      <c r="D252">
        <v>5.51</v>
      </c>
      <c r="E252" s="11">
        <v>43566</v>
      </c>
      <c r="F252" t="str">
        <f t="shared" si="6"/>
        <v>Thursday</v>
      </c>
      <c r="G252" t="str">
        <f t="shared" si="7"/>
        <v>Workday</v>
      </c>
      <c r="H252" s="14" t="s">
        <v>316</v>
      </c>
    </row>
    <row r="253" spans="1:8" x14ac:dyDescent="0.3">
      <c r="A253" s="7">
        <v>43557</v>
      </c>
      <c r="B253" t="s">
        <v>48</v>
      </c>
      <c r="C253" t="s">
        <v>24</v>
      </c>
      <c r="D253">
        <v>11.55</v>
      </c>
      <c r="E253" s="11">
        <v>43557</v>
      </c>
      <c r="F253" t="str">
        <f t="shared" si="6"/>
        <v>Tuesday</v>
      </c>
      <c r="G253" t="str">
        <f t="shared" si="7"/>
        <v>Workday</v>
      </c>
      <c r="H253" s="14" t="s">
        <v>316</v>
      </c>
    </row>
    <row r="254" spans="1:8" x14ac:dyDescent="0.3">
      <c r="A254" s="7">
        <v>43556</v>
      </c>
      <c r="B254" t="s">
        <v>89</v>
      </c>
      <c r="C254" t="s">
        <v>90</v>
      </c>
      <c r="D254">
        <v>35</v>
      </c>
      <c r="E254" s="11">
        <v>43556</v>
      </c>
      <c r="F254" t="str">
        <f t="shared" si="6"/>
        <v>Monday</v>
      </c>
      <c r="G254" t="str">
        <f t="shared" si="7"/>
        <v>Workday</v>
      </c>
      <c r="H254" s="14" t="s">
        <v>316</v>
      </c>
    </row>
    <row r="255" spans="1:8" x14ac:dyDescent="0.3">
      <c r="A255" s="7">
        <v>43568</v>
      </c>
      <c r="B255" t="s">
        <v>22</v>
      </c>
      <c r="C255" t="s">
        <v>24</v>
      </c>
      <c r="D255">
        <v>9.9600000000000009</v>
      </c>
      <c r="E255" s="11">
        <v>43568</v>
      </c>
      <c r="F255" t="str">
        <f t="shared" si="6"/>
        <v>Saturday</v>
      </c>
      <c r="G255" t="str">
        <f t="shared" si="7"/>
        <v>Weekend</v>
      </c>
      <c r="H255" s="14" t="s">
        <v>316</v>
      </c>
    </row>
    <row r="256" spans="1:8" x14ac:dyDescent="0.3">
      <c r="A256" s="7">
        <v>43566</v>
      </c>
      <c r="B256" t="s">
        <v>5</v>
      </c>
      <c r="C256" t="s">
        <v>6</v>
      </c>
      <c r="D256">
        <v>7.99</v>
      </c>
      <c r="E256" s="11">
        <v>43566</v>
      </c>
      <c r="F256" t="str">
        <f t="shared" si="6"/>
        <v>Thursday</v>
      </c>
      <c r="G256" t="str">
        <f t="shared" si="7"/>
        <v>Workday</v>
      </c>
      <c r="H256" s="14" t="s">
        <v>316</v>
      </c>
    </row>
    <row r="257" spans="1:8" x14ac:dyDescent="0.3">
      <c r="A257" s="7">
        <v>43569</v>
      </c>
      <c r="B257" t="s">
        <v>5</v>
      </c>
      <c r="C257" t="s">
        <v>6</v>
      </c>
      <c r="D257">
        <v>6.5</v>
      </c>
      <c r="E257" s="11">
        <v>43569</v>
      </c>
      <c r="F257" t="str">
        <f t="shared" si="6"/>
        <v>Sunday</v>
      </c>
      <c r="G257" t="str">
        <f t="shared" si="7"/>
        <v>Weekend</v>
      </c>
      <c r="H257" s="14" t="s">
        <v>316</v>
      </c>
    </row>
    <row r="258" spans="1:8" x14ac:dyDescent="0.3">
      <c r="A258" s="7">
        <v>43576</v>
      </c>
      <c r="B258" t="s">
        <v>5</v>
      </c>
      <c r="C258" t="s">
        <v>6</v>
      </c>
      <c r="D258">
        <v>6.2</v>
      </c>
      <c r="E258" s="11">
        <v>43576</v>
      </c>
      <c r="F258" t="str">
        <f t="shared" ref="F258:F321" si="8">TEXT(WEEKDAY(E258),"dddd")</f>
        <v>Sunday</v>
      </c>
      <c r="G258" t="str">
        <f t="shared" ref="G258:G321" si="9">IF(WEEKDAY(A258, 2)&lt;6, "Workday", "Weekend")</f>
        <v>Weekend</v>
      </c>
      <c r="H258" s="14" t="s">
        <v>316</v>
      </c>
    </row>
    <row r="259" spans="1:8" x14ac:dyDescent="0.3">
      <c r="A259" s="7">
        <v>43569</v>
      </c>
      <c r="B259" t="s">
        <v>22</v>
      </c>
      <c r="C259" t="s">
        <v>24</v>
      </c>
      <c r="D259">
        <v>9.9600000000000009</v>
      </c>
      <c r="E259" s="11">
        <v>43569</v>
      </c>
      <c r="F259" t="str">
        <f t="shared" si="8"/>
        <v>Sunday</v>
      </c>
      <c r="G259" t="str">
        <f t="shared" si="9"/>
        <v>Weekend</v>
      </c>
      <c r="H259" s="14" t="s">
        <v>316</v>
      </c>
    </row>
    <row r="260" spans="1:8" x14ac:dyDescent="0.3">
      <c r="A260" s="7">
        <v>43568</v>
      </c>
      <c r="B260" t="s">
        <v>5</v>
      </c>
      <c r="C260" t="s">
        <v>6</v>
      </c>
      <c r="D260">
        <v>7.99</v>
      </c>
      <c r="E260" s="11">
        <v>43568</v>
      </c>
      <c r="F260" t="str">
        <f t="shared" si="8"/>
        <v>Saturday</v>
      </c>
      <c r="G260" t="str">
        <f t="shared" si="9"/>
        <v>Weekend</v>
      </c>
      <c r="H260" s="14" t="s">
        <v>316</v>
      </c>
    </row>
    <row r="261" spans="1:8" x14ac:dyDescent="0.3">
      <c r="A261" s="7">
        <v>43567</v>
      </c>
      <c r="B261" t="s">
        <v>5</v>
      </c>
      <c r="C261" t="s">
        <v>6</v>
      </c>
      <c r="D261">
        <v>5.36</v>
      </c>
      <c r="E261" s="11">
        <v>43567</v>
      </c>
      <c r="F261" t="str">
        <f t="shared" si="8"/>
        <v>Friday</v>
      </c>
      <c r="G261" t="str">
        <f t="shared" si="9"/>
        <v>Workday</v>
      </c>
      <c r="H261" s="14" t="s">
        <v>316</v>
      </c>
    </row>
    <row r="262" spans="1:8" x14ac:dyDescent="0.3">
      <c r="A262" s="7">
        <v>43571</v>
      </c>
      <c r="B262" t="s">
        <v>5</v>
      </c>
      <c r="C262" t="s">
        <v>6</v>
      </c>
      <c r="D262">
        <v>19.37</v>
      </c>
      <c r="E262" s="11">
        <v>43571</v>
      </c>
      <c r="F262" t="str">
        <f t="shared" si="8"/>
        <v>Tuesday</v>
      </c>
      <c r="G262" t="str">
        <f t="shared" si="9"/>
        <v>Workday</v>
      </c>
      <c r="H262" s="14" t="s">
        <v>316</v>
      </c>
    </row>
    <row r="263" spans="1:8" x14ac:dyDescent="0.3">
      <c r="A263" s="7">
        <v>43567</v>
      </c>
      <c r="B263" t="s">
        <v>5</v>
      </c>
      <c r="C263" t="s">
        <v>6</v>
      </c>
      <c r="D263">
        <v>6.5</v>
      </c>
      <c r="E263" s="11">
        <v>43567</v>
      </c>
      <c r="F263" t="str">
        <f t="shared" si="8"/>
        <v>Friday</v>
      </c>
      <c r="G263" t="str">
        <f t="shared" si="9"/>
        <v>Workday</v>
      </c>
      <c r="H263" s="14" t="s">
        <v>316</v>
      </c>
    </row>
    <row r="264" spans="1:8" x14ac:dyDescent="0.3">
      <c r="A264" s="7">
        <v>43568</v>
      </c>
      <c r="B264" t="s">
        <v>115</v>
      </c>
      <c r="C264" t="s">
        <v>32</v>
      </c>
      <c r="D264">
        <v>18.91</v>
      </c>
      <c r="E264" s="11">
        <v>43568</v>
      </c>
      <c r="F264" t="str">
        <f t="shared" si="8"/>
        <v>Saturday</v>
      </c>
      <c r="G264" t="str">
        <f t="shared" si="9"/>
        <v>Weekend</v>
      </c>
      <c r="H264" s="14" t="s">
        <v>316</v>
      </c>
    </row>
    <row r="265" spans="1:8" x14ac:dyDescent="0.3">
      <c r="A265" s="7">
        <v>43572</v>
      </c>
      <c r="B265" t="s">
        <v>22</v>
      </c>
      <c r="C265" t="s">
        <v>24</v>
      </c>
      <c r="D265">
        <v>9.9600000000000009</v>
      </c>
      <c r="E265" s="11">
        <v>43572</v>
      </c>
      <c r="F265" t="str">
        <f t="shared" si="8"/>
        <v>Wednesday</v>
      </c>
      <c r="G265" t="str">
        <f t="shared" si="9"/>
        <v>Workday</v>
      </c>
      <c r="H265" s="14" t="s">
        <v>316</v>
      </c>
    </row>
    <row r="266" spans="1:8" x14ac:dyDescent="0.3">
      <c r="A266" s="7">
        <v>43570</v>
      </c>
      <c r="B266" t="s">
        <v>5</v>
      </c>
      <c r="C266" t="s">
        <v>6</v>
      </c>
      <c r="D266">
        <v>7.99</v>
      </c>
      <c r="E266" s="11">
        <v>43570</v>
      </c>
      <c r="F266" t="str">
        <f t="shared" si="8"/>
        <v>Monday</v>
      </c>
      <c r="G266" t="str">
        <f t="shared" si="9"/>
        <v>Workday</v>
      </c>
      <c r="H266" s="14" t="s">
        <v>316</v>
      </c>
    </row>
    <row r="267" spans="1:8" x14ac:dyDescent="0.3">
      <c r="A267" s="7">
        <v>43556</v>
      </c>
      <c r="B267" t="s">
        <v>83</v>
      </c>
      <c r="C267" t="s">
        <v>84</v>
      </c>
      <c r="D267">
        <v>472.5</v>
      </c>
      <c r="E267" s="11">
        <v>43556</v>
      </c>
      <c r="F267" t="str">
        <f t="shared" si="8"/>
        <v>Monday</v>
      </c>
      <c r="G267" t="str">
        <f t="shared" si="9"/>
        <v>Workday</v>
      </c>
      <c r="H267" s="14" t="s">
        <v>316</v>
      </c>
    </row>
    <row r="268" spans="1:8" x14ac:dyDescent="0.3">
      <c r="A268" s="7">
        <v>43567</v>
      </c>
      <c r="B268" t="s">
        <v>5</v>
      </c>
      <c r="C268" t="s">
        <v>6</v>
      </c>
      <c r="D268">
        <v>3.99</v>
      </c>
      <c r="E268" s="11">
        <v>43567</v>
      </c>
      <c r="F268" t="str">
        <f t="shared" si="8"/>
        <v>Friday</v>
      </c>
      <c r="G268" t="str">
        <f t="shared" si="9"/>
        <v>Workday</v>
      </c>
      <c r="H268" s="14" t="s">
        <v>316</v>
      </c>
    </row>
    <row r="269" spans="1:8" x14ac:dyDescent="0.3">
      <c r="A269" s="7">
        <v>43573</v>
      </c>
      <c r="B269" t="s">
        <v>42</v>
      </c>
      <c r="C269" t="s">
        <v>84</v>
      </c>
      <c r="D269">
        <v>3.45</v>
      </c>
      <c r="E269" s="11">
        <v>43573</v>
      </c>
      <c r="F269" t="str">
        <f t="shared" si="8"/>
        <v>Thursday</v>
      </c>
      <c r="G269" t="str">
        <f t="shared" si="9"/>
        <v>Workday</v>
      </c>
      <c r="H269" s="14" t="s">
        <v>316</v>
      </c>
    </row>
    <row r="270" spans="1:8" x14ac:dyDescent="0.3">
      <c r="A270" s="7">
        <v>43574</v>
      </c>
      <c r="B270" t="s">
        <v>5</v>
      </c>
      <c r="C270" t="s">
        <v>6</v>
      </c>
      <c r="D270">
        <v>5.36</v>
      </c>
      <c r="E270" s="11">
        <v>43574</v>
      </c>
      <c r="F270" t="str">
        <f t="shared" si="8"/>
        <v>Friday</v>
      </c>
      <c r="G270" t="str">
        <f t="shared" si="9"/>
        <v>Workday</v>
      </c>
      <c r="H270" s="14" t="s">
        <v>316</v>
      </c>
    </row>
    <row r="271" spans="1:8" x14ac:dyDescent="0.3">
      <c r="A271" s="7">
        <v>43574</v>
      </c>
      <c r="B271" t="s">
        <v>5</v>
      </c>
      <c r="C271" t="s">
        <v>6</v>
      </c>
      <c r="D271">
        <v>33.409999999999997</v>
      </c>
      <c r="E271" s="11">
        <v>43574</v>
      </c>
      <c r="F271" t="str">
        <f t="shared" si="8"/>
        <v>Friday</v>
      </c>
      <c r="G271" t="str">
        <f t="shared" si="9"/>
        <v>Workday</v>
      </c>
      <c r="H271" s="14" t="s">
        <v>316</v>
      </c>
    </row>
    <row r="272" spans="1:8" x14ac:dyDescent="0.3">
      <c r="A272" s="7">
        <v>43575</v>
      </c>
      <c r="B272" t="s">
        <v>5</v>
      </c>
      <c r="C272" t="s">
        <v>6</v>
      </c>
      <c r="D272">
        <v>5.36</v>
      </c>
      <c r="E272" s="11">
        <v>43575</v>
      </c>
      <c r="F272" t="str">
        <f t="shared" si="8"/>
        <v>Saturday</v>
      </c>
      <c r="G272" t="str">
        <f t="shared" si="9"/>
        <v>Weekend</v>
      </c>
      <c r="H272" s="14" t="s">
        <v>316</v>
      </c>
    </row>
    <row r="273" spans="1:8" x14ac:dyDescent="0.3">
      <c r="A273" s="7">
        <v>43579</v>
      </c>
      <c r="B273" t="s">
        <v>5</v>
      </c>
      <c r="C273" t="s">
        <v>6</v>
      </c>
      <c r="D273">
        <v>19.61</v>
      </c>
      <c r="E273" s="11">
        <v>43579</v>
      </c>
      <c r="F273" t="str">
        <f t="shared" si="8"/>
        <v>Wednesday</v>
      </c>
      <c r="G273" t="str">
        <f t="shared" si="9"/>
        <v>Workday</v>
      </c>
      <c r="H273" s="14" t="s">
        <v>316</v>
      </c>
    </row>
    <row r="274" spans="1:8" x14ac:dyDescent="0.3">
      <c r="A274" s="7">
        <v>43577</v>
      </c>
      <c r="B274" t="s">
        <v>5</v>
      </c>
      <c r="C274" t="s">
        <v>6</v>
      </c>
      <c r="D274">
        <v>5.36</v>
      </c>
      <c r="E274" s="11">
        <v>43577</v>
      </c>
      <c r="F274" t="str">
        <f t="shared" si="8"/>
        <v>Monday</v>
      </c>
      <c r="G274" t="str">
        <f t="shared" si="9"/>
        <v>Workday</v>
      </c>
      <c r="H274" s="14" t="s">
        <v>316</v>
      </c>
    </row>
    <row r="275" spans="1:8" x14ac:dyDescent="0.3">
      <c r="A275" s="7">
        <v>43559</v>
      </c>
      <c r="B275" t="s">
        <v>46</v>
      </c>
      <c r="C275" t="s">
        <v>47</v>
      </c>
      <c r="D275">
        <v>55.78</v>
      </c>
      <c r="E275" s="11">
        <v>43559</v>
      </c>
      <c r="F275" t="str">
        <f t="shared" si="8"/>
        <v>Thursday</v>
      </c>
      <c r="G275" t="str">
        <f t="shared" si="9"/>
        <v>Workday</v>
      </c>
      <c r="H275" s="14" t="s">
        <v>316</v>
      </c>
    </row>
    <row r="276" spans="1:8" x14ac:dyDescent="0.3">
      <c r="A276" s="7">
        <v>43579</v>
      </c>
      <c r="B276" t="s">
        <v>22</v>
      </c>
      <c r="C276" t="s">
        <v>24</v>
      </c>
      <c r="D276">
        <v>9.9600000000000009</v>
      </c>
      <c r="E276" s="11">
        <v>43579</v>
      </c>
      <c r="F276" t="str">
        <f t="shared" si="8"/>
        <v>Wednesday</v>
      </c>
      <c r="G276" t="str">
        <f t="shared" si="9"/>
        <v>Workday</v>
      </c>
      <c r="H276" s="14" t="s">
        <v>316</v>
      </c>
    </row>
    <row r="277" spans="1:8" x14ac:dyDescent="0.3">
      <c r="A277" s="7">
        <v>43577</v>
      </c>
      <c r="B277" t="s">
        <v>22</v>
      </c>
      <c r="C277" t="s">
        <v>24</v>
      </c>
      <c r="D277">
        <v>9.9600000000000009</v>
      </c>
      <c r="E277" s="11">
        <v>43577</v>
      </c>
      <c r="F277" t="str">
        <f t="shared" si="8"/>
        <v>Monday</v>
      </c>
      <c r="G277" t="str">
        <f t="shared" si="9"/>
        <v>Workday</v>
      </c>
      <c r="H277" s="14" t="s">
        <v>316</v>
      </c>
    </row>
    <row r="278" spans="1:8" x14ac:dyDescent="0.3">
      <c r="A278" s="7">
        <v>43579</v>
      </c>
      <c r="B278" t="s">
        <v>35</v>
      </c>
      <c r="C278" t="s">
        <v>41</v>
      </c>
      <c r="D278">
        <v>44.68</v>
      </c>
      <c r="E278" s="11">
        <v>43579</v>
      </c>
      <c r="F278" t="str">
        <f t="shared" si="8"/>
        <v>Wednesday</v>
      </c>
      <c r="G278" t="str">
        <f t="shared" si="9"/>
        <v>Workday</v>
      </c>
      <c r="H278" s="14" t="s">
        <v>316</v>
      </c>
    </row>
    <row r="279" spans="1:8" x14ac:dyDescent="0.3">
      <c r="A279" s="7">
        <v>43578</v>
      </c>
      <c r="B279" t="s">
        <v>22</v>
      </c>
      <c r="C279" t="s">
        <v>24</v>
      </c>
      <c r="D279">
        <v>9.9600000000000009</v>
      </c>
      <c r="E279" s="11">
        <v>43578</v>
      </c>
      <c r="F279" t="str">
        <f t="shared" si="8"/>
        <v>Tuesday</v>
      </c>
      <c r="G279" t="str">
        <f t="shared" si="9"/>
        <v>Workday</v>
      </c>
      <c r="H279" s="14" t="s">
        <v>316</v>
      </c>
    </row>
    <row r="280" spans="1:8" x14ac:dyDescent="0.3">
      <c r="A280" s="7">
        <v>43577</v>
      </c>
      <c r="B280" t="s">
        <v>89</v>
      </c>
      <c r="C280" t="s">
        <v>90</v>
      </c>
      <c r="D280">
        <v>35</v>
      </c>
      <c r="E280" s="11">
        <v>43577</v>
      </c>
      <c r="F280" t="str">
        <f t="shared" si="8"/>
        <v>Monday</v>
      </c>
      <c r="G280" t="str">
        <f t="shared" si="9"/>
        <v>Workday</v>
      </c>
      <c r="H280" s="14" t="s">
        <v>316</v>
      </c>
    </row>
    <row r="281" spans="1:8" x14ac:dyDescent="0.3">
      <c r="A281" s="7">
        <v>43577</v>
      </c>
      <c r="B281" t="s">
        <v>37</v>
      </c>
      <c r="C281" t="s">
        <v>24</v>
      </c>
      <c r="D281">
        <v>4.67</v>
      </c>
      <c r="E281" s="11">
        <v>43577</v>
      </c>
      <c r="F281" t="str">
        <f t="shared" si="8"/>
        <v>Monday</v>
      </c>
      <c r="G281" t="str">
        <f t="shared" si="9"/>
        <v>Workday</v>
      </c>
      <c r="H281" s="14" t="s">
        <v>316</v>
      </c>
    </row>
    <row r="282" spans="1:8" x14ac:dyDescent="0.3">
      <c r="A282" s="7">
        <v>43582</v>
      </c>
      <c r="B282" t="s">
        <v>5</v>
      </c>
      <c r="C282" t="s">
        <v>6</v>
      </c>
      <c r="D282">
        <v>7.99</v>
      </c>
      <c r="E282" s="11">
        <v>43582</v>
      </c>
      <c r="F282" t="str">
        <f t="shared" si="8"/>
        <v>Saturday</v>
      </c>
      <c r="G282" t="str">
        <f t="shared" si="9"/>
        <v>Weekend</v>
      </c>
      <c r="H282" s="14" t="s">
        <v>316</v>
      </c>
    </row>
    <row r="283" spans="1:8" x14ac:dyDescent="0.3">
      <c r="A283" s="7">
        <v>43580</v>
      </c>
      <c r="B283" t="s">
        <v>5</v>
      </c>
      <c r="C283" t="s">
        <v>6</v>
      </c>
      <c r="D283">
        <v>6.06</v>
      </c>
      <c r="E283" s="11">
        <v>43580</v>
      </c>
      <c r="F283" t="str">
        <f t="shared" si="8"/>
        <v>Thursday</v>
      </c>
      <c r="G283" t="str">
        <f t="shared" si="9"/>
        <v>Workday</v>
      </c>
      <c r="H283" s="14" t="s">
        <v>316</v>
      </c>
    </row>
    <row r="284" spans="1:8" x14ac:dyDescent="0.3">
      <c r="A284" s="7">
        <v>43583</v>
      </c>
      <c r="B284" t="s">
        <v>5</v>
      </c>
      <c r="C284" t="s">
        <v>84</v>
      </c>
      <c r="D284">
        <v>43.14</v>
      </c>
      <c r="E284" s="11">
        <v>43583</v>
      </c>
      <c r="F284" t="str">
        <f t="shared" si="8"/>
        <v>Sunday</v>
      </c>
      <c r="G284" t="str">
        <f t="shared" si="9"/>
        <v>Weekend</v>
      </c>
      <c r="H284" s="14" t="s">
        <v>316</v>
      </c>
    </row>
    <row r="285" spans="1:8" x14ac:dyDescent="0.3">
      <c r="A285" s="7">
        <v>43582</v>
      </c>
      <c r="B285" t="s">
        <v>22</v>
      </c>
      <c r="C285" t="s">
        <v>24</v>
      </c>
      <c r="D285">
        <v>10.38</v>
      </c>
      <c r="E285" s="11">
        <v>43582</v>
      </c>
      <c r="F285" t="str">
        <f t="shared" si="8"/>
        <v>Saturday</v>
      </c>
      <c r="G285" t="str">
        <f t="shared" si="9"/>
        <v>Weekend</v>
      </c>
      <c r="H285" s="14" t="s">
        <v>316</v>
      </c>
    </row>
    <row r="286" spans="1:8" x14ac:dyDescent="0.3">
      <c r="A286" s="7">
        <v>43577</v>
      </c>
      <c r="B286" t="s">
        <v>22</v>
      </c>
      <c r="C286" t="s">
        <v>24</v>
      </c>
      <c r="D286">
        <v>9.9600000000000009</v>
      </c>
      <c r="E286" s="11">
        <v>43577</v>
      </c>
      <c r="F286" t="str">
        <f t="shared" si="8"/>
        <v>Monday</v>
      </c>
      <c r="G286" t="str">
        <f t="shared" si="9"/>
        <v>Workday</v>
      </c>
      <c r="H286" s="14" t="s">
        <v>316</v>
      </c>
    </row>
    <row r="287" spans="1:8" x14ac:dyDescent="0.3">
      <c r="A287" s="7">
        <v>43578</v>
      </c>
      <c r="B287" t="s">
        <v>22</v>
      </c>
      <c r="C287" t="s">
        <v>24</v>
      </c>
      <c r="D287">
        <v>9.9600000000000009</v>
      </c>
      <c r="E287" s="11">
        <v>43578</v>
      </c>
      <c r="F287" t="str">
        <f t="shared" si="8"/>
        <v>Tuesday</v>
      </c>
      <c r="G287" t="str">
        <f t="shared" si="9"/>
        <v>Workday</v>
      </c>
      <c r="H287" s="14" t="s">
        <v>316</v>
      </c>
    </row>
    <row r="288" spans="1:8" x14ac:dyDescent="0.3">
      <c r="A288" s="7">
        <v>43579</v>
      </c>
      <c r="B288" t="s">
        <v>22</v>
      </c>
      <c r="C288" t="s">
        <v>24</v>
      </c>
      <c r="D288">
        <v>9.9600000000000009</v>
      </c>
      <c r="E288" s="11">
        <v>43579</v>
      </c>
      <c r="F288" t="str">
        <f t="shared" si="8"/>
        <v>Wednesday</v>
      </c>
      <c r="G288" t="str">
        <f t="shared" si="9"/>
        <v>Workday</v>
      </c>
      <c r="H288" s="14" t="s">
        <v>316</v>
      </c>
    </row>
    <row r="289" spans="1:8" x14ac:dyDescent="0.3">
      <c r="A289" s="7">
        <v>43585</v>
      </c>
      <c r="B289" t="s">
        <v>5</v>
      </c>
      <c r="C289" t="s">
        <v>6</v>
      </c>
      <c r="D289">
        <v>13.99</v>
      </c>
      <c r="E289" s="11">
        <v>43585</v>
      </c>
      <c r="F289" t="str">
        <f t="shared" si="8"/>
        <v>Tuesday</v>
      </c>
      <c r="G289" t="str">
        <f t="shared" si="9"/>
        <v>Workday</v>
      </c>
      <c r="H289" s="14" t="s">
        <v>316</v>
      </c>
    </row>
    <row r="290" spans="1:8" x14ac:dyDescent="0.3">
      <c r="A290" s="7">
        <v>43578</v>
      </c>
      <c r="B290" t="s">
        <v>37</v>
      </c>
      <c r="C290" t="s">
        <v>24</v>
      </c>
      <c r="D290">
        <v>5.51</v>
      </c>
      <c r="E290" s="11">
        <v>43578</v>
      </c>
      <c r="F290" t="str">
        <f t="shared" si="8"/>
        <v>Tuesday</v>
      </c>
      <c r="G290" t="str">
        <f t="shared" si="9"/>
        <v>Workday</v>
      </c>
      <c r="H290" s="14" t="s">
        <v>316</v>
      </c>
    </row>
    <row r="291" spans="1:8" x14ac:dyDescent="0.3">
      <c r="A291" s="7">
        <v>43584</v>
      </c>
      <c r="B291" t="s">
        <v>42</v>
      </c>
      <c r="C291" t="s">
        <v>6</v>
      </c>
      <c r="D291">
        <v>3.66</v>
      </c>
      <c r="E291" s="11">
        <v>43584</v>
      </c>
      <c r="F291" t="str">
        <f t="shared" si="8"/>
        <v>Monday</v>
      </c>
      <c r="G291" t="str">
        <f t="shared" si="9"/>
        <v>Workday</v>
      </c>
      <c r="H291" s="14" t="s">
        <v>316</v>
      </c>
    </row>
    <row r="292" spans="1:8" x14ac:dyDescent="0.3">
      <c r="A292" s="7">
        <v>43584</v>
      </c>
      <c r="B292" t="s">
        <v>5</v>
      </c>
      <c r="C292" t="s">
        <v>6</v>
      </c>
      <c r="D292">
        <v>11.4</v>
      </c>
      <c r="E292" s="11">
        <v>43584</v>
      </c>
      <c r="F292" t="str">
        <f t="shared" si="8"/>
        <v>Monday</v>
      </c>
      <c r="G292" t="str">
        <f t="shared" si="9"/>
        <v>Workday</v>
      </c>
      <c r="H292" s="14" t="s">
        <v>316</v>
      </c>
    </row>
    <row r="293" spans="1:8" x14ac:dyDescent="0.3">
      <c r="A293" s="7">
        <v>43580</v>
      </c>
      <c r="B293" t="s">
        <v>5</v>
      </c>
      <c r="C293" t="s">
        <v>6</v>
      </c>
      <c r="D293">
        <v>6.06</v>
      </c>
      <c r="E293" s="11">
        <v>43580</v>
      </c>
      <c r="F293" t="str">
        <f t="shared" si="8"/>
        <v>Thursday</v>
      </c>
      <c r="G293" t="str">
        <f t="shared" si="9"/>
        <v>Workday</v>
      </c>
      <c r="H293" s="14" t="s">
        <v>316</v>
      </c>
    </row>
    <row r="294" spans="1:8" x14ac:dyDescent="0.3">
      <c r="A294" s="7">
        <v>43581</v>
      </c>
      <c r="B294" t="s">
        <v>22</v>
      </c>
      <c r="C294" t="s">
        <v>24</v>
      </c>
      <c r="D294">
        <v>10.38</v>
      </c>
      <c r="E294" s="11">
        <v>43581</v>
      </c>
      <c r="F294" t="str">
        <f t="shared" si="8"/>
        <v>Friday</v>
      </c>
      <c r="G294" t="str">
        <f t="shared" si="9"/>
        <v>Workday</v>
      </c>
      <c r="H294" s="14" t="s">
        <v>316</v>
      </c>
    </row>
    <row r="295" spans="1:8" x14ac:dyDescent="0.3">
      <c r="A295" s="7">
        <v>43580</v>
      </c>
      <c r="B295" t="s">
        <v>22</v>
      </c>
      <c r="C295" t="s">
        <v>24</v>
      </c>
      <c r="D295">
        <v>9.9600000000000009</v>
      </c>
      <c r="E295" s="11">
        <v>43580</v>
      </c>
      <c r="F295" t="str">
        <f t="shared" si="8"/>
        <v>Thursday</v>
      </c>
      <c r="G295" t="str">
        <f t="shared" si="9"/>
        <v>Workday</v>
      </c>
      <c r="H295" s="14" t="s">
        <v>316</v>
      </c>
    </row>
    <row r="296" spans="1:8" x14ac:dyDescent="0.3">
      <c r="A296" s="7">
        <v>43583</v>
      </c>
      <c r="B296" t="s">
        <v>5</v>
      </c>
      <c r="C296" t="s">
        <v>6</v>
      </c>
      <c r="D296">
        <v>3.14</v>
      </c>
      <c r="E296" s="11">
        <v>43583</v>
      </c>
      <c r="F296" t="str">
        <f t="shared" si="8"/>
        <v>Sunday</v>
      </c>
      <c r="G296" t="str">
        <f t="shared" si="9"/>
        <v>Weekend</v>
      </c>
      <c r="H296" s="14" t="s">
        <v>316</v>
      </c>
    </row>
    <row r="297" spans="1:8" x14ac:dyDescent="0.3">
      <c r="A297" s="7">
        <v>43586</v>
      </c>
      <c r="B297" t="s">
        <v>5</v>
      </c>
      <c r="C297" t="s">
        <v>6</v>
      </c>
      <c r="D297">
        <v>2.4900000000000002</v>
      </c>
      <c r="E297" s="11">
        <v>43586</v>
      </c>
      <c r="F297" t="str">
        <f t="shared" si="8"/>
        <v>Wednesday</v>
      </c>
      <c r="G297" t="str">
        <f t="shared" si="9"/>
        <v>Workday</v>
      </c>
      <c r="H297" s="14" t="s">
        <v>316</v>
      </c>
    </row>
    <row r="298" spans="1:8" x14ac:dyDescent="0.3">
      <c r="A298" s="7">
        <v>43586</v>
      </c>
      <c r="B298" t="s">
        <v>14</v>
      </c>
      <c r="C298" t="s">
        <v>6</v>
      </c>
      <c r="D298">
        <v>104.61</v>
      </c>
      <c r="E298" s="11">
        <v>43586</v>
      </c>
      <c r="F298" t="str">
        <f t="shared" si="8"/>
        <v>Wednesday</v>
      </c>
      <c r="G298" t="str">
        <f t="shared" si="9"/>
        <v>Workday</v>
      </c>
      <c r="H298" s="14" t="s">
        <v>316</v>
      </c>
    </row>
    <row r="299" spans="1:8" x14ac:dyDescent="0.3">
      <c r="A299" s="7">
        <v>43588</v>
      </c>
      <c r="B299" t="s">
        <v>5</v>
      </c>
      <c r="C299" t="s">
        <v>6</v>
      </c>
      <c r="D299">
        <v>25.49</v>
      </c>
      <c r="E299" s="11">
        <v>43588</v>
      </c>
      <c r="F299" t="str">
        <f t="shared" si="8"/>
        <v>Friday</v>
      </c>
      <c r="G299" t="str">
        <f t="shared" si="9"/>
        <v>Workday</v>
      </c>
      <c r="H299" s="14" t="s">
        <v>316</v>
      </c>
    </row>
    <row r="300" spans="1:8" x14ac:dyDescent="0.3">
      <c r="A300" s="7">
        <v>43589</v>
      </c>
      <c r="B300" t="s">
        <v>5</v>
      </c>
      <c r="C300" t="s">
        <v>6</v>
      </c>
      <c r="D300">
        <v>5.36</v>
      </c>
      <c r="E300" s="11">
        <v>43589</v>
      </c>
      <c r="F300" t="str">
        <f t="shared" si="8"/>
        <v>Saturday</v>
      </c>
      <c r="G300" t="str">
        <f t="shared" si="9"/>
        <v>Weekend</v>
      </c>
      <c r="H300" s="14" t="s">
        <v>316</v>
      </c>
    </row>
    <row r="301" spans="1:8" x14ac:dyDescent="0.3">
      <c r="A301" s="7">
        <v>43590</v>
      </c>
      <c r="B301" t="s">
        <v>5</v>
      </c>
      <c r="C301" t="s">
        <v>6</v>
      </c>
      <c r="D301">
        <v>5.36</v>
      </c>
      <c r="E301" s="11">
        <v>43590</v>
      </c>
      <c r="F301" t="str">
        <f t="shared" si="8"/>
        <v>Sunday</v>
      </c>
      <c r="G301" t="str">
        <f t="shared" si="9"/>
        <v>Weekend</v>
      </c>
      <c r="H301" s="14" t="s">
        <v>316</v>
      </c>
    </row>
    <row r="302" spans="1:8" x14ac:dyDescent="0.3">
      <c r="A302" s="7">
        <v>43593</v>
      </c>
      <c r="B302" t="s">
        <v>16</v>
      </c>
      <c r="C302" t="s">
        <v>84</v>
      </c>
      <c r="D302">
        <v>69.69</v>
      </c>
      <c r="E302" s="11">
        <v>43593</v>
      </c>
      <c r="F302" t="str">
        <f t="shared" si="8"/>
        <v>Wednesday</v>
      </c>
      <c r="G302" t="str">
        <f t="shared" si="9"/>
        <v>Workday</v>
      </c>
      <c r="H302" s="14" t="s">
        <v>316</v>
      </c>
    </row>
    <row r="303" spans="1:8" x14ac:dyDescent="0.3">
      <c r="A303" s="7">
        <v>43594</v>
      </c>
      <c r="B303" t="s">
        <v>5</v>
      </c>
      <c r="C303" t="s">
        <v>6</v>
      </c>
      <c r="D303">
        <v>42.88</v>
      </c>
      <c r="E303" s="11">
        <v>43594</v>
      </c>
      <c r="F303" t="str">
        <f t="shared" si="8"/>
        <v>Thursday</v>
      </c>
      <c r="G303" t="str">
        <f t="shared" si="9"/>
        <v>Workday</v>
      </c>
      <c r="H303" s="14" t="s">
        <v>316</v>
      </c>
    </row>
    <row r="304" spans="1:8" x14ac:dyDescent="0.3">
      <c r="A304" s="7">
        <v>43594</v>
      </c>
      <c r="B304" t="s">
        <v>5</v>
      </c>
      <c r="C304" t="s">
        <v>6</v>
      </c>
      <c r="D304">
        <v>7.76</v>
      </c>
      <c r="E304" s="11">
        <v>43594</v>
      </c>
      <c r="F304" t="str">
        <f t="shared" si="8"/>
        <v>Thursday</v>
      </c>
      <c r="G304" t="str">
        <f t="shared" si="9"/>
        <v>Workday</v>
      </c>
      <c r="H304" s="14" t="s">
        <v>316</v>
      </c>
    </row>
    <row r="305" spans="1:8" x14ac:dyDescent="0.3">
      <c r="A305" s="7">
        <v>43595</v>
      </c>
      <c r="B305" t="s">
        <v>5</v>
      </c>
      <c r="C305" t="s">
        <v>6</v>
      </c>
      <c r="D305">
        <v>12.27</v>
      </c>
      <c r="E305" s="11">
        <v>43595</v>
      </c>
      <c r="F305" t="str">
        <f t="shared" si="8"/>
        <v>Friday</v>
      </c>
      <c r="G305" t="str">
        <f t="shared" si="9"/>
        <v>Workday</v>
      </c>
      <c r="H305" s="14" t="s">
        <v>316</v>
      </c>
    </row>
    <row r="306" spans="1:8" x14ac:dyDescent="0.3">
      <c r="A306" s="7">
        <v>43596</v>
      </c>
      <c r="B306" t="s">
        <v>5</v>
      </c>
      <c r="C306" t="s">
        <v>6</v>
      </c>
      <c r="D306">
        <v>4.55</v>
      </c>
      <c r="E306" s="11">
        <v>43596</v>
      </c>
      <c r="F306" t="str">
        <f t="shared" si="8"/>
        <v>Saturday</v>
      </c>
      <c r="G306" t="str">
        <f t="shared" si="9"/>
        <v>Weekend</v>
      </c>
      <c r="H306" s="14" t="s">
        <v>316</v>
      </c>
    </row>
    <row r="307" spans="1:8" x14ac:dyDescent="0.3">
      <c r="A307" s="7">
        <v>43598</v>
      </c>
      <c r="B307" t="s">
        <v>22</v>
      </c>
      <c r="C307" t="s">
        <v>24</v>
      </c>
      <c r="D307">
        <v>9.9600000000000009</v>
      </c>
      <c r="E307" s="11">
        <v>43598</v>
      </c>
      <c r="F307" t="str">
        <f t="shared" si="8"/>
        <v>Monday</v>
      </c>
      <c r="G307" t="str">
        <f t="shared" si="9"/>
        <v>Workday</v>
      </c>
      <c r="H307" s="14" t="s">
        <v>316</v>
      </c>
    </row>
    <row r="308" spans="1:8" x14ac:dyDescent="0.3">
      <c r="A308" s="7">
        <v>43598</v>
      </c>
      <c r="B308" t="s">
        <v>118</v>
      </c>
      <c r="C308" t="s">
        <v>24</v>
      </c>
      <c r="D308">
        <v>2.39</v>
      </c>
      <c r="E308" s="11">
        <v>43598</v>
      </c>
      <c r="F308" t="str">
        <f t="shared" si="8"/>
        <v>Monday</v>
      </c>
      <c r="G308" t="str">
        <f t="shared" si="9"/>
        <v>Workday</v>
      </c>
      <c r="H308" s="14" t="s">
        <v>316</v>
      </c>
    </row>
    <row r="309" spans="1:8" x14ac:dyDescent="0.3">
      <c r="A309" s="7">
        <v>43600</v>
      </c>
      <c r="B309" t="s">
        <v>5</v>
      </c>
      <c r="C309" t="s">
        <v>6</v>
      </c>
      <c r="D309">
        <v>33.86</v>
      </c>
      <c r="E309" s="11">
        <v>43600</v>
      </c>
      <c r="F309" t="str">
        <f t="shared" si="8"/>
        <v>Wednesday</v>
      </c>
      <c r="G309" t="str">
        <f t="shared" si="9"/>
        <v>Workday</v>
      </c>
      <c r="H309" s="14" t="s">
        <v>316</v>
      </c>
    </row>
    <row r="310" spans="1:8" x14ac:dyDescent="0.3">
      <c r="A310" s="7">
        <v>43601</v>
      </c>
      <c r="B310" t="s">
        <v>5</v>
      </c>
      <c r="C310" t="s">
        <v>6</v>
      </c>
      <c r="D310">
        <v>12.41</v>
      </c>
      <c r="E310" s="11">
        <v>43601</v>
      </c>
      <c r="F310" t="str">
        <f t="shared" si="8"/>
        <v>Thursday</v>
      </c>
      <c r="G310" t="str">
        <f t="shared" si="9"/>
        <v>Workday</v>
      </c>
      <c r="H310" s="14" t="s">
        <v>316</v>
      </c>
    </row>
    <row r="311" spans="1:8" x14ac:dyDescent="0.3">
      <c r="A311" s="7">
        <v>43602</v>
      </c>
      <c r="B311" t="s">
        <v>5</v>
      </c>
      <c r="C311" t="s">
        <v>6</v>
      </c>
      <c r="D311">
        <v>9.23</v>
      </c>
      <c r="E311" s="11">
        <v>43602</v>
      </c>
      <c r="F311" t="str">
        <f t="shared" si="8"/>
        <v>Friday</v>
      </c>
      <c r="G311" t="str">
        <f t="shared" si="9"/>
        <v>Workday</v>
      </c>
      <c r="H311" s="14" t="s">
        <v>316</v>
      </c>
    </row>
    <row r="312" spans="1:8" x14ac:dyDescent="0.3">
      <c r="A312" s="7">
        <v>43603</v>
      </c>
      <c r="B312" t="s">
        <v>121</v>
      </c>
      <c r="C312" t="s">
        <v>24</v>
      </c>
      <c r="D312">
        <v>35.94</v>
      </c>
      <c r="E312" s="11">
        <v>43603</v>
      </c>
      <c r="F312" t="str">
        <f t="shared" si="8"/>
        <v>Saturday</v>
      </c>
      <c r="G312" t="str">
        <f t="shared" si="9"/>
        <v>Weekend</v>
      </c>
      <c r="H312" s="14" t="s">
        <v>316</v>
      </c>
    </row>
    <row r="313" spans="1:8" x14ac:dyDescent="0.3">
      <c r="A313" s="7">
        <v>43604</v>
      </c>
      <c r="B313" t="s">
        <v>122</v>
      </c>
      <c r="C313" t="s">
        <v>24</v>
      </c>
      <c r="D313">
        <v>17.28</v>
      </c>
      <c r="E313" s="11">
        <v>43604</v>
      </c>
      <c r="F313" t="str">
        <f t="shared" si="8"/>
        <v>Sunday</v>
      </c>
      <c r="G313" t="str">
        <f t="shared" si="9"/>
        <v>Weekend</v>
      </c>
      <c r="H313" s="14" t="s">
        <v>316</v>
      </c>
    </row>
    <row r="314" spans="1:8" x14ac:dyDescent="0.3">
      <c r="A314" s="7">
        <v>43606</v>
      </c>
      <c r="B314" t="s">
        <v>5</v>
      </c>
      <c r="C314" t="s">
        <v>6</v>
      </c>
      <c r="D314">
        <v>8.2799999999999994</v>
      </c>
      <c r="E314" s="11">
        <v>43606</v>
      </c>
      <c r="F314" t="str">
        <f t="shared" si="8"/>
        <v>Tuesday</v>
      </c>
      <c r="G314" t="str">
        <f t="shared" si="9"/>
        <v>Workday</v>
      </c>
      <c r="H314" s="14" t="s">
        <v>316</v>
      </c>
    </row>
    <row r="315" spans="1:8" x14ac:dyDescent="0.3">
      <c r="A315" s="7">
        <v>43606</v>
      </c>
      <c r="B315" t="s">
        <v>22</v>
      </c>
      <c r="C315" t="s">
        <v>24</v>
      </c>
      <c r="D315">
        <v>6.29</v>
      </c>
      <c r="E315" s="11">
        <v>43606</v>
      </c>
      <c r="F315" t="str">
        <f t="shared" si="8"/>
        <v>Tuesday</v>
      </c>
      <c r="G315" t="str">
        <f t="shared" si="9"/>
        <v>Workday</v>
      </c>
      <c r="H315" s="14" t="s">
        <v>316</v>
      </c>
    </row>
    <row r="316" spans="1:8" x14ac:dyDescent="0.3">
      <c r="A316" s="7">
        <v>43606</v>
      </c>
      <c r="B316" t="s">
        <v>124</v>
      </c>
      <c r="C316" t="s">
        <v>24</v>
      </c>
      <c r="D316">
        <v>16.45</v>
      </c>
      <c r="E316" s="11">
        <v>43606</v>
      </c>
      <c r="F316" t="str">
        <f t="shared" si="8"/>
        <v>Tuesday</v>
      </c>
      <c r="G316" t="str">
        <f t="shared" si="9"/>
        <v>Workday</v>
      </c>
      <c r="H316" s="14" t="s">
        <v>316</v>
      </c>
    </row>
    <row r="317" spans="1:8" x14ac:dyDescent="0.3">
      <c r="A317" s="7">
        <v>43607</v>
      </c>
      <c r="B317" t="s">
        <v>5</v>
      </c>
      <c r="C317" t="s">
        <v>6</v>
      </c>
      <c r="D317">
        <v>5.13</v>
      </c>
      <c r="E317" s="11">
        <v>43607</v>
      </c>
      <c r="F317" t="str">
        <f t="shared" si="8"/>
        <v>Wednesday</v>
      </c>
      <c r="G317" t="str">
        <f t="shared" si="9"/>
        <v>Workday</v>
      </c>
      <c r="H317" s="14" t="s">
        <v>316</v>
      </c>
    </row>
    <row r="318" spans="1:8" x14ac:dyDescent="0.3">
      <c r="A318" s="7">
        <v>43607</v>
      </c>
      <c r="B318" t="s">
        <v>5</v>
      </c>
      <c r="C318" t="s">
        <v>6</v>
      </c>
      <c r="D318">
        <v>11.99</v>
      </c>
      <c r="E318" s="11">
        <v>43607</v>
      </c>
      <c r="F318" t="str">
        <f t="shared" si="8"/>
        <v>Wednesday</v>
      </c>
      <c r="G318" t="str">
        <f t="shared" si="9"/>
        <v>Workday</v>
      </c>
      <c r="H318" s="14" t="s">
        <v>316</v>
      </c>
    </row>
    <row r="319" spans="1:8" x14ac:dyDescent="0.3">
      <c r="A319" s="7">
        <v>43608</v>
      </c>
      <c r="B319" t="s">
        <v>22</v>
      </c>
      <c r="C319" t="s">
        <v>24</v>
      </c>
      <c r="D319">
        <v>9.49</v>
      </c>
      <c r="E319" s="11">
        <v>43608</v>
      </c>
      <c r="F319" t="str">
        <f t="shared" si="8"/>
        <v>Thursday</v>
      </c>
      <c r="G319" t="str">
        <f t="shared" si="9"/>
        <v>Workday</v>
      </c>
      <c r="H319" s="14" t="s">
        <v>316</v>
      </c>
    </row>
    <row r="320" spans="1:8" x14ac:dyDescent="0.3">
      <c r="A320" s="7">
        <v>43609</v>
      </c>
      <c r="B320" t="s">
        <v>125</v>
      </c>
      <c r="C320" t="s">
        <v>24</v>
      </c>
      <c r="D320">
        <v>10.08</v>
      </c>
      <c r="E320" s="11">
        <v>43609</v>
      </c>
      <c r="F320" t="str">
        <f t="shared" si="8"/>
        <v>Friday</v>
      </c>
      <c r="G320" t="str">
        <f t="shared" si="9"/>
        <v>Workday</v>
      </c>
      <c r="H320" s="14" t="s">
        <v>316</v>
      </c>
    </row>
    <row r="321" spans="1:8" x14ac:dyDescent="0.3">
      <c r="A321" s="7">
        <v>43609</v>
      </c>
      <c r="B321" t="s">
        <v>89</v>
      </c>
      <c r="C321" t="s">
        <v>90</v>
      </c>
      <c r="D321">
        <v>35</v>
      </c>
      <c r="E321" s="11">
        <v>43609</v>
      </c>
      <c r="F321" t="str">
        <f t="shared" si="8"/>
        <v>Friday</v>
      </c>
      <c r="G321" t="str">
        <f t="shared" si="9"/>
        <v>Workday</v>
      </c>
      <c r="H321" s="14" t="s">
        <v>316</v>
      </c>
    </row>
    <row r="322" spans="1:8" x14ac:dyDescent="0.3">
      <c r="A322" s="7">
        <v>43610</v>
      </c>
      <c r="B322" t="s">
        <v>5</v>
      </c>
      <c r="C322" t="s">
        <v>6</v>
      </c>
      <c r="D322">
        <v>29.36</v>
      </c>
      <c r="E322" s="11">
        <v>43610</v>
      </c>
      <c r="F322" t="str">
        <f t="shared" ref="F322:F385" si="10">TEXT(WEEKDAY(E322),"dddd")</f>
        <v>Saturday</v>
      </c>
      <c r="G322" t="str">
        <f t="shared" ref="G322:G385" si="11">IF(WEEKDAY(A322, 2)&lt;6, "Workday", "Weekend")</f>
        <v>Weekend</v>
      </c>
      <c r="H322" s="14" t="s">
        <v>316</v>
      </c>
    </row>
    <row r="323" spans="1:8" x14ac:dyDescent="0.3">
      <c r="A323" s="7">
        <v>43610</v>
      </c>
      <c r="B323" t="s">
        <v>127</v>
      </c>
      <c r="C323" t="s">
        <v>24</v>
      </c>
      <c r="D323">
        <v>6.41</v>
      </c>
      <c r="E323" s="11">
        <v>43610</v>
      </c>
      <c r="F323" t="str">
        <f t="shared" si="10"/>
        <v>Saturday</v>
      </c>
      <c r="G323" t="str">
        <f t="shared" si="11"/>
        <v>Weekend</v>
      </c>
      <c r="H323" s="14" t="s">
        <v>316</v>
      </c>
    </row>
    <row r="324" spans="1:8" x14ac:dyDescent="0.3">
      <c r="A324" s="7">
        <v>43610</v>
      </c>
      <c r="B324" t="s">
        <v>128</v>
      </c>
      <c r="C324" t="s">
        <v>24</v>
      </c>
      <c r="D324">
        <v>20</v>
      </c>
      <c r="E324" s="11">
        <v>43610</v>
      </c>
      <c r="F324" t="str">
        <f t="shared" si="10"/>
        <v>Saturday</v>
      </c>
      <c r="G324" t="str">
        <f t="shared" si="11"/>
        <v>Weekend</v>
      </c>
      <c r="H324" s="14" t="s">
        <v>316</v>
      </c>
    </row>
    <row r="325" spans="1:8" x14ac:dyDescent="0.3">
      <c r="A325" s="7">
        <v>43610</v>
      </c>
      <c r="B325" t="s">
        <v>129</v>
      </c>
      <c r="C325" t="s">
        <v>24</v>
      </c>
      <c r="D325">
        <v>44.297199999999997</v>
      </c>
      <c r="E325" s="11">
        <v>43610</v>
      </c>
      <c r="F325" t="str">
        <f t="shared" si="10"/>
        <v>Saturday</v>
      </c>
      <c r="G325" t="str">
        <f t="shared" si="11"/>
        <v>Weekend</v>
      </c>
      <c r="H325" s="14" t="s">
        <v>316</v>
      </c>
    </row>
    <row r="326" spans="1:8" x14ac:dyDescent="0.3">
      <c r="A326" s="7">
        <v>43611</v>
      </c>
      <c r="B326" t="s">
        <v>5</v>
      </c>
      <c r="C326" t="s">
        <v>6</v>
      </c>
      <c r="D326">
        <v>5.36</v>
      </c>
      <c r="E326" s="11">
        <v>43611</v>
      </c>
      <c r="F326" t="str">
        <f t="shared" si="10"/>
        <v>Sunday</v>
      </c>
      <c r="G326" t="str">
        <f t="shared" si="11"/>
        <v>Weekend</v>
      </c>
      <c r="H326" s="14" t="s">
        <v>316</v>
      </c>
    </row>
    <row r="327" spans="1:8" x14ac:dyDescent="0.3">
      <c r="A327" s="7">
        <v>43612</v>
      </c>
      <c r="B327" t="s">
        <v>5</v>
      </c>
      <c r="C327" t="s">
        <v>6</v>
      </c>
      <c r="D327">
        <v>6.99</v>
      </c>
      <c r="E327" s="11">
        <v>43612</v>
      </c>
      <c r="F327" t="str">
        <f t="shared" si="10"/>
        <v>Monday</v>
      </c>
      <c r="G327" t="str">
        <f t="shared" si="11"/>
        <v>Workday</v>
      </c>
      <c r="H327" s="14" t="s">
        <v>316</v>
      </c>
    </row>
    <row r="328" spans="1:8" x14ac:dyDescent="0.3">
      <c r="A328" s="7">
        <v>43612</v>
      </c>
      <c r="B328" t="s">
        <v>126</v>
      </c>
      <c r="C328" t="s">
        <v>24</v>
      </c>
      <c r="D328">
        <v>48</v>
      </c>
      <c r="E328" s="11">
        <v>43612</v>
      </c>
      <c r="F328" t="str">
        <f t="shared" si="10"/>
        <v>Monday</v>
      </c>
      <c r="G328" t="str">
        <f t="shared" si="11"/>
        <v>Workday</v>
      </c>
      <c r="H328" s="14" t="s">
        <v>316</v>
      </c>
    </row>
    <row r="329" spans="1:8" x14ac:dyDescent="0.3">
      <c r="A329" s="7">
        <v>43613</v>
      </c>
      <c r="B329" t="s">
        <v>5</v>
      </c>
      <c r="C329" t="s">
        <v>6</v>
      </c>
      <c r="D329">
        <v>9.68</v>
      </c>
      <c r="E329" s="11">
        <v>43613</v>
      </c>
      <c r="F329" t="str">
        <f t="shared" si="10"/>
        <v>Tuesday</v>
      </c>
      <c r="G329" t="str">
        <f t="shared" si="11"/>
        <v>Workday</v>
      </c>
      <c r="H329" s="14" t="s">
        <v>316</v>
      </c>
    </row>
    <row r="330" spans="1:8" x14ac:dyDescent="0.3">
      <c r="A330" s="7">
        <v>43614</v>
      </c>
      <c r="B330" t="s">
        <v>5</v>
      </c>
      <c r="C330" t="s">
        <v>6</v>
      </c>
      <c r="D330">
        <v>5.36</v>
      </c>
      <c r="E330" s="11">
        <v>43614</v>
      </c>
      <c r="F330" t="str">
        <f t="shared" si="10"/>
        <v>Wednesday</v>
      </c>
      <c r="G330" t="str">
        <f t="shared" si="11"/>
        <v>Workday</v>
      </c>
      <c r="H330" s="14" t="s">
        <v>316</v>
      </c>
    </row>
    <row r="331" spans="1:8" x14ac:dyDescent="0.3">
      <c r="A331" s="7">
        <v>43614</v>
      </c>
      <c r="B331" t="s">
        <v>14</v>
      </c>
      <c r="C331" t="s">
        <v>6</v>
      </c>
      <c r="D331">
        <v>106.68</v>
      </c>
      <c r="E331" s="11">
        <v>43614</v>
      </c>
      <c r="F331" t="str">
        <f t="shared" si="10"/>
        <v>Wednesday</v>
      </c>
      <c r="G331" t="str">
        <f t="shared" si="11"/>
        <v>Workday</v>
      </c>
      <c r="H331" s="14" t="s">
        <v>316</v>
      </c>
    </row>
    <row r="332" spans="1:8" x14ac:dyDescent="0.3">
      <c r="A332" s="7">
        <v>43614</v>
      </c>
      <c r="B332" t="s">
        <v>5</v>
      </c>
      <c r="C332" t="s">
        <v>6</v>
      </c>
      <c r="D332">
        <v>3.49</v>
      </c>
      <c r="E332" s="11">
        <v>43614</v>
      </c>
      <c r="F332" t="str">
        <f t="shared" si="10"/>
        <v>Wednesday</v>
      </c>
      <c r="G332" t="str">
        <f t="shared" si="11"/>
        <v>Workday</v>
      </c>
      <c r="H332" s="14" t="s">
        <v>316</v>
      </c>
    </row>
    <row r="333" spans="1:8" x14ac:dyDescent="0.3">
      <c r="A333" s="7">
        <v>43616</v>
      </c>
      <c r="B333" t="s">
        <v>131</v>
      </c>
      <c r="C333" t="s">
        <v>84</v>
      </c>
      <c r="D333">
        <v>10.58</v>
      </c>
      <c r="E333" s="11">
        <v>43616</v>
      </c>
      <c r="F333" t="str">
        <f t="shared" si="10"/>
        <v>Friday</v>
      </c>
      <c r="G333" t="str">
        <f t="shared" si="11"/>
        <v>Workday</v>
      </c>
      <c r="H333" s="14" t="s">
        <v>316</v>
      </c>
    </row>
    <row r="334" spans="1:8" x14ac:dyDescent="0.3">
      <c r="A334" s="7">
        <v>43616</v>
      </c>
      <c r="B334" t="s">
        <v>5</v>
      </c>
      <c r="C334" t="s">
        <v>6</v>
      </c>
      <c r="D334">
        <v>5.36</v>
      </c>
      <c r="E334" s="11">
        <v>43616</v>
      </c>
      <c r="F334" t="str">
        <f t="shared" si="10"/>
        <v>Friday</v>
      </c>
      <c r="G334" t="str">
        <f t="shared" si="11"/>
        <v>Workday</v>
      </c>
      <c r="H334" s="14" t="s">
        <v>316</v>
      </c>
    </row>
    <row r="335" spans="1:8" x14ac:dyDescent="0.3">
      <c r="A335" s="7">
        <v>43616</v>
      </c>
      <c r="B335" t="s">
        <v>5</v>
      </c>
      <c r="C335" t="s">
        <v>6</v>
      </c>
      <c r="D335">
        <v>17.16</v>
      </c>
      <c r="E335" s="11">
        <v>43616</v>
      </c>
      <c r="F335" t="str">
        <f t="shared" si="10"/>
        <v>Friday</v>
      </c>
      <c r="G335" t="str">
        <f t="shared" si="11"/>
        <v>Workday</v>
      </c>
      <c r="H335" s="14" t="s">
        <v>316</v>
      </c>
    </row>
    <row r="336" spans="1:8" x14ac:dyDescent="0.3">
      <c r="A336" s="7">
        <v>43616</v>
      </c>
      <c r="B336" t="s">
        <v>35</v>
      </c>
      <c r="C336" t="s">
        <v>41</v>
      </c>
      <c r="D336">
        <v>44.68</v>
      </c>
      <c r="E336" s="11">
        <v>43616</v>
      </c>
      <c r="F336" t="str">
        <f t="shared" si="10"/>
        <v>Friday</v>
      </c>
      <c r="G336" t="str">
        <f t="shared" si="11"/>
        <v>Workday</v>
      </c>
      <c r="H336" s="14" t="s">
        <v>316</v>
      </c>
    </row>
    <row r="337" spans="1:8" x14ac:dyDescent="0.3">
      <c r="A337" s="7">
        <v>43618</v>
      </c>
      <c r="B337" t="s">
        <v>22</v>
      </c>
      <c r="C337" t="s">
        <v>24</v>
      </c>
      <c r="D337">
        <v>9.9600000000000009</v>
      </c>
      <c r="E337" s="11">
        <v>43618</v>
      </c>
      <c r="F337" t="str">
        <f t="shared" si="10"/>
        <v>Sunday</v>
      </c>
      <c r="G337" t="str">
        <f t="shared" si="11"/>
        <v>Weekend</v>
      </c>
      <c r="H337" s="14" t="s">
        <v>316</v>
      </c>
    </row>
    <row r="338" spans="1:8" x14ac:dyDescent="0.3">
      <c r="A338" s="7">
        <v>43619</v>
      </c>
      <c r="B338" t="s">
        <v>5</v>
      </c>
      <c r="C338" t="s">
        <v>6</v>
      </c>
      <c r="D338">
        <v>5.36</v>
      </c>
      <c r="E338" s="11">
        <v>43619</v>
      </c>
      <c r="F338" t="str">
        <f t="shared" si="10"/>
        <v>Monday</v>
      </c>
      <c r="G338" t="str">
        <f t="shared" si="11"/>
        <v>Workday</v>
      </c>
      <c r="H338" s="14" t="s">
        <v>316</v>
      </c>
    </row>
    <row r="339" spans="1:8" x14ac:dyDescent="0.3">
      <c r="A339" s="7">
        <v>43621</v>
      </c>
      <c r="B339" t="s">
        <v>5</v>
      </c>
      <c r="C339" t="s">
        <v>6</v>
      </c>
      <c r="D339">
        <v>22.44</v>
      </c>
      <c r="E339" s="11">
        <v>43621</v>
      </c>
      <c r="F339" t="str">
        <f t="shared" si="10"/>
        <v>Wednesday</v>
      </c>
      <c r="G339" t="str">
        <f t="shared" si="11"/>
        <v>Workday</v>
      </c>
      <c r="H339" s="14" t="s">
        <v>316</v>
      </c>
    </row>
    <row r="340" spans="1:8" x14ac:dyDescent="0.3">
      <c r="A340" s="7">
        <v>43620</v>
      </c>
      <c r="B340" t="s">
        <v>132</v>
      </c>
      <c r="C340" t="s">
        <v>24</v>
      </c>
      <c r="D340">
        <v>11.54</v>
      </c>
      <c r="E340" s="11">
        <v>43620</v>
      </c>
      <c r="F340" t="str">
        <f t="shared" si="10"/>
        <v>Tuesday</v>
      </c>
      <c r="G340" t="str">
        <f t="shared" si="11"/>
        <v>Workday</v>
      </c>
      <c r="H340" s="14" t="s">
        <v>316</v>
      </c>
    </row>
    <row r="341" spans="1:8" x14ac:dyDescent="0.3">
      <c r="A341" s="7">
        <v>43622</v>
      </c>
      <c r="B341" t="s">
        <v>22</v>
      </c>
      <c r="C341" t="s">
        <v>24</v>
      </c>
      <c r="D341">
        <v>10.49</v>
      </c>
      <c r="E341" s="11">
        <v>43622</v>
      </c>
      <c r="F341" t="str">
        <f t="shared" si="10"/>
        <v>Thursday</v>
      </c>
      <c r="G341" t="str">
        <f t="shared" si="11"/>
        <v>Workday</v>
      </c>
      <c r="H341" s="14" t="s">
        <v>316</v>
      </c>
    </row>
    <row r="342" spans="1:8" x14ac:dyDescent="0.3">
      <c r="A342" s="7">
        <v>43620</v>
      </c>
      <c r="B342" t="s">
        <v>5</v>
      </c>
      <c r="C342" t="s">
        <v>6</v>
      </c>
      <c r="D342">
        <v>24.96</v>
      </c>
      <c r="E342" s="11">
        <v>43620</v>
      </c>
      <c r="F342" t="str">
        <f t="shared" si="10"/>
        <v>Tuesday</v>
      </c>
      <c r="G342" t="str">
        <f t="shared" si="11"/>
        <v>Workday</v>
      </c>
      <c r="H342" s="14" t="s">
        <v>316</v>
      </c>
    </row>
    <row r="343" spans="1:8" x14ac:dyDescent="0.3">
      <c r="A343" s="7">
        <v>43627</v>
      </c>
      <c r="B343" t="s">
        <v>5</v>
      </c>
      <c r="C343" t="s">
        <v>6</v>
      </c>
      <c r="D343">
        <v>28.69</v>
      </c>
      <c r="E343" s="11">
        <v>43627</v>
      </c>
      <c r="F343" t="str">
        <f t="shared" si="10"/>
        <v>Tuesday</v>
      </c>
      <c r="G343" t="str">
        <f t="shared" si="11"/>
        <v>Workday</v>
      </c>
      <c r="H343" s="14" t="s">
        <v>316</v>
      </c>
    </row>
    <row r="344" spans="1:8" x14ac:dyDescent="0.3">
      <c r="A344" s="7">
        <v>43629</v>
      </c>
      <c r="B344" t="s">
        <v>5</v>
      </c>
      <c r="C344" t="s">
        <v>6</v>
      </c>
      <c r="D344">
        <v>6.99</v>
      </c>
      <c r="E344" s="11">
        <v>43629</v>
      </c>
      <c r="F344" t="str">
        <f t="shared" si="10"/>
        <v>Thursday</v>
      </c>
      <c r="G344" t="str">
        <f t="shared" si="11"/>
        <v>Workday</v>
      </c>
      <c r="H344" s="14" t="s">
        <v>316</v>
      </c>
    </row>
    <row r="345" spans="1:8" x14ac:dyDescent="0.3">
      <c r="A345" s="7">
        <v>43627</v>
      </c>
      <c r="B345" t="s">
        <v>22</v>
      </c>
      <c r="C345" t="s">
        <v>24</v>
      </c>
      <c r="D345">
        <v>9.9600000000000009</v>
      </c>
      <c r="E345" s="11">
        <v>43627</v>
      </c>
      <c r="F345" t="str">
        <f t="shared" si="10"/>
        <v>Tuesday</v>
      </c>
      <c r="G345" t="str">
        <f t="shared" si="11"/>
        <v>Workday</v>
      </c>
      <c r="H345" s="14" t="s">
        <v>316</v>
      </c>
    </row>
    <row r="346" spans="1:8" x14ac:dyDescent="0.3">
      <c r="A346" s="7">
        <v>43631</v>
      </c>
      <c r="B346" t="s">
        <v>133</v>
      </c>
      <c r="C346" t="s">
        <v>24</v>
      </c>
      <c r="D346">
        <v>5.72</v>
      </c>
      <c r="E346" s="11">
        <v>43631</v>
      </c>
      <c r="F346" t="str">
        <f t="shared" si="10"/>
        <v>Saturday</v>
      </c>
      <c r="G346" t="str">
        <f t="shared" si="11"/>
        <v>Weekend</v>
      </c>
      <c r="H346" s="14" t="s">
        <v>316</v>
      </c>
    </row>
    <row r="347" spans="1:8" x14ac:dyDescent="0.3">
      <c r="A347" s="7">
        <v>43629</v>
      </c>
      <c r="B347" t="s">
        <v>22</v>
      </c>
      <c r="C347" t="s">
        <v>24</v>
      </c>
      <c r="D347">
        <v>10.5</v>
      </c>
      <c r="E347" s="11">
        <v>43629</v>
      </c>
      <c r="F347" t="str">
        <f t="shared" si="10"/>
        <v>Thursday</v>
      </c>
      <c r="G347" t="str">
        <f t="shared" si="11"/>
        <v>Workday</v>
      </c>
      <c r="H347" s="14" t="s">
        <v>316</v>
      </c>
    </row>
    <row r="348" spans="1:8" x14ac:dyDescent="0.3">
      <c r="A348" s="7">
        <v>43625</v>
      </c>
      <c r="B348" t="s">
        <v>5</v>
      </c>
      <c r="C348" t="s">
        <v>6</v>
      </c>
      <c r="D348">
        <v>6.99</v>
      </c>
      <c r="E348" s="11">
        <v>43625</v>
      </c>
      <c r="F348" t="str">
        <f t="shared" si="10"/>
        <v>Sunday</v>
      </c>
      <c r="G348" t="str">
        <f t="shared" si="11"/>
        <v>Weekend</v>
      </c>
      <c r="H348" s="14" t="s">
        <v>316</v>
      </c>
    </row>
    <row r="349" spans="1:8" x14ac:dyDescent="0.3">
      <c r="A349" s="7">
        <v>43630</v>
      </c>
      <c r="B349" t="s">
        <v>22</v>
      </c>
      <c r="C349" t="s">
        <v>24</v>
      </c>
      <c r="D349">
        <v>9.9600000000000009</v>
      </c>
      <c r="E349" s="11">
        <v>43630</v>
      </c>
      <c r="F349" t="str">
        <f t="shared" si="10"/>
        <v>Friday</v>
      </c>
      <c r="G349" t="str">
        <f t="shared" si="11"/>
        <v>Workday</v>
      </c>
      <c r="H349" s="14" t="s">
        <v>316</v>
      </c>
    </row>
    <row r="350" spans="1:8" x14ac:dyDescent="0.3">
      <c r="A350" s="7">
        <v>43632</v>
      </c>
      <c r="B350" t="s">
        <v>22</v>
      </c>
      <c r="C350" t="s">
        <v>24</v>
      </c>
      <c r="D350">
        <v>9.9600000000000009</v>
      </c>
      <c r="E350" s="11">
        <v>43632</v>
      </c>
      <c r="F350" t="str">
        <f t="shared" si="10"/>
        <v>Sunday</v>
      </c>
      <c r="G350" t="str">
        <f t="shared" si="11"/>
        <v>Weekend</v>
      </c>
      <c r="H350" s="14" t="s">
        <v>316</v>
      </c>
    </row>
    <row r="351" spans="1:8" x14ac:dyDescent="0.3">
      <c r="A351" s="7">
        <v>43637</v>
      </c>
      <c r="B351" t="s">
        <v>135</v>
      </c>
      <c r="C351" t="s">
        <v>90</v>
      </c>
      <c r="D351">
        <v>35</v>
      </c>
      <c r="E351" s="11">
        <v>43637</v>
      </c>
      <c r="F351" t="str">
        <f t="shared" si="10"/>
        <v>Friday</v>
      </c>
      <c r="G351" t="str">
        <f t="shared" si="11"/>
        <v>Workday</v>
      </c>
      <c r="H351" s="14" t="s">
        <v>316</v>
      </c>
    </row>
    <row r="352" spans="1:8" x14ac:dyDescent="0.3">
      <c r="A352" s="7">
        <v>43637</v>
      </c>
      <c r="B352" t="s">
        <v>5</v>
      </c>
      <c r="C352" t="s">
        <v>6</v>
      </c>
      <c r="D352">
        <v>5.36</v>
      </c>
      <c r="E352" s="11">
        <v>43637</v>
      </c>
      <c r="F352" t="str">
        <f t="shared" si="10"/>
        <v>Friday</v>
      </c>
      <c r="G352" t="str">
        <f t="shared" si="11"/>
        <v>Workday</v>
      </c>
      <c r="H352" s="14" t="s">
        <v>316</v>
      </c>
    </row>
    <row r="353" spans="1:8" x14ac:dyDescent="0.3">
      <c r="A353" s="7">
        <v>43634</v>
      </c>
      <c r="B353" t="s">
        <v>22</v>
      </c>
      <c r="C353" t="s">
        <v>24</v>
      </c>
      <c r="D353">
        <v>6.29</v>
      </c>
      <c r="E353" s="11">
        <v>43634</v>
      </c>
      <c r="F353" t="str">
        <f t="shared" si="10"/>
        <v>Tuesday</v>
      </c>
      <c r="G353" t="str">
        <f t="shared" si="11"/>
        <v>Workday</v>
      </c>
      <c r="H353" s="14" t="s">
        <v>316</v>
      </c>
    </row>
    <row r="354" spans="1:8" x14ac:dyDescent="0.3">
      <c r="A354" s="7">
        <v>43635</v>
      </c>
      <c r="B354" t="s">
        <v>5</v>
      </c>
      <c r="C354" t="s">
        <v>6</v>
      </c>
      <c r="D354">
        <v>9.65</v>
      </c>
      <c r="E354" s="11">
        <v>43635</v>
      </c>
      <c r="F354" t="str">
        <f t="shared" si="10"/>
        <v>Wednesday</v>
      </c>
      <c r="G354" t="str">
        <f t="shared" si="11"/>
        <v>Workday</v>
      </c>
      <c r="H354" s="14" t="s">
        <v>316</v>
      </c>
    </row>
    <row r="355" spans="1:8" x14ac:dyDescent="0.3">
      <c r="A355" s="7">
        <v>43633</v>
      </c>
      <c r="B355" t="s">
        <v>22</v>
      </c>
      <c r="C355" t="s">
        <v>24</v>
      </c>
      <c r="D355">
        <v>9.9600000000000009</v>
      </c>
      <c r="E355" s="11">
        <v>43633</v>
      </c>
      <c r="F355" t="str">
        <f t="shared" si="10"/>
        <v>Monday</v>
      </c>
      <c r="G355" t="str">
        <f t="shared" si="11"/>
        <v>Workday</v>
      </c>
      <c r="H355" s="14" t="s">
        <v>316</v>
      </c>
    </row>
    <row r="356" spans="1:8" x14ac:dyDescent="0.3">
      <c r="A356" s="7">
        <v>43640</v>
      </c>
      <c r="B356" t="s">
        <v>5</v>
      </c>
      <c r="C356" t="s">
        <v>6</v>
      </c>
      <c r="D356">
        <v>5.36</v>
      </c>
      <c r="E356" s="11">
        <v>43640</v>
      </c>
      <c r="F356" t="str">
        <f t="shared" si="10"/>
        <v>Monday</v>
      </c>
      <c r="G356" t="str">
        <f t="shared" si="11"/>
        <v>Workday</v>
      </c>
      <c r="H356" s="14" t="s">
        <v>316</v>
      </c>
    </row>
    <row r="357" spans="1:8" x14ac:dyDescent="0.3">
      <c r="A357" s="7">
        <v>43642</v>
      </c>
      <c r="B357" t="s">
        <v>5</v>
      </c>
      <c r="C357" t="s">
        <v>6</v>
      </c>
      <c r="D357">
        <v>77.58</v>
      </c>
      <c r="E357" s="11">
        <v>43642</v>
      </c>
      <c r="F357" t="str">
        <f t="shared" si="10"/>
        <v>Wednesday</v>
      </c>
      <c r="G357" t="str">
        <f t="shared" si="11"/>
        <v>Workday</v>
      </c>
      <c r="H357" s="14" t="s">
        <v>316</v>
      </c>
    </row>
    <row r="358" spans="1:8" x14ac:dyDescent="0.3">
      <c r="A358" s="7">
        <v>43636</v>
      </c>
      <c r="B358" t="s">
        <v>137</v>
      </c>
      <c r="C358" t="s">
        <v>24</v>
      </c>
      <c r="D358">
        <v>8.5</v>
      </c>
      <c r="E358" s="11">
        <v>43636</v>
      </c>
      <c r="F358" t="str">
        <f t="shared" si="10"/>
        <v>Thursday</v>
      </c>
      <c r="G358" t="str">
        <f t="shared" si="11"/>
        <v>Workday</v>
      </c>
      <c r="H358" s="14" t="s">
        <v>316</v>
      </c>
    </row>
    <row r="359" spans="1:8" x14ac:dyDescent="0.3">
      <c r="A359" s="7">
        <v>43644</v>
      </c>
      <c r="B359" t="s">
        <v>5</v>
      </c>
      <c r="C359" t="s">
        <v>6</v>
      </c>
      <c r="D359">
        <v>23.98</v>
      </c>
      <c r="E359" s="11">
        <v>43644</v>
      </c>
      <c r="F359" t="str">
        <f t="shared" si="10"/>
        <v>Friday</v>
      </c>
      <c r="G359" t="str">
        <f t="shared" si="11"/>
        <v>Workday</v>
      </c>
      <c r="H359" s="14" t="s">
        <v>316</v>
      </c>
    </row>
    <row r="360" spans="1:8" x14ac:dyDescent="0.3">
      <c r="A360" s="7">
        <v>43644</v>
      </c>
      <c r="B360" t="s">
        <v>37</v>
      </c>
      <c r="C360" t="s">
        <v>24</v>
      </c>
      <c r="D360">
        <v>4.99</v>
      </c>
      <c r="E360" s="11">
        <v>43644</v>
      </c>
      <c r="F360" t="str">
        <f t="shared" si="10"/>
        <v>Friday</v>
      </c>
      <c r="G360" t="str">
        <f t="shared" si="11"/>
        <v>Workday</v>
      </c>
      <c r="H360" s="14" t="s">
        <v>316</v>
      </c>
    </row>
    <row r="361" spans="1:8" x14ac:dyDescent="0.3">
      <c r="A361" s="7">
        <v>43644</v>
      </c>
      <c r="B361" t="s">
        <v>5</v>
      </c>
      <c r="C361" t="s">
        <v>6</v>
      </c>
      <c r="D361">
        <v>21.61</v>
      </c>
      <c r="E361" s="11">
        <v>43644</v>
      </c>
      <c r="F361" t="str">
        <f t="shared" si="10"/>
        <v>Friday</v>
      </c>
      <c r="G361" t="str">
        <f t="shared" si="11"/>
        <v>Workday</v>
      </c>
      <c r="H361" s="14" t="s">
        <v>316</v>
      </c>
    </row>
    <row r="362" spans="1:8" x14ac:dyDescent="0.3">
      <c r="A362" s="7">
        <v>43646</v>
      </c>
      <c r="B362" t="s">
        <v>37</v>
      </c>
      <c r="C362" t="s">
        <v>24</v>
      </c>
      <c r="D362">
        <v>5.51</v>
      </c>
      <c r="E362" s="11">
        <v>43646</v>
      </c>
      <c r="F362" t="str">
        <f t="shared" si="10"/>
        <v>Sunday</v>
      </c>
      <c r="G362" t="str">
        <f t="shared" si="11"/>
        <v>Weekend</v>
      </c>
      <c r="H362" s="14" t="s">
        <v>316</v>
      </c>
    </row>
    <row r="363" spans="1:8" x14ac:dyDescent="0.3">
      <c r="A363" s="7">
        <v>43646</v>
      </c>
      <c r="B363" t="s">
        <v>5</v>
      </c>
      <c r="C363" t="s">
        <v>6</v>
      </c>
      <c r="D363">
        <v>5.36</v>
      </c>
      <c r="E363" s="11">
        <v>43646</v>
      </c>
      <c r="F363" t="str">
        <f t="shared" si="10"/>
        <v>Sunday</v>
      </c>
      <c r="G363" t="str">
        <f t="shared" si="11"/>
        <v>Weekend</v>
      </c>
      <c r="H363" s="14" t="s">
        <v>316</v>
      </c>
    </row>
    <row r="364" spans="1:8" x14ac:dyDescent="0.3">
      <c r="A364" s="7">
        <v>43646</v>
      </c>
      <c r="B364" t="s">
        <v>5</v>
      </c>
      <c r="C364" t="s">
        <v>6</v>
      </c>
      <c r="D364">
        <v>5.0599999999999996</v>
      </c>
      <c r="E364" s="11">
        <v>43646</v>
      </c>
      <c r="F364" t="str">
        <f t="shared" si="10"/>
        <v>Sunday</v>
      </c>
      <c r="G364" t="str">
        <f t="shared" si="11"/>
        <v>Weekend</v>
      </c>
      <c r="H364" s="14" t="s">
        <v>316</v>
      </c>
    </row>
    <row r="365" spans="1:8" x14ac:dyDescent="0.3">
      <c r="A365" s="7">
        <v>43654</v>
      </c>
      <c r="B365" t="s">
        <v>89</v>
      </c>
      <c r="C365" t="s">
        <v>90</v>
      </c>
      <c r="D365">
        <v>35</v>
      </c>
      <c r="E365" s="11">
        <v>43654</v>
      </c>
      <c r="F365" t="str">
        <f t="shared" si="10"/>
        <v>Monday</v>
      </c>
      <c r="G365" t="str">
        <f t="shared" si="11"/>
        <v>Workday</v>
      </c>
      <c r="H365" s="14" t="s">
        <v>316</v>
      </c>
    </row>
    <row r="366" spans="1:8" x14ac:dyDescent="0.3">
      <c r="A366" s="7">
        <v>43651</v>
      </c>
      <c r="B366" t="s">
        <v>89</v>
      </c>
      <c r="C366" t="s">
        <v>90</v>
      </c>
      <c r="D366">
        <v>35</v>
      </c>
      <c r="E366" s="11">
        <v>43651</v>
      </c>
      <c r="F366" t="str">
        <f t="shared" si="10"/>
        <v>Friday</v>
      </c>
      <c r="G366" t="str">
        <f t="shared" si="11"/>
        <v>Workday</v>
      </c>
      <c r="H366" s="14" t="s">
        <v>316</v>
      </c>
    </row>
    <row r="367" spans="1:8" x14ac:dyDescent="0.3">
      <c r="A367" s="7">
        <v>43648</v>
      </c>
      <c r="B367" t="s">
        <v>137</v>
      </c>
      <c r="C367" t="s">
        <v>147</v>
      </c>
      <c r="D367">
        <v>5.7</v>
      </c>
      <c r="E367" s="11">
        <v>43648</v>
      </c>
      <c r="F367" t="str">
        <f t="shared" si="10"/>
        <v>Tuesday</v>
      </c>
      <c r="G367" t="str">
        <f t="shared" si="11"/>
        <v>Workday</v>
      </c>
      <c r="H367" s="14" t="s">
        <v>316</v>
      </c>
    </row>
    <row r="368" spans="1:8" x14ac:dyDescent="0.3">
      <c r="A368" s="7">
        <v>43647</v>
      </c>
      <c r="B368" t="s">
        <v>37</v>
      </c>
      <c r="C368" t="s">
        <v>147</v>
      </c>
      <c r="D368">
        <v>5.72</v>
      </c>
      <c r="E368" s="11">
        <v>43647</v>
      </c>
      <c r="F368" t="str">
        <f t="shared" si="10"/>
        <v>Monday</v>
      </c>
      <c r="G368" t="str">
        <f t="shared" si="11"/>
        <v>Workday</v>
      </c>
      <c r="H368" s="14" t="s">
        <v>316</v>
      </c>
    </row>
    <row r="369" spans="1:8" x14ac:dyDescent="0.3">
      <c r="A369" s="7">
        <v>43654</v>
      </c>
      <c r="B369" t="s">
        <v>37</v>
      </c>
      <c r="C369" t="s">
        <v>147</v>
      </c>
      <c r="D369">
        <v>4.67</v>
      </c>
      <c r="E369" s="11">
        <v>43654</v>
      </c>
      <c r="F369" t="str">
        <f t="shared" si="10"/>
        <v>Monday</v>
      </c>
      <c r="G369" t="str">
        <f t="shared" si="11"/>
        <v>Workday</v>
      </c>
      <c r="H369" s="14" t="s">
        <v>316</v>
      </c>
    </row>
    <row r="370" spans="1:8" x14ac:dyDescent="0.3">
      <c r="A370" s="7">
        <v>43656</v>
      </c>
      <c r="B370" t="s">
        <v>37</v>
      </c>
      <c r="C370" t="s">
        <v>147</v>
      </c>
      <c r="D370">
        <v>4.67</v>
      </c>
      <c r="E370" s="11">
        <v>43656</v>
      </c>
      <c r="F370" t="str">
        <f t="shared" si="10"/>
        <v>Wednesday</v>
      </c>
      <c r="G370" t="str">
        <f t="shared" si="11"/>
        <v>Workday</v>
      </c>
      <c r="H370" s="14" t="s">
        <v>316</v>
      </c>
    </row>
    <row r="371" spans="1:8" x14ac:dyDescent="0.3">
      <c r="A371" s="7">
        <v>43664</v>
      </c>
      <c r="B371" t="s">
        <v>37</v>
      </c>
      <c r="C371" t="s">
        <v>147</v>
      </c>
      <c r="D371">
        <v>5.51</v>
      </c>
      <c r="E371" s="11">
        <v>43664</v>
      </c>
      <c r="F371" t="str">
        <f t="shared" si="10"/>
        <v>Thursday</v>
      </c>
      <c r="G371" t="str">
        <f t="shared" si="11"/>
        <v>Workday</v>
      </c>
      <c r="H371" s="14" t="s">
        <v>316</v>
      </c>
    </row>
    <row r="372" spans="1:8" x14ac:dyDescent="0.3">
      <c r="A372" s="7">
        <v>43665</v>
      </c>
      <c r="B372" t="s">
        <v>37</v>
      </c>
      <c r="C372" t="s">
        <v>147</v>
      </c>
      <c r="D372">
        <v>5.51</v>
      </c>
      <c r="E372" s="11">
        <v>43665</v>
      </c>
      <c r="F372" t="str">
        <f t="shared" si="10"/>
        <v>Friday</v>
      </c>
      <c r="G372" t="str">
        <f t="shared" si="11"/>
        <v>Workday</v>
      </c>
      <c r="H372" s="14" t="s">
        <v>316</v>
      </c>
    </row>
    <row r="373" spans="1:8" x14ac:dyDescent="0.3">
      <c r="A373" s="7">
        <v>43676</v>
      </c>
      <c r="B373" t="s">
        <v>137</v>
      </c>
      <c r="C373" t="s">
        <v>147</v>
      </c>
      <c r="D373">
        <v>5.7</v>
      </c>
      <c r="E373" s="11">
        <v>43676</v>
      </c>
      <c r="F373" t="str">
        <f t="shared" si="10"/>
        <v>Tuesday</v>
      </c>
      <c r="G373" t="str">
        <f t="shared" si="11"/>
        <v>Workday</v>
      </c>
      <c r="H373" s="14" t="s">
        <v>316</v>
      </c>
    </row>
    <row r="374" spans="1:8" x14ac:dyDescent="0.3">
      <c r="A374" s="7">
        <v>43675</v>
      </c>
      <c r="B374" t="s">
        <v>137</v>
      </c>
      <c r="C374" t="s">
        <v>147</v>
      </c>
      <c r="D374">
        <v>5.7</v>
      </c>
      <c r="E374" s="11">
        <v>43675</v>
      </c>
      <c r="F374" t="str">
        <f t="shared" si="10"/>
        <v>Monday</v>
      </c>
      <c r="G374" t="str">
        <f t="shared" si="11"/>
        <v>Workday</v>
      </c>
      <c r="H374" s="14" t="s">
        <v>316</v>
      </c>
    </row>
    <row r="375" spans="1:8" x14ac:dyDescent="0.3">
      <c r="A375" s="7">
        <v>43647</v>
      </c>
      <c r="B375" t="s">
        <v>5</v>
      </c>
      <c r="C375" t="s">
        <v>6</v>
      </c>
      <c r="D375">
        <v>41.74</v>
      </c>
      <c r="E375" s="11">
        <v>43647</v>
      </c>
      <c r="F375" t="str">
        <f t="shared" si="10"/>
        <v>Monday</v>
      </c>
      <c r="G375" t="str">
        <f t="shared" si="11"/>
        <v>Workday</v>
      </c>
      <c r="H375" s="14" t="s">
        <v>316</v>
      </c>
    </row>
    <row r="376" spans="1:8" x14ac:dyDescent="0.3">
      <c r="A376" s="7">
        <v>43653</v>
      </c>
      <c r="B376" t="s">
        <v>5</v>
      </c>
      <c r="C376" t="s">
        <v>6</v>
      </c>
      <c r="D376">
        <v>9.99</v>
      </c>
      <c r="E376" s="11">
        <v>43653</v>
      </c>
      <c r="F376" t="str">
        <f t="shared" si="10"/>
        <v>Sunday</v>
      </c>
      <c r="G376" t="str">
        <f t="shared" si="11"/>
        <v>Weekend</v>
      </c>
      <c r="H376" s="14" t="s">
        <v>316</v>
      </c>
    </row>
    <row r="377" spans="1:8" x14ac:dyDescent="0.3">
      <c r="A377" s="7">
        <v>43654</v>
      </c>
      <c r="B377" t="s">
        <v>5</v>
      </c>
      <c r="C377" t="s">
        <v>6</v>
      </c>
      <c r="D377">
        <v>5.36</v>
      </c>
      <c r="E377" s="11">
        <v>43654</v>
      </c>
      <c r="F377" t="str">
        <f t="shared" si="10"/>
        <v>Monday</v>
      </c>
      <c r="G377" t="str">
        <f t="shared" si="11"/>
        <v>Workday</v>
      </c>
      <c r="H377" s="14" t="s">
        <v>316</v>
      </c>
    </row>
    <row r="378" spans="1:8" x14ac:dyDescent="0.3">
      <c r="A378" s="7">
        <v>43649</v>
      </c>
      <c r="B378" t="s">
        <v>5</v>
      </c>
      <c r="C378" t="s">
        <v>6</v>
      </c>
      <c r="D378">
        <v>4.09</v>
      </c>
      <c r="E378" s="11">
        <v>43649</v>
      </c>
      <c r="F378" t="str">
        <f t="shared" si="10"/>
        <v>Wednesday</v>
      </c>
      <c r="G378" t="str">
        <f t="shared" si="11"/>
        <v>Workday</v>
      </c>
      <c r="H378" s="14" t="s">
        <v>316</v>
      </c>
    </row>
    <row r="379" spans="1:8" x14ac:dyDescent="0.3">
      <c r="A379" s="7">
        <v>43656</v>
      </c>
      <c r="B379" t="s">
        <v>5</v>
      </c>
      <c r="C379" t="s">
        <v>6</v>
      </c>
      <c r="D379">
        <v>8.9700000000000006</v>
      </c>
      <c r="E379" s="11">
        <v>43656</v>
      </c>
      <c r="F379" t="str">
        <f t="shared" si="10"/>
        <v>Wednesday</v>
      </c>
      <c r="G379" t="str">
        <f t="shared" si="11"/>
        <v>Workday</v>
      </c>
      <c r="H379" s="14" t="s">
        <v>316</v>
      </c>
    </row>
    <row r="380" spans="1:8" x14ac:dyDescent="0.3">
      <c r="A380" s="7">
        <v>43655</v>
      </c>
      <c r="B380" t="s">
        <v>5</v>
      </c>
      <c r="C380" t="s">
        <v>6</v>
      </c>
      <c r="D380">
        <v>5.36</v>
      </c>
      <c r="E380" s="11">
        <v>43655</v>
      </c>
      <c r="F380" t="str">
        <f t="shared" si="10"/>
        <v>Tuesday</v>
      </c>
      <c r="G380" t="str">
        <f t="shared" si="11"/>
        <v>Workday</v>
      </c>
      <c r="H380" s="14" t="s">
        <v>316</v>
      </c>
    </row>
    <row r="381" spans="1:8" x14ac:dyDescent="0.3">
      <c r="A381" s="7">
        <v>43661</v>
      </c>
      <c r="B381" t="s">
        <v>5</v>
      </c>
      <c r="C381" t="s">
        <v>6</v>
      </c>
      <c r="D381">
        <v>4.09</v>
      </c>
      <c r="E381" s="11">
        <v>43661</v>
      </c>
      <c r="F381" t="str">
        <f t="shared" si="10"/>
        <v>Monday</v>
      </c>
      <c r="G381" t="str">
        <f t="shared" si="11"/>
        <v>Workday</v>
      </c>
      <c r="H381" s="14" t="s">
        <v>316</v>
      </c>
    </row>
    <row r="382" spans="1:8" x14ac:dyDescent="0.3">
      <c r="A382" s="7">
        <v>43659</v>
      </c>
      <c r="B382" t="s">
        <v>5</v>
      </c>
      <c r="C382" t="s">
        <v>6</v>
      </c>
      <c r="D382">
        <v>10.99</v>
      </c>
      <c r="E382" s="11">
        <v>43659</v>
      </c>
      <c r="F382" t="str">
        <f t="shared" si="10"/>
        <v>Saturday</v>
      </c>
      <c r="G382" t="str">
        <f t="shared" si="11"/>
        <v>Weekend</v>
      </c>
      <c r="H382" s="14" t="s">
        <v>316</v>
      </c>
    </row>
    <row r="383" spans="1:8" x14ac:dyDescent="0.3">
      <c r="A383" s="7">
        <v>43662</v>
      </c>
      <c r="B383" t="s">
        <v>5</v>
      </c>
      <c r="C383" t="s">
        <v>6</v>
      </c>
      <c r="D383">
        <v>19</v>
      </c>
      <c r="E383" s="11">
        <v>43662</v>
      </c>
      <c r="F383" t="str">
        <f t="shared" si="10"/>
        <v>Tuesday</v>
      </c>
      <c r="G383" t="str">
        <f t="shared" si="11"/>
        <v>Workday</v>
      </c>
      <c r="H383" s="14" t="s">
        <v>316</v>
      </c>
    </row>
    <row r="384" spans="1:8" x14ac:dyDescent="0.3">
      <c r="A384" s="7">
        <v>43663</v>
      </c>
      <c r="B384" t="s">
        <v>5</v>
      </c>
      <c r="C384" t="s">
        <v>6</v>
      </c>
      <c r="D384">
        <v>7.99</v>
      </c>
      <c r="E384" s="11">
        <v>43663</v>
      </c>
      <c r="F384" t="str">
        <f t="shared" si="10"/>
        <v>Wednesday</v>
      </c>
      <c r="G384" t="str">
        <f t="shared" si="11"/>
        <v>Workday</v>
      </c>
      <c r="H384" s="14" t="s">
        <v>316</v>
      </c>
    </row>
    <row r="385" spans="1:8" x14ac:dyDescent="0.3">
      <c r="A385" s="7">
        <v>43665</v>
      </c>
      <c r="B385" t="s">
        <v>5</v>
      </c>
      <c r="C385" t="s">
        <v>6</v>
      </c>
      <c r="D385">
        <v>5.36</v>
      </c>
      <c r="E385" s="11">
        <v>43665</v>
      </c>
      <c r="F385" t="str">
        <f t="shared" si="10"/>
        <v>Friday</v>
      </c>
      <c r="G385" t="str">
        <f t="shared" si="11"/>
        <v>Workday</v>
      </c>
      <c r="H385" s="14" t="s">
        <v>316</v>
      </c>
    </row>
    <row r="386" spans="1:8" x14ac:dyDescent="0.3">
      <c r="A386" s="7">
        <v>43665</v>
      </c>
      <c r="B386" t="s">
        <v>5</v>
      </c>
      <c r="C386" t="s">
        <v>6</v>
      </c>
      <c r="D386">
        <v>9.99</v>
      </c>
      <c r="E386" s="11">
        <v>43665</v>
      </c>
      <c r="F386" t="str">
        <f t="shared" ref="F386:F449" si="12">TEXT(WEEKDAY(E386),"dddd")</f>
        <v>Friday</v>
      </c>
      <c r="G386" t="str">
        <f t="shared" ref="G386:G449" si="13">IF(WEEKDAY(A386, 2)&lt;6, "Workday", "Weekend")</f>
        <v>Workday</v>
      </c>
      <c r="H386" s="14" t="s">
        <v>316</v>
      </c>
    </row>
    <row r="387" spans="1:8" x14ac:dyDescent="0.3">
      <c r="A387" s="7">
        <v>43668</v>
      </c>
      <c r="B387" t="s">
        <v>5</v>
      </c>
      <c r="C387" t="s">
        <v>6</v>
      </c>
      <c r="D387">
        <v>7.97</v>
      </c>
      <c r="E387" s="11">
        <v>43668</v>
      </c>
      <c r="F387" t="str">
        <f t="shared" si="12"/>
        <v>Monday</v>
      </c>
      <c r="G387" t="str">
        <f t="shared" si="13"/>
        <v>Workday</v>
      </c>
      <c r="H387" s="14" t="s">
        <v>316</v>
      </c>
    </row>
    <row r="388" spans="1:8" x14ac:dyDescent="0.3">
      <c r="A388" s="7">
        <v>43668</v>
      </c>
      <c r="B388" t="s">
        <v>5</v>
      </c>
      <c r="C388" t="s">
        <v>6</v>
      </c>
      <c r="D388">
        <v>3.41</v>
      </c>
      <c r="E388" s="11">
        <v>43668</v>
      </c>
      <c r="F388" t="str">
        <f t="shared" si="12"/>
        <v>Monday</v>
      </c>
      <c r="G388" t="str">
        <f t="shared" si="13"/>
        <v>Workday</v>
      </c>
      <c r="H388" s="14" t="s">
        <v>316</v>
      </c>
    </row>
    <row r="389" spans="1:8" x14ac:dyDescent="0.3">
      <c r="A389" s="7">
        <v>43673</v>
      </c>
      <c r="B389" t="s">
        <v>5</v>
      </c>
      <c r="C389" t="s">
        <v>6</v>
      </c>
      <c r="D389">
        <v>5.34</v>
      </c>
      <c r="E389" s="11">
        <v>43673</v>
      </c>
      <c r="F389" t="str">
        <f t="shared" si="12"/>
        <v>Saturday</v>
      </c>
      <c r="G389" t="str">
        <f t="shared" si="13"/>
        <v>Weekend</v>
      </c>
      <c r="H389" s="14" t="s">
        <v>316</v>
      </c>
    </row>
    <row r="390" spans="1:8" x14ac:dyDescent="0.3">
      <c r="A390" s="7">
        <v>43670</v>
      </c>
      <c r="B390" t="s">
        <v>5</v>
      </c>
      <c r="C390" t="s">
        <v>6</v>
      </c>
      <c r="D390">
        <v>19.82</v>
      </c>
      <c r="E390" s="11">
        <v>43670</v>
      </c>
      <c r="F390" t="str">
        <f t="shared" si="12"/>
        <v>Wednesday</v>
      </c>
      <c r="G390" t="str">
        <f t="shared" si="13"/>
        <v>Workday</v>
      </c>
      <c r="H390" s="14" t="s">
        <v>316</v>
      </c>
    </row>
    <row r="391" spans="1:8" x14ac:dyDescent="0.3">
      <c r="A391" s="7">
        <v>43672</v>
      </c>
      <c r="B391" t="s">
        <v>5</v>
      </c>
      <c r="C391" t="s">
        <v>6</v>
      </c>
      <c r="D391">
        <v>29.29</v>
      </c>
      <c r="E391" s="11">
        <v>43672</v>
      </c>
      <c r="F391" t="str">
        <f t="shared" si="12"/>
        <v>Friday</v>
      </c>
      <c r="G391" t="str">
        <f t="shared" si="13"/>
        <v>Workday</v>
      </c>
      <c r="H391" s="14" t="s">
        <v>316</v>
      </c>
    </row>
    <row r="392" spans="1:8" x14ac:dyDescent="0.3">
      <c r="A392" s="7">
        <v>43663</v>
      </c>
      <c r="B392" t="s">
        <v>5</v>
      </c>
      <c r="C392" t="s">
        <v>6</v>
      </c>
      <c r="D392">
        <v>7.97</v>
      </c>
      <c r="E392" s="11">
        <v>43663</v>
      </c>
      <c r="F392" t="str">
        <f t="shared" si="12"/>
        <v>Wednesday</v>
      </c>
      <c r="G392" t="str">
        <f t="shared" si="13"/>
        <v>Workday</v>
      </c>
      <c r="H392" s="14" t="s">
        <v>316</v>
      </c>
    </row>
    <row r="393" spans="1:8" x14ac:dyDescent="0.3">
      <c r="A393" s="7">
        <v>43677</v>
      </c>
      <c r="B393" t="s">
        <v>5</v>
      </c>
      <c r="C393" t="s">
        <v>6</v>
      </c>
      <c r="D393">
        <v>44.86</v>
      </c>
      <c r="E393" s="11">
        <v>43677</v>
      </c>
      <c r="F393" t="str">
        <f t="shared" si="12"/>
        <v>Wednesday</v>
      </c>
      <c r="G393" t="str">
        <f t="shared" si="13"/>
        <v>Workday</v>
      </c>
      <c r="H393" s="14" t="s">
        <v>316</v>
      </c>
    </row>
    <row r="394" spans="1:8" x14ac:dyDescent="0.3">
      <c r="A394" s="7">
        <v>43677</v>
      </c>
      <c r="B394" t="s">
        <v>5</v>
      </c>
      <c r="C394" t="s">
        <v>6</v>
      </c>
      <c r="D394">
        <v>24.75</v>
      </c>
      <c r="E394" s="11">
        <v>43677</v>
      </c>
      <c r="F394" t="str">
        <f t="shared" si="12"/>
        <v>Wednesday</v>
      </c>
      <c r="G394" t="str">
        <f t="shared" si="13"/>
        <v>Workday</v>
      </c>
      <c r="H394" s="14" t="s">
        <v>316</v>
      </c>
    </row>
    <row r="395" spans="1:8" x14ac:dyDescent="0.3">
      <c r="A395" s="7">
        <v>43648</v>
      </c>
      <c r="B395" t="s">
        <v>35</v>
      </c>
      <c r="C395" t="s">
        <v>36</v>
      </c>
      <c r="D395">
        <v>20.53</v>
      </c>
      <c r="E395" s="11">
        <v>43648</v>
      </c>
      <c r="F395" t="str">
        <f t="shared" si="12"/>
        <v>Tuesday</v>
      </c>
      <c r="G395" t="str">
        <f t="shared" si="13"/>
        <v>Workday</v>
      </c>
      <c r="H395" s="14" t="s">
        <v>316</v>
      </c>
    </row>
    <row r="396" spans="1:8" x14ac:dyDescent="0.3">
      <c r="A396" s="7">
        <v>43658</v>
      </c>
      <c r="B396" t="s">
        <v>16</v>
      </c>
      <c r="C396" t="s">
        <v>84</v>
      </c>
      <c r="D396">
        <v>165.19</v>
      </c>
      <c r="E396" s="11">
        <v>43658</v>
      </c>
      <c r="F396" t="str">
        <f t="shared" si="12"/>
        <v>Friday</v>
      </c>
      <c r="G396" t="str">
        <f t="shared" si="13"/>
        <v>Workday</v>
      </c>
      <c r="H396" s="14" t="s">
        <v>316</v>
      </c>
    </row>
    <row r="397" spans="1:8" x14ac:dyDescent="0.3">
      <c r="A397" s="7">
        <v>43668</v>
      </c>
      <c r="B397" t="s">
        <v>5</v>
      </c>
      <c r="C397" t="s">
        <v>84</v>
      </c>
      <c r="D397">
        <v>3.66</v>
      </c>
      <c r="E397" s="11">
        <v>43668</v>
      </c>
      <c r="F397" t="str">
        <f t="shared" si="12"/>
        <v>Monday</v>
      </c>
      <c r="G397" t="str">
        <f t="shared" si="13"/>
        <v>Workday</v>
      </c>
      <c r="H397" s="14" t="s">
        <v>316</v>
      </c>
    </row>
    <row r="398" spans="1:8" x14ac:dyDescent="0.3">
      <c r="A398" s="7">
        <v>43670</v>
      </c>
      <c r="B398" t="s">
        <v>42</v>
      </c>
      <c r="C398" t="s">
        <v>84</v>
      </c>
      <c r="D398">
        <v>7.13</v>
      </c>
      <c r="E398" s="11">
        <v>43670</v>
      </c>
      <c r="F398" t="str">
        <f t="shared" si="12"/>
        <v>Wednesday</v>
      </c>
      <c r="G398" t="str">
        <f t="shared" si="13"/>
        <v>Workday</v>
      </c>
      <c r="H398" s="14" t="s">
        <v>316</v>
      </c>
    </row>
    <row r="399" spans="1:8" x14ac:dyDescent="0.3">
      <c r="A399" s="7">
        <v>43650</v>
      </c>
      <c r="B399" t="s">
        <v>143</v>
      </c>
      <c r="C399" t="s">
        <v>24</v>
      </c>
      <c r="D399">
        <v>32.6</v>
      </c>
      <c r="E399" s="11">
        <v>43650</v>
      </c>
      <c r="F399" t="str">
        <f t="shared" si="12"/>
        <v>Thursday</v>
      </c>
      <c r="G399" t="str">
        <f t="shared" si="13"/>
        <v>Workday</v>
      </c>
      <c r="H399" s="14" t="s">
        <v>316</v>
      </c>
    </row>
    <row r="400" spans="1:8" x14ac:dyDescent="0.3">
      <c r="A400" s="7">
        <v>43656</v>
      </c>
      <c r="B400" t="s">
        <v>22</v>
      </c>
      <c r="C400" t="s">
        <v>24</v>
      </c>
      <c r="D400">
        <v>10.8</v>
      </c>
      <c r="E400" s="11">
        <v>43656</v>
      </c>
      <c r="F400" t="str">
        <f t="shared" si="12"/>
        <v>Wednesday</v>
      </c>
      <c r="G400" t="str">
        <f t="shared" si="13"/>
        <v>Workday</v>
      </c>
      <c r="H400" s="14" t="s">
        <v>316</v>
      </c>
    </row>
    <row r="401" spans="1:8" x14ac:dyDescent="0.3">
      <c r="A401" s="7">
        <v>43660</v>
      </c>
      <c r="B401" t="s">
        <v>22</v>
      </c>
      <c r="C401" t="s">
        <v>24</v>
      </c>
      <c r="D401">
        <v>10.8</v>
      </c>
      <c r="E401" s="11">
        <v>43660</v>
      </c>
      <c r="F401" t="str">
        <f t="shared" si="12"/>
        <v>Sunday</v>
      </c>
      <c r="G401" t="str">
        <f t="shared" si="13"/>
        <v>Weekend</v>
      </c>
      <c r="H401" s="14" t="s">
        <v>316</v>
      </c>
    </row>
    <row r="402" spans="1:8" x14ac:dyDescent="0.3">
      <c r="A402" s="7">
        <v>43664</v>
      </c>
      <c r="B402" t="s">
        <v>22</v>
      </c>
      <c r="C402" t="s">
        <v>24</v>
      </c>
      <c r="D402">
        <v>10.8</v>
      </c>
      <c r="E402" s="11">
        <v>43664</v>
      </c>
      <c r="F402" t="str">
        <f t="shared" si="12"/>
        <v>Thursday</v>
      </c>
      <c r="G402" t="str">
        <f t="shared" si="13"/>
        <v>Workday</v>
      </c>
      <c r="H402" s="14" t="s">
        <v>316</v>
      </c>
    </row>
    <row r="403" spans="1:8" x14ac:dyDescent="0.3">
      <c r="A403" s="7">
        <v>43669</v>
      </c>
      <c r="B403" t="s">
        <v>106</v>
      </c>
      <c r="C403" t="s">
        <v>24</v>
      </c>
      <c r="D403">
        <v>11.12</v>
      </c>
      <c r="E403" s="11">
        <v>43669</v>
      </c>
      <c r="F403" t="str">
        <f t="shared" si="12"/>
        <v>Tuesday</v>
      </c>
      <c r="G403" t="str">
        <f t="shared" si="13"/>
        <v>Workday</v>
      </c>
      <c r="H403" s="14" t="s">
        <v>316</v>
      </c>
    </row>
    <row r="404" spans="1:8" x14ac:dyDescent="0.3">
      <c r="A404" s="7">
        <v>43676</v>
      </c>
      <c r="B404" t="s">
        <v>146</v>
      </c>
      <c r="C404" t="s">
        <v>24</v>
      </c>
      <c r="D404">
        <v>8</v>
      </c>
      <c r="E404" s="11">
        <v>43676</v>
      </c>
      <c r="F404" t="str">
        <f t="shared" si="12"/>
        <v>Tuesday</v>
      </c>
      <c r="G404" t="str">
        <f t="shared" si="13"/>
        <v>Workday</v>
      </c>
      <c r="H404" s="14" t="s">
        <v>316</v>
      </c>
    </row>
    <row r="405" spans="1:8" x14ac:dyDescent="0.3">
      <c r="A405" s="7">
        <v>43675</v>
      </c>
      <c r="B405" t="s">
        <v>106</v>
      </c>
      <c r="C405" t="s">
        <v>24</v>
      </c>
      <c r="D405">
        <v>11.12</v>
      </c>
      <c r="E405" s="11">
        <v>43675</v>
      </c>
      <c r="F405" t="str">
        <f t="shared" si="12"/>
        <v>Monday</v>
      </c>
      <c r="G405" t="str">
        <f t="shared" si="13"/>
        <v>Workday</v>
      </c>
      <c r="H405" s="14" t="s">
        <v>316</v>
      </c>
    </row>
    <row r="406" spans="1:8" x14ac:dyDescent="0.3">
      <c r="A406" s="7">
        <v>43678</v>
      </c>
      <c r="B406" t="s">
        <v>5</v>
      </c>
      <c r="C406" t="s">
        <v>6</v>
      </c>
      <c r="D406">
        <v>7.99</v>
      </c>
      <c r="E406" s="11">
        <v>43678</v>
      </c>
      <c r="F406" t="str">
        <f t="shared" si="12"/>
        <v>Thursday</v>
      </c>
      <c r="G406" t="str">
        <f t="shared" si="13"/>
        <v>Workday</v>
      </c>
      <c r="H406" s="14" t="s">
        <v>316</v>
      </c>
    </row>
    <row r="407" spans="1:8" x14ac:dyDescent="0.3">
      <c r="A407" s="7">
        <v>43680</v>
      </c>
      <c r="B407" t="s">
        <v>5</v>
      </c>
      <c r="C407" t="s">
        <v>6</v>
      </c>
      <c r="D407">
        <v>13.01</v>
      </c>
      <c r="E407" s="11">
        <v>43680</v>
      </c>
      <c r="F407" t="str">
        <f t="shared" si="12"/>
        <v>Saturday</v>
      </c>
      <c r="G407" t="str">
        <f t="shared" si="13"/>
        <v>Weekend</v>
      </c>
      <c r="H407" s="14" t="s">
        <v>316</v>
      </c>
    </row>
    <row r="408" spans="1:8" x14ac:dyDescent="0.3">
      <c r="A408" s="7">
        <v>43680</v>
      </c>
      <c r="B408" t="s">
        <v>22</v>
      </c>
      <c r="C408" t="s">
        <v>24</v>
      </c>
      <c r="D408">
        <v>10.8</v>
      </c>
      <c r="E408" s="11">
        <v>43680</v>
      </c>
      <c r="F408" t="str">
        <f t="shared" si="12"/>
        <v>Saturday</v>
      </c>
      <c r="G408" t="str">
        <f t="shared" si="13"/>
        <v>Weekend</v>
      </c>
      <c r="H408" s="14" t="s">
        <v>316</v>
      </c>
    </row>
    <row r="409" spans="1:8" x14ac:dyDescent="0.3">
      <c r="A409" s="7">
        <v>43681</v>
      </c>
      <c r="B409" t="s">
        <v>29</v>
      </c>
      <c r="C409" t="s">
        <v>147</v>
      </c>
      <c r="D409">
        <v>5.7</v>
      </c>
      <c r="E409" s="11">
        <v>43681</v>
      </c>
      <c r="F409" t="str">
        <f t="shared" si="12"/>
        <v>Sunday</v>
      </c>
      <c r="G409" t="str">
        <f t="shared" si="13"/>
        <v>Weekend</v>
      </c>
      <c r="H409" s="14" t="s">
        <v>316</v>
      </c>
    </row>
    <row r="410" spans="1:8" x14ac:dyDescent="0.3">
      <c r="A410" s="7">
        <v>43681</v>
      </c>
      <c r="B410" t="s">
        <v>148</v>
      </c>
      <c r="C410" t="s">
        <v>24</v>
      </c>
      <c r="D410">
        <v>43.512000000000008</v>
      </c>
      <c r="E410" s="11">
        <v>43681</v>
      </c>
      <c r="F410" t="str">
        <f t="shared" si="12"/>
        <v>Sunday</v>
      </c>
      <c r="G410" t="str">
        <f t="shared" si="13"/>
        <v>Weekend</v>
      </c>
      <c r="H410" s="14" t="s">
        <v>316</v>
      </c>
    </row>
    <row r="411" spans="1:8" x14ac:dyDescent="0.3">
      <c r="A411" s="7">
        <v>43681</v>
      </c>
      <c r="B411" t="s">
        <v>149</v>
      </c>
      <c r="C411" t="s">
        <v>24</v>
      </c>
      <c r="D411">
        <v>6</v>
      </c>
      <c r="E411" s="11">
        <v>43681</v>
      </c>
      <c r="F411" t="str">
        <f t="shared" si="12"/>
        <v>Sunday</v>
      </c>
      <c r="G411" t="str">
        <f t="shared" si="13"/>
        <v>Weekend</v>
      </c>
      <c r="H411" s="14" t="s">
        <v>316</v>
      </c>
    </row>
    <row r="412" spans="1:8" x14ac:dyDescent="0.3">
      <c r="A412" s="7">
        <v>43682</v>
      </c>
      <c r="B412" t="s">
        <v>118</v>
      </c>
      <c r="C412" t="s">
        <v>24</v>
      </c>
      <c r="D412">
        <v>19.96</v>
      </c>
      <c r="E412" s="11">
        <v>43682</v>
      </c>
      <c r="F412" t="str">
        <f t="shared" si="12"/>
        <v>Monday</v>
      </c>
      <c r="G412" t="str">
        <f t="shared" si="13"/>
        <v>Workday</v>
      </c>
      <c r="H412" s="14" t="s">
        <v>316</v>
      </c>
    </row>
    <row r="413" spans="1:8" x14ac:dyDescent="0.3">
      <c r="A413" s="7">
        <v>43683</v>
      </c>
      <c r="B413" t="s">
        <v>5</v>
      </c>
      <c r="C413" t="s">
        <v>6</v>
      </c>
      <c r="D413">
        <v>22.52</v>
      </c>
      <c r="E413" s="11">
        <v>43683</v>
      </c>
      <c r="F413" t="str">
        <f t="shared" si="12"/>
        <v>Tuesday</v>
      </c>
      <c r="G413" t="str">
        <f t="shared" si="13"/>
        <v>Workday</v>
      </c>
      <c r="H413" s="14" t="s">
        <v>316</v>
      </c>
    </row>
    <row r="414" spans="1:8" x14ac:dyDescent="0.3">
      <c r="A414" s="7">
        <v>43683</v>
      </c>
      <c r="B414" t="s">
        <v>151</v>
      </c>
      <c r="C414" t="s">
        <v>6</v>
      </c>
      <c r="D414">
        <v>2.25</v>
      </c>
      <c r="E414" s="11">
        <v>43683</v>
      </c>
      <c r="F414" t="str">
        <f t="shared" si="12"/>
        <v>Tuesday</v>
      </c>
      <c r="G414" t="str">
        <f t="shared" si="13"/>
        <v>Workday</v>
      </c>
      <c r="H414" s="14" t="s">
        <v>316</v>
      </c>
    </row>
    <row r="415" spans="1:8" x14ac:dyDescent="0.3">
      <c r="A415" s="7">
        <v>43684</v>
      </c>
      <c r="B415" t="s">
        <v>35</v>
      </c>
      <c r="C415" t="s">
        <v>150</v>
      </c>
      <c r="D415">
        <v>44.68</v>
      </c>
      <c r="E415" s="11">
        <v>43684</v>
      </c>
      <c r="F415" t="str">
        <f t="shared" si="12"/>
        <v>Wednesday</v>
      </c>
      <c r="G415" t="str">
        <f t="shared" si="13"/>
        <v>Workday</v>
      </c>
      <c r="H415" s="14" t="s">
        <v>316</v>
      </c>
    </row>
    <row r="416" spans="1:8" x14ac:dyDescent="0.3">
      <c r="A416" s="7">
        <v>43684</v>
      </c>
      <c r="B416" t="s">
        <v>22</v>
      </c>
      <c r="C416" t="s">
        <v>24</v>
      </c>
      <c r="D416">
        <v>10.8</v>
      </c>
      <c r="E416" s="11">
        <v>43684</v>
      </c>
      <c r="F416" t="str">
        <f t="shared" si="12"/>
        <v>Wednesday</v>
      </c>
      <c r="G416" t="str">
        <f t="shared" si="13"/>
        <v>Workday</v>
      </c>
      <c r="H416" s="14" t="s">
        <v>316</v>
      </c>
    </row>
    <row r="417" spans="1:8" x14ac:dyDescent="0.3">
      <c r="A417" s="7">
        <v>43685</v>
      </c>
      <c r="B417" t="s">
        <v>137</v>
      </c>
      <c r="C417" t="s">
        <v>147</v>
      </c>
      <c r="D417">
        <v>5.7</v>
      </c>
      <c r="E417" s="11">
        <v>43685</v>
      </c>
      <c r="F417" t="str">
        <f t="shared" si="12"/>
        <v>Thursday</v>
      </c>
      <c r="G417" t="str">
        <f t="shared" si="13"/>
        <v>Workday</v>
      </c>
      <c r="H417" s="14" t="s">
        <v>316</v>
      </c>
    </row>
    <row r="418" spans="1:8" x14ac:dyDescent="0.3">
      <c r="A418" s="7">
        <v>43685</v>
      </c>
      <c r="B418" t="s">
        <v>5</v>
      </c>
      <c r="C418" t="s">
        <v>6</v>
      </c>
      <c r="D418">
        <v>7.97</v>
      </c>
      <c r="E418" s="11">
        <v>43685</v>
      </c>
      <c r="F418" t="str">
        <f t="shared" si="12"/>
        <v>Thursday</v>
      </c>
      <c r="G418" t="str">
        <f t="shared" si="13"/>
        <v>Workday</v>
      </c>
      <c r="H418" s="14" t="s">
        <v>316</v>
      </c>
    </row>
    <row r="419" spans="1:8" x14ac:dyDescent="0.3">
      <c r="A419" s="7">
        <v>43686</v>
      </c>
      <c r="B419" t="s">
        <v>153</v>
      </c>
      <c r="C419" t="s">
        <v>24</v>
      </c>
      <c r="D419">
        <v>36.75</v>
      </c>
      <c r="E419" s="11">
        <v>43686</v>
      </c>
      <c r="F419" t="str">
        <f t="shared" si="12"/>
        <v>Friday</v>
      </c>
      <c r="G419" t="str">
        <f t="shared" si="13"/>
        <v>Workday</v>
      </c>
      <c r="H419" s="14" t="s">
        <v>316</v>
      </c>
    </row>
    <row r="420" spans="1:8" x14ac:dyDescent="0.3">
      <c r="A420" s="7">
        <v>43686</v>
      </c>
      <c r="B420" t="s">
        <v>155</v>
      </c>
      <c r="C420" t="s">
        <v>24</v>
      </c>
      <c r="D420">
        <v>7.88</v>
      </c>
      <c r="E420" s="11">
        <v>43686</v>
      </c>
      <c r="F420" t="str">
        <f t="shared" si="12"/>
        <v>Friday</v>
      </c>
      <c r="G420" t="str">
        <f t="shared" si="13"/>
        <v>Workday</v>
      </c>
      <c r="H420" s="14" t="s">
        <v>316</v>
      </c>
    </row>
    <row r="421" spans="1:8" x14ac:dyDescent="0.3">
      <c r="A421" s="7">
        <v>43687</v>
      </c>
      <c r="B421" t="s">
        <v>158</v>
      </c>
      <c r="C421" t="s">
        <v>32</v>
      </c>
      <c r="D421">
        <v>35.729999999999997</v>
      </c>
      <c r="E421" s="11">
        <v>43687</v>
      </c>
      <c r="F421" t="str">
        <f t="shared" si="12"/>
        <v>Saturday</v>
      </c>
      <c r="G421" t="str">
        <f t="shared" si="13"/>
        <v>Weekend</v>
      </c>
      <c r="H421" s="14" t="s">
        <v>316</v>
      </c>
    </row>
    <row r="422" spans="1:8" x14ac:dyDescent="0.3">
      <c r="A422" s="7">
        <v>43687</v>
      </c>
      <c r="B422" t="s">
        <v>34</v>
      </c>
      <c r="C422" t="s">
        <v>24</v>
      </c>
      <c r="D422">
        <v>11.13</v>
      </c>
      <c r="E422" s="11">
        <v>43687</v>
      </c>
      <c r="F422" t="str">
        <f t="shared" si="12"/>
        <v>Saturday</v>
      </c>
      <c r="G422" t="str">
        <f t="shared" si="13"/>
        <v>Weekend</v>
      </c>
      <c r="H422" s="14" t="s">
        <v>316</v>
      </c>
    </row>
    <row r="423" spans="1:8" x14ac:dyDescent="0.3">
      <c r="A423" s="7">
        <v>43688</v>
      </c>
      <c r="B423" t="s">
        <v>5</v>
      </c>
      <c r="C423" t="s">
        <v>6</v>
      </c>
      <c r="D423">
        <v>8.92</v>
      </c>
      <c r="E423" s="11">
        <v>43688</v>
      </c>
      <c r="F423" t="str">
        <f t="shared" si="12"/>
        <v>Sunday</v>
      </c>
      <c r="G423" t="str">
        <f t="shared" si="13"/>
        <v>Weekend</v>
      </c>
      <c r="H423" s="14" t="s">
        <v>316</v>
      </c>
    </row>
    <row r="424" spans="1:8" x14ac:dyDescent="0.3">
      <c r="A424" s="7">
        <v>43689</v>
      </c>
      <c r="B424" t="s">
        <v>137</v>
      </c>
      <c r="C424" t="s">
        <v>147</v>
      </c>
      <c r="D424">
        <v>5.7</v>
      </c>
      <c r="E424" s="11">
        <v>43689</v>
      </c>
      <c r="F424" t="str">
        <f t="shared" si="12"/>
        <v>Monday</v>
      </c>
      <c r="G424" t="str">
        <f t="shared" si="13"/>
        <v>Workday</v>
      </c>
      <c r="H424" s="14" t="s">
        <v>316</v>
      </c>
    </row>
    <row r="425" spans="1:8" x14ac:dyDescent="0.3">
      <c r="A425" s="7">
        <v>43689</v>
      </c>
      <c r="B425" t="s">
        <v>22</v>
      </c>
      <c r="C425" t="s">
        <v>24</v>
      </c>
      <c r="D425">
        <v>10.8</v>
      </c>
      <c r="E425" s="11">
        <v>43689</v>
      </c>
      <c r="F425" t="str">
        <f t="shared" si="12"/>
        <v>Monday</v>
      </c>
      <c r="G425" t="str">
        <f t="shared" si="13"/>
        <v>Workday</v>
      </c>
      <c r="H425" s="14" t="s">
        <v>316</v>
      </c>
    </row>
    <row r="426" spans="1:8" x14ac:dyDescent="0.3">
      <c r="A426" s="7">
        <v>43690</v>
      </c>
      <c r="B426" t="s">
        <v>156</v>
      </c>
      <c r="C426" t="s">
        <v>84</v>
      </c>
      <c r="D426">
        <v>5.24</v>
      </c>
      <c r="E426" s="11">
        <v>43690</v>
      </c>
      <c r="F426" t="str">
        <f t="shared" si="12"/>
        <v>Tuesday</v>
      </c>
      <c r="G426" t="str">
        <f t="shared" si="13"/>
        <v>Workday</v>
      </c>
      <c r="H426" s="14" t="s">
        <v>316</v>
      </c>
    </row>
    <row r="427" spans="1:8" x14ac:dyDescent="0.3">
      <c r="A427" s="7">
        <v>43690</v>
      </c>
      <c r="B427" t="s">
        <v>106</v>
      </c>
      <c r="C427" t="s">
        <v>24</v>
      </c>
      <c r="D427">
        <v>11.12</v>
      </c>
      <c r="E427" s="11">
        <v>43690</v>
      </c>
      <c r="F427" t="str">
        <f t="shared" si="12"/>
        <v>Tuesday</v>
      </c>
      <c r="G427" t="str">
        <f t="shared" si="13"/>
        <v>Workday</v>
      </c>
      <c r="H427" s="14" t="s">
        <v>316</v>
      </c>
    </row>
    <row r="428" spans="1:8" x14ac:dyDescent="0.3">
      <c r="A428" s="7">
        <v>43691</v>
      </c>
      <c r="B428" t="s">
        <v>137</v>
      </c>
      <c r="C428" t="s">
        <v>147</v>
      </c>
      <c r="D428">
        <v>5.7</v>
      </c>
      <c r="E428" s="11">
        <v>43691</v>
      </c>
      <c r="F428" t="str">
        <f t="shared" si="12"/>
        <v>Wednesday</v>
      </c>
      <c r="G428" t="str">
        <f t="shared" si="13"/>
        <v>Workday</v>
      </c>
      <c r="H428" s="14" t="s">
        <v>316</v>
      </c>
    </row>
    <row r="429" spans="1:8" x14ac:dyDescent="0.3">
      <c r="A429" s="7">
        <v>43691</v>
      </c>
      <c r="B429" t="s">
        <v>22</v>
      </c>
      <c r="C429" t="s">
        <v>24</v>
      </c>
      <c r="D429">
        <v>10.8</v>
      </c>
      <c r="E429" s="11">
        <v>43691</v>
      </c>
      <c r="F429" t="str">
        <f t="shared" si="12"/>
        <v>Wednesday</v>
      </c>
      <c r="G429" t="str">
        <f t="shared" si="13"/>
        <v>Workday</v>
      </c>
      <c r="H429" s="14" t="s">
        <v>316</v>
      </c>
    </row>
    <row r="430" spans="1:8" x14ac:dyDescent="0.3">
      <c r="A430" s="7">
        <v>43692</v>
      </c>
      <c r="B430" t="s">
        <v>5</v>
      </c>
      <c r="C430" t="s">
        <v>6</v>
      </c>
      <c r="D430">
        <v>3.99</v>
      </c>
      <c r="E430" s="11">
        <v>43692</v>
      </c>
      <c r="F430" t="str">
        <f t="shared" si="12"/>
        <v>Thursday</v>
      </c>
      <c r="G430" t="str">
        <f t="shared" si="13"/>
        <v>Workday</v>
      </c>
      <c r="H430" s="14" t="s">
        <v>316</v>
      </c>
    </row>
    <row r="431" spans="1:8" x14ac:dyDescent="0.3">
      <c r="A431" s="7">
        <v>43692</v>
      </c>
      <c r="B431" t="s">
        <v>22</v>
      </c>
      <c r="C431" t="s">
        <v>24</v>
      </c>
      <c r="D431">
        <v>7.34</v>
      </c>
      <c r="E431" s="11">
        <v>43692</v>
      </c>
      <c r="F431" t="str">
        <f t="shared" si="12"/>
        <v>Thursday</v>
      </c>
      <c r="G431" t="str">
        <f t="shared" si="13"/>
        <v>Workday</v>
      </c>
      <c r="H431" s="14" t="s">
        <v>316</v>
      </c>
    </row>
    <row r="432" spans="1:8" x14ac:dyDescent="0.3">
      <c r="A432" s="7">
        <v>43693</v>
      </c>
      <c r="B432" t="s">
        <v>89</v>
      </c>
      <c r="C432" t="s">
        <v>90</v>
      </c>
      <c r="D432">
        <v>40</v>
      </c>
      <c r="E432" s="11">
        <v>43693</v>
      </c>
      <c r="F432" t="str">
        <f t="shared" si="12"/>
        <v>Friday</v>
      </c>
      <c r="G432" t="str">
        <f t="shared" si="13"/>
        <v>Workday</v>
      </c>
      <c r="H432" s="14" t="s">
        <v>316</v>
      </c>
    </row>
    <row r="433" spans="1:8" x14ac:dyDescent="0.3">
      <c r="A433" s="7">
        <v>43693</v>
      </c>
      <c r="B433" t="s">
        <v>118</v>
      </c>
      <c r="C433" t="s">
        <v>24</v>
      </c>
      <c r="D433">
        <v>23.34</v>
      </c>
      <c r="E433" s="11">
        <v>43693</v>
      </c>
      <c r="F433" t="str">
        <f t="shared" si="12"/>
        <v>Friday</v>
      </c>
      <c r="G433" t="str">
        <f t="shared" si="13"/>
        <v>Workday</v>
      </c>
      <c r="H433" s="14" t="s">
        <v>316</v>
      </c>
    </row>
    <row r="434" spans="1:8" x14ac:dyDescent="0.3">
      <c r="A434" s="7">
        <v>43695</v>
      </c>
      <c r="B434" t="s">
        <v>22</v>
      </c>
      <c r="C434" t="s">
        <v>165</v>
      </c>
      <c r="D434">
        <v>10.8</v>
      </c>
      <c r="E434" s="11">
        <v>43695</v>
      </c>
      <c r="F434" t="str">
        <f t="shared" si="12"/>
        <v>Sunday</v>
      </c>
      <c r="G434" t="str">
        <f t="shared" si="13"/>
        <v>Weekend</v>
      </c>
      <c r="H434" s="14" t="s">
        <v>316</v>
      </c>
    </row>
    <row r="435" spans="1:8" x14ac:dyDescent="0.3">
      <c r="A435" s="7">
        <v>43696</v>
      </c>
      <c r="B435" t="s">
        <v>5</v>
      </c>
      <c r="C435" t="s">
        <v>6</v>
      </c>
      <c r="D435">
        <v>5.36</v>
      </c>
      <c r="E435" s="11">
        <v>43696</v>
      </c>
      <c r="F435" t="str">
        <f t="shared" si="12"/>
        <v>Monday</v>
      </c>
      <c r="G435" t="str">
        <f t="shared" si="13"/>
        <v>Workday</v>
      </c>
      <c r="H435" s="14" t="s">
        <v>316</v>
      </c>
    </row>
    <row r="436" spans="1:8" x14ac:dyDescent="0.3">
      <c r="A436" s="7">
        <v>43696</v>
      </c>
      <c r="B436" t="s">
        <v>137</v>
      </c>
      <c r="C436" t="s">
        <v>147</v>
      </c>
      <c r="D436">
        <v>5.7</v>
      </c>
      <c r="E436" s="11">
        <v>43696</v>
      </c>
      <c r="F436" t="str">
        <f t="shared" si="12"/>
        <v>Monday</v>
      </c>
      <c r="G436" t="str">
        <f t="shared" si="13"/>
        <v>Workday</v>
      </c>
      <c r="H436" s="14" t="s">
        <v>316</v>
      </c>
    </row>
    <row r="437" spans="1:8" x14ac:dyDescent="0.3">
      <c r="A437" s="7">
        <v>43697</v>
      </c>
      <c r="B437" t="s">
        <v>5</v>
      </c>
      <c r="C437" t="s">
        <v>6</v>
      </c>
      <c r="D437">
        <v>3.99</v>
      </c>
      <c r="E437" s="11">
        <v>43697</v>
      </c>
      <c r="F437" t="str">
        <f t="shared" si="12"/>
        <v>Tuesday</v>
      </c>
      <c r="G437" t="str">
        <f t="shared" si="13"/>
        <v>Workday</v>
      </c>
      <c r="H437" s="14" t="s">
        <v>316</v>
      </c>
    </row>
    <row r="438" spans="1:8" x14ac:dyDescent="0.3">
      <c r="A438" s="7">
        <v>43697</v>
      </c>
      <c r="B438" t="s">
        <v>5</v>
      </c>
      <c r="C438" t="s">
        <v>6</v>
      </c>
      <c r="D438">
        <v>5.36</v>
      </c>
      <c r="E438" s="11">
        <v>43697</v>
      </c>
      <c r="F438" t="str">
        <f t="shared" si="12"/>
        <v>Tuesday</v>
      </c>
      <c r="G438" t="str">
        <f t="shared" si="13"/>
        <v>Workday</v>
      </c>
      <c r="H438" s="14" t="s">
        <v>316</v>
      </c>
    </row>
    <row r="439" spans="1:8" x14ac:dyDescent="0.3">
      <c r="A439" s="7">
        <v>43697</v>
      </c>
      <c r="B439" t="s">
        <v>137</v>
      </c>
      <c r="C439" t="s">
        <v>147</v>
      </c>
      <c r="D439">
        <v>5.7</v>
      </c>
      <c r="E439" s="11">
        <v>43697</v>
      </c>
      <c r="F439" t="str">
        <f t="shared" si="12"/>
        <v>Tuesday</v>
      </c>
      <c r="G439" t="str">
        <f t="shared" si="13"/>
        <v>Workday</v>
      </c>
      <c r="H439" s="14" t="s">
        <v>316</v>
      </c>
    </row>
    <row r="440" spans="1:8" x14ac:dyDescent="0.3">
      <c r="A440" s="7">
        <v>43698</v>
      </c>
      <c r="B440" t="s">
        <v>161</v>
      </c>
      <c r="C440" t="s">
        <v>162</v>
      </c>
      <c r="D440">
        <v>53.95</v>
      </c>
      <c r="E440" s="11">
        <v>43698</v>
      </c>
      <c r="F440" t="str">
        <f t="shared" si="12"/>
        <v>Wednesday</v>
      </c>
      <c r="G440" t="str">
        <f t="shared" si="13"/>
        <v>Workday</v>
      </c>
      <c r="H440" s="14" t="s">
        <v>316</v>
      </c>
    </row>
    <row r="441" spans="1:8" x14ac:dyDescent="0.3">
      <c r="A441" s="7">
        <v>43698</v>
      </c>
      <c r="B441" t="s">
        <v>11</v>
      </c>
      <c r="C441" t="s">
        <v>84</v>
      </c>
      <c r="D441">
        <v>5.3</v>
      </c>
      <c r="E441" s="11">
        <v>43698</v>
      </c>
      <c r="F441" t="str">
        <f t="shared" si="12"/>
        <v>Wednesday</v>
      </c>
      <c r="G441" t="str">
        <f t="shared" si="13"/>
        <v>Workday</v>
      </c>
      <c r="H441" s="14" t="s">
        <v>316</v>
      </c>
    </row>
    <row r="442" spans="1:8" x14ac:dyDescent="0.3">
      <c r="A442" s="7">
        <v>43698</v>
      </c>
      <c r="B442" t="s">
        <v>5</v>
      </c>
      <c r="C442" t="s">
        <v>6</v>
      </c>
      <c r="D442">
        <v>5.36</v>
      </c>
      <c r="E442" s="11">
        <v>43698</v>
      </c>
      <c r="F442" t="str">
        <f t="shared" si="12"/>
        <v>Wednesday</v>
      </c>
      <c r="G442" t="str">
        <f t="shared" si="13"/>
        <v>Workday</v>
      </c>
      <c r="H442" s="14" t="s">
        <v>316</v>
      </c>
    </row>
    <row r="443" spans="1:8" x14ac:dyDescent="0.3">
      <c r="A443" s="7">
        <v>43699</v>
      </c>
      <c r="B443" t="s">
        <v>5</v>
      </c>
      <c r="C443" t="s">
        <v>6</v>
      </c>
      <c r="D443">
        <v>13.99</v>
      </c>
      <c r="E443" s="11">
        <v>43699</v>
      </c>
      <c r="F443" t="str">
        <f t="shared" si="12"/>
        <v>Thursday</v>
      </c>
      <c r="G443" t="str">
        <f t="shared" si="13"/>
        <v>Workday</v>
      </c>
      <c r="H443" s="14" t="s">
        <v>316</v>
      </c>
    </row>
    <row r="444" spans="1:8" x14ac:dyDescent="0.3">
      <c r="A444" s="7">
        <v>43699</v>
      </c>
      <c r="B444" t="s">
        <v>5</v>
      </c>
      <c r="C444" t="s">
        <v>6</v>
      </c>
      <c r="D444">
        <v>5.36</v>
      </c>
      <c r="E444" s="11">
        <v>43699</v>
      </c>
      <c r="F444" t="str">
        <f t="shared" si="12"/>
        <v>Thursday</v>
      </c>
      <c r="G444" t="str">
        <f t="shared" si="13"/>
        <v>Workday</v>
      </c>
      <c r="H444" s="14" t="s">
        <v>316</v>
      </c>
    </row>
    <row r="445" spans="1:8" x14ac:dyDescent="0.3">
      <c r="A445" s="7">
        <v>43700</v>
      </c>
      <c r="B445" t="s">
        <v>5</v>
      </c>
      <c r="C445" t="s">
        <v>6</v>
      </c>
      <c r="D445">
        <v>5.36</v>
      </c>
      <c r="E445" s="11">
        <v>43700</v>
      </c>
      <c r="F445" t="str">
        <f t="shared" si="12"/>
        <v>Friday</v>
      </c>
      <c r="G445" t="str">
        <f t="shared" si="13"/>
        <v>Workday</v>
      </c>
      <c r="H445" s="14" t="s">
        <v>316</v>
      </c>
    </row>
    <row r="446" spans="1:8" x14ac:dyDescent="0.3">
      <c r="A446" s="7">
        <v>43700</v>
      </c>
      <c r="B446" t="s">
        <v>161</v>
      </c>
      <c r="C446" t="s">
        <v>162</v>
      </c>
      <c r="D446">
        <v>32.380000000000003</v>
      </c>
      <c r="E446" s="11">
        <v>43700</v>
      </c>
      <c r="F446" t="str">
        <f t="shared" si="12"/>
        <v>Friday</v>
      </c>
      <c r="G446" t="str">
        <f t="shared" si="13"/>
        <v>Workday</v>
      </c>
      <c r="H446" s="14" t="s">
        <v>316</v>
      </c>
    </row>
    <row r="447" spans="1:8" x14ac:dyDescent="0.3">
      <c r="A447" s="7">
        <v>43700</v>
      </c>
      <c r="B447" t="s">
        <v>5</v>
      </c>
      <c r="C447" t="s">
        <v>6</v>
      </c>
      <c r="D447">
        <v>3.29</v>
      </c>
      <c r="E447" s="11">
        <v>43700</v>
      </c>
      <c r="F447" t="str">
        <f t="shared" si="12"/>
        <v>Friday</v>
      </c>
      <c r="G447" t="str">
        <f t="shared" si="13"/>
        <v>Workday</v>
      </c>
      <c r="H447" s="14" t="s">
        <v>316</v>
      </c>
    </row>
    <row r="448" spans="1:8" x14ac:dyDescent="0.3">
      <c r="A448" s="7">
        <v>43700</v>
      </c>
      <c r="B448" t="s">
        <v>37</v>
      </c>
      <c r="C448" t="s">
        <v>147</v>
      </c>
      <c r="D448">
        <v>5.51</v>
      </c>
      <c r="E448" s="11">
        <v>43700</v>
      </c>
      <c r="F448" t="str">
        <f t="shared" si="12"/>
        <v>Friday</v>
      </c>
      <c r="G448" t="str">
        <f t="shared" si="13"/>
        <v>Workday</v>
      </c>
      <c r="H448" s="14" t="s">
        <v>316</v>
      </c>
    </row>
    <row r="449" spans="1:8" x14ac:dyDescent="0.3">
      <c r="A449" s="7">
        <v>43701</v>
      </c>
      <c r="B449" t="s">
        <v>5</v>
      </c>
      <c r="C449" t="s">
        <v>6</v>
      </c>
      <c r="D449">
        <v>15.32</v>
      </c>
      <c r="E449" s="11">
        <v>43701</v>
      </c>
      <c r="F449" t="str">
        <f t="shared" si="12"/>
        <v>Saturday</v>
      </c>
      <c r="G449" t="str">
        <f t="shared" si="13"/>
        <v>Weekend</v>
      </c>
      <c r="H449" s="14" t="s">
        <v>316</v>
      </c>
    </row>
    <row r="450" spans="1:8" x14ac:dyDescent="0.3">
      <c r="A450" s="7">
        <v>43701</v>
      </c>
      <c r="B450" t="s">
        <v>5</v>
      </c>
      <c r="C450" t="s">
        <v>6</v>
      </c>
      <c r="D450">
        <v>9.8699999999999992</v>
      </c>
      <c r="E450" s="11">
        <v>43701</v>
      </c>
      <c r="F450" t="str">
        <f t="shared" ref="F450:F513" si="14">TEXT(WEEKDAY(E450),"dddd")</f>
        <v>Saturday</v>
      </c>
      <c r="G450" t="str">
        <f t="shared" ref="G450:G513" si="15">IF(WEEKDAY(A450, 2)&lt;6, "Workday", "Weekend")</f>
        <v>Weekend</v>
      </c>
      <c r="H450" s="14" t="s">
        <v>316</v>
      </c>
    </row>
    <row r="451" spans="1:8" x14ac:dyDescent="0.3">
      <c r="A451" s="7">
        <v>43701</v>
      </c>
      <c r="B451" t="s">
        <v>37</v>
      </c>
      <c r="C451" t="s">
        <v>147</v>
      </c>
      <c r="D451">
        <v>5.51</v>
      </c>
      <c r="E451" s="11">
        <v>43701</v>
      </c>
      <c r="F451" t="str">
        <f t="shared" si="14"/>
        <v>Saturday</v>
      </c>
      <c r="G451" t="str">
        <f t="shared" si="15"/>
        <v>Weekend</v>
      </c>
      <c r="H451" s="14" t="s">
        <v>316</v>
      </c>
    </row>
    <row r="452" spans="1:8" x14ac:dyDescent="0.3">
      <c r="A452" s="7">
        <v>43702</v>
      </c>
      <c r="B452" t="s">
        <v>5</v>
      </c>
      <c r="C452" t="s">
        <v>6</v>
      </c>
      <c r="D452">
        <v>5.36</v>
      </c>
      <c r="E452" s="11">
        <v>43702</v>
      </c>
      <c r="F452" t="str">
        <f t="shared" si="14"/>
        <v>Sunday</v>
      </c>
      <c r="G452" t="str">
        <f t="shared" si="15"/>
        <v>Weekend</v>
      </c>
      <c r="H452" s="14" t="s">
        <v>316</v>
      </c>
    </row>
    <row r="453" spans="1:8" x14ac:dyDescent="0.3">
      <c r="A453" s="7">
        <v>43703</v>
      </c>
      <c r="B453" t="s">
        <v>5</v>
      </c>
      <c r="C453" t="s">
        <v>6</v>
      </c>
      <c r="D453">
        <v>5.36</v>
      </c>
      <c r="E453" s="11">
        <v>43703</v>
      </c>
      <c r="F453" t="str">
        <f t="shared" si="14"/>
        <v>Monday</v>
      </c>
      <c r="G453" t="str">
        <f t="shared" si="15"/>
        <v>Workday</v>
      </c>
      <c r="H453" s="14" t="s">
        <v>316</v>
      </c>
    </row>
    <row r="454" spans="1:8" x14ac:dyDescent="0.3">
      <c r="A454" s="7">
        <v>43704</v>
      </c>
      <c r="B454" t="s">
        <v>34</v>
      </c>
      <c r="C454" t="s">
        <v>24</v>
      </c>
      <c r="D454">
        <v>11.12</v>
      </c>
      <c r="E454" s="11">
        <v>43704</v>
      </c>
      <c r="F454" t="str">
        <f t="shared" si="14"/>
        <v>Tuesday</v>
      </c>
      <c r="G454" t="str">
        <f t="shared" si="15"/>
        <v>Workday</v>
      </c>
      <c r="H454" s="14" t="s">
        <v>316</v>
      </c>
    </row>
    <row r="455" spans="1:8" x14ac:dyDescent="0.3">
      <c r="A455" s="7">
        <v>43705</v>
      </c>
      <c r="B455" t="s">
        <v>166</v>
      </c>
      <c r="C455" t="s">
        <v>24</v>
      </c>
      <c r="D455">
        <v>13.01</v>
      </c>
      <c r="E455" s="11">
        <v>43705</v>
      </c>
      <c r="F455" t="str">
        <f t="shared" si="14"/>
        <v>Wednesday</v>
      </c>
      <c r="G455" t="str">
        <f t="shared" si="15"/>
        <v>Workday</v>
      </c>
      <c r="H455" s="14" t="s">
        <v>316</v>
      </c>
    </row>
    <row r="456" spans="1:8" x14ac:dyDescent="0.3">
      <c r="A456" s="7">
        <v>43706</v>
      </c>
      <c r="B456" t="s">
        <v>5</v>
      </c>
      <c r="C456" t="s">
        <v>6</v>
      </c>
      <c r="D456">
        <v>11.99</v>
      </c>
      <c r="E456" s="11">
        <v>43706</v>
      </c>
      <c r="F456" t="str">
        <f t="shared" si="14"/>
        <v>Thursday</v>
      </c>
      <c r="G456" t="str">
        <f t="shared" si="15"/>
        <v>Workday</v>
      </c>
      <c r="H456" s="14" t="s">
        <v>316</v>
      </c>
    </row>
    <row r="457" spans="1:8" x14ac:dyDescent="0.3">
      <c r="A457" s="7">
        <v>43706</v>
      </c>
      <c r="B457" t="s">
        <v>169</v>
      </c>
      <c r="C457" t="s">
        <v>24</v>
      </c>
      <c r="D457">
        <v>13.7</v>
      </c>
      <c r="E457" s="11">
        <v>43706</v>
      </c>
      <c r="F457" t="str">
        <f t="shared" si="14"/>
        <v>Thursday</v>
      </c>
      <c r="G457" t="str">
        <f t="shared" si="15"/>
        <v>Workday</v>
      </c>
      <c r="H457" s="14" t="s">
        <v>316</v>
      </c>
    </row>
    <row r="458" spans="1:8" x14ac:dyDescent="0.3">
      <c r="A458" s="7">
        <v>43707</v>
      </c>
      <c r="B458" t="s">
        <v>169</v>
      </c>
      <c r="C458" t="s">
        <v>24</v>
      </c>
      <c r="D458">
        <v>18.2</v>
      </c>
      <c r="E458" s="11">
        <v>43707</v>
      </c>
      <c r="F458" t="str">
        <f t="shared" si="14"/>
        <v>Friday</v>
      </c>
      <c r="G458" t="str">
        <f t="shared" si="15"/>
        <v>Workday</v>
      </c>
      <c r="H458" s="14" t="s">
        <v>316</v>
      </c>
    </row>
    <row r="459" spans="1:8" x14ac:dyDescent="0.3">
      <c r="A459" s="7">
        <v>43708</v>
      </c>
      <c r="B459" t="s">
        <v>22</v>
      </c>
      <c r="C459" t="s">
        <v>24</v>
      </c>
      <c r="D459">
        <v>10.8</v>
      </c>
      <c r="E459" s="11">
        <v>43708</v>
      </c>
      <c r="F459" t="str">
        <f t="shared" si="14"/>
        <v>Saturday</v>
      </c>
      <c r="G459" t="str">
        <f t="shared" si="15"/>
        <v>Weekend</v>
      </c>
      <c r="H459" s="14" t="s">
        <v>316</v>
      </c>
    </row>
    <row r="460" spans="1:8" x14ac:dyDescent="0.3">
      <c r="A460" s="7">
        <v>43708</v>
      </c>
      <c r="B460" t="s">
        <v>5</v>
      </c>
      <c r="C460" t="s">
        <v>6</v>
      </c>
      <c r="D460">
        <v>7.99</v>
      </c>
      <c r="E460" s="11">
        <v>43708</v>
      </c>
      <c r="F460" t="str">
        <f t="shared" si="14"/>
        <v>Saturday</v>
      </c>
      <c r="G460" t="str">
        <f t="shared" si="15"/>
        <v>Weekend</v>
      </c>
      <c r="H460" s="14" t="s">
        <v>316</v>
      </c>
    </row>
    <row r="461" spans="1:8" x14ac:dyDescent="0.3">
      <c r="A461" s="7">
        <v>43709</v>
      </c>
      <c r="B461" t="s">
        <v>5</v>
      </c>
      <c r="C461" t="s">
        <v>170</v>
      </c>
      <c r="D461">
        <v>6.59</v>
      </c>
      <c r="E461" s="11">
        <v>43709</v>
      </c>
      <c r="F461" t="str">
        <f t="shared" si="14"/>
        <v>Sunday</v>
      </c>
      <c r="G461" t="str">
        <f t="shared" si="15"/>
        <v>Weekend</v>
      </c>
      <c r="H461" s="14" t="s">
        <v>316</v>
      </c>
    </row>
    <row r="462" spans="1:8" x14ac:dyDescent="0.3">
      <c r="A462" s="7">
        <v>43709</v>
      </c>
      <c r="B462" t="s">
        <v>5</v>
      </c>
      <c r="C462" t="s">
        <v>6</v>
      </c>
      <c r="D462">
        <v>6.49</v>
      </c>
      <c r="E462" s="11">
        <v>43709</v>
      </c>
      <c r="F462" t="str">
        <f t="shared" si="14"/>
        <v>Sunday</v>
      </c>
      <c r="G462" t="str">
        <f t="shared" si="15"/>
        <v>Weekend</v>
      </c>
      <c r="H462" s="14" t="s">
        <v>316</v>
      </c>
    </row>
    <row r="463" spans="1:8" x14ac:dyDescent="0.3">
      <c r="A463" s="7">
        <v>43709</v>
      </c>
      <c r="B463" t="s">
        <v>171</v>
      </c>
      <c r="C463" t="s">
        <v>24</v>
      </c>
      <c r="D463">
        <v>21</v>
      </c>
      <c r="E463" s="11">
        <v>43709</v>
      </c>
      <c r="F463" t="str">
        <f t="shared" si="14"/>
        <v>Sunday</v>
      </c>
      <c r="G463" t="str">
        <f t="shared" si="15"/>
        <v>Weekend</v>
      </c>
      <c r="H463" s="14" t="s">
        <v>316</v>
      </c>
    </row>
    <row r="464" spans="1:8" x14ac:dyDescent="0.3">
      <c r="A464" s="7">
        <v>43710</v>
      </c>
      <c r="B464" t="s">
        <v>171</v>
      </c>
      <c r="C464" t="s">
        <v>24</v>
      </c>
      <c r="D464">
        <v>17.600000000000001</v>
      </c>
      <c r="E464" s="11">
        <v>43710</v>
      </c>
      <c r="F464" t="str">
        <f t="shared" si="14"/>
        <v>Monday</v>
      </c>
      <c r="G464" t="str">
        <f t="shared" si="15"/>
        <v>Workday</v>
      </c>
      <c r="H464" s="14" t="s">
        <v>316</v>
      </c>
    </row>
    <row r="465" spans="1:8" x14ac:dyDescent="0.3">
      <c r="A465" s="7">
        <v>43710</v>
      </c>
      <c r="B465" t="s">
        <v>14</v>
      </c>
      <c r="C465" t="s">
        <v>6</v>
      </c>
      <c r="D465">
        <v>287.52</v>
      </c>
      <c r="E465" s="11">
        <v>43710</v>
      </c>
      <c r="F465" t="str">
        <f t="shared" si="14"/>
        <v>Monday</v>
      </c>
      <c r="G465" t="str">
        <f t="shared" si="15"/>
        <v>Workday</v>
      </c>
      <c r="H465" s="14" t="s">
        <v>316</v>
      </c>
    </row>
    <row r="466" spans="1:8" x14ac:dyDescent="0.3">
      <c r="A466" s="7">
        <v>43712</v>
      </c>
      <c r="B466" t="s">
        <v>5</v>
      </c>
      <c r="C466" t="s">
        <v>6</v>
      </c>
      <c r="D466">
        <v>7.97</v>
      </c>
      <c r="E466" s="11">
        <v>43712</v>
      </c>
      <c r="F466" t="str">
        <f t="shared" si="14"/>
        <v>Wednesday</v>
      </c>
      <c r="G466" t="str">
        <f t="shared" si="15"/>
        <v>Workday</v>
      </c>
      <c r="H466" s="14" t="s">
        <v>316</v>
      </c>
    </row>
    <row r="467" spans="1:8" x14ac:dyDescent="0.3">
      <c r="A467" s="7">
        <v>43713</v>
      </c>
      <c r="B467" t="s">
        <v>171</v>
      </c>
      <c r="C467" t="s">
        <v>24</v>
      </c>
      <c r="D467">
        <v>21.35</v>
      </c>
      <c r="E467" s="11">
        <v>43713</v>
      </c>
      <c r="F467" t="str">
        <f t="shared" si="14"/>
        <v>Thursday</v>
      </c>
      <c r="G467" t="str">
        <f t="shared" si="15"/>
        <v>Workday</v>
      </c>
      <c r="H467" s="14" t="s">
        <v>316</v>
      </c>
    </row>
    <row r="468" spans="1:8" x14ac:dyDescent="0.3">
      <c r="A468" s="7">
        <v>43712</v>
      </c>
      <c r="B468" t="s">
        <v>5</v>
      </c>
      <c r="C468" t="s">
        <v>6</v>
      </c>
      <c r="D468">
        <v>5.89</v>
      </c>
      <c r="E468" s="11">
        <v>43712</v>
      </c>
      <c r="F468" t="str">
        <f t="shared" si="14"/>
        <v>Wednesday</v>
      </c>
      <c r="G468" t="str">
        <f t="shared" si="15"/>
        <v>Workday</v>
      </c>
      <c r="H468" s="14" t="s">
        <v>316</v>
      </c>
    </row>
    <row r="469" spans="1:8" x14ac:dyDescent="0.3">
      <c r="A469" s="7">
        <v>43714</v>
      </c>
      <c r="B469" t="s">
        <v>5</v>
      </c>
      <c r="C469" t="s">
        <v>6</v>
      </c>
      <c r="D469">
        <v>5.36</v>
      </c>
      <c r="E469" s="11">
        <v>43714</v>
      </c>
      <c r="F469" t="str">
        <f t="shared" si="14"/>
        <v>Friday</v>
      </c>
      <c r="G469" t="str">
        <f t="shared" si="15"/>
        <v>Workday</v>
      </c>
      <c r="H469" s="14" t="s">
        <v>316</v>
      </c>
    </row>
    <row r="470" spans="1:8" x14ac:dyDescent="0.3">
      <c r="A470" s="7">
        <v>43712</v>
      </c>
      <c r="B470" t="s">
        <v>173</v>
      </c>
      <c r="C470" t="s">
        <v>84</v>
      </c>
      <c r="D470">
        <v>4.54</v>
      </c>
      <c r="E470" s="11">
        <v>43712</v>
      </c>
      <c r="F470" t="str">
        <f t="shared" si="14"/>
        <v>Wednesday</v>
      </c>
      <c r="G470" t="str">
        <f t="shared" si="15"/>
        <v>Workday</v>
      </c>
      <c r="H470" s="14" t="s">
        <v>316</v>
      </c>
    </row>
    <row r="471" spans="1:8" x14ac:dyDescent="0.3">
      <c r="A471" s="7">
        <v>43711</v>
      </c>
      <c r="B471" t="s">
        <v>37</v>
      </c>
      <c r="C471" t="s">
        <v>147</v>
      </c>
      <c r="D471">
        <v>5.51</v>
      </c>
      <c r="E471" s="11">
        <v>43711</v>
      </c>
      <c r="F471" t="str">
        <f t="shared" si="14"/>
        <v>Tuesday</v>
      </c>
      <c r="G471" t="str">
        <f t="shared" si="15"/>
        <v>Workday</v>
      </c>
      <c r="H471" s="14" t="s">
        <v>316</v>
      </c>
    </row>
    <row r="472" spans="1:8" x14ac:dyDescent="0.3">
      <c r="A472" s="7">
        <v>43713</v>
      </c>
      <c r="B472" t="s">
        <v>35</v>
      </c>
      <c r="C472" t="s">
        <v>41</v>
      </c>
      <c r="D472">
        <v>44.68</v>
      </c>
      <c r="E472" s="11">
        <v>43713</v>
      </c>
      <c r="F472" t="str">
        <f t="shared" si="14"/>
        <v>Thursday</v>
      </c>
      <c r="G472" t="str">
        <f t="shared" si="15"/>
        <v>Workday</v>
      </c>
      <c r="H472" s="14" t="s">
        <v>316</v>
      </c>
    </row>
    <row r="473" spans="1:8" x14ac:dyDescent="0.3">
      <c r="A473" s="7">
        <v>43714</v>
      </c>
      <c r="B473" t="s">
        <v>34</v>
      </c>
      <c r="C473" t="s">
        <v>24</v>
      </c>
      <c r="D473">
        <v>11.12</v>
      </c>
      <c r="E473" s="11">
        <v>43714</v>
      </c>
      <c r="F473" t="str">
        <f t="shared" si="14"/>
        <v>Friday</v>
      </c>
      <c r="G473" t="str">
        <f t="shared" si="15"/>
        <v>Workday</v>
      </c>
      <c r="H473" s="14" t="s">
        <v>316</v>
      </c>
    </row>
    <row r="474" spans="1:8" x14ac:dyDescent="0.3">
      <c r="A474" s="7">
        <v>43711</v>
      </c>
      <c r="B474" t="s">
        <v>5</v>
      </c>
      <c r="C474" t="s">
        <v>6</v>
      </c>
      <c r="D474">
        <v>5.36</v>
      </c>
      <c r="E474" s="11">
        <v>43711</v>
      </c>
      <c r="F474" t="str">
        <f t="shared" si="14"/>
        <v>Tuesday</v>
      </c>
      <c r="G474" t="str">
        <f t="shared" si="15"/>
        <v>Workday</v>
      </c>
      <c r="H474" s="14" t="s">
        <v>316</v>
      </c>
    </row>
    <row r="475" spans="1:8" x14ac:dyDescent="0.3">
      <c r="A475" s="7">
        <v>43710</v>
      </c>
      <c r="B475" t="s">
        <v>5</v>
      </c>
      <c r="C475" t="s">
        <v>84</v>
      </c>
      <c r="D475">
        <v>11.54</v>
      </c>
      <c r="E475" s="11">
        <v>43710</v>
      </c>
      <c r="F475" t="str">
        <f t="shared" si="14"/>
        <v>Monday</v>
      </c>
      <c r="G475" t="str">
        <f t="shared" si="15"/>
        <v>Workday</v>
      </c>
      <c r="H475" s="14" t="s">
        <v>316</v>
      </c>
    </row>
    <row r="476" spans="1:8" x14ac:dyDescent="0.3">
      <c r="A476" s="7">
        <v>43714</v>
      </c>
      <c r="B476" t="s">
        <v>89</v>
      </c>
      <c r="C476" t="s">
        <v>90</v>
      </c>
      <c r="D476">
        <v>35</v>
      </c>
      <c r="E476" s="11">
        <v>43714</v>
      </c>
      <c r="F476" t="str">
        <f t="shared" si="14"/>
        <v>Friday</v>
      </c>
      <c r="G476" t="str">
        <f t="shared" si="15"/>
        <v>Workday</v>
      </c>
      <c r="H476" s="14" t="s">
        <v>316</v>
      </c>
    </row>
    <row r="477" spans="1:8" x14ac:dyDescent="0.3">
      <c r="A477" s="7">
        <v>43711</v>
      </c>
      <c r="B477" t="s">
        <v>171</v>
      </c>
      <c r="C477" t="s">
        <v>24</v>
      </c>
      <c r="D477">
        <v>13.7</v>
      </c>
      <c r="E477" s="11">
        <v>43711</v>
      </c>
      <c r="F477" t="str">
        <f t="shared" si="14"/>
        <v>Tuesday</v>
      </c>
      <c r="G477" t="str">
        <f t="shared" si="15"/>
        <v>Workday</v>
      </c>
      <c r="H477" s="14" t="s">
        <v>316</v>
      </c>
    </row>
    <row r="478" spans="1:8" x14ac:dyDescent="0.3">
      <c r="A478" s="7">
        <v>43712</v>
      </c>
      <c r="B478" t="s">
        <v>171</v>
      </c>
      <c r="C478" t="s">
        <v>24</v>
      </c>
      <c r="D478">
        <v>18.899999999999999</v>
      </c>
      <c r="E478" s="11">
        <v>43712</v>
      </c>
      <c r="F478" t="str">
        <f t="shared" si="14"/>
        <v>Wednesday</v>
      </c>
      <c r="G478" t="str">
        <f t="shared" si="15"/>
        <v>Workday</v>
      </c>
      <c r="H478" s="14" t="s">
        <v>316</v>
      </c>
    </row>
    <row r="479" spans="1:8" x14ac:dyDescent="0.3">
      <c r="A479" s="7">
        <v>43711</v>
      </c>
      <c r="B479" t="s">
        <v>175</v>
      </c>
      <c r="C479" t="s">
        <v>176</v>
      </c>
      <c r="D479">
        <v>20.81</v>
      </c>
      <c r="E479" s="11">
        <v>43711</v>
      </c>
      <c r="F479" t="str">
        <f t="shared" si="14"/>
        <v>Tuesday</v>
      </c>
      <c r="G479" t="str">
        <f t="shared" si="15"/>
        <v>Workday</v>
      </c>
      <c r="H479" s="14" t="s">
        <v>316</v>
      </c>
    </row>
    <row r="480" spans="1:8" x14ac:dyDescent="0.3">
      <c r="A480" s="7">
        <v>43715</v>
      </c>
      <c r="B480" t="s">
        <v>5</v>
      </c>
      <c r="C480" t="s">
        <v>6</v>
      </c>
      <c r="D480">
        <v>6.48</v>
      </c>
      <c r="E480" s="11">
        <v>43715</v>
      </c>
      <c r="F480" t="str">
        <f t="shared" si="14"/>
        <v>Saturday</v>
      </c>
      <c r="G480" t="str">
        <f t="shared" si="15"/>
        <v>Weekend</v>
      </c>
      <c r="H480" s="14" t="s">
        <v>316</v>
      </c>
    </row>
    <row r="481" spans="1:8" x14ac:dyDescent="0.3">
      <c r="A481" s="7">
        <v>43716</v>
      </c>
      <c r="B481" t="s">
        <v>171</v>
      </c>
      <c r="C481" t="s">
        <v>24</v>
      </c>
      <c r="D481">
        <v>17.2</v>
      </c>
      <c r="E481" s="11">
        <v>43716</v>
      </c>
      <c r="F481" t="str">
        <f t="shared" si="14"/>
        <v>Sunday</v>
      </c>
      <c r="G481" t="str">
        <f t="shared" si="15"/>
        <v>Weekend</v>
      </c>
      <c r="H481" s="14" t="s">
        <v>316</v>
      </c>
    </row>
    <row r="482" spans="1:8" x14ac:dyDescent="0.3">
      <c r="A482" s="7">
        <v>43718</v>
      </c>
      <c r="B482" t="s">
        <v>14</v>
      </c>
      <c r="C482" t="s">
        <v>6</v>
      </c>
      <c r="D482">
        <v>94.19</v>
      </c>
      <c r="E482" s="11">
        <v>43718</v>
      </c>
      <c r="F482" t="str">
        <f t="shared" si="14"/>
        <v>Tuesday</v>
      </c>
      <c r="G482" t="str">
        <f t="shared" si="15"/>
        <v>Workday</v>
      </c>
      <c r="H482" s="14" t="s">
        <v>316</v>
      </c>
    </row>
    <row r="483" spans="1:8" x14ac:dyDescent="0.3">
      <c r="A483" s="7">
        <v>43719</v>
      </c>
      <c r="B483" t="s">
        <v>37</v>
      </c>
      <c r="C483" t="s">
        <v>147</v>
      </c>
      <c r="D483">
        <v>5.51</v>
      </c>
      <c r="E483" s="11">
        <v>43719</v>
      </c>
      <c r="F483" t="str">
        <f t="shared" si="14"/>
        <v>Wednesday</v>
      </c>
      <c r="G483" t="str">
        <f t="shared" si="15"/>
        <v>Workday</v>
      </c>
      <c r="H483" s="14" t="s">
        <v>316</v>
      </c>
    </row>
    <row r="484" spans="1:8" x14ac:dyDescent="0.3">
      <c r="A484" s="7">
        <v>43718</v>
      </c>
      <c r="B484" t="s">
        <v>5</v>
      </c>
      <c r="C484" t="s">
        <v>6</v>
      </c>
      <c r="D484">
        <v>5.36</v>
      </c>
      <c r="E484" s="11">
        <v>43718</v>
      </c>
      <c r="F484" t="str">
        <f t="shared" si="14"/>
        <v>Tuesday</v>
      </c>
      <c r="G484" t="str">
        <f t="shared" si="15"/>
        <v>Workday</v>
      </c>
      <c r="H484" s="14" t="s">
        <v>316</v>
      </c>
    </row>
    <row r="485" spans="1:8" x14ac:dyDescent="0.3">
      <c r="A485" s="7">
        <v>43718</v>
      </c>
      <c r="B485" t="s">
        <v>89</v>
      </c>
      <c r="C485" t="s">
        <v>101</v>
      </c>
      <c r="D485">
        <v>90</v>
      </c>
      <c r="E485" s="11">
        <v>43718</v>
      </c>
      <c r="F485" t="str">
        <f t="shared" si="14"/>
        <v>Tuesday</v>
      </c>
      <c r="G485" t="str">
        <f t="shared" si="15"/>
        <v>Workday</v>
      </c>
      <c r="H485" s="14" t="s">
        <v>316</v>
      </c>
    </row>
    <row r="486" spans="1:8" x14ac:dyDescent="0.3">
      <c r="A486" s="7">
        <v>43723</v>
      </c>
      <c r="B486" t="s">
        <v>137</v>
      </c>
      <c r="C486" t="s">
        <v>147</v>
      </c>
      <c r="D486">
        <v>5.7</v>
      </c>
      <c r="E486" s="11">
        <v>43723</v>
      </c>
      <c r="F486" t="str">
        <f t="shared" si="14"/>
        <v>Sunday</v>
      </c>
      <c r="G486" t="str">
        <f t="shared" si="15"/>
        <v>Weekend</v>
      </c>
      <c r="H486" s="14" t="s">
        <v>316</v>
      </c>
    </row>
    <row r="487" spans="1:8" x14ac:dyDescent="0.3">
      <c r="A487" s="7">
        <v>43721</v>
      </c>
      <c r="B487" t="s">
        <v>5</v>
      </c>
      <c r="C487" t="s">
        <v>6</v>
      </c>
      <c r="D487">
        <v>8.16</v>
      </c>
      <c r="E487" s="11">
        <v>43721</v>
      </c>
      <c r="F487" t="str">
        <f t="shared" si="14"/>
        <v>Friday</v>
      </c>
      <c r="G487" t="str">
        <f t="shared" si="15"/>
        <v>Workday</v>
      </c>
      <c r="H487" s="14" t="s">
        <v>316</v>
      </c>
    </row>
    <row r="488" spans="1:8" x14ac:dyDescent="0.3">
      <c r="A488" s="7">
        <v>43722</v>
      </c>
      <c r="B488" t="s">
        <v>20</v>
      </c>
      <c r="C488" t="s">
        <v>24</v>
      </c>
      <c r="D488">
        <v>75.59</v>
      </c>
      <c r="E488" s="11">
        <v>43722</v>
      </c>
      <c r="F488" t="str">
        <f t="shared" si="14"/>
        <v>Saturday</v>
      </c>
      <c r="G488" t="str">
        <f t="shared" si="15"/>
        <v>Weekend</v>
      </c>
      <c r="H488" s="14" t="s">
        <v>316</v>
      </c>
    </row>
    <row r="489" spans="1:8" x14ac:dyDescent="0.3">
      <c r="A489" s="7">
        <v>43721</v>
      </c>
      <c r="B489" t="s">
        <v>37</v>
      </c>
      <c r="C489" t="s">
        <v>147</v>
      </c>
      <c r="D489">
        <v>5.51</v>
      </c>
      <c r="E489" s="11">
        <v>43721</v>
      </c>
      <c r="F489" t="str">
        <f t="shared" si="14"/>
        <v>Friday</v>
      </c>
      <c r="G489" t="str">
        <f t="shared" si="15"/>
        <v>Workday</v>
      </c>
      <c r="H489" s="14" t="s">
        <v>316</v>
      </c>
    </row>
    <row r="490" spans="1:8" x14ac:dyDescent="0.3">
      <c r="A490" s="7">
        <v>43722</v>
      </c>
      <c r="B490" t="s">
        <v>16</v>
      </c>
      <c r="C490" t="s">
        <v>84</v>
      </c>
      <c r="D490">
        <v>80.78</v>
      </c>
      <c r="E490" s="11">
        <v>43722</v>
      </c>
      <c r="F490" t="str">
        <f t="shared" si="14"/>
        <v>Saturday</v>
      </c>
      <c r="G490" t="str">
        <f t="shared" si="15"/>
        <v>Weekend</v>
      </c>
      <c r="H490" s="14" t="s">
        <v>316</v>
      </c>
    </row>
    <row r="491" spans="1:8" x14ac:dyDescent="0.3">
      <c r="A491" s="7">
        <v>43725</v>
      </c>
      <c r="B491" t="s">
        <v>5</v>
      </c>
      <c r="C491" t="s">
        <v>6</v>
      </c>
      <c r="D491">
        <v>46.26</v>
      </c>
      <c r="E491" s="11">
        <v>43725</v>
      </c>
      <c r="F491" t="str">
        <f t="shared" si="14"/>
        <v>Tuesday</v>
      </c>
      <c r="G491" t="str">
        <f t="shared" si="15"/>
        <v>Workday</v>
      </c>
      <c r="H491" s="14" t="s">
        <v>316</v>
      </c>
    </row>
    <row r="492" spans="1:8" x14ac:dyDescent="0.3">
      <c r="A492" s="7">
        <v>43728</v>
      </c>
      <c r="B492" t="s">
        <v>137</v>
      </c>
      <c r="C492" t="s">
        <v>147</v>
      </c>
      <c r="D492">
        <v>5.7</v>
      </c>
      <c r="E492" s="11">
        <v>43728</v>
      </c>
      <c r="F492" t="str">
        <f t="shared" si="14"/>
        <v>Friday</v>
      </c>
      <c r="G492" t="str">
        <f t="shared" si="15"/>
        <v>Workday</v>
      </c>
      <c r="H492" s="14" t="s">
        <v>316</v>
      </c>
    </row>
    <row r="493" spans="1:8" x14ac:dyDescent="0.3">
      <c r="A493" s="7">
        <v>43729</v>
      </c>
      <c r="B493" t="s">
        <v>5</v>
      </c>
      <c r="C493" t="s">
        <v>6</v>
      </c>
      <c r="D493">
        <v>5.36</v>
      </c>
      <c r="E493" s="11">
        <v>43729</v>
      </c>
      <c r="F493" t="str">
        <f t="shared" si="14"/>
        <v>Saturday</v>
      </c>
      <c r="G493" t="str">
        <f t="shared" si="15"/>
        <v>Weekend</v>
      </c>
      <c r="H493" s="14" t="s">
        <v>316</v>
      </c>
    </row>
    <row r="494" spans="1:8" x14ac:dyDescent="0.3">
      <c r="A494" s="7">
        <v>43724</v>
      </c>
      <c r="B494" t="s">
        <v>37</v>
      </c>
      <c r="C494" t="s">
        <v>147</v>
      </c>
      <c r="D494">
        <v>5.51</v>
      </c>
      <c r="E494" s="11">
        <v>43724</v>
      </c>
      <c r="F494" t="str">
        <f t="shared" si="14"/>
        <v>Monday</v>
      </c>
      <c r="G494" t="str">
        <f t="shared" si="15"/>
        <v>Workday</v>
      </c>
      <c r="H494" s="14" t="s">
        <v>316</v>
      </c>
    </row>
    <row r="495" spans="1:8" x14ac:dyDescent="0.3">
      <c r="A495" s="7">
        <v>43729</v>
      </c>
      <c r="B495" t="s">
        <v>14</v>
      </c>
      <c r="C495" t="s">
        <v>6</v>
      </c>
      <c r="D495">
        <v>67.28</v>
      </c>
      <c r="E495" s="11">
        <v>43729</v>
      </c>
      <c r="F495" t="str">
        <f t="shared" si="14"/>
        <v>Saturday</v>
      </c>
      <c r="G495" t="str">
        <f t="shared" si="15"/>
        <v>Weekend</v>
      </c>
      <c r="H495" s="14" t="s">
        <v>316</v>
      </c>
    </row>
    <row r="496" spans="1:8" x14ac:dyDescent="0.3">
      <c r="A496" s="7">
        <v>43724</v>
      </c>
      <c r="B496" t="s">
        <v>56</v>
      </c>
      <c r="C496" t="s">
        <v>67</v>
      </c>
      <c r="D496">
        <v>546</v>
      </c>
      <c r="E496" s="11">
        <v>43724</v>
      </c>
      <c r="F496" t="str">
        <f t="shared" si="14"/>
        <v>Monday</v>
      </c>
      <c r="G496" t="str">
        <f t="shared" si="15"/>
        <v>Workday</v>
      </c>
      <c r="H496" s="14" t="s">
        <v>316</v>
      </c>
    </row>
    <row r="497" spans="1:8" x14ac:dyDescent="0.3">
      <c r="A497" s="7">
        <v>43728</v>
      </c>
      <c r="B497" t="s">
        <v>21</v>
      </c>
      <c r="C497" t="s">
        <v>24</v>
      </c>
      <c r="D497">
        <v>3.4</v>
      </c>
      <c r="E497" s="11">
        <v>43728</v>
      </c>
      <c r="F497" t="str">
        <f t="shared" si="14"/>
        <v>Friday</v>
      </c>
      <c r="G497" t="str">
        <f t="shared" si="15"/>
        <v>Workday</v>
      </c>
      <c r="H497" s="14" t="s">
        <v>316</v>
      </c>
    </row>
    <row r="498" spans="1:8" x14ac:dyDescent="0.3">
      <c r="A498" s="7">
        <v>43727</v>
      </c>
      <c r="B498" t="s">
        <v>13</v>
      </c>
      <c r="C498" t="s">
        <v>24</v>
      </c>
      <c r="D498">
        <v>14.33</v>
      </c>
      <c r="E498" s="11">
        <v>43727</v>
      </c>
      <c r="F498" t="str">
        <f t="shared" si="14"/>
        <v>Thursday</v>
      </c>
      <c r="G498" t="str">
        <f t="shared" si="15"/>
        <v>Workday</v>
      </c>
      <c r="H498" s="14" t="s">
        <v>316</v>
      </c>
    </row>
    <row r="499" spans="1:8" x14ac:dyDescent="0.3">
      <c r="A499" s="7">
        <v>43726</v>
      </c>
      <c r="B499" t="s">
        <v>137</v>
      </c>
      <c r="C499" t="s">
        <v>147</v>
      </c>
      <c r="D499">
        <v>5.7</v>
      </c>
      <c r="E499" s="11">
        <v>43726</v>
      </c>
      <c r="F499" t="str">
        <f t="shared" si="14"/>
        <v>Wednesday</v>
      </c>
      <c r="G499" t="str">
        <f t="shared" si="15"/>
        <v>Workday</v>
      </c>
      <c r="H499" s="14" t="s">
        <v>316</v>
      </c>
    </row>
    <row r="500" spans="1:8" x14ac:dyDescent="0.3">
      <c r="A500" s="7">
        <v>43730</v>
      </c>
      <c r="B500" t="s">
        <v>106</v>
      </c>
      <c r="C500" t="s">
        <v>24</v>
      </c>
      <c r="D500">
        <v>11.95</v>
      </c>
      <c r="E500" s="11">
        <v>43730</v>
      </c>
      <c r="F500" t="str">
        <f t="shared" si="14"/>
        <v>Sunday</v>
      </c>
      <c r="G500" t="str">
        <f t="shared" si="15"/>
        <v>Weekend</v>
      </c>
      <c r="H500" s="14" t="s">
        <v>316</v>
      </c>
    </row>
    <row r="501" spans="1:8" x14ac:dyDescent="0.3">
      <c r="A501" s="7">
        <v>43730</v>
      </c>
      <c r="B501" t="s">
        <v>5</v>
      </c>
      <c r="C501" t="s">
        <v>6</v>
      </c>
      <c r="D501">
        <v>14.59</v>
      </c>
      <c r="E501" s="11">
        <v>43730</v>
      </c>
      <c r="F501" t="str">
        <f t="shared" si="14"/>
        <v>Sunday</v>
      </c>
      <c r="G501" t="str">
        <f t="shared" si="15"/>
        <v>Weekend</v>
      </c>
      <c r="H501" s="14" t="s">
        <v>317</v>
      </c>
    </row>
    <row r="502" spans="1:8" x14ac:dyDescent="0.3">
      <c r="A502" s="7">
        <v>43733</v>
      </c>
      <c r="B502" t="s">
        <v>106</v>
      </c>
      <c r="C502" t="s">
        <v>24</v>
      </c>
      <c r="D502">
        <v>11.5</v>
      </c>
      <c r="E502" s="11">
        <v>43733</v>
      </c>
      <c r="F502" t="str">
        <f t="shared" si="14"/>
        <v>Wednesday</v>
      </c>
      <c r="G502" t="str">
        <f t="shared" si="15"/>
        <v>Workday</v>
      </c>
      <c r="H502" s="14" t="s">
        <v>316</v>
      </c>
    </row>
    <row r="503" spans="1:8" x14ac:dyDescent="0.3">
      <c r="A503" s="7">
        <v>43734</v>
      </c>
      <c r="B503" t="s">
        <v>21</v>
      </c>
      <c r="C503" t="s">
        <v>24</v>
      </c>
      <c r="D503">
        <v>8</v>
      </c>
      <c r="E503" s="11">
        <v>43734</v>
      </c>
      <c r="F503" t="str">
        <f t="shared" si="14"/>
        <v>Thursday</v>
      </c>
      <c r="G503" t="str">
        <f t="shared" si="15"/>
        <v>Workday</v>
      </c>
      <c r="H503" s="14" t="s">
        <v>316</v>
      </c>
    </row>
    <row r="504" spans="1:8" x14ac:dyDescent="0.3">
      <c r="A504" s="7">
        <v>43734</v>
      </c>
      <c r="B504" t="s">
        <v>5</v>
      </c>
      <c r="C504" t="s">
        <v>6</v>
      </c>
      <c r="D504">
        <v>4.33</v>
      </c>
      <c r="E504" s="11">
        <v>43734</v>
      </c>
      <c r="F504" t="str">
        <f t="shared" si="14"/>
        <v>Thursday</v>
      </c>
      <c r="G504" t="str">
        <f t="shared" si="15"/>
        <v>Workday</v>
      </c>
      <c r="H504" s="14" t="s">
        <v>316</v>
      </c>
    </row>
    <row r="505" spans="1:8" x14ac:dyDescent="0.3">
      <c r="A505" s="7">
        <v>43734</v>
      </c>
      <c r="B505" t="s">
        <v>22</v>
      </c>
      <c r="C505" t="s">
        <v>24</v>
      </c>
      <c r="D505">
        <v>6.71</v>
      </c>
      <c r="E505" s="11">
        <v>43734</v>
      </c>
      <c r="F505" t="str">
        <f t="shared" si="14"/>
        <v>Thursday</v>
      </c>
      <c r="G505" t="str">
        <f t="shared" si="15"/>
        <v>Workday</v>
      </c>
      <c r="H505" s="14" t="s">
        <v>316</v>
      </c>
    </row>
    <row r="506" spans="1:8" x14ac:dyDescent="0.3">
      <c r="A506" s="7">
        <v>43734</v>
      </c>
      <c r="B506" t="s">
        <v>29</v>
      </c>
      <c r="C506" t="s">
        <v>147</v>
      </c>
      <c r="D506">
        <v>2.76</v>
      </c>
      <c r="E506" s="11">
        <v>43734</v>
      </c>
      <c r="F506" t="str">
        <f t="shared" si="14"/>
        <v>Thursday</v>
      </c>
      <c r="G506" t="str">
        <f t="shared" si="15"/>
        <v>Workday</v>
      </c>
      <c r="H506" s="14" t="s">
        <v>316</v>
      </c>
    </row>
    <row r="507" spans="1:8" x14ac:dyDescent="0.3">
      <c r="A507" s="7">
        <v>43735</v>
      </c>
      <c r="B507" t="s">
        <v>5</v>
      </c>
      <c r="C507" t="s">
        <v>6</v>
      </c>
      <c r="D507">
        <v>21.91</v>
      </c>
      <c r="E507" s="11">
        <v>43735</v>
      </c>
      <c r="F507" t="str">
        <f t="shared" si="14"/>
        <v>Friday</v>
      </c>
      <c r="G507" t="str">
        <f t="shared" si="15"/>
        <v>Workday</v>
      </c>
      <c r="H507" s="14" t="s">
        <v>316</v>
      </c>
    </row>
    <row r="508" spans="1:8" x14ac:dyDescent="0.3">
      <c r="A508" s="7">
        <v>43735</v>
      </c>
      <c r="B508" t="s">
        <v>29</v>
      </c>
      <c r="C508" t="s">
        <v>147</v>
      </c>
      <c r="D508">
        <v>3.03</v>
      </c>
      <c r="E508" s="11">
        <v>43735</v>
      </c>
      <c r="F508" t="str">
        <f t="shared" si="14"/>
        <v>Friday</v>
      </c>
      <c r="G508" t="str">
        <f t="shared" si="15"/>
        <v>Workday</v>
      </c>
      <c r="H508" s="14" t="s">
        <v>316</v>
      </c>
    </row>
    <row r="509" spans="1:8" x14ac:dyDescent="0.3">
      <c r="A509" s="7">
        <v>43737</v>
      </c>
      <c r="B509" t="s">
        <v>5</v>
      </c>
      <c r="C509" t="s">
        <v>6</v>
      </c>
      <c r="D509">
        <v>5.36</v>
      </c>
      <c r="E509" s="11">
        <v>43737</v>
      </c>
      <c r="F509" t="str">
        <f t="shared" si="14"/>
        <v>Sunday</v>
      </c>
      <c r="G509" t="str">
        <f t="shared" si="15"/>
        <v>Weekend</v>
      </c>
      <c r="H509" s="14" t="s">
        <v>316</v>
      </c>
    </row>
    <row r="510" spans="1:8" x14ac:dyDescent="0.3">
      <c r="A510" s="7">
        <v>43744</v>
      </c>
      <c r="B510" t="s">
        <v>5</v>
      </c>
      <c r="C510" t="s">
        <v>6</v>
      </c>
      <c r="D510">
        <v>26.2</v>
      </c>
      <c r="E510" s="11">
        <v>43744</v>
      </c>
      <c r="F510" t="str">
        <f t="shared" si="14"/>
        <v>Sunday</v>
      </c>
      <c r="G510" t="str">
        <f t="shared" si="15"/>
        <v>Weekend</v>
      </c>
      <c r="H510" s="14" t="s">
        <v>316</v>
      </c>
    </row>
    <row r="511" spans="1:8" x14ac:dyDescent="0.3">
      <c r="A511" s="7">
        <v>43744</v>
      </c>
      <c r="B511" t="s">
        <v>22</v>
      </c>
      <c r="C511" t="s">
        <v>24</v>
      </c>
      <c r="D511">
        <v>10.49</v>
      </c>
      <c r="E511" s="11">
        <v>43744</v>
      </c>
      <c r="F511" t="str">
        <f t="shared" si="14"/>
        <v>Sunday</v>
      </c>
      <c r="G511" t="str">
        <f t="shared" si="15"/>
        <v>Weekend</v>
      </c>
      <c r="H511" s="14" t="s">
        <v>316</v>
      </c>
    </row>
    <row r="512" spans="1:8" x14ac:dyDescent="0.3">
      <c r="A512" s="7">
        <v>43752</v>
      </c>
      <c r="B512" t="s">
        <v>5</v>
      </c>
      <c r="C512" t="s">
        <v>6</v>
      </c>
      <c r="D512">
        <v>7.99</v>
      </c>
      <c r="E512" s="11">
        <v>43752</v>
      </c>
      <c r="F512" t="str">
        <f t="shared" si="14"/>
        <v>Monday</v>
      </c>
      <c r="G512" t="str">
        <f t="shared" si="15"/>
        <v>Workday</v>
      </c>
      <c r="H512" s="14" t="s">
        <v>316</v>
      </c>
    </row>
    <row r="513" spans="1:8" x14ac:dyDescent="0.3">
      <c r="A513" s="7">
        <v>43743</v>
      </c>
      <c r="B513" t="s">
        <v>5</v>
      </c>
      <c r="C513" t="s">
        <v>6</v>
      </c>
      <c r="D513">
        <v>37.909999999999997</v>
      </c>
      <c r="E513" s="11">
        <v>43743</v>
      </c>
      <c r="F513" t="str">
        <f t="shared" si="14"/>
        <v>Saturday</v>
      </c>
      <c r="G513" t="str">
        <f t="shared" si="15"/>
        <v>Weekend</v>
      </c>
      <c r="H513" s="14" t="s">
        <v>316</v>
      </c>
    </row>
    <row r="514" spans="1:8" x14ac:dyDescent="0.3">
      <c r="A514" s="7">
        <v>43751</v>
      </c>
      <c r="B514" t="s">
        <v>137</v>
      </c>
      <c r="C514" t="s">
        <v>147</v>
      </c>
      <c r="D514">
        <v>7.3</v>
      </c>
      <c r="E514" s="11">
        <v>43751</v>
      </c>
      <c r="F514" t="str">
        <f t="shared" ref="F514:F577" si="16">TEXT(WEEKDAY(E514),"dddd")</f>
        <v>Sunday</v>
      </c>
      <c r="G514" t="str">
        <f t="shared" ref="G514:G577" si="17">IF(WEEKDAY(A514, 2)&lt;6, "Workday", "Weekend")</f>
        <v>Weekend</v>
      </c>
      <c r="H514" s="14" t="s">
        <v>316</v>
      </c>
    </row>
    <row r="515" spans="1:8" x14ac:dyDescent="0.3">
      <c r="A515" s="7">
        <v>43748</v>
      </c>
      <c r="B515" t="s">
        <v>5</v>
      </c>
      <c r="C515" t="s">
        <v>6</v>
      </c>
      <c r="D515">
        <v>7.99</v>
      </c>
      <c r="E515" s="11">
        <v>43748</v>
      </c>
      <c r="F515" t="str">
        <f t="shared" si="16"/>
        <v>Thursday</v>
      </c>
      <c r="G515" t="str">
        <f t="shared" si="17"/>
        <v>Workday</v>
      </c>
      <c r="H515" s="14" t="s">
        <v>316</v>
      </c>
    </row>
    <row r="516" spans="1:8" x14ac:dyDescent="0.3">
      <c r="A516" s="7">
        <v>43741</v>
      </c>
      <c r="B516" t="s">
        <v>22</v>
      </c>
      <c r="C516" t="s">
        <v>24</v>
      </c>
      <c r="D516">
        <v>10.28</v>
      </c>
      <c r="E516" s="11">
        <v>43741</v>
      </c>
      <c r="F516" t="str">
        <f t="shared" si="16"/>
        <v>Thursday</v>
      </c>
      <c r="G516" t="str">
        <f t="shared" si="17"/>
        <v>Workday</v>
      </c>
      <c r="H516" s="14" t="s">
        <v>316</v>
      </c>
    </row>
    <row r="517" spans="1:8" x14ac:dyDescent="0.3">
      <c r="A517" s="7">
        <v>43741</v>
      </c>
      <c r="B517" t="s">
        <v>5</v>
      </c>
      <c r="C517" t="s">
        <v>6</v>
      </c>
      <c r="D517">
        <v>36.229999999999997</v>
      </c>
      <c r="E517" s="11">
        <v>43741</v>
      </c>
      <c r="F517" t="str">
        <f t="shared" si="16"/>
        <v>Thursday</v>
      </c>
      <c r="G517" t="str">
        <f t="shared" si="17"/>
        <v>Workday</v>
      </c>
      <c r="H517" s="14" t="s">
        <v>316</v>
      </c>
    </row>
    <row r="518" spans="1:8" x14ac:dyDescent="0.3">
      <c r="A518" s="7">
        <v>43741</v>
      </c>
      <c r="B518" t="s">
        <v>37</v>
      </c>
      <c r="C518" t="s">
        <v>147</v>
      </c>
      <c r="D518">
        <v>5.51</v>
      </c>
      <c r="E518" s="11">
        <v>43741</v>
      </c>
      <c r="F518" t="str">
        <f t="shared" si="16"/>
        <v>Thursday</v>
      </c>
      <c r="G518" t="str">
        <f t="shared" si="17"/>
        <v>Workday</v>
      </c>
      <c r="H518" s="14" t="s">
        <v>316</v>
      </c>
    </row>
    <row r="519" spans="1:8" x14ac:dyDescent="0.3">
      <c r="A519" s="7">
        <v>43752</v>
      </c>
      <c r="B519" t="s">
        <v>137</v>
      </c>
      <c r="C519" t="s">
        <v>147</v>
      </c>
      <c r="D519">
        <v>5.2</v>
      </c>
      <c r="E519" s="11">
        <v>43752</v>
      </c>
      <c r="F519" t="str">
        <f t="shared" si="16"/>
        <v>Monday</v>
      </c>
      <c r="G519" t="str">
        <f t="shared" si="17"/>
        <v>Workday</v>
      </c>
      <c r="H519" s="14" t="s">
        <v>316</v>
      </c>
    </row>
    <row r="520" spans="1:8" x14ac:dyDescent="0.3">
      <c r="A520" s="7">
        <v>43742</v>
      </c>
      <c r="B520" t="s">
        <v>22</v>
      </c>
      <c r="C520" t="s">
        <v>24</v>
      </c>
      <c r="D520">
        <v>10.28</v>
      </c>
      <c r="E520" s="11">
        <v>43742</v>
      </c>
      <c r="F520" t="str">
        <f t="shared" si="16"/>
        <v>Friday</v>
      </c>
      <c r="G520" t="str">
        <f t="shared" si="17"/>
        <v>Workday</v>
      </c>
      <c r="H520" s="14" t="s">
        <v>316</v>
      </c>
    </row>
    <row r="521" spans="1:8" x14ac:dyDescent="0.3">
      <c r="A521" s="7">
        <v>43749</v>
      </c>
      <c r="B521" t="s">
        <v>5</v>
      </c>
      <c r="C521" t="s">
        <v>6</v>
      </c>
      <c r="D521">
        <v>5.36</v>
      </c>
      <c r="E521" s="11">
        <v>43749</v>
      </c>
      <c r="F521" t="str">
        <f t="shared" si="16"/>
        <v>Friday</v>
      </c>
      <c r="G521" t="str">
        <f t="shared" si="17"/>
        <v>Workday</v>
      </c>
      <c r="H521" s="14" t="s">
        <v>316</v>
      </c>
    </row>
    <row r="522" spans="1:8" x14ac:dyDescent="0.3">
      <c r="A522" s="7">
        <v>43739</v>
      </c>
      <c r="B522" t="s">
        <v>5</v>
      </c>
      <c r="C522" t="s">
        <v>6</v>
      </c>
      <c r="D522">
        <v>35.69</v>
      </c>
      <c r="E522" s="11">
        <v>43739</v>
      </c>
      <c r="F522" t="str">
        <f t="shared" si="16"/>
        <v>Tuesday</v>
      </c>
      <c r="G522" t="str">
        <f t="shared" si="17"/>
        <v>Workday</v>
      </c>
      <c r="H522" s="14" t="s">
        <v>316</v>
      </c>
    </row>
    <row r="523" spans="1:8" x14ac:dyDescent="0.3">
      <c r="A523" s="7">
        <v>43745</v>
      </c>
      <c r="B523" t="s">
        <v>22</v>
      </c>
      <c r="C523" t="s">
        <v>24</v>
      </c>
      <c r="D523">
        <v>9.9600000000000009</v>
      </c>
      <c r="E523" s="11">
        <v>43745</v>
      </c>
      <c r="F523" t="str">
        <f t="shared" si="16"/>
        <v>Monday</v>
      </c>
      <c r="G523" t="str">
        <f t="shared" si="17"/>
        <v>Workday</v>
      </c>
      <c r="H523" s="14" t="s">
        <v>316</v>
      </c>
    </row>
    <row r="524" spans="1:8" x14ac:dyDescent="0.3">
      <c r="A524" s="7">
        <v>43739</v>
      </c>
      <c r="B524" t="s">
        <v>190</v>
      </c>
      <c r="C524" t="s">
        <v>24</v>
      </c>
      <c r="D524">
        <v>13.11</v>
      </c>
      <c r="E524" s="11">
        <v>43739</v>
      </c>
      <c r="F524" t="str">
        <f t="shared" si="16"/>
        <v>Tuesday</v>
      </c>
      <c r="G524" t="str">
        <f t="shared" si="17"/>
        <v>Workday</v>
      </c>
      <c r="H524" s="14" t="s">
        <v>316</v>
      </c>
    </row>
    <row r="525" spans="1:8" x14ac:dyDescent="0.3">
      <c r="A525" s="7">
        <v>43747</v>
      </c>
      <c r="B525" t="s">
        <v>37</v>
      </c>
      <c r="C525" t="s">
        <v>147</v>
      </c>
      <c r="D525">
        <v>5.51</v>
      </c>
      <c r="E525" s="11">
        <v>43747</v>
      </c>
      <c r="F525" t="str">
        <f t="shared" si="16"/>
        <v>Wednesday</v>
      </c>
      <c r="G525" t="str">
        <f t="shared" si="17"/>
        <v>Workday</v>
      </c>
      <c r="H525" s="14" t="s">
        <v>316</v>
      </c>
    </row>
    <row r="526" spans="1:8" x14ac:dyDescent="0.3">
      <c r="A526" s="7">
        <v>43749</v>
      </c>
      <c r="B526" t="s">
        <v>37</v>
      </c>
      <c r="C526" t="s">
        <v>147</v>
      </c>
      <c r="D526">
        <v>5.51</v>
      </c>
      <c r="E526" s="11">
        <v>43749</v>
      </c>
      <c r="F526" t="str">
        <f t="shared" si="16"/>
        <v>Friday</v>
      </c>
      <c r="G526" t="str">
        <f t="shared" si="17"/>
        <v>Workday</v>
      </c>
      <c r="H526" s="14" t="s">
        <v>316</v>
      </c>
    </row>
    <row r="527" spans="1:8" x14ac:dyDescent="0.3">
      <c r="A527" s="7">
        <v>43749</v>
      </c>
      <c r="B527" t="s">
        <v>192</v>
      </c>
      <c r="C527" t="s">
        <v>84</v>
      </c>
      <c r="D527">
        <v>22.45</v>
      </c>
      <c r="E527" s="11">
        <v>43749</v>
      </c>
      <c r="F527" t="str">
        <f t="shared" si="16"/>
        <v>Friday</v>
      </c>
      <c r="G527" t="str">
        <f t="shared" si="17"/>
        <v>Workday</v>
      </c>
      <c r="H527" s="14" t="s">
        <v>316</v>
      </c>
    </row>
    <row r="528" spans="1:8" x14ac:dyDescent="0.3">
      <c r="A528" s="7">
        <v>43747</v>
      </c>
      <c r="B528" t="s">
        <v>194</v>
      </c>
      <c r="C528" t="s">
        <v>84</v>
      </c>
      <c r="D528">
        <v>68.25</v>
      </c>
      <c r="E528" s="11">
        <v>43747</v>
      </c>
      <c r="F528" t="str">
        <f t="shared" si="16"/>
        <v>Wednesday</v>
      </c>
      <c r="G528" t="str">
        <f t="shared" si="17"/>
        <v>Workday</v>
      </c>
      <c r="H528" s="14" t="s">
        <v>316</v>
      </c>
    </row>
    <row r="529" spans="1:8" x14ac:dyDescent="0.3">
      <c r="A529" s="7">
        <v>43746</v>
      </c>
      <c r="B529" t="s">
        <v>22</v>
      </c>
      <c r="C529" t="s">
        <v>24</v>
      </c>
      <c r="D529">
        <v>10.49</v>
      </c>
      <c r="E529" s="11">
        <v>43746</v>
      </c>
      <c r="F529" t="str">
        <f t="shared" si="16"/>
        <v>Tuesday</v>
      </c>
      <c r="G529" t="str">
        <f t="shared" si="17"/>
        <v>Workday</v>
      </c>
      <c r="H529" s="14" t="s">
        <v>316</v>
      </c>
    </row>
    <row r="530" spans="1:8" x14ac:dyDescent="0.3">
      <c r="A530" s="7">
        <v>43753</v>
      </c>
      <c r="B530" t="s">
        <v>22</v>
      </c>
      <c r="C530" t="s">
        <v>24</v>
      </c>
      <c r="D530">
        <v>10.49</v>
      </c>
      <c r="E530" s="11">
        <v>43753</v>
      </c>
      <c r="F530" t="str">
        <f t="shared" si="16"/>
        <v>Tuesday</v>
      </c>
      <c r="G530" t="str">
        <f t="shared" si="17"/>
        <v>Workday</v>
      </c>
      <c r="H530" s="14" t="s">
        <v>316</v>
      </c>
    </row>
    <row r="531" spans="1:8" x14ac:dyDescent="0.3">
      <c r="A531" s="7">
        <v>43753</v>
      </c>
      <c r="B531" t="s">
        <v>37</v>
      </c>
      <c r="C531" t="s">
        <v>147</v>
      </c>
      <c r="D531">
        <v>4.67</v>
      </c>
      <c r="E531" s="11">
        <v>43753</v>
      </c>
      <c r="F531" t="str">
        <f t="shared" si="16"/>
        <v>Tuesday</v>
      </c>
      <c r="G531" t="str">
        <f t="shared" si="17"/>
        <v>Workday</v>
      </c>
      <c r="H531" s="14" t="s">
        <v>316</v>
      </c>
    </row>
    <row r="532" spans="1:8" x14ac:dyDescent="0.3">
      <c r="A532" s="7">
        <v>43767</v>
      </c>
      <c r="B532" t="s">
        <v>137</v>
      </c>
      <c r="C532" t="s">
        <v>147</v>
      </c>
      <c r="D532">
        <v>5.2</v>
      </c>
      <c r="E532" s="11">
        <v>43767</v>
      </c>
      <c r="F532" t="str">
        <f t="shared" si="16"/>
        <v>Tuesday</v>
      </c>
      <c r="G532" t="str">
        <f t="shared" si="17"/>
        <v>Workday</v>
      </c>
      <c r="H532" s="14" t="s">
        <v>316</v>
      </c>
    </row>
    <row r="533" spans="1:8" x14ac:dyDescent="0.3">
      <c r="A533" s="7">
        <v>43762</v>
      </c>
      <c r="B533" t="s">
        <v>37</v>
      </c>
      <c r="C533" t="s">
        <v>147</v>
      </c>
      <c r="D533">
        <v>5.51</v>
      </c>
      <c r="E533" s="11">
        <v>43762</v>
      </c>
      <c r="F533" t="str">
        <f t="shared" si="16"/>
        <v>Thursday</v>
      </c>
      <c r="G533" t="str">
        <f t="shared" si="17"/>
        <v>Workday</v>
      </c>
      <c r="H533" s="14" t="s">
        <v>316</v>
      </c>
    </row>
    <row r="534" spans="1:8" x14ac:dyDescent="0.3">
      <c r="A534" s="7">
        <v>43760</v>
      </c>
      <c r="B534" t="s">
        <v>106</v>
      </c>
      <c r="C534" t="s">
        <v>24</v>
      </c>
      <c r="D534">
        <v>11.5</v>
      </c>
      <c r="E534" s="11">
        <v>43760</v>
      </c>
      <c r="F534" t="str">
        <f t="shared" si="16"/>
        <v>Tuesday</v>
      </c>
      <c r="G534" t="str">
        <f t="shared" si="17"/>
        <v>Workday</v>
      </c>
      <c r="H534" s="14" t="s">
        <v>316</v>
      </c>
    </row>
    <row r="535" spans="1:8" x14ac:dyDescent="0.3">
      <c r="A535" s="7">
        <v>43758</v>
      </c>
      <c r="B535" t="s">
        <v>137</v>
      </c>
      <c r="C535" t="s">
        <v>147</v>
      </c>
      <c r="D535">
        <v>5.2</v>
      </c>
      <c r="E535" s="11">
        <v>43758</v>
      </c>
      <c r="F535" t="str">
        <f t="shared" si="16"/>
        <v>Sunday</v>
      </c>
      <c r="G535" t="str">
        <f t="shared" si="17"/>
        <v>Weekend</v>
      </c>
      <c r="H535" s="14" t="s">
        <v>316</v>
      </c>
    </row>
    <row r="536" spans="1:8" x14ac:dyDescent="0.3">
      <c r="A536" s="7">
        <v>43763</v>
      </c>
      <c r="B536" t="s">
        <v>5</v>
      </c>
      <c r="C536" t="s">
        <v>6</v>
      </c>
      <c r="D536">
        <v>7.99</v>
      </c>
      <c r="E536" s="11">
        <v>43763</v>
      </c>
      <c r="F536" t="str">
        <f t="shared" si="16"/>
        <v>Friday</v>
      </c>
      <c r="G536" t="str">
        <f t="shared" si="17"/>
        <v>Workday</v>
      </c>
      <c r="H536" s="14" t="s">
        <v>316</v>
      </c>
    </row>
    <row r="537" spans="1:8" x14ac:dyDescent="0.3">
      <c r="A537" s="7">
        <v>43756</v>
      </c>
      <c r="B537" t="s">
        <v>5</v>
      </c>
      <c r="C537" t="s">
        <v>6</v>
      </c>
      <c r="D537">
        <v>6.99</v>
      </c>
      <c r="E537" s="11">
        <v>43756</v>
      </c>
      <c r="F537" t="str">
        <f t="shared" si="16"/>
        <v>Friday</v>
      </c>
      <c r="G537" t="str">
        <f t="shared" si="17"/>
        <v>Workday</v>
      </c>
      <c r="H537" s="14" t="s">
        <v>316</v>
      </c>
    </row>
    <row r="538" spans="1:8" x14ac:dyDescent="0.3">
      <c r="A538" s="7">
        <v>43767</v>
      </c>
      <c r="B538" t="s">
        <v>106</v>
      </c>
      <c r="C538" t="s">
        <v>24</v>
      </c>
      <c r="D538">
        <v>11.5</v>
      </c>
      <c r="E538" s="11">
        <v>43767</v>
      </c>
      <c r="F538" t="str">
        <f t="shared" si="16"/>
        <v>Tuesday</v>
      </c>
      <c r="G538" t="str">
        <f t="shared" si="17"/>
        <v>Workday</v>
      </c>
      <c r="H538" s="14" t="s">
        <v>316</v>
      </c>
    </row>
    <row r="539" spans="1:8" x14ac:dyDescent="0.3">
      <c r="A539" s="7">
        <v>43766</v>
      </c>
      <c r="B539" t="s">
        <v>22</v>
      </c>
      <c r="C539" t="s">
        <v>24</v>
      </c>
      <c r="D539">
        <v>10.49</v>
      </c>
      <c r="E539" s="11">
        <v>43766</v>
      </c>
      <c r="F539" t="str">
        <f t="shared" si="16"/>
        <v>Monday</v>
      </c>
      <c r="G539" t="str">
        <f t="shared" si="17"/>
        <v>Workday</v>
      </c>
      <c r="H539" s="14" t="s">
        <v>316</v>
      </c>
    </row>
    <row r="540" spans="1:8" x14ac:dyDescent="0.3">
      <c r="A540" s="7">
        <v>43768</v>
      </c>
      <c r="B540" t="s">
        <v>137</v>
      </c>
      <c r="C540" t="s">
        <v>147</v>
      </c>
      <c r="D540">
        <v>5.2</v>
      </c>
      <c r="E540" s="11">
        <v>43768</v>
      </c>
      <c r="F540" t="str">
        <f t="shared" si="16"/>
        <v>Wednesday</v>
      </c>
      <c r="G540" t="str">
        <f t="shared" si="17"/>
        <v>Workday</v>
      </c>
      <c r="H540" s="14" t="s">
        <v>316</v>
      </c>
    </row>
    <row r="541" spans="1:8" x14ac:dyDescent="0.3">
      <c r="A541" s="7">
        <v>43757</v>
      </c>
      <c r="B541" t="s">
        <v>137</v>
      </c>
      <c r="C541" t="s">
        <v>147</v>
      </c>
      <c r="D541">
        <v>5.2</v>
      </c>
      <c r="E541" s="11">
        <v>43757</v>
      </c>
      <c r="F541" t="str">
        <f t="shared" si="16"/>
        <v>Saturday</v>
      </c>
      <c r="G541" t="str">
        <f t="shared" si="17"/>
        <v>Weekend</v>
      </c>
      <c r="H541" s="14" t="s">
        <v>316</v>
      </c>
    </row>
    <row r="542" spans="1:8" x14ac:dyDescent="0.3">
      <c r="A542" s="7">
        <v>43761</v>
      </c>
      <c r="B542" t="s">
        <v>5</v>
      </c>
      <c r="C542" t="s">
        <v>6</v>
      </c>
      <c r="D542">
        <v>6.99</v>
      </c>
      <c r="E542" s="11">
        <v>43761</v>
      </c>
      <c r="F542" t="str">
        <f t="shared" si="16"/>
        <v>Wednesday</v>
      </c>
      <c r="G542" t="str">
        <f t="shared" si="17"/>
        <v>Workday</v>
      </c>
      <c r="H542" s="14" t="s">
        <v>316</v>
      </c>
    </row>
    <row r="543" spans="1:8" x14ac:dyDescent="0.3">
      <c r="A543" s="7">
        <v>43769</v>
      </c>
      <c r="B543" t="s">
        <v>106</v>
      </c>
      <c r="C543" t="s">
        <v>24</v>
      </c>
      <c r="D543">
        <v>11.5</v>
      </c>
      <c r="E543" s="11">
        <v>43769</v>
      </c>
      <c r="F543" t="str">
        <f t="shared" si="16"/>
        <v>Thursday</v>
      </c>
      <c r="G543" t="str">
        <f t="shared" si="17"/>
        <v>Workday</v>
      </c>
      <c r="H543" s="14" t="s">
        <v>316</v>
      </c>
    </row>
    <row r="544" spans="1:8" x14ac:dyDescent="0.3">
      <c r="A544" s="7">
        <v>43768</v>
      </c>
      <c r="B544" t="s">
        <v>22</v>
      </c>
      <c r="C544" t="s">
        <v>24</v>
      </c>
      <c r="D544">
        <v>10.49</v>
      </c>
      <c r="E544" s="11">
        <v>43768</v>
      </c>
      <c r="F544" t="str">
        <f t="shared" si="16"/>
        <v>Wednesday</v>
      </c>
      <c r="G544" t="str">
        <f t="shared" si="17"/>
        <v>Workday</v>
      </c>
      <c r="H544" s="14" t="s">
        <v>316</v>
      </c>
    </row>
    <row r="545" spans="1:8" x14ac:dyDescent="0.3">
      <c r="A545" s="7">
        <v>43758</v>
      </c>
      <c r="B545" t="s">
        <v>5</v>
      </c>
      <c r="C545" t="s">
        <v>6</v>
      </c>
      <c r="D545">
        <v>6.99</v>
      </c>
      <c r="E545" s="11">
        <v>43758</v>
      </c>
      <c r="F545" t="str">
        <f t="shared" si="16"/>
        <v>Sunday</v>
      </c>
      <c r="G545" t="str">
        <f t="shared" si="17"/>
        <v>Weekend</v>
      </c>
      <c r="H545" s="14" t="s">
        <v>316</v>
      </c>
    </row>
    <row r="546" spans="1:8" x14ac:dyDescent="0.3">
      <c r="A546" s="7">
        <v>43756</v>
      </c>
      <c r="B546" t="s">
        <v>37</v>
      </c>
      <c r="C546" t="s">
        <v>147</v>
      </c>
      <c r="D546">
        <v>5.51</v>
      </c>
      <c r="E546" s="11">
        <v>43756</v>
      </c>
      <c r="F546" t="str">
        <f t="shared" si="16"/>
        <v>Friday</v>
      </c>
      <c r="G546" t="str">
        <f t="shared" si="17"/>
        <v>Workday</v>
      </c>
      <c r="H546" s="14" t="s">
        <v>316</v>
      </c>
    </row>
    <row r="547" spans="1:8" x14ac:dyDescent="0.3">
      <c r="A547" s="7">
        <v>43763</v>
      </c>
      <c r="B547" t="s">
        <v>35</v>
      </c>
      <c r="C547" t="s">
        <v>41</v>
      </c>
      <c r="D547">
        <v>44.68</v>
      </c>
      <c r="E547" s="11">
        <v>43763</v>
      </c>
      <c r="F547" t="str">
        <f t="shared" si="16"/>
        <v>Friday</v>
      </c>
      <c r="G547" t="str">
        <f t="shared" si="17"/>
        <v>Workday</v>
      </c>
      <c r="H547" s="14" t="s">
        <v>316</v>
      </c>
    </row>
    <row r="548" spans="1:8" x14ac:dyDescent="0.3">
      <c r="A548" s="7">
        <v>43759</v>
      </c>
      <c r="B548" t="s">
        <v>22</v>
      </c>
      <c r="C548" t="s">
        <v>24</v>
      </c>
      <c r="D548">
        <v>10.49</v>
      </c>
      <c r="E548" s="11">
        <v>43759</v>
      </c>
      <c r="F548" t="str">
        <f t="shared" si="16"/>
        <v>Monday</v>
      </c>
      <c r="G548" t="str">
        <f t="shared" si="17"/>
        <v>Workday</v>
      </c>
      <c r="H548" s="14" t="s">
        <v>316</v>
      </c>
    </row>
    <row r="549" spans="1:8" x14ac:dyDescent="0.3">
      <c r="A549" s="7">
        <v>43762</v>
      </c>
      <c r="B549" t="s">
        <v>22</v>
      </c>
      <c r="C549" t="s">
        <v>24</v>
      </c>
      <c r="D549">
        <v>10.49</v>
      </c>
      <c r="E549" s="11">
        <v>43762</v>
      </c>
      <c r="F549" t="str">
        <f t="shared" si="16"/>
        <v>Thursday</v>
      </c>
      <c r="G549" t="str">
        <f t="shared" si="17"/>
        <v>Workday</v>
      </c>
      <c r="H549" s="14" t="s">
        <v>316</v>
      </c>
    </row>
    <row r="550" spans="1:8" x14ac:dyDescent="0.3">
      <c r="A550" s="7">
        <v>43765</v>
      </c>
      <c r="B550" t="s">
        <v>137</v>
      </c>
      <c r="C550" t="s">
        <v>147</v>
      </c>
      <c r="D550">
        <v>5.2</v>
      </c>
      <c r="E550" s="11">
        <v>43765</v>
      </c>
      <c r="F550" t="str">
        <f t="shared" si="16"/>
        <v>Sunday</v>
      </c>
      <c r="G550" t="str">
        <f t="shared" si="17"/>
        <v>Weekend</v>
      </c>
      <c r="H550" s="14" t="s">
        <v>316</v>
      </c>
    </row>
    <row r="551" spans="1:8" x14ac:dyDescent="0.3">
      <c r="A551" s="7">
        <v>43763</v>
      </c>
      <c r="B551" t="s">
        <v>131</v>
      </c>
      <c r="C551" t="s">
        <v>189</v>
      </c>
      <c r="D551">
        <v>17.91</v>
      </c>
      <c r="E551" s="11">
        <v>43763</v>
      </c>
      <c r="F551" t="str">
        <f t="shared" si="16"/>
        <v>Friday</v>
      </c>
      <c r="G551" t="str">
        <f t="shared" si="17"/>
        <v>Workday</v>
      </c>
      <c r="H551" s="14" t="s">
        <v>316</v>
      </c>
    </row>
    <row r="552" spans="1:8" x14ac:dyDescent="0.3">
      <c r="A552" s="7">
        <v>43750</v>
      </c>
      <c r="B552" t="s">
        <v>5</v>
      </c>
      <c r="C552" t="s">
        <v>6</v>
      </c>
      <c r="D552">
        <v>9.8699999999999992</v>
      </c>
      <c r="E552" s="11">
        <v>43750</v>
      </c>
      <c r="F552" t="str">
        <f t="shared" si="16"/>
        <v>Saturday</v>
      </c>
      <c r="G552" t="str">
        <f t="shared" si="17"/>
        <v>Weekend</v>
      </c>
      <c r="H552" s="14" t="s">
        <v>316</v>
      </c>
    </row>
    <row r="553" spans="1:8" x14ac:dyDescent="0.3">
      <c r="A553" s="7">
        <v>43754</v>
      </c>
      <c r="B553" t="s">
        <v>37</v>
      </c>
      <c r="C553" t="s">
        <v>147</v>
      </c>
      <c r="D553">
        <v>5.51</v>
      </c>
      <c r="E553" s="11">
        <v>43754</v>
      </c>
      <c r="F553" t="str">
        <f t="shared" si="16"/>
        <v>Wednesday</v>
      </c>
      <c r="G553" t="str">
        <f t="shared" si="17"/>
        <v>Workday</v>
      </c>
      <c r="H553" s="14" t="s">
        <v>316</v>
      </c>
    </row>
    <row r="554" spans="1:8" x14ac:dyDescent="0.3">
      <c r="A554" s="7">
        <v>43763</v>
      </c>
      <c r="B554" t="s">
        <v>22</v>
      </c>
      <c r="C554" t="s">
        <v>24</v>
      </c>
      <c r="D554">
        <v>10.49</v>
      </c>
      <c r="E554" s="11">
        <v>43763</v>
      </c>
      <c r="F554" t="str">
        <f t="shared" si="16"/>
        <v>Friday</v>
      </c>
      <c r="G554" t="str">
        <f t="shared" si="17"/>
        <v>Workday</v>
      </c>
      <c r="H554" s="14" t="s">
        <v>316</v>
      </c>
    </row>
    <row r="555" spans="1:8" x14ac:dyDescent="0.3">
      <c r="A555" s="7">
        <v>43760</v>
      </c>
      <c r="B555" t="s">
        <v>5</v>
      </c>
      <c r="C555" t="s">
        <v>6</v>
      </c>
      <c r="D555">
        <v>17.47</v>
      </c>
      <c r="E555" s="11">
        <v>43760</v>
      </c>
      <c r="F555" t="str">
        <f t="shared" si="16"/>
        <v>Tuesday</v>
      </c>
      <c r="G555" t="str">
        <f t="shared" si="17"/>
        <v>Workday</v>
      </c>
      <c r="H555" s="14" t="s">
        <v>316</v>
      </c>
    </row>
    <row r="556" spans="1:8" x14ac:dyDescent="0.3">
      <c r="A556" s="7">
        <v>43764</v>
      </c>
      <c r="B556" t="s">
        <v>106</v>
      </c>
      <c r="C556" t="s">
        <v>24</v>
      </c>
      <c r="D556">
        <v>11.5</v>
      </c>
      <c r="E556" s="11">
        <v>43764</v>
      </c>
      <c r="F556" t="str">
        <f t="shared" si="16"/>
        <v>Saturday</v>
      </c>
      <c r="G556" t="str">
        <f t="shared" si="17"/>
        <v>Weekend</v>
      </c>
      <c r="H556" s="14" t="s">
        <v>316</v>
      </c>
    </row>
    <row r="557" spans="1:8" x14ac:dyDescent="0.3">
      <c r="A557" s="7">
        <v>43756</v>
      </c>
      <c r="B557" t="s">
        <v>5</v>
      </c>
      <c r="C557" t="s">
        <v>30</v>
      </c>
      <c r="D557">
        <v>4.1900000000000004</v>
      </c>
      <c r="E557" s="11">
        <v>43756</v>
      </c>
      <c r="F557" t="str">
        <f t="shared" si="16"/>
        <v>Friday</v>
      </c>
      <c r="G557" t="str">
        <f t="shared" si="17"/>
        <v>Workday</v>
      </c>
      <c r="H557" s="14" t="s">
        <v>316</v>
      </c>
    </row>
    <row r="558" spans="1:8" x14ac:dyDescent="0.3">
      <c r="A558" s="7">
        <v>43761</v>
      </c>
      <c r="B558" t="s">
        <v>106</v>
      </c>
      <c r="C558" t="s">
        <v>24</v>
      </c>
      <c r="D558">
        <v>11.5</v>
      </c>
      <c r="E558" s="11">
        <v>43761</v>
      </c>
      <c r="F558" t="str">
        <f t="shared" si="16"/>
        <v>Wednesday</v>
      </c>
      <c r="G558" t="str">
        <f t="shared" si="17"/>
        <v>Workday</v>
      </c>
      <c r="H558" s="14" t="s">
        <v>316</v>
      </c>
    </row>
    <row r="559" spans="1:8" x14ac:dyDescent="0.3">
      <c r="A559" s="7">
        <v>43760</v>
      </c>
      <c r="B559" t="s">
        <v>106</v>
      </c>
      <c r="C559" t="s">
        <v>24</v>
      </c>
      <c r="D559">
        <v>11.5</v>
      </c>
      <c r="E559" s="11">
        <v>43760</v>
      </c>
      <c r="F559" t="str">
        <f t="shared" si="16"/>
        <v>Tuesday</v>
      </c>
      <c r="G559" t="str">
        <f t="shared" si="17"/>
        <v>Workday</v>
      </c>
      <c r="H559" s="14" t="s">
        <v>316</v>
      </c>
    </row>
    <row r="560" spans="1:8" x14ac:dyDescent="0.3">
      <c r="A560" s="7">
        <v>43768</v>
      </c>
      <c r="B560" t="s">
        <v>5</v>
      </c>
      <c r="C560" t="s">
        <v>6</v>
      </c>
      <c r="D560">
        <v>7.99</v>
      </c>
      <c r="E560" s="11">
        <v>43768</v>
      </c>
      <c r="F560" t="str">
        <f t="shared" si="16"/>
        <v>Wednesday</v>
      </c>
      <c r="G560" t="str">
        <f t="shared" si="17"/>
        <v>Workday</v>
      </c>
      <c r="H560" s="14" t="s">
        <v>316</v>
      </c>
    </row>
    <row r="561" spans="1:8" x14ac:dyDescent="0.3">
      <c r="A561" s="7">
        <v>43763</v>
      </c>
      <c r="B561" t="s">
        <v>118</v>
      </c>
      <c r="C561" t="s">
        <v>24</v>
      </c>
      <c r="D561">
        <v>22.94</v>
      </c>
      <c r="E561" s="11">
        <v>43763</v>
      </c>
      <c r="F561" t="str">
        <f t="shared" si="16"/>
        <v>Friday</v>
      </c>
      <c r="G561" t="str">
        <f t="shared" si="17"/>
        <v>Workday</v>
      </c>
      <c r="H561" s="14" t="s">
        <v>316</v>
      </c>
    </row>
    <row r="562" spans="1:8" x14ac:dyDescent="0.3">
      <c r="A562" s="7">
        <v>43757</v>
      </c>
      <c r="B562" t="s">
        <v>22</v>
      </c>
      <c r="C562" t="s">
        <v>24</v>
      </c>
      <c r="D562">
        <v>10.49</v>
      </c>
      <c r="E562" s="11">
        <v>43757</v>
      </c>
      <c r="F562" t="str">
        <f t="shared" si="16"/>
        <v>Saturday</v>
      </c>
      <c r="G562" t="str">
        <f t="shared" si="17"/>
        <v>Weekend</v>
      </c>
      <c r="H562" s="14" t="s">
        <v>316</v>
      </c>
    </row>
    <row r="563" spans="1:8" x14ac:dyDescent="0.3">
      <c r="A563" s="7">
        <v>43755</v>
      </c>
      <c r="B563" t="s">
        <v>37</v>
      </c>
      <c r="C563" t="s">
        <v>147</v>
      </c>
      <c r="D563">
        <v>5.51</v>
      </c>
      <c r="E563" s="11">
        <v>43755</v>
      </c>
      <c r="F563" t="str">
        <f t="shared" si="16"/>
        <v>Thursday</v>
      </c>
      <c r="G563" t="str">
        <f t="shared" si="17"/>
        <v>Workday</v>
      </c>
      <c r="H563" s="14" t="s">
        <v>316</v>
      </c>
    </row>
    <row r="564" spans="1:8" x14ac:dyDescent="0.3">
      <c r="A564" s="7">
        <v>43760</v>
      </c>
      <c r="B564" t="s">
        <v>137</v>
      </c>
      <c r="C564" t="s">
        <v>147</v>
      </c>
      <c r="D564">
        <v>5.2</v>
      </c>
      <c r="E564" s="11">
        <v>43760</v>
      </c>
      <c r="F564" t="str">
        <f t="shared" si="16"/>
        <v>Tuesday</v>
      </c>
      <c r="G564" t="str">
        <f t="shared" si="17"/>
        <v>Workday</v>
      </c>
      <c r="H564" s="14" t="s">
        <v>316</v>
      </c>
    </row>
    <row r="565" spans="1:8" x14ac:dyDescent="0.3">
      <c r="A565" s="7">
        <v>43769</v>
      </c>
      <c r="B565" t="s">
        <v>197</v>
      </c>
      <c r="C565" t="s">
        <v>24</v>
      </c>
      <c r="D565">
        <v>16</v>
      </c>
      <c r="E565" s="11">
        <v>43769</v>
      </c>
      <c r="F565" t="str">
        <f t="shared" si="16"/>
        <v>Thursday</v>
      </c>
      <c r="G565" t="str">
        <f t="shared" si="17"/>
        <v>Workday</v>
      </c>
      <c r="H565" s="14" t="s">
        <v>316</v>
      </c>
    </row>
    <row r="566" spans="1:8" x14ac:dyDescent="0.3">
      <c r="A566" s="7">
        <v>43769</v>
      </c>
      <c r="B566" t="s">
        <v>5</v>
      </c>
      <c r="C566" t="s">
        <v>6</v>
      </c>
      <c r="D566">
        <v>20.56</v>
      </c>
      <c r="E566" s="11">
        <v>43769</v>
      </c>
      <c r="F566" t="str">
        <f t="shared" si="16"/>
        <v>Thursday</v>
      </c>
      <c r="G566" t="str">
        <f t="shared" si="17"/>
        <v>Workday</v>
      </c>
      <c r="H566" s="14" t="s">
        <v>316</v>
      </c>
    </row>
    <row r="567" spans="1:8" x14ac:dyDescent="0.3">
      <c r="A567" s="7">
        <v>43770</v>
      </c>
      <c r="B567" t="s">
        <v>131</v>
      </c>
      <c r="C567" t="s">
        <v>189</v>
      </c>
      <c r="D567">
        <v>12.25</v>
      </c>
      <c r="E567" s="11">
        <v>43770</v>
      </c>
      <c r="F567" t="str">
        <f t="shared" si="16"/>
        <v>Friday</v>
      </c>
      <c r="G567" t="str">
        <f t="shared" si="17"/>
        <v>Workday</v>
      </c>
      <c r="H567" s="14" t="s">
        <v>316</v>
      </c>
    </row>
    <row r="568" spans="1:8" x14ac:dyDescent="0.3">
      <c r="A568" s="7">
        <v>43793</v>
      </c>
      <c r="B568" t="s">
        <v>209</v>
      </c>
      <c r="C568" t="s">
        <v>47</v>
      </c>
      <c r="D568">
        <v>23.1</v>
      </c>
      <c r="E568" s="11">
        <v>43793</v>
      </c>
      <c r="F568" t="str">
        <f t="shared" si="16"/>
        <v>Sunday</v>
      </c>
      <c r="G568" t="str">
        <f t="shared" si="17"/>
        <v>Weekend</v>
      </c>
      <c r="H568" s="14" t="s">
        <v>316</v>
      </c>
    </row>
    <row r="569" spans="1:8" x14ac:dyDescent="0.3">
      <c r="A569" s="7">
        <v>43770</v>
      </c>
      <c r="B569" t="s">
        <v>137</v>
      </c>
      <c r="C569" t="s">
        <v>147</v>
      </c>
      <c r="D569">
        <v>5.2</v>
      </c>
      <c r="E569" s="11">
        <v>43770</v>
      </c>
      <c r="F569" t="str">
        <f t="shared" si="16"/>
        <v>Friday</v>
      </c>
      <c r="G569" t="str">
        <f t="shared" si="17"/>
        <v>Workday</v>
      </c>
      <c r="H569" s="14" t="s">
        <v>316</v>
      </c>
    </row>
    <row r="570" spans="1:8" x14ac:dyDescent="0.3">
      <c r="A570" s="7">
        <v>43774</v>
      </c>
      <c r="B570" t="s">
        <v>137</v>
      </c>
      <c r="C570" t="s">
        <v>147</v>
      </c>
      <c r="D570">
        <v>5.2</v>
      </c>
      <c r="E570" s="11">
        <v>43774</v>
      </c>
      <c r="F570" t="str">
        <f t="shared" si="16"/>
        <v>Tuesday</v>
      </c>
      <c r="G570" t="str">
        <f t="shared" si="17"/>
        <v>Workday</v>
      </c>
      <c r="H570" s="14" t="s">
        <v>316</v>
      </c>
    </row>
    <row r="571" spans="1:8" x14ac:dyDescent="0.3">
      <c r="A571" s="7">
        <v>43776</v>
      </c>
      <c r="B571" t="s">
        <v>137</v>
      </c>
      <c r="C571" t="s">
        <v>147</v>
      </c>
      <c r="D571">
        <v>5.2</v>
      </c>
      <c r="E571" s="11">
        <v>43776</v>
      </c>
      <c r="F571" t="str">
        <f t="shared" si="16"/>
        <v>Thursday</v>
      </c>
      <c r="G571" t="str">
        <f t="shared" si="17"/>
        <v>Workday</v>
      </c>
      <c r="H571" s="14" t="s">
        <v>316</v>
      </c>
    </row>
    <row r="572" spans="1:8" x14ac:dyDescent="0.3">
      <c r="A572" s="7">
        <v>43780</v>
      </c>
      <c r="B572" t="s">
        <v>37</v>
      </c>
      <c r="C572" t="s">
        <v>147</v>
      </c>
      <c r="D572">
        <v>5.51</v>
      </c>
      <c r="E572" s="11">
        <v>43780</v>
      </c>
      <c r="F572" t="str">
        <f t="shared" si="16"/>
        <v>Monday</v>
      </c>
      <c r="G572" t="str">
        <f t="shared" si="17"/>
        <v>Workday</v>
      </c>
      <c r="H572" s="14" t="s">
        <v>316</v>
      </c>
    </row>
    <row r="573" spans="1:8" x14ac:dyDescent="0.3">
      <c r="A573" s="7">
        <v>43786</v>
      </c>
      <c r="B573" t="s">
        <v>37</v>
      </c>
      <c r="C573" t="s">
        <v>147</v>
      </c>
      <c r="D573">
        <v>5.51</v>
      </c>
      <c r="E573" s="11">
        <v>43786</v>
      </c>
      <c r="F573" t="str">
        <f t="shared" si="16"/>
        <v>Sunday</v>
      </c>
      <c r="G573" t="str">
        <f t="shared" si="17"/>
        <v>Weekend</v>
      </c>
      <c r="H573" s="14" t="s">
        <v>316</v>
      </c>
    </row>
    <row r="574" spans="1:8" x14ac:dyDescent="0.3">
      <c r="A574" s="7">
        <v>43791</v>
      </c>
      <c r="B574" t="s">
        <v>37</v>
      </c>
      <c r="C574" t="s">
        <v>147</v>
      </c>
      <c r="D574">
        <v>5.51</v>
      </c>
      <c r="E574" s="11">
        <v>43791</v>
      </c>
      <c r="F574" t="str">
        <f t="shared" si="16"/>
        <v>Friday</v>
      </c>
      <c r="G574" t="str">
        <f t="shared" si="17"/>
        <v>Workday</v>
      </c>
      <c r="H574" s="14" t="s">
        <v>316</v>
      </c>
    </row>
    <row r="575" spans="1:8" x14ac:dyDescent="0.3">
      <c r="A575" s="7">
        <v>43792</v>
      </c>
      <c r="B575" t="s">
        <v>137</v>
      </c>
      <c r="C575" t="s">
        <v>147</v>
      </c>
      <c r="D575">
        <v>5.2</v>
      </c>
      <c r="E575" s="11">
        <v>43792</v>
      </c>
      <c r="F575" t="str">
        <f t="shared" si="16"/>
        <v>Saturday</v>
      </c>
      <c r="G575" t="str">
        <f t="shared" si="17"/>
        <v>Weekend</v>
      </c>
      <c r="H575" s="14" t="s">
        <v>316</v>
      </c>
    </row>
    <row r="576" spans="1:8" x14ac:dyDescent="0.3">
      <c r="A576" s="7">
        <v>43793</v>
      </c>
      <c r="B576" t="s">
        <v>37</v>
      </c>
      <c r="C576" t="s">
        <v>147</v>
      </c>
      <c r="D576">
        <v>5.51</v>
      </c>
      <c r="E576" s="11">
        <v>43793</v>
      </c>
      <c r="F576" t="str">
        <f t="shared" si="16"/>
        <v>Sunday</v>
      </c>
      <c r="G576" t="str">
        <f t="shared" si="17"/>
        <v>Weekend</v>
      </c>
      <c r="H576" s="14" t="s">
        <v>316</v>
      </c>
    </row>
    <row r="577" spans="1:8" x14ac:dyDescent="0.3">
      <c r="A577" s="7">
        <v>43796</v>
      </c>
      <c r="B577" t="s">
        <v>137</v>
      </c>
      <c r="C577" t="s">
        <v>147</v>
      </c>
      <c r="D577">
        <v>5.2</v>
      </c>
      <c r="E577" s="11">
        <v>43796</v>
      </c>
      <c r="F577" t="str">
        <f t="shared" si="16"/>
        <v>Wednesday</v>
      </c>
      <c r="G577" t="str">
        <f t="shared" si="17"/>
        <v>Workday</v>
      </c>
      <c r="H577" s="14" t="s">
        <v>316</v>
      </c>
    </row>
    <row r="578" spans="1:8" x14ac:dyDescent="0.3">
      <c r="A578" s="7">
        <v>43772</v>
      </c>
      <c r="B578" t="s">
        <v>5</v>
      </c>
      <c r="C578" t="s">
        <v>6</v>
      </c>
      <c r="D578">
        <v>5.36</v>
      </c>
      <c r="E578" s="11">
        <v>43772</v>
      </c>
      <c r="F578" t="str">
        <f t="shared" ref="F578:F641" si="18">TEXT(WEEKDAY(E578),"dddd")</f>
        <v>Sunday</v>
      </c>
      <c r="G578" t="str">
        <f t="shared" ref="G578:G641" si="19">IF(WEEKDAY(A578, 2)&lt;6, "Workday", "Weekend")</f>
        <v>Weekend</v>
      </c>
      <c r="H578" s="14" t="s">
        <v>316</v>
      </c>
    </row>
    <row r="579" spans="1:8" x14ac:dyDescent="0.3">
      <c r="A579" s="7">
        <v>43774</v>
      </c>
      <c r="B579" t="s">
        <v>5</v>
      </c>
      <c r="C579" t="s">
        <v>6</v>
      </c>
      <c r="D579">
        <v>5.36</v>
      </c>
      <c r="E579" s="11">
        <v>43774</v>
      </c>
      <c r="F579" t="str">
        <f t="shared" si="18"/>
        <v>Tuesday</v>
      </c>
      <c r="G579" t="str">
        <f t="shared" si="19"/>
        <v>Workday</v>
      </c>
      <c r="H579" s="14" t="s">
        <v>316</v>
      </c>
    </row>
    <row r="580" spans="1:8" x14ac:dyDescent="0.3">
      <c r="A580" s="7">
        <v>43777</v>
      </c>
      <c r="B580" t="s">
        <v>5</v>
      </c>
      <c r="C580" t="s">
        <v>6</v>
      </c>
      <c r="D580">
        <v>4.99</v>
      </c>
      <c r="E580" s="11">
        <v>43777</v>
      </c>
      <c r="F580" t="str">
        <f t="shared" si="18"/>
        <v>Friday</v>
      </c>
      <c r="G580" t="str">
        <f t="shared" si="19"/>
        <v>Workday</v>
      </c>
      <c r="H580" s="14" t="s">
        <v>316</v>
      </c>
    </row>
    <row r="581" spans="1:8" x14ac:dyDescent="0.3">
      <c r="A581" s="7">
        <v>43778</v>
      </c>
      <c r="B581" t="s">
        <v>5</v>
      </c>
      <c r="C581" t="s">
        <v>6</v>
      </c>
      <c r="D581">
        <v>3.11</v>
      </c>
      <c r="E581" s="11">
        <v>43778</v>
      </c>
      <c r="F581" t="str">
        <f t="shared" si="18"/>
        <v>Saturday</v>
      </c>
      <c r="G581" t="str">
        <f t="shared" si="19"/>
        <v>Weekend</v>
      </c>
      <c r="H581" s="14" t="s">
        <v>316</v>
      </c>
    </row>
    <row r="582" spans="1:8" x14ac:dyDescent="0.3">
      <c r="A582" s="7">
        <v>43782</v>
      </c>
      <c r="B582" t="s">
        <v>5</v>
      </c>
      <c r="C582" t="s">
        <v>6</v>
      </c>
      <c r="D582">
        <v>4.84</v>
      </c>
      <c r="E582" s="11">
        <v>43782</v>
      </c>
      <c r="F582" t="str">
        <f t="shared" si="18"/>
        <v>Wednesday</v>
      </c>
      <c r="G582" t="str">
        <f t="shared" si="19"/>
        <v>Workday</v>
      </c>
      <c r="H582" s="14" t="s">
        <v>316</v>
      </c>
    </row>
    <row r="583" spans="1:8" x14ac:dyDescent="0.3">
      <c r="A583" s="7">
        <v>43783</v>
      </c>
      <c r="B583" t="s">
        <v>5</v>
      </c>
      <c r="C583" t="s">
        <v>6</v>
      </c>
      <c r="D583">
        <v>5.99</v>
      </c>
      <c r="E583" s="11">
        <v>43783</v>
      </c>
      <c r="F583" t="str">
        <f t="shared" si="18"/>
        <v>Thursday</v>
      </c>
      <c r="G583" t="str">
        <f t="shared" si="19"/>
        <v>Workday</v>
      </c>
      <c r="H583" s="14" t="s">
        <v>316</v>
      </c>
    </row>
    <row r="584" spans="1:8" x14ac:dyDescent="0.3">
      <c r="A584" s="7">
        <v>43786</v>
      </c>
      <c r="B584" t="s">
        <v>5</v>
      </c>
      <c r="C584" t="s">
        <v>6</v>
      </c>
      <c r="D584">
        <v>14.99</v>
      </c>
      <c r="E584" s="11">
        <v>43786</v>
      </c>
      <c r="F584" t="str">
        <f t="shared" si="18"/>
        <v>Sunday</v>
      </c>
      <c r="G584" t="str">
        <f t="shared" si="19"/>
        <v>Weekend</v>
      </c>
      <c r="H584" s="14" t="s">
        <v>316</v>
      </c>
    </row>
    <row r="585" spans="1:8" x14ac:dyDescent="0.3">
      <c r="A585" s="7">
        <v>43787</v>
      </c>
      <c r="B585" t="s">
        <v>5</v>
      </c>
      <c r="C585" t="s">
        <v>6</v>
      </c>
      <c r="D585">
        <v>18.98</v>
      </c>
      <c r="E585" s="11">
        <v>43787</v>
      </c>
      <c r="F585" t="str">
        <f t="shared" si="18"/>
        <v>Monday</v>
      </c>
      <c r="G585" t="str">
        <f t="shared" si="19"/>
        <v>Workday</v>
      </c>
      <c r="H585" s="14" t="s">
        <v>316</v>
      </c>
    </row>
    <row r="586" spans="1:8" x14ac:dyDescent="0.3">
      <c r="A586" s="7">
        <v>43789</v>
      </c>
      <c r="B586" t="s">
        <v>5</v>
      </c>
      <c r="C586" t="s">
        <v>6</v>
      </c>
      <c r="D586">
        <v>38.049999999999997</v>
      </c>
      <c r="E586" s="11">
        <v>43789</v>
      </c>
      <c r="F586" t="str">
        <f t="shared" si="18"/>
        <v>Wednesday</v>
      </c>
      <c r="G586" t="str">
        <f t="shared" si="19"/>
        <v>Workday</v>
      </c>
      <c r="H586" s="14" t="s">
        <v>316</v>
      </c>
    </row>
    <row r="587" spans="1:8" x14ac:dyDescent="0.3">
      <c r="A587" s="7">
        <v>43790</v>
      </c>
      <c r="B587" t="s">
        <v>5</v>
      </c>
      <c r="C587" t="s">
        <v>6</v>
      </c>
      <c r="D587">
        <v>20.98</v>
      </c>
      <c r="E587" s="11">
        <v>43790</v>
      </c>
      <c r="F587" t="str">
        <f t="shared" si="18"/>
        <v>Thursday</v>
      </c>
      <c r="G587" t="str">
        <f t="shared" si="19"/>
        <v>Workday</v>
      </c>
      <c r="H587" s="14" t="s">
        <v>316</v>
      </c>
    </row>
    <row r="588" spans="1:8" x14ac:dyDescent="0.3">
      <c r="A588" s="7">
        <v>43791</v>
      </c>
      <c r="B588" t="s">
        <v>5</v>
      </c>
      <c r="C588" t="s">
        <v>6</v>
      </c>
      <c r="D588">
        <v>3.24</v>
      </c>
      <c r="E588" s="11">
        <v>43791</v>
      </c>
      <c r="F588" t="str">
        <f t="shared" si="18"/>
        <v>Friday</v>
      </c>
      <c r="G588" t="str">
        <f t="shared" si="19"/>
        <v>Workday</v>
      </c>
      <c r="H588" s="14" t="s">
        <v>316</v>
      </c>
    </row>
    <row r="589" spans="1:8" x14ac:dyDescent="0.3">
      <c r="A589" s="7">
        <v>43795</v>
      </c>
      <c r="B589" t="s">
        <v>5</v>
      </c>
      <c r="C589" t="s">
        <v>6</v>
      </c>
      <c r="D589">
        <v>5.99</v>
      </c>
      <c r="E589" s="11">
        <v>43795</v>
      </c>
      <c r="F589" t="str">
        <f t="shared" si="18"/>
        <v>Tuesday</v>
      </c>
      <c r="G589" t="str">
        <f t="shared" si="19"/>
        <v>Workday</v>
      </c>
      <c r="H589" s="14" t="s">
        <v>316</v>
      </c>
    </row>
    <row r="590" spans="1:8" x14ac:dyDescent="0.3">
      <c r="A590" s="7">
        <v>43796</v>
      </c>
      <c r="B590" t="s">
        <v>5</v>
      </c>
      <c r="C590" t="s">
        <v>6</v>
      </c>
      <c r="D590">
        <v>14.99</v>
      </c>
      <c r="E590" s="11">
        <v>43796</v>
      </c>
      <c r="F590" t="str">
        <f t="shared" si="18"/>
        <v>Wednesday</v>
      </c>
      <c r="G590" t="str">
        <f t="shared" si="19"/>
        <v>Workday</v>
      </c>
      <c r="H590" s="14" t="s">
        <v>316</v>
      </c>
    </row>
    <row r="591" spans="1:8" x14ac:dyDescent="0.3">
      <c r="A591" s="7">
        <v>43796</v>
      </c>
      <c r="B591" t="s">
        <v>5</v>
      </c>
      <c r="C591" t="s">
        <v>6</v>
      </c>
      <c r="D591">
        <v>6.2</v>
      </c>
      <c r="E591" s="11">
        <v>43796</v>
      </c>
      <c r="F591" t="str">
        <f t="shared" si="18"/>
        <v>Wednesday</v>
      </c>
      <c r="G591" t="str">
        <f t="shared" si="19"/>
        <v>Workday</v>
      </c>
      <c r="H591" s="14" t="s">
        <v>316</v>
      </c>
    </row>
    <row r="592" spans="1:8" x14ac:dyDescent="0.3">
      <c r="A592" s="7">
        <v>43797</v>
      </c>
      <c r="B592" t="s">
        <v>5</v>
      </c>
      <c r="C592" t="s">
        <v>6</v>
      </c>
      <c r="D592">
        <v>5.99</v>
      </c>
      <c r="E592" s="11">
        <v>43797</v>
      </c>
      <c r="F592" t="str">
        <f t="shared" si="18"/>
        <v>Thursday</v>
      </c>
      <c r="G592" t="str">
        <f t="shared" si="19"/>
        <v>Workday</v>
      </c>
      <c r="H592" s="14" t="s">
        <v>316</v>
      </c>
    </row>
    <row r="593" spans="1:8" x14ac:dyDescent="0.3">
      <c r="A593" s="7">
        <v>43798</v>
      </c>
      <c r="B593" t="s">
        <v>5</v>
      </c>
      <c r="C593" t="s">
        <v>6</v>
      </c>
      <c r="D593">
        <v>14.99</v>
      </c>
      <c r="E593" s="11">
        <v>43798</v>
      </c>
      <c r="F593" t="str">
        <f t="shared" si="18"/>
        <v>Friday</v>
      </c>
      <c r="G593" t="str">
        <f t="shared" si="19"/>
        <v>Workday</v>
      </c>
      <c r="H593" s="14" t="s">
        <v>316</v>
      </c>
    </row>
    <row r="594" spans="1:8" x14ac:dyDescent="0.3">
      <c r="A594" s="7">
        <v>43793</v>
      </c>
      <c r="B594" t="s">
        <v>35</v>
      </c>
      <c r="C594" t="s">
        <v>41</v>
      </c>
      <c r="D594">
        <v>39.85</v>
      </c>
      <c r="E594" s="11">
        <v>43793</v>
      </c>
      <c r="F594" t="str">
        <f t="shared" si="18"/>
        <v>Sunday</v>
      </c>
      <c r="G594" t="str">
        <f t="shared" si="19"/>
        <v>Weekend</v>
      </c>
      <c r="H594" s="14" t="s">
        <v>316</v>
      </c>
    </row>
    <row r="595" spans="1:8" x14ac:dyDescent="0.3">
      <c r="A595" s="7">
        <v>43770</v>
      </c>
      <c r="B595" t="s">
        <v>42</v>
      </c>
      <c r="C595" t="s">
        <v>84</v>
      </c>
      <c r="D595">
        <v>4.1900000000000004</v>
      </c>
      <c r="E595" s="11">
        <v>43770</v>
      </c>
      <c r="F595" t="str">
        <f t="shared" si="18"/>
        <v>Friday</v>
      </c>
      <c r="G595" t="str">
        <f t="shared" si="19"/>
        <v>Workday</v>
      </c>
      <c r="H595" s="14" t="s">
        <v>316</v>
      </c>
    </row>
    <row r="596" spans="1:8" x14ac:dyDescent="0.3">
      <c r="A596" s="7">
        <v>43770</v>
      </c>
      <c r="B596" t="s">
        <v>200</v>
      </c>
      <c r="C596" t="s">
        <v>84</v>
      </c>
      <c r="D596">
        <v>100</v>
      </c>
      <c r="E596" s="11">
        <v>43770</v>
      </c>
      <c r="F596" t="str">
        <f t="shared" si="18"/>
        <v>Friday</v>
      </c>
      <c r="G596" t="str">
        <f t="shared" si="19"/>
        <v>Workday</v>
      </c>
      <c r="H596" s="14" t="s">
        <v>316</v>
      </c>
    </row>
    <row r="597" spans="1:8" x14ac:dyDescent="0.3">
      <c r="A597" s="7">
        <v>43774</v>
      </c>
      <c r="B597" t="s">
        <v>175</v>
      </c>
      <c r="C597" t="s">
        <v>84</v>
      </c>
      <c r="D597">
        <v>17.43</v>
      </c>
      <c r="E597" s="11">
        <v>43774</v>
      </c>
      <c r="F597" t="str">
        <f t="shared" si="18"/>
        <v>Tuesday</v>
      </c>
      <c r="G597" t="str">
        <f t="shared" si="19"/>
        <v>Workday</v>
      </c>
      <c r="H597" s="14" t="s">
        <v>316</v>
      </c>
    </row>
    <row r="598" spans="1:8" x14ac:dyDescent="0.3">
      <c r="A598" s="7">
        <v>43778</v>
      </c>
      <c r="B598" t="s">
        <v>173</v>
      </c>
      <c r="C598" t="s">
        <v>84</v>
      </c>
      <c r="D598">
        <v>13.53</v>
      </c>
      <c r="E598" s="11">
        <v>43778</v>
      </c>
      <c r="F598" t="str">
        <f t="shared" si="18"/>
        <v>Saturday</v>
      </c>
      <c r="G598" t="str">
        <f t="shared" si="19"/>
        <v>Weekend</v>
      </c>
      <c r="H598" s="14" t="s">
        <v>316</v>
      </c>
    </row>
    <row r="599" spans="1:8" x14ac:dyDescent="0.3">
      <c r="A599" s="7">
        <v>43784</v>
      </c>
      <c r="B599" t="s">
        <v>42</v>
      </c>
      <c r="C599" t="s">
        <v>84</v>
      </c>
      <c r="D599">
        <v>11.54</v>
      </c>
      <c r="E599" s="11">
        <v>43784</v>
      </c>
      <c r="F599" t="str">
        <f t="shared" si="18"/>
        <v>Friday</v>
      </c>
      <c r="G599" t="str">
        <f t="shared" si="19"/>
        <v>Workday</v>
      </c>
      <c r="H599" s="14" t="s">
        <v>316</v>
      </c>
    </row>
    <row r="600" spans="1:8" x14ac:dyDescent="0.3">
      <c r="A600" s="7">
        <v>43785</v>
      </c>
      <c r="B600" t="s">
        <v>208</v>
      </c>
      <c r="C600" t="s">
        <v>84</v>
      </c>
      <c r="D600">
        <v>36.75</v>
      </c>
      <c r="E600" s="11">
        <v>43785</v>
      </c>
      <c r="F600" t="str">
        <f t="shared" si="18"/>
        <v>Saturday</v>
      </c>
      <c r="G600" t="str">
        <f t="shared" si="19"/>
        <v>Weekend</v>
      </c>
      <c r="H600" s="14" t="s">
        <v>316</v>
      </c>
    </row>
    <row r="601" spans="1:8" x14ac:dyDescent="0.3">
      <c r="A601" s="7">
        <v>43789</v>
      </c>
      <c r="B601" t="s">
        <v>42</v>
      </c>
      <c r="C601" t="s">
        <v>84</v>
      </c>
      <c r="D601">
        <v>5.76</v>
      </c>
      <c r="E601" s="11">
        <v>43789</v>
      </c>
      <c r="F601" t="str">
        <f t="shared" si="18"/>
        <v>Wednesday</v>
      </c>
      <c r="G601" t="str">
        <f t="shared" si="19"/>
        <v>Workday</v>
      </c>
      <c r="H601" s="14" t="s">
        <v>316</v>
      </c>
    </row>
    <row r="602" spans="1:8" x14ac:dyDescent="0.3">
      <c r="A602" s="7">
        <v>43770</v>
      </c>
      <c r="B602" t="s">
        <v>118</v>
      </c>
      <c r="C602" t="s">
        <v>199</v>
      </c>
      <c r="D602">
        <v>21.89</v>
      </c>
      <c r="E602" s="11">
        <v>43770</v>
      </c>
      <c r="F602" t="str">
        <f t="shared" si="18"/>
        <v>Friday</v>
      </c>
      <c r="G602" t="str">
        <f t="shared" si="19"/>
        <v>Workday</v>
      </c>
      <c r="H602" s="14" t="s">
        <v>316</v>
      </c>
    </row>
    <row r="603" spans="1:8" x14ac:dyDescent="0.3">
      <c r="A603" s="7">
        <v>43770</v>
      </c>
      <c r="B603" t="s">
        <v>22</v>
      </c>
      <c r="C603" t="s">
        <v>199</v>
      </c>
      <c r="D603">
        <v>6.39</v>
      </c>
      <c r="E603" s="11">
        <v>43770</v>
      </c>
      <c r="F603" t="str">
        <f t="shared" si="18"/>
        <v>Friday</v>
      </c>
      <c r="G603" t="str">
        <f t="shared" si="19"/>
        <v>Workday</v>
      </c>
      <c r="H603" s="14" t="s">
        <v>316</v>
      </c>
    </row>
    <row r="604" spans="1:8" x14ac:dyDescent="0.3">
      <c r="A604" s="7">
        <v>43773</v>
      </c>
      <c r="B604" t="s">
        <v>106</v>
      </c>
      <c r="C604" t="s">
        <v>199</v>
      </c>
      <c r="D604">
        <v>11.5</v>
      </c>
      <c r="E604" s="11">
        <v>43773</v>
      </c>
      <c r="F604" t="str">
        <f t="shared" si="18"/>
        <v>Monday</v>
      </c>
      <c r="G604" t="str">
        <f t="shared" si="19"/>
        <v>Workday</v>
      </c>
      <c r="H604" s="14" t="s">
        <v>316</v>
      </c>
    </row>
    <row r="605" spans="1:8" x14ac:dyDescent="0.3">
      <c r="A605" s="7">
        <v>43775</v>
      </c>
      <c r="B605" t="s">
        <v>22</v>
      </c>
      <c r="C605" t="s">
        <v>199</v>
      </c>
      <c r="D605">
        <v>10.49</v>
      </c>
      <c r="E605" s="11">
        <v>43775</v>
      </c>
      <c r="F605" t="str">
        <f t="shared" si="18"/>
        <v>Wednesday</v>
      </c>
      <c r="G605" t="str">
        <f t="shared" si="19"/>
        <v>Workday</v>
      </c>
      <c r="H605" s="14" t="s">
        <v>316</v>
      </c>
    </row>
    <row r="606" spans="1:8" x14ac:dyDescent="0.3">
      <c r="A606" s="7">
        <v>43776</v>
      </c>
      <c r="B606" t="s">
        <v>22</v>
      </c>
      <c r="C606" t="s">
        <v>199</v>
      </c>
      <c r="D606">
        <v>10.49</v>
      </c>
      <c r="E606" s="11">
        <v>43776</v>
      </c>
      <c r="F606" t="str">
        <f t="shared" si="18"/>
        <v>Thursday</v>
      </c>
      <c r="G606" t="str">
        <f t="shared" si="19"/>
        <v>Workday</v>
      </c>
      <c r="H606" s="14" t="s">
        <v>316</v>
      </c>
    </row>
    <row r="607" spans="1:8" x14ac:dyDescent="0.3">
      <c r="A607" s="7">
        <v>43777</v>
      </c>
      <c r="B607" t="s">
        <v>106</v>
      </c>
      <c r="C607" t="s">
        <v>199</v>
      </c>
      <c r="D607">
        <v>11.5</v>
      </c>
      <c r="E607" s="11">
        <v>43777</v>
      </c>
      <c r="F607" t="str">
        <f t="shared" si="18"/>
        <v>Friday</v>
      </c>
      <c r="G607" t="str">
        <f t="shared" si="19"/>
        <v>Workday</v>
      </c>
      <c r="H607" s="14" t="s">
        <v>316</v>
      </c>
    </row>
    <row r="608" spans="1:8" x14ac:dyDescent="0.3">
      <c r="A608" s="7">
        <v>43781</v>
      </c>
      <c r="B608" t="s">
        <v>20</v>
      </c>
      <c r="C608" t="s">
        <v>199</v>
      </c>
      <c r="D608">
        <v>25.18</v>
      </c>
      <c r="E608" s="11">
        <v>43781</v>
      </c>
      <c r="F608" t="str">
        <f t="shared" si="18"/>
        <v>Tuesday</v>
      </c>
      <c r="G608" t="str">
        <f t="shared" si="19"/>
        <v>Workday</v>
      </c>
      <c r="H608" s="14" t="s">
        <v>316</v>
      </c>
    </row>
    <row r="609" spans="1:8" x14ac:dyDescent="0.3">
      <c r="A609" s="7">
        <v>43788</v>
      </c>
      <c r="B609" t="s">
        <v>118</v>
      </c>
      <c r="C609" t="s">
        <v>199</v>
      </c>
      <c r="D609">
        <v>7.21</v>
      </c>
      <c r="E609" s="11">
        <v>43788</v>
      </c>
      <c r="F609" t="str">
        <f t="shared" si="18"/>
        <v>Tuesday</v>
      </c>
      <c r="G609" t="str">
        <f t="shared" si="19"/>
        <v>Workday</v>
      </c>
      <c r="H609" s="14" t="s">
        <v>316</v>
      </c>
    </row>
    <row r="610" spans="1:8" x14ac:dyDescent="0.3">
      <c r="A610" s="7">
        <v>43788</v>
      </c>
      <c r="B610" t="s">
        <v>22</v>
      </c>
      <c r="C610" t="s">
        <v>199</v>
      </c>
      <c r="D610">
        <v>10.49</v>
      </c>
      <c r="E610" s="11">
        <v>43788</v>
      </c>
      <c r="F610" t="str">
        <f t="shared" si="18"/>
        <v>Tuesday</v>
      </c>
      <c r="G610" t="str">
        <f t="shared" si="19"/>
        <v>Workday</v>
      </c>
      <c r="H610" s="14" t="s">
        <v>316</v>
      </c>
    </row>
    <row r="611" spans="1:8" x14ac:dyDescent="0.3">
      <c r="A611" s="7">
        <v>43789</v>
      </c>
      <c r="B611" t="s">
        <v>22</v>
      </c>
      <c r="C611" t="s">
        <v>199</v>
      </c>
      <c r="D611">
        <v>10.49</v>
      </c>
      <c r="E611" s="11">
        <v>43789</v>
      </c>
      <c r="F611" t="str">
        <f t="shared" si="18"/>
        <v>Wednesday</v>
      </c>
      <c r="G611" t="str">
        <f t="shared" si="19"/>
        <v>Workday</v>
      </c>
      <c r="H611" s="14" t="s">
        <v>316</v>
      </c>
    </row>
    <row r="612" spans="1:8" x14ac:dyDescent="0.3">
      <c r="A612" s="7">
        <v>43790</v>
      </c>
      <c r="B612" t="s">
        <v>22</v>
      </c>
      <c r="C612" t="s">
        <v>199</v>
      </c>
      <c r="D612">
        <v>10.49</v>
      </c>
      <c r="E612" s="11">
        <v>43790</v>
      </c>
      <c r="F612" t="str">
        <f t="shared" si="18"/>
        <v>Thursday</v>
      </c>
      <c r="G612" t="str">
        <f t="shared" si="19"/>
        <v>Workday</v>
      </c>
      <c r="H612" s="14" t="s">
        <v>316</v>
      </c>
    </row>
    <row r="613" spans="1:8" x14ac:dyDescent="0.3">
      <c r="A613" s="7">
        <v>43791</v>
      </c>
      <c r="B613" t="s">
        <v>22</v>
      </c>
      <c r="C613" t="s">
        <v>199</v>
      </c>
      <c r="D613">
        <v>10.49</v>
      </c>
      <c r="E613" s="11">
        <v>43791</v>
      </c>
      <c r="F613" t="str">
        <f t="shared" si="18"/>
        <v>Friday</v>
      </c>
      <c r="G613" t="str">
        <f t="shared" si="19"/>
        <v>Workday</v>
      </c>
      <c r="H613" s="14" t="s">
        <v>316</v>
      </c>
    </row>
    <row r="614" spans="1:8" x14ac:dyDescent="0.3">
      <c r="A614" s="7">
        <v>43791</v>
      </c>
      <c r="B614" t="s">
        <v>118</v>
      </c>
      <c r="C614" t="s">
        <v>199</v>
      </c>
      <c r="D614">
        <v>7.21</v>
      </c>
      <c r="E614" s="11">
        <v>43791</v>
      </c>
      <c r="F614" t="str">
        <f t="shared" si="18"/>
        <v>Friday</v>
      </c>
      <c r="G614" t="str">
        <f t="shared" si="19"/>
        <v>Workday</v>
      </c>
      <c r="H614" s="14" t="s">
        <v>316</v>
      </c>
    </row>
    <row r="615" spans="1:8" x14ac:dyDescent="0.3">
      <c r="A615" s="7">
        <v>43794</v>
      </c>
      <c r="B615" t="s">
        <v>216</v>
      </c>
      <c r="C615" t="s">
        <v>199</v>
      </c>
      <c r="D615">
        <v>18.350000000000001</v>
      </c>
      <c r="E615" s="11">
        <v>43794</v>
      </c>
      <c r="F615" t="str">
        <f t="shared" si="18"/>
        <v>Monday</v>
      </c>
      <c r="G615" t="str">
        <f t="shared" si="19"/>
        <v>Workday</v>
      </c>
      <c r="H615" s="14" t="s">
        <v>316</v>
      </c>
    </row>
    <row r="616" spans="1:8" x14ac:dyDescent="0.3">
      <c r="A616" s="7">
        <v>43795</v>
      </c>
      <c r="B616" t="s">
        <v>22</v>
      </c>
      <c r="C616" t="s">
        <v>199</v>
      </c>
      <c r="D616">
        <v>10.49</v>
      </c>
      <c r="E616" s="11">
        <v>43795</v>
      </c>
      <c r="F616" t="str">
        <f t="shared" si="18"/>
        <v>Tuesday</v>
      </c>
      <c r="G616" t="str">
        <f t="shared" si="19"/>
        <v>Workday</v>
      </c>
      <c r="H616" s="14" t="s">
        <v>316</v>
      </c>
    </row>
    <row r="617" spans="1:8" x14ac:dyDescent="0.3">
      <c r="A617" s="7">
        <v>43797</v>
      </c>
      <c r="B617" t="s">
        <v>22</v>
      </c>
      <c r="C617" t="s">
        <v>199</v>
      </c>
      <c r="D617">
        <v>10.49</v>
      </c>
      <c r="E617" s="11">
        <v>43797</v>
      </c>
      <c r="F617" t="str">
        <f t="shared" si="18"/>
        <v>Thursday</v>
      </c>
      <c r="G617" t="str">
        <f t="shared" si="19"/>
        <v>Workday</v>
      </c>
      <c r="H617" s="14" t="s">
        <v>316</v>
      </c>
    </row>
    <row r="618" spans="1:8" x14ac:dyDescent="0.3">
      <c r="A618" s="7">
        <v>43798</v>
      </c>
      <c r="B618" t="s">
        <v>215</v>
      </c>
      <c r="C618" t="s">
        <v>199</v>
      </c>
      <c r="D618">
        <v>11.7</v>
      </c>
      <c r="E618" s="11">
        <v>43798</v>
      </c>
      <c r="F618" t="str">
        <f t="shared" si="18"/>
        <v>Friday</v>
      </c>
      <c r="G618" t="str">
        <f t="shared" si="19"/>
        <v>Workday</v>
      </c>
      <c r="H618" s="14" t="s">
        <v>316</v>
      </c>
    </row>
    <row r="619" spans="1:8" x14ac:dyDescent="0.3">
      <c r="A619" s="7">
        <v>43799</v>
      </c>
      <c r="B619" t="s">
        <v>213</v>
      </c>
      <c r="C619" t="s">
        <v>199</v>
      </c>
      <c r="D619">
        <v>32.6</v>
      </c>
      <c r="E619" s="11">
        <v>43799</v>
      </c>
      <c r="F619" t="str">
        <f t="shared" si="18"/>
        <v>Saturday</v>
      </c>
      <c r="G619" t="str">
        <f t="shared" si="19"/>
        <v>Weekend</v>
      </c>
      <c r="H619" s="14" t="s">
        <v>316</v>
      </c>
    </row>
    <row r="620" spans="1:8" x14ac:dyDescent="0.3">
      <c r="A620" s="10">
        <v>43799</v>
      </c>
      <c r="B620" t="s">
        <v>21</v>
      </c>
      <c r="C620" t="s">
        <v>199</v>
      </c>
      <c r="D620">
        <v>32</v>
      </c>
      <c r="E620" s="12">
        <v>43799</v>
      </c>
      <c r="F620" t="str">
        <f t="shared" si="18"/>
        <v>Saturday</v>
      </c>
      <c r="G620" t="str">
        <f t="shared" si="19"/>
        <v>Weekend</v>
      </c>
      <c r="H620" s="14" t="s">
        <v>316</v>
      </c>
    </row>
    <row r="621" spans="1:8" x14ac:dyDescent="0.3">
      <c r="A621" s="7">
        <v>43800</v>
      </c>
      <c r="B621" t="s">
        <v>5</v>
      </c>
      <c r="C621" t="s">
        <v>6</v>
      </c>
      <c r="D621">
        <v>5.37</v>
      </c>
      <c r="E621" s="11">
        <v>43800</v>
      </c>
      <c r="F621" t="str">
        <f t="shared" si="18"/>
        <v>Sunday</v>
      </c>
      <c r="G621" t="str">
        <f t="shared" si="19"/>
        <v>Weekend</v>
      </c>
      <c r="H621" s="14" t="s">
        <v>316</v>
      </c>
    </row>
    <row r="622" spans="1:8" x14ac:dyDescent="0.3">
      <c r="A622" s="7">
        <v>43800</v>
      </c>
      <c r="B622" t="s">
        <v>22</v>
      </c>
      <c r="C622" t="s">
        <v>24</v>
      </c>
      <c r="D622">
        <v>10.49</v>
      </c>
      <c r="E622" s="11">
        <v>43800</v>
      </c>
      <c r="F622" t="str">
        <f t="shared" si="18"/>
        <v>Sunday</v>
      </c>
      <c r="G622" t="str">
        <f t="shared" si="19"/>
        <v>Weekend</v>
      </c>
      <c r="H622" s="14" t="s">
        <v>316</v>
      </c>
    </row>
    <row r="623" spans="1:8" x14ac:dyDescent="0.3">
      <c r="A623" s="7">
        <v>43801</v>
      </c>
      <c r="B623" t="s">
        <v>5</v>
      </c>
      <c r="C623" t="s">
        <v>6</v>
      </c>
      <c r="D623">
        <v>65.5</v>
      </c>
      <c r="E623" s="11">
        <v>43801</v>
      </c>
      <c r="F623" t="str">
        <f t="shared" si="18"/>
        <v>Monday</v>
      </c>
      <c r="G623" t="str">
        <f t="shared" si="19"/>
        <v>Workday</v>
      </c>
      <c r="H623" s="14" t="s">
        <v>316</v>
      </c>
    </row>
    <row r="624" spans="1:8" x14ac:dyDescent="0.3">
      <c r="A624" s="7">
        <v>43801</v>
      </c>
      <c r="B624" t="s">
        <v>22</v>
      </c>
      <c r="C624" t="s">
        <v>24</v>
      </c>
      <c r="D624">
        <v>10.49</v>
      </c>
      <c r="E624" s="11">
        <v>43801</v>
      </c>
      <c r="F624" t="str">
        <f t="shared" si="18"/>
        <v>Monday</v>
      </c>
      <c r="G624" t="str">
        <f t="shared" si="19"/>
        <v>Workday</v>
      </c>
      <c r="H624" s="14" t="s">
        <v>316</v>
      </c>
    </row>
    <row r="625" spans="1:8" x14ac:dyDescent="0.3">
      <c r="A625" s="7">
        <v>43802</v>
      </c>
      <c r="B625" t="s">
        <v>5</v>
      </c>
      <c r="C625" t="s">
        <v>6</v>
      </c>
      <c r="D625">
        <v>42.66</v>
      </c>
      <c r="E625" s="11">
        <v>43802</v>
      </c>
      <c r="F625" t="str">
        <f t="shared" si="18"/>
        <v>Tuesday</v>
      </c>
      <c r="G625" t="str">
        <f t="shared" si="19"/>
        <v>Workday</v>
      </c>
      <c r="H625" s="14" t="s">
        <v>316</v>
      </c>
    </row>
    <row r="626" spans="1:8" x14ac:dyDescent="0.3">
      <c r="A626" s="7">
        <v>43802</v>
      </c>
      <c r="B626" t="s">
        <v>22</v>
      </c>
      <c r="C626" t="s">
        <v>24</v>
      </c>
      <c r="D626">
        <v>10.49</v>
      </c>
      <c r="E626" s="11">
        <v>43802</v>
      </c>
      <c r="F626" t="str">
        <f t="shared" si="18"/>
        <v>Tuesday</v>
      </c>
      <c r="G626" t="str">
        <f t="shared" si="19"/>
        <v>Workday</v>
      </c>
      <c r="H626" s="14" t="s">
        <v>316</v>
      </c>
    </row>
    <row r="627" spans="1:8" x14ac:dyDescent="0.3">
      <c r="A627" s="7">
        <v>43803</v>
      </c>
      <c r="B627" t="s">
        <v>5</v>
      </c>
      <c r="C627" t="s">
        <v>6</v>
      </c>
      <c r="D627">
        <v>5.36</v>
      </c>
      <c r="E627" s="11">
        <v>43803</v>
      </c>
      <c r="F627" t="str">
        <f t="shared" si="18"/>
        <v>Wednesday</v>
      </c>
      <c r="G627" t="str">
        <f t="shared" si="19"/>
        <v>Workday</v>
      </c>
      <c r="H627" s="14" t="s">
        <v>316</v>
      </c>
    </row>
    <row r="628" spans="1:8" x14ac:dyDescent="0.3">
      <c r="A628" s="7">
        <v>43804</v>
      </c>
      <c r="B628" t="s">
        <v>221</v>
      </c>
      <c r="C628" t="s">
        <v>84</v>
      </c>
      <c r="D628">
        <v>6.29</v>
      </c>
      <c r="E628" s="11">
        <v>43804</v>
      </c>
      <c r="F628" t="str">
        <f t="shared" si="18"/>
        <v>Thursday</v>
      </c>
      <c r="G628" t="str">
        <f t="shared" si="19"/>
        <v>Workday</v>
      </c>
      <c r="H628" s="14" t="s">
        <v>316</v>
      </c>
    </row>
    <row r="629" spans="1:8" x14ac:dyDescent="0.3">
      <c r="A629" s="7">
        <v>43805</v>
      </c>
      <c r="B629" t="s">
        <v>89</v>
      </c>
      <c r="C629" t="s">
        <v>90</v>
      </c>
      <c r="D629">
        <v>40</v>
      </c>
      <c r="E629" s="11">
        <v>43805</v>
      </c>
      <c r="F629" t="str">
        <f t="shared" si="18"/>
        <v>Friday</v>
      </c>
      <c r="G629" t="str">
        <f t="shared" si="19"/>
        <v>Workday</v>
      </c>
      <c r="H629" s="14" t="s">
        <v>316</v>
      </c>
    </row>
    <row r="630" spans="1:8" x14ac:dyDescent="0.3">
      <c r="A630" s="7">
        <v>43805</v>
      </c>
      <c r="B630" t="s">
        <v>5</v>
      </c>
      <c r="C630" t="s">
        <v>6</v>
      </c>
      <c r="D630">
        <v>12.83</v>
      </c>
      <c r="E630" s="11">
        <v>43805</v>
      </c>
      <c r="F630" t="str">
        <f t="shared" si="18"/>
        <v>Friday</v>
      </c>
      <c r="G630" t="str">
        <f t="shared" si="19"/>
        <v>Workday</v>
      </c>
      <c r="H630" s="14" t="s">
        <v>316</v>
      </c>
    </row>
    <row r="631" spans="1:8" x14ac:dyDescent="0.3">
      <c r="A631" s="7">
        <v>43806</v>
      </c>
      <c r="B631" t="s">
        <v>137</v>
      </c>
      <c r="C631" t="s">
        <v>147</v>
      </c>
      <c r="D631">
        <v>5.2</v>
      </c>
      <c r="E631" s="11">
        <v>43806</v>
      </c>
      <c r="F631" t="str">
        <f t="shared" si="18"/>
        <v>Saturday</v>
      </c>
      <c r="G631" t="str">
        <f t="shared" si="19"/>
        <v>Weekend</v>
      </c>
      <c r="H631" s="14" t="s">
        <v>316</v>
      </c>
    </row>
    <row r="632" spans="1:8" x14ac:dyDescent="0.3">
      <c r="A632" s="7">
        <v>43808</v>
      </c>
      <c r="B632" t="s">
        <v>5</v>
      </c>
      <c r="C632" t="s">
        <v>6</v>
      </c>
      <c r="D632">
        <v>5.34</v>
      </c>
      <c r="E632" s="11">
        <v>43808</v>
      </c>
      <c r="F632" t="str">
        <f t="shared" si="18"/>
        <v>Monday</v>
      </c>
      <c r="G632" t="str">
        <f t="shared" si="19"/>
        <v>Workday</v>
      </c>
      <c r="H632" s="14" t="s">
        <v>316</v>
      </c>
    </row>
    <row r="633" spans="1:8" x14ac:dyDescent="0.3">
      <c r="A633" s="7">
        <v>43809</v>
      </c>
      <c r="B633" t="s">
        <v>137</v>
      </c>
      <c r="C633" t="s">
        <v>147</v>
      </c>
      <c r="D633">
        <v>5.2</v>
      </c>
      <c r="E633" s="11">
        <v>43809</v>
      </c>
      <c r="F633" t="str">
        <f t="shared" si="18"/>
        <v>Tuesday</v>
      </c>
      <c r="G633" t="str">
        <f t="shared" si="19"/>
        <v>Workday</v>
      </c>
      <c r="H633" s="14" t="s">
        <v>316</v>
      </c>
    </row>
    <row r="634" spans="1:8" x14ac:dyDescent="0.3">
      <c r="A634" s="7">
        <v>43809</v>
      </c>
      <c r="B634" t="s">
        <v>22</v>
      </c>
      <c r="C634" t="s">
        <v>24</v>
      </c>
      <c r="D634">
        <v>10.49</v>
      </c>
      <c r="E634" s="11">
        <v>43809</v>
      </c>
      <c r="F634" t="str">
        <f t="shared" si="18"/>
        <v>Tuesday</v>
      </c>
      <c r="G634" t="str">
        <f t="shared" si="19"/>
        <v>Workday</v>
      </c>
      <c r="H634" s="14" t="s">
        <v>316</v>
      </c>
    </row>
    <row r="635" spans="1:8" x14ac:dyDescent="0.3">
      <c r="A635" s="7">
        <v>43810</v>
      </c>
      <c r="B635" t="s">
        <v>5</v>
      </c>
      <c r="C635" t="s">
        <v>6</v>
      </c>
      <c r="D635">
        <v>3.99</v>
      </c>
      <c r="E635" s="11">
        <v>43810</v>
      </c>
      <c r="F635" t="str">
        <f t="shared" si="18"/>
        <v>Wednesday</v>
      </c>
      <c r="G635" t="str">
        <f t="shared" si="19"/>
        <v>Workday</v>
      </c>
      <c r="H635" s="14" t="s">
        <v>316</v>
      </c>
    </row>
    <row r="636" spans="1:8" x14ac:dyDescent="0.3">
      <c r="A636" s="7">
        <v>43810</v>
      </c>
      <c r="B636" t="s">
        <v>223</v>
      </c>
      <c r="C636" t="s">
        <v>84</v>
      </c>
      <c r="D636">
        <v>31.11</v>
      </c>
      <c r="E636" s="11">
        <v>43810</v>
      </c>
      <c r="F636" t="str">
        <f t="shared" si="18"/>
        <v>Wednesday</v>
      </c>
      <c r="G636" t="str">
        <f t="shared" si="19"/>
        <v>Workday</v>
      </c>
      <c r="H636" s="14" t="s">
        <v>316</v>
      </c>
    </row>
    <row r="637" spans="1:8" x14ac:dyDescent="0.3">
      <c r="A637" s="7">
        <v>43810</v>
      </c>
      <c r="B637" t="s">
        <v>22</v>
      </c>
      <c r="C637" t="s">
        <v>24</v>
      </c>
      <c r="D637">
        <v>10.49</v>
      </c>
      <c r="E637" s="11">
        <v>43810</v>
      </c>
      <c r="F637" t="str">
        <f t="shared" si="18"/>
        <v>Wednesday</v>
      </c>
      <c r="G637" t="str">
        <f t="shared" si="19"/>
        <v>Workday</v>
      </c>
      <c r="H637" s="14" t="s">
        <v>316</v>
      </c>
    </row>
    <row r="638" spans="1:8" x14ac:dyDescent="0.3">
      <c r="A638" s="7">
        <v>43811</v>
      </c>
      <c r="B638" t="s">
        <v>29</v>
      </c>
      <c r="C638" t="s">
        <v>147</v>
      </c>
      <c r="D638">
        <v>9.9600000000000009</v>
      </c>
      <c r="E638" s="11">
        <v>43811</v>
      </c>
      <c r="F638" t="str">
        <f t="shared" si="18"/>
        <v>Thursday</v>
      </c>
      <c r="G638" t="str">
        <f t="shared" si="19"/>
        <v>Workday</v>
      </c>
      <c r="H638" s="14" t="s">
        <v>316</v>
      </c>
    </row>
    <row r="639" spans="1:8" x14ac:dyDescent="0.3">
      <c r="A639" s="7">
        <v>43811</v>
      </c>
      <c r="B639" t="s">
        <v>22</v>
      </c>
      <c r="C639" t="s">
        <v>24</v>
      </c>
      <c r="D639">
        <v>10.49</v>
      </c>
      <c r="E639" s="11">
        <v>43811</v>
      </c>
      <c r="F639" t="str">
        <f t="shared" si="18"/>
        <v>Thursday</v>
      </c>
      <c r="G639" t="str">
        <f t="shared" si="19"/>
        <v>Workday</v>
      </c>
      <c r="H639" s="14" t="s">
        <v>316</v>
      </c>
    </row>
    <row r="640" spans="1:8" x14ac:dyDescent="0.3">
      <c r="A640" s="7">
        <v>43812</v>
      </c>
      <c r="B640" t="s">
        <v>137</v>
      </c>
      <c r="C640" t="s">
        <v>147</v>
      </c>
      <c r="D640">
        <v>5.2</v>
      </c>
      <c r="E640" s="11">
        <v>43812</v>
      </c>
      <c r="F640" t="str">
        <f t="shared" si="18"/>
        <v>Friday</v>
      </c>
      <c r="G640" t="str">
        <f t="shared" si="19"/>
        <v>Workday</v>
      </c>
      <c r="H640" s="14" t="s">
        <v>316</v>
      </c>
    </row>
    <row r="641" spans="1:8" x14ac:dyDescent="0.3">
      <c r="A641" s="7">
        <v>43812</v>
      </c>
      <c r="B641" t="s">
        <v>22</v>
      </c>
      <c r="C641" t="s">
        <v>24</v>
      </c>
      <c r="D641">
        <v>10.49</v>
      </c>
      <c r="E641" s="11">
        <v>43812</v>
      </c>
      <c r="F641" t="str">
        <f t="shared" si="18"/>
        <v>Friday</v>
      </c>
      <c r="G641" t="str">
        <f t="shared" si="19"/>
        <v>Workday</v>
      </c>
      <c r="H641" s="14" t="s">
        <v>316</v>
      </c>
    </row>
    <row r="642" spans="1:8" x14ac:dyDescent="0.3">
      <c r="A642" s="7">
        <v>43813</v>
      </c>
      <c r="B642" t="s">
        <v>131</v>
      </c>
      <c r="C642" t="s">
        <v>189</v>
      </c>
      <c r="D642">
        <v>99.85</v>
      </c>
      <c r="E642" s="11">
        <v>43813</v>
      </c>
      <c r="F642" t="str">
        <f t="shared" ref="F642:F705" si="20">TEXT(WEEKDAY(E642),"dddd")</f>
        <v>Saturday</v>
      </c>
      <c r="G642" t="str">
        <f t="shared" ref="G642:G705" si="21">IF(WEEKDAY(A642, 2)&lt;6, "Workday", "Weekend")</f>
        <v>Weekend</v>
      </c>
      <c r="H642" s="14" t="s">
        <v>316</v>
      </c>
    </row>
    <row r="643" spans="1:8" x14ac:dyDescent="0.3">
      <c r="A643" s="7">
        <v>43814</v>
      </c>
      <c r="B643" t="s">
        <v>137</v>
      </c>
      <c r="C643" t="s">
        <v>147</v>
      </c>
      <c r="D643">
        <v>5.2</v>
      </c>
      <c r="E643" s="11">
        <v>43814</v>
      </c>
      <c r="F643" t="str">
        <f t="shared" si="20"/>
        <v>Sunday</v>
      </c>
      <c r="G643" t="str">
        <f t="shared" si="21"/>
        <v>Weekend</v>
      </c>
      <c r="H643" s="14" t="s">
        <v>316</v>
      </c>
    </row>
    <row r="644" spans="1:8" x14ac:dyDescent="0.3">
      <c r="A644" s="7">
        <v>43814</v>
      </c>
      <c r="B644" t="s">
        <v>106</v>
      </c>
      <c r="C644" t="s">
        <v>24</v>
      </c>
      <c r="D644">
        <v>11.5</v>
      </c>
      <c r="E644" s="11">
        <v>43814</v>
      </c>
      <c r="F644" t="str">
        <f t="shared" si="20"/>
        <v>Sunday</v>
      </c>
      <c r="G644" t="str">
        <f t="shared" si="21"/>
        <v>Weekend</v>
      </c>
      <c r="H644" s="14" t="s">
        <v>316</v>
      </c>
    </row>
    <row r="645" spans="1:8" x14ac:dyDescent="0.3">
      <c r="A645" s="7">
        <v>43815</v>
      </c>
      <c r="B645" t="s">
        <v>29</v>
      </c>
      <c r="C645" t="s">
        <v>147</v>
      </c>
      <c r="D645">
        <v>11.271000000000001</v>
      </c>
      <c r="E645" s="11">
        <v>43815</v>
      </c>
      <c r="F645" t="str">
        <f t="shared" si="20"/>
        <v>Monday</v>
      </c>
      <c r="G645" t="str">
        <f t="shared" si="21"/>
        <v>Workday</v>
      </c>
      <c r="H645" s="14" t="s">
        <v>316</v>
      </c>
    </row>
    <row r="646" spans="1:8" x14ac:dyDescent="0.3">
      <c r="A646" s="7">
        <v>43815</v>
      </c>
      <c r="B646" t="s">
        <v>5</v>
      </c>
      <c r="C646" t="s">
        <v>6</v>
      </c>
      <c r="D646">
        <v>5.99</v>
      </c>
      <c r="E646" s="11">
        <v>43815</v>
      </c>
      <c r="F646" t="str">
        <f t="shared" si="20"/>
        <v>Monday</v>
      </c>
      <c r="G646" t="str">
        <f t="shared" si="21"/>
        <v>Workday</v>
      </c>
      <c r="H646" s="14" t="s">
        <v>316</v>
      </c>
    </row>
    <row r="647" spans="1:8" x14ac:dyDescent="0.3">
      <c r="A647" s="7">
        <v>43816</v>
      </c>
      <c r="B647" t="s">
        <v>106</v>
      </c>
      <c r="C647" t="s">
        <v>24</v>
      </c>
      <c r="D647">
        <v>11.5</v>
      </c>
      <c r="E647" s="11">
        <v>43816</v>
      </c>
      <c r="F647" t="str">
        <f t="shared" si="20"/>
        <v>Tuesday</v>
      </c>
      <c r="G647" t="str">
        <f t="shared" si="21"/>
        <v>Workday</v>
      </c>
      <c r="H647" s="14" t="s">
        <v>316</v>
      </c>
    </row>
    <row r="648" spans="1:8" x14ac:dyDescent="0.3">
      <c r="A648" s="7">
        <v>43817</v>
      </c>
      <c r="B648" t="s">
        <v>106</v>
      </c>
      <c r="C648" t="s">
        <v>24</v>
      </c>
      <c r="D648">
        <v>11.5</v>
      </c>
      <c r="E648" s="11">
        <v>43817</v>
      </c>
      <c r="F648" t="str">
        <f t="shared" si="20"/>
        <v>Wednesday</v>
      </c>
      <c r="G648" t="str">
        <f t="shared" si="21"/>
        <v>Workday</v>
      </c>
      <c r="H648" s="14" t="s">
        <v>316</v>
      </c>
    </row>
    <row r="649" spans="1:8" x14ac:dyDescent="0.3">
      <c r="A649" s="7">
        <v>43819</v>
      </c>
      <c r="B649" t="s">
        <v>5</v>
      </c>
      <c r="C649" t="s">
        <v>6</v>
      </c>
      <c r="D649">
        <v>5.36</v>
      </c>
      <c r="E649" s="11">
        <v>43819</v>
      </c>
      <c r="F649" t="str">
        <f t="shared" si="20"/>
        <v>Friday</v>
      </c>
      <c r="G649" t="str">
        <f t="shared" si="21"/>
        <v>Workday</v>
      </c>
      <c r="H649" s="14" t="s">
        <v>316</v>
      </c>
    </row>
    <row r="650" spans="1:8" x14ac:dyDescent="0.3">
      <c r="A650" s="7">
        <v>43820</v>
      </c>
      <c r="B650" t="s">
        <v>37</v>
      </c>
      <c r="C650" t="s">
        <v>147</v>
      </c>
      <c r="D650">
        <v>5.51</v>
      </c>
      <c r="E650" s="11">
        <v>43820</v>
      </c>
      <c r="F650" t="str">
        <f t="shared" si="20"/>
        <v>Saturday</v>
      </c>
      <c r="G650" t="str">
        <f t="shared" si="21"/>
        <v>Weekend</v>
      </c>
      <c r="H650" s="14" t="s">
        <v>316</v>
      </c>
    </row>
    <row r="651" spans="1:8" x14ac:dyDescent="0.3">
      <c r="A651" s="7">
        <v>43820</v>
      </c>
      <c r="B651" t="s">
        <v>5</v>
      </c>
      <c r="C651" t="s">
        <v>6</v>
      </c>
      <c r="D651">
        <v>5.38</v>
      </c>
      <c r="E651" s="11">
        <v>43820</v>
      </c>
      <c r="F651" t="str">
        <f t="shared" si="20"/>
        <v>Saturday</v>
      </c>
      <c r="G651" t="str">
        <f t="shared" si="21"/>
        <v>Weekend</v>
      </c>
      <c r="H651" s="14" t="s">
        <v>316</v>
      </c>
    </row>
    <row r="652" spans="1:8" x14ac:dyDescent="0.3">
      <c r="A652" s="7">
        <v>43820</v>
      </c>
      <c r="B652" t="s">
        <v>16</v>
      </c>
      <c r="C652" t="s">
        <v>84</v>
      </c>
      <c r="D652">
        <v>88.82</v>
      </c>
      <c r="E652" s="11">
        <v>43820</v>
      </c>
      <c r="F652" t="str">
        <f t="shared" si="20"/>
        <v>Saturday</v>
      </c>
      <c r="G652" t="str">
        <f t="shared" si="21"/>
        <v>Weekend</v>
      </c>
      <c r="H652" s="14" t="s">
        <v>316</v>
      </c>
    </row>
    <row r="653" spans="1:8" x14ac:dyDescent="0.3">
      <c r="A653" s="7">
        <v>43820</v>
      </c>
      <c r="B653" t="s">
        <v>42</v>
      </c>
      <c r="C653" t="s">
        <v>84</v>
      </c>
      <c r="D653">
        <v>15.74</v>
      </c>
      <c r="E653" s="11">
        <v>43820</v>
      </c>
      <c r="F653" t="str">
        <f t="shared" si="20"/>
        <v>Saturday</v>
      </c>
      <c r="G653" t="str">
        <f t="shared" si="21"/>
        <v>Weekend</v>
      </c>
      <c r="H653" s="14" t="s">
        <v>316</v>
      </c>
    </row>
    <row r="654" spans="1:8" x14ac:dyDescent="0.3">
      <c r="A654" s="7">
        <v>43821</v>
      </c>
      <c r="B654" t="s">
        <v>37</v>
      </c>
      <c r="C654" t="s">
        <v>147</v>
      </c>
      <c r="D654">
        <v>5.51</v>
      </c>
      <c r="E654" s="11">
        <v>43821</v>
      </c>
      <c r="F654" t="str">
        <f t="shared" si="20"/>
        <v>Sunday</v>
      </c>
      <c r="G654" t="str">
        <f t="shared" si="21"/>
        <v>Weekend</v>
      </c>
      <c r="H654" s="14" t="s">
        <v>316</v>
      </c>
    </row>
    <row r="655" spans="1:8" x14ac:dyDescent="0.3">
      <c r="A655" s="7">
        <v>43821</v>
      </c>
      <c r="B655" t="s">
        <v>5</v>
      </c>
      <c r="C655" t="s">
        <v>6</v>
      </c>
      <c r="D655">
        <v>5.36</v>
      </c>
      <c r="E655" s="11">
        <v>43821</v>
      </c>
      <c r="F655" t="str">
        <f t="shared" si="20"/>
        <v>Sunday</v>
      </c>
      <c r="G655" t="str">
        <f t="shared" si="21"/>
        <v>Weekend</v>
      </c>
      <c r="H655" s="14" t="s">
        <v>316</v>
      </c>
    </row>
    <row r="656" spans="1:8" x14ac:dyDescent="0.3">
      <c r="A656" s="7">
        <v>43822</v>
      </c>
      <c r="B656" t="s">
        <v>5</v>
      </c>
      <c r="C656" t="s">
        <v>6</v>
      </c>
      <c r="D656">
        <v>35.36</v>
      </c>
      <c r="E656" s="11">
        <v>43822</v>
      </c>
      <c r="F656" t="str">
        <f t="shared" si="20"/>
        <v>Monday</v>
      </c>
      <c r="G656" t="str">
        <f t="shared" si="21"/>
        <v>Workday</v>
      </c>
      <c r="H656" s="14" t="s">
        <v>316</v>
      </c>
    </row>
    <row r="657" spans="1:8" x14ac:dyDescent="0.3">
      <c r="A657" s="7">
        <v>43822</v>
      </c>
      <c r="B657" t="s">
        <v>230</v>
      </c>
      <c r="C657" t="s">
        <v>84</v>
      </c>
      <c r="D657">
        <v>15.204000000000001</v>
      </c>
      <c r="E657" s="11">
        <v>43822</v>
      </c>
      <c r="F657" t="str">
        <f t="shared" si="20"/>
        <v>Monday</v>
      </c>
      <c r="G657" t="str">
        <f t="shared" si="21"/>
        <v>Workday</v>
      </c>
      <c r="H657" s="14" t="s">
        <v>316</v>
      </c>
    </row>
    <row r="658" spans="1:8" x14ac:dyDescent="0.3">
      <c r="A658" s="7">
        <v>43823</v>
      </c>
      <c r="B658" t="s">
        <v>37</v>
      </c>
      <c r="C658" t="s">
        <v>147</v>
      </c>
      <c r="D658">
        <v>4.99</v>
      </c>
      <c r="E658" s="11">
        <v>43823</v>
      </c>
      <c r="F658" t="str">
        <f t="shared" si="20"/>
        <v>Tuesday</v>
      </c>
      <c r="G658" t="str">
        <f t="shared" si="21"/>
        <v>Workday</v>
      </c>
      <c r="H658" s="14" t="s">
        <v>316</v>
      </c>
    </row>
    <row r="659" spans="1:8" x14ac:dyDescent="0.3">
      <c r="A659" s="7">
        <v>43823</v>
      </c>
      <c r="B659" t="s">
        <v>5</v>
      </c>
      <c r="C659" t="s">
        <v>6</v>
      </c>
      <c r="D659">
        <v>11.01</v>
      </c>
      <c r="E659" s="11">
        <v>43823</v>
      </c>
      <c r="F659" t="str">
        <f t="shared" si="20"/>
        <v>Tuesday</v>
      </c>
      <c r="G659" t="str">
        <f t="shared" si="21"/>
        <v>Workday</v>
      </c>
      <c r="H659" s="14" t="s">
        <v>316</v>
      </c>
    </row>
    <row r="660" spans="1:8" x14ac:dyDescent="0.3">
      <c r="A660" s="7">
        <v>43826</v>
      </c>
      <c r="B660" t="s">
        <v>5</v>
      </c>
      <c r="C660" t="s">
        <v>6</v>
      </c>
      <c r="D660">
        <v>20.239999999999998</v>
      </c>
      <c r="E660" s="11">
        <v>43826</v>
      </c>
      <c r="F660" t="str">
        <f t="shared" si="20"/>
        <v>Friday</v>
      </c>
      <c r="G660" t="str">
        <f t="shared" si="21"/>
        <v>Workday</v>
      </c>
      <c r="H660" s="14" t="s">
        <v>316</v>
      </c>
    </row>
    <row r="661" spans="1:8" x14ac:dyDescent="0.3">
      <c r="A661" s="7">
        <v>43826</v>
      </c>
      <c r="B661" t="s">
        <v>35</v>
      </c>
      <c r="C661" t="s">
        <v>41</v>
      </c>
      <c r="D661">
        <v>44.68</v>
      </c>
      <c r="E661" s="11">
        <v>43826</v>
      </c>
      <c r="F661" t="str">
        <f t="shared" si="20"/>
        <v>Friday</v>
      </c>
      <c r="G661" t="str">
        <f t="shared" si="21"/>
        <v>Workday</v>
      </c>
      <c r="H661" s="14" t="s">
        <v>316</v>
      </c>
    </row>
    <row r="662" spans="1:8" x14ac:dyDescent="0.3">
      <c r="A662" s="7">
        <v>43827</v>
      </c>
      <c r="B662" t="s">
        <v>5</v>
      </c>
      <c r="C662" t="s">
        <v>6</v>
      </c>
      <c r="D662">
        <v>5.36</v>
      </c>
      <c r="E662" s="11">
        <v>43827</v>
      </c>
      <c r="F662" t="str">
        <f t="shared" si="20"/>
        <v>Saturday</v>
      </c>
      <c r="G662" t="str">
        <f t="shared" si="21"/>
        <v>Weekend</v>
      </c>
      <c r="H662" s="14" t="s">
        <v>316</v>
      </c>
    </row>
    <row r="663" spans="1:8" x14ac:dyDescent="0.3">
      <c r="A663" s="7">
        <v>43827</v>
      </c>
      <c r="B663" t="s">
        <v>16</v>
      </c>
      <c r="C663" t="s">
        <v>84</v>
      </c>
      <c r="D663">
        <v>17.12</v>
      </c>
      <c r="E663" s="11">
        <v>43827</v>
      </c>
      <c r="F663" t="str">
        <f t="shared" si="20"/>
        <v>Saturday</v>
      </c>
      <c r="G663" t="str">
        <f t="shared" si="21"/>
        <v>Weekend</v>
      </c>
      <c r="H663" s="14" t="s">
        <v>316</v>
      </c>
    </row>
    <row r="664" spans="1:8" x14ac:dyDescent="0.3">
      <c r="A664" s="7">
        <v>43828</v>
      </c>
      <c r="B664" t="s">
        <v>5</v>
      </c>
      <c r="C664" t="s">
        <v>6</v>
      </c>
      <c r="D664">
        <v>31</v>
      </c>
      <c r="E664" s="11">
        <v>43828</v>
      </c>
      <c r="F664" t="str">
        <f t="shared" si="20"/>
        <v>Sunday</v>
      </c>
      <c r="G664" t="str">
        <f t="shared" si="21"/>
        <v>Weekend</v>
      </c>
      <c r="H664" s="14" t="s">
        <v>316</v>
      </c>
    </row>
    <row r="665" spans="1:8" x14ac:dyDescent="0.3">
      <c r="A665" s="7">
        <v>43829</v>
      </c>
      <c r="B665" t="s">
        <v>228</v>
      </c>
      <c r="C665" t="s">
        <v>24</v>
      </c>
      <c r="D665">
        <v>50.42</v>
      </c>
      <c r="E665" s="11">
        <v>43829</v>
      </c>
      <c r="F665" t="str">
        <f t="shared" si="20"/>
        <v>Monday</v>
      </c>
      <c r="G665" t="str">
        <f t="shared" si="21"/>
        <v>Workday</v>
      </c>
      <c r="H665" s="14" t="s">
        <v>316</v>
      </c>
    </row>
    <row r="666" spans="1:8" x14ac:dyDescent="0.3">
      <c r="A666" s="7">
        <v>43830</v>
      </c>
      <c r="B666" t="s">
        <v>131</v>
      </c>
      <c r="C666" t="s">
        <v>189</v>
      </c>
      <c r="D666">
        <v>31.74</v>
      </c>
      <c r="E666" s="11">
        <v>43830</v>
      </c>
      <c r="F666" t="str">
        <f t="shared" si="20"/>
        <v>Tuesday</v>
      </c>
      <c r="G666" t="str">
        <f t="shared" si="21"/>
        <v>Workday</v>
      </c>
      <c r="H666" s="14" t="s">
        <v>316</v>
      </c>
    </row>
    <row r="667" spans="1:8" x14ac:dyDescent="0.3">
      <c r="A667" s="7">
        <v>43830</v>
      </c>
      <c r="B667" t="s">
        <v>37</v>
      </c>
      <c r="C667" t="s">
        <v>147</v>
      </c>
      <c r="D667">
        <v>5.51</v>
      </c>
      <c r="E667" s="11">
        <v>43830</v>
      </c>
      <c r="F667" t="str">
        <f t="shared" si="20"/>
        <v>Tuesday</v>
      </c>
      <c r="G667" t="str">
        <f t="shared" si="21"/>
        <v>Workday</v>
      </c>
      <c r="H667" s="14" t="s">
        <v>316</v>
      </c>
    </row>
    <row r="668" spans="1:8" x14ac:dyDescent="0.3">
      <c r="A668" s="7">
        <v>43830</v>
      </c>
      <c r="B668" t="s">
        <v>20</v>
      </c>
      <c r="C668" t="s">
        <v>24</v>
      </c>
      <c r="D668">
        <v>55</v>
      </c>
      <c r="E668" s="11">
        <v>43830</v>
      </c>
      <c r="F668" t="str">
        <f t="shared" si="20"/>
        <v>Tuesday</v>
      </c>
      <c r="G668" t="str">
        <f t="shared" si="21"/>
        <v>Workday</v>
      </c>
      <c r="H668" s="14" t="s">
        <v>316</v>
      </c>
    </row>
    <row r="669" spans="1:8" x14ac:dyDescent="0.3">
      <c r="A669" s="7">
        <v>43830</v>
      </c>
      <c r="B669" t="s">
        <v>21</v>
      </c>
      <c r="C669" t="s">
        <v>24</v>
      </c>
      <c r="D669">
        <v>16</v>
      </c>
      <c r="E669" s="11">
        <v>43830</v>
      </c>
      <c r="F669" t="str">
        <f t="shared" si="20"/>
        <v>Tuesday</v>
      </c>
      <c r="G669" t="str">
        <f t="shared" si="21"/>
        <v>Workday</v>
      </c>
      <c r="H669" s="14" t="s">
        <v>316</v>
      </c>
    </row>
    <row r="670" spans="1:8" x14ac:dyDescent="0.3">
      <c r="A670" s="7">
        <v>43827</v>
      </c>
      <c r="B670" t="s">
        <v>73</v>
      </c>
      <c r="C670" t="s">
        <v>71</v>
      </c>
      <c r="D670">
        <v>8.3790000000000013</v>
      </c>
      <c r="E670" s="11">
        <v>43827</v>
      </c>
      <c r="F670" t="str">
        <f t="shared" si="20"/>
        <v>Saturday</v>
      </c>
      <c r="G670" t="str">
        <f t="shared" si="21"/>
        <v>Weekend</v>
      </c>
      <c r="H670" s="14" t="s">
        <v>316</v>
      </c>
    </row>
    <row r="671" spans="1:8" x14ac:dyDescent="0.3">
      <c r="A671" s="7">
        <v>43825</v>
      </c>
      <c r="B671" t="s">
        <v>73</v>
      </c>
      <c r="C671" t="s">
        <v>71</v>
      </c>
      <c r="D671">
        <v>17.839499999999997</v>
      </c>
      <c r="E671" s="11">
        <v>43825</v>
      </c>
      <c r="F671" t="str">
        <f t="shared" si="20"/>
        <v>Thursday</v>
      </c>
      <c r="G671" t="str">
        <f t="shared" si="21"/>
        <v>Workday</v>
      </c>
      <c r="H671" s="14" t="s">
        <v>316</v>
      </c>
    </row>
    <row r="672" spans="1:8" x14ac:dyDescent="0.3">
      <c r="A672" s="7">
        <v>43841</v>
      </c>
      <c r="B672" t="s">
        <v>234</v>
      </c>
      <c r="C672" t="s">
        <v>47</v>
      </c>
      <c r="D672">
        <v>27.27</v>
      </c>
      <c r="E672" s="11">
        <v>43841</v>
      </c>
      <c r="F672" t="str">
        <f t="shared" si="20"/>
        <v>Saturday</v>
      </c>
      <c r="G672" t="str">
        <f t="shared" si="21"/>
        <v>Weekend</v>
      </c>
      <c r="H672" s="14" t="s">
        <v>316</v>
      </c>
    </row>
    <row r="673" spans="1:8" x14ac:dyDescent="0.3">
      <c r="A673" s="7">
        <v>43839</v>
      </c>
      <c r="B673" t="s">
        <v>37</v>
      </c>
      <c r="C673" t="s">
        <v>147</v>
      </c>
      <c r="D673">
        <v>5.51</v>
      </c>
      <c r="E673" s="11">
        <v>43839</v>
      </c>
      <c r="F673" t="str">
        <f t="shared" si="20"/>
        <v>Thursday</v>
      </c>
      <c r="G673" t="str">
        <f t="shared" si="21"/>
        <v>Workday</v>
      </c>
      <c r="H673" s="14" t="s">
        <v>316</v>
      </c>
    </row>
    <row r="674" spans="1:8" x14ac:dyDescent="0.3">
      <c r="A674" s="7">
        <v>43847</v>
      </c>
      <c r="B674" t="s">
        <v>37</v>
      </c>
      <c r="C674" t="s">
        <v>147</v>
      </c>
      <c r="D674">
        <v>5.51</v>
      </c>
      <c r="E674" s="11">
        <v>43847</v>
      </c>
      <c r="F674" t="str">
        <f t="shared" si="20"/>
        <v>Friday</v>
      </c>
      <c r="G674" t="str">
        <f t="shared" si="21"/>
        <v>Workday</v>
      </c>
      <c r="H674" s="14" t="s">
        <v>316</v>
      </c>
    </row>
    <row r="675" spans="1:8" x14ac:dyDescent="0.3">
      <c r="A675" s="7">
        <v>43861</v>
      </c>
      <c r="B675" t="s">
        <v>137</v>
      </c>
      <c r="C675" t="s">
        <v>147</v>
      </c>
      <c r="D675">
        <v>5.2</v>
      </c>
      <c r="E675" s="11">
        <v>43861</v>
      </c>
      <c r="F675" t="str">
        <f t="shared" si="20"/>
        <v>Friday</v>
      </c>
      <c r="G675" t="str">
        <f t="shared" si="21"/>
        <v>Workday</v>
      </c>
      <c r="H675" s="14" t="s">
        <v>317</v>
      </c>
    </row>
    <row r="676" spans="1:8" x14ac:dyDescent="0.3">
      <c r="A676" s="7">
        <v>43840</v>
      </c>
      <c r="B676" t="s">
        <v>236</v>
      </c>
      <c r="C676" t="s">
        <v>32</v>
      </c>
      <c r="D676">
        <v>31.5</v>
      </c>
      <c r="E676" s="11">
        <v>43840</v>
      </c>
      <c r="F676" t="str">
        <f t="shared" si="20"/>
        <v>Friday</v>
      </c>
      <c r="G676" t="str">
        <f t="shared" si="21"/>
        <v>Workday</v>
      </c>
      <c r="H676" s="14" t="s">
        <v>316</v>
      </c>
    </row>
    <row r="677" spans="1:8" x14ac:dyDescent="0.3">
      <c r="A677" s="7">
        <v>43841</v>
      </c>
      <c r="B677" t="s">
        <v>238</v>
      </c>
      <c r="C677" t="s">
        <v>32</v>
      </c>
      <c r="D677">
        <v>56.7</v>
      </c>
      <c r="E677" s="11">
        <v>43841</v>
      </c>
      <c r="F677" t="str">
        <f t="shared" si="20"/>
        <v>Saturday</v>
      </c>
      <c r="G677" t="str">
        <f t="shared" si="21"/>
        <v>Weekend</v>
      </c>
      <c r="H677" s="14" t="s">
        <v>316</v>
      </c>
    </row>
    <row r="678" spans="1:8" x14ac:dyDescent="0.3">
      <c r="A678" s="7">
        <v>43832</v>
      </c>
      <c r="B678" t="s">
        <v>5</v>
      </c>
      <c r="C678" t="s">
        <v>6</v>
      </c>
      <c r="D678">
        <v>22.07</v>
      </c>
      <c r="E678" s="11">
        <v>43832</v>
      </c>
      <c r="F678" t="str">
        <f t="shared" si="20"/>
        <v>Thursday</v>
      </c>
      <c r="G678" t="str">
        <f t="shared" si="21"/>
        <v>Workday</v>
      </c>
      <c r="H678" s="14" t="s">
        <v>316</v>
      </c>
    </row>
    <row r="679" spans="1:8" x14ac:dyDescent="0.3">
      <c r="A679" s="7">
        <v>43833</v>
      </c>
      <c r="B679" t="s">
        <v>5</v>
      </c>
      <c r="C679" t="s">
        <v>6</v>
      </c>
      <c r="D679">
        <v>21.28</v>
      </c>
      <c r="E679" s="11">
        <v>43833</v>
      </c>
      <c r="F679" t="str">
        <f t="shared" si="20"/>
        <v>Friday</v>
      </c>
      <c r="G679" t="str">
        <f t="shared" si="21"/>
        <v>Workday</v>
      </c>
      <c r="H679" s="14" t="s">
        <v>316</v>
      </c>
    </row>
    <row r="680" spans="1:8" x14ac:dyDescent="0.3">
      <c r="A680" s="7">
        <v>43834</v>
      </c>
      <c r="B680" t="s">
        <v>14</v>
      </c>
      <c r="C680" t="s">
        <v>6</v>
      </c>
      <c r="D680">
        <v>147.59</v>
      </c>
      <c r="E680" s="11">
        <v>43834</v>
      </c>
      <c r="F680" t="str">
        <f t="shared" si="20"/>
        <v>Saturday</v>
      </c>
      <c r="G680" t="str">
        <f t="shared" si="21"/>
        <v>Weekend</v>
      </c>
      <c r="H680" s="14" t="s">
        <v>316</v>
      </c>
    </row>
    <row r="681" spans="1:8" x14ac:dyDescent="0.3">
      <c r="A681" s="7">
        <v>43835</v>
      </c>
      <c r="B681" t="s">
        <v>5</v>
      </c>
      <c r="C681" t="s">
        <v>6</v>
      </c>
      <c r="D681">
        <v>15.93</v>
      </c>
      <c r="E681" s="11">
        <v>43835</v>
      </c>
      <c r="F681" t="str">
        <f t="shared" si="20"/>
        <v>Sunday</v>
      </c>
      <c r="G681" t="str">
        <f t="shared" si="21"/>
        <v>Weekend</v>
      </c>
      <c r="H681" s="14" t="s">
        <v>316</v>
      </c>
    </row>
    <row r="682" spans="1:8" x14ac:dyDescent="0.3">
      <c r="A682" s="7">
        <v>43835</v>
      </c>
      <c r="B682" t="s">
        <v>5</v>
      </c>
      <c r="C682" t="s">
        <v>6</v>
      </c>
      <c r="D682">
        <v>3.98</v>
      </c>
      <c r="E682" s="11">
        <v>43835</v>
      </c>
      <c r="F682" t="str">
        <f t="shared" si="20"/>
        <v>Sunday</v>
      </c>
      <c r="G682" t="str">
        <f t="shared" si="21"/>
        <v>Weekend</v>
      </c>
      <c r="H682" s="14" t="s">
        <v>316</v>
      </c>
    </row>
    <row r="683" spans="1:8" x14ac:dyDescent="0.3">
      <c r="A683" s="7">
        <v>43837</v>
      </c>
      <c r="B683" t="s">
        <v>5</v>
      </c>
      <c r="C683" t="s">
        <v>6</v>
      </c>
      <c r="D683">
        <v>25.15</v>
      </c>
      <c r="E683" s="11">
        <v>43837</v>
      </c>
      <c r="F683" t="str">
        <f t="shared" si="20"/>
        <v>Tuesday</v>
      </c>
      <c r="G683" t="str">
        <f t="shared" si="21"/>
        <v>Workday</v>
      </c>
      <c r="H683" s="14" t="s">
        <v>316</v>
      </c>
    </row>
    <row r="684" spans="1:8" x14ac:dyDescent="0.3">
      <c r="A684" s="7">
        <v>43840</v>
      </c>
      <c r="B684" t="s">
        <v>5</v>
      </c>
      <c r="C684" t="s">
        <v>6</v>
      </c>
      <c r="D684">
        <v>9.6999999999999993</v>
      </c>
      <c r="E684" s="11">
        <v>43840</v>
      </c>
      <c r="F684" t="str">
        <f t="shared" si="20"/>
        <v>Friday</v>
      </c>
      <c r="G684" t="str">
        <f t="shared" si="21"/>
        <v>Workday</v>
      </c>
      <c r="H684" s="14" t="s">
        <v>316</v>
      </c>
    </row>
    <row r="685" spans="1:8" x14ac:dyDescent="0.3">
      <c r="A685" s="7">
        <v>43842</v>
      </c>
      <c r="B685" t="s">
        <v>5</v>
      </c>
      <c r="C685" t="s">
        <v>6</v>
      </c>
      <c r="D685">
        <v>33.86</v>
      </c>
      <c r="E685" s="11">
        <v>43842</v>
      </c>
      <c r="F685" t="str">
        <f t="shared" si="20"/>
        <v>Sunday</v>
      </c>
      <c r="G685" t="str">
        <f t="shared" si="21"/>
        <v>Weekend</v>
      </c>
      <c r="H685" s="14" t="s">
        <v>316</v>
      </c>
    </row>
    <row r="686" spans="1:8" x14ac:dyDescent="0.3">
      <c r="A686" s="7">
        <v>43844</v>
      </c>
      <c r="B686" t="s">
        <v>5</v>
      </c>
      <c r="C686" t="s">
        <v>6</v>
      </c>
      <c r="D686">
        <v>30.68</v>
      </c>
      <c r="E686" s="11">
        <v>43844</v>
      </c>
      <c r="F686" t="str">
        <f t="shared" si="20"/>
        <v>Tuesday</v>
      </c>
      <c r="G686" t="str">
        <f t="shared" si="21"/>
        <v>Workday</v>
      </c>
      <c r="H686" s="14" t="s">
        <v>316</v>
      </c>
    </row>
    <row r="687" spans="1:8" x14ac:dyDescent="0.3">
      <c r="A687" s="7">
        <v>43847</v>
      </c>
      <c r="B687" t="s">
        <v>5</v>
      </c>
      <c r="C687" t="s">
        <v>6</v>
      </c>
      <c r="D687">
        <v>74.150000000000006</v>
      </c>
      <c r="E687" s="11">
        <v>43847</v>
      </c>
      <c r="F687" t="str">
        <f t="shared" si="20"/>
        <v>Friday</v>
      </c>
      <c r="G687" t="str">
        <f t="shared" si="21"/>
        <v>Workday</v>
      </c>
      <c r="H687" s="14" t="s">
        <v>316</v>
      </c>
    </row>
    <row r="688" spans="1:8" x14ac:dyDescent="0.3">
      <c r="A688" s="7">
        <v>43848</v>
      </c>
      <c r="B688" t="s">
        <v>5</v>
      </c>
      <c r="C688" t="s">
        <v>6</v>
      </c>
      <c r="D688">
        <v>14.99</v>
      </c>
      <c r="E688" s="11">
        <v>43848</v>
      </c>
      <c r="F688" t="str">
        <f t="shared" si="20"/>
        <v>Saturday</v>
      </c>
      <c r="G688" t="str">
        <f t="shared" si="21"/>
        <v>Weekend</v>
      </c>
      <c r="H688" s="14" t="s">
        <v>316</v>
      </c>
    </row>
    <row r="689" spans="1:8" x14ac:dyDescent="0.3">
      <c r="A689" s="7">
        <v>43849</v>
      </c>
      <c r="B689" t="s">
        <v>5</v>
      </c>
      <c r="C689" t="s">
        <v>6</v>
      </c>
      <c r="D689">
        <v>5.6</v>
      </c>
      <c r="E689" s="11">
        <v>43849</v>
      </c>
      <c r="F689" t="str">
        <f t="shared" si="20"/>
        <v>Sunday</v>
      </c>
      <c r="G689" t="str">
        <f t="shared" si="21"/>
        <v>Weekend</v>
      </c>
      <c r="H689" s="14" t="s">
        <v>316</v>
      </c>
    </row>
    <row r="690" spans="1:8" x14ac:dyDescent="0.3">
      <c r="A690" s="7">
        <v>43849</v>
      </c>
      <c r="B690" t="s">
        <v>5</v>
      </c>
      <c r="C690" t="s">
        <v>6</v>
      </c>
      <c r="D690">
        <v>4.99</v>
      </c>
      <c r="E690" s="11">
        <v>43849</v>
      </c>
      <c r="F690" t="str">
        <f t="shared" si="20"/>
        <v>Sunday</v>
      </c>
      <c r="G690" t="str">
        <f t="shared" si="21"/>
        <v>Weekend</v>
      </c>
      <c r="H690" s="14" t="s">
        <v>316</v>
      </c>
    </row>
    <row r="691" spans="1:8" x14ac:dyDescent="0.3">
      <c r="A691" s="7">
        <v>43851</v>
      </c>
      <c r="B691" t="s">
        <v>5</v>
      </c>
      <c r="C691" t="s">
        <v>6</v>
      </c>
      <c r="D691">
        <v>14.15</v>
      </c>
      <c r="E691" s="11">
        <v>43851</v>
      </c>
      <c r="F691" t="str">
        <f t="shared" si="20"/>
        <v>Tuesday</v>
      </c>
      <c r="G691" t="str">
        <f t="shared" si="21"/>
        <v>Workday</v>
      </c>
      <c r="H691" s="14" t="s">
        <v>316</v>
      </c>
    </row>
    <row r="692" spans="1:8" x14ac:dyDescent="0.3">
      <c r="A692" s="7">
        <v>43852</v>
      </c>
      <c r="B692" t="s">
        <v>5</v>
      </c>
      <c r="C692" t="s">
        <v>6</v>
      </c>
      <c r="D692">
        <v>50.21</v>
      </c>
      <c r="E692" s="11">
        <v>43852</v>
      </c>
      <c r="F692" t="str">
        <f t="shared" si="20"/>
        <v>Wednesday</v>
      </c>
      <c r="G692" t="str">
        <f t="shared" si="21"/>
        <v>Workday</v>
      </c>
      <c r="H692" s="14" t="s">
        <v>316</v>
      </c>
    </row>
    <row r="693" spans="1:8" x14ac:dyDescent="0.3">
      <c r="A693" s="7">
        <v>43855</v>
      </c>
      <c r="B693" t="s">
        <v>5</v>
      </c>
      <c r="C693" t="s">
        <v>6</v>
      </c>
      <c r="D693">
        <v>10.98</v>
      </c>
      <c r="E693" s="11">
        <v>43855</v>
      </c>
      <c r="F693" t="str">
        <f t="shared" si="20"/>
        <v>Saturday</v>
      </c>
      <c r="G693" t="str">
        <f t="shared" si="21"/>
        <v>Weekend</v>
      </c>
      <c r="H693" s="14" t="s">
        <v>317</v>
      </c>
    </row>
    <row r="694" spans="1:8" x14ac:dyDescent="0.3">
      <c r="A694" s="7">
        <v>43857</v>
      </c>
      <c r="B694" t="s">
        <v>5</v>
      </c>
      <c r="C694" t="s">
        <v>6</v>
      </c>
      <c r="D694">
        <v>8.82</v>
      </c>
      <c r="E694" s="11">
        <v>43857</v>
      </c>
      <c r="F694" t="str">
        <f t="shared" si="20"/>
        <v>Monday</v>
      </c>
      <c r="G694" t="str">
        <f t="shared" si="21"/>
        <v>Workday</v>
      </c>
      <c r="H694" s="14" t="s">
        <v>317</v>
      </c>
    </row>
    <row r="695" spans="1:8" x14ac:dyDescent="0.3">
      <c r="A695" s="7">
        <v>43858</v>
      </c>
      <c r="B695" t="s">
        <v>5</v>
      </c>
      <c r="C695" t="s">
        <v>6</v>
      </c>
      <c r="D695">
        <v>28.78</v>
      </c>
      <c r="E695" s="11">
        <v>43858</v>
      </c>
      <c r="F695" t="str">
        <f t="shared" si="20"/>
        <v>Tuesday</v>
      </c>
      <c r="G695" t="str">
        <f t="shared" si="21"/>
        <v>Workday</v>
      </c>
      <c r="H695" s="14" t="s">
        <v>317</v>
      </c>
    </row>
    <row r="696" spans="1:8" x14ac:dyDescent="0.3">
      <c r="A696" s="7">
        <v>43860</v>
      </c>
      <c r="B696" t="s">
        <v>5</v>
      </c>
      <c r="C696" t="s">
        <v>6</v>
      </c>
      <c r="D696">
        <v>8.99</v>
      </c>
      <c r="E696" s="11">
        <v>43860</v>
      </c>
      <c r="F696" t="str">
        <f t="shared" si="20"/>
        <v>Thursday</v>
      </c>
      <c r="G696" t="str">
        <f t="shared" si="21"/>
        <v>Workday</v>
      </c>
      <c r="H696" s="14" t="s">
        <v>317</v>
      </c>
    </row>
    <row r="697" spans="1:8" x14ac:dyDescent="0.3">
      <c r="A697" s="7">
        <v>43861</v>
      </c>
      <c r="B697" t="s">
        <v>5</v>
      </c>
      <c r="C697" t="s">
        <v>6</v>
      </c>
      <c r="D697">
        <v>21.97</v>
      </c>
      <c r="E697" s="11">
        <v>43861</v>
      </c>
      <c r="F697" t="str">
        <f t="shared" si="20"/>
        <v>Friday</v>
      </c>
      <c r="G697" t="str">
        <f t="shared" si="21"/>
        <v>Workday</v>
      </c>
      <c r="H697" s="14" t="s">
        <v>317</v>
      </c>
    </row>
    <row r="698" spans="1:8" x14ac:dyDescent="0.3">
      <c r="A698" s="7">
        <v>43836</v>
      </c>
      <c r="B698" t="s">
        <v>56</v>
      </c>
      <c r="C698" t="s">
        <v>232</v>
      </c>
      <c r="D698">
        <v>151</v>
      </c>
      <c r="E698" s="11">
        <v>43836</v>
      </c>
      <c r="F698" t="str">
        <f t="shared" si="20"/>
        <v>Monday</v>
      </c>
      <c r="G698" t="str">
        <f t="shared" si="21"/>
        <v>Workday</v>
      </c>
      <c r="H698" s="14" t="s">
        <v>316</v>
      </c>
    </row>
    <row r="699" spans="1:8" x14ac:dyDescent="0.3">
      <c r="A699" s="7">
        <v>43841</v>
      </c>
      <c r="B699" t="s">
        <v>5</v>
      </c>
      <c r="C699" t="s">
        <v>84</v>
      </c>
      <c r="D699">
        <v>9.9600000000000009</v>
      </c>
      <c r="E699" s="11">
        <v>43841</v>
      </c>
      <c r="F699" t="str">
        <f t="shared" si="20"/>
        <v>Saturday</v>
      </c>
      <c r="G699" t="str">
        <f t="shared" si="21"/>
        <v>Weekend</v>
      </c>
      <c r="H699" s="14" t="s">
        <v>316</v>
      </c>
    </row>
    <row r="700" spans="1:8" x14ac:dyDescent="0.3">
      <c r="A700" s="7">
        <v>43847</v>
      </c>
      <c r="B700" t="s">
        <v>42</v>
      </c>
      <c r="C700" t="s">
        <v>84</v>
      </c>
      <c r="D700">
        <v>4.1900000000000004</v>
      </c>
      <c r="E700" s="11">
        <v>43847</v>
      </c>
      <c r="F700" t="str">
        <f t="shared" si="20"/>
        <v>Friday</v>
      </c>
      <c r="G700" t="str">
        <f t="shared" si="21"/>
        <v>Workday</v>
      </c>
      <c r="H700" s="14" t="s">
        <v>316</v>
      </c>
    </row>
    <row r="701" spans="1:8" x14ac:dyDescent="0.3">
      <c r="A701" s="7">
        <v>43848</v>
      </c>
      <c r="B701" t="s">
        <v>244</v>
      </c>
      <c r="C701" t="s">
        <v>84</v>
      </c>
      <c r="D701">
        <v>8.4</v>
      </c>
      <c r="E701" s="11">
        <v>43848</v>
      </c>
      <c r="F701" t="str">
        <f t="shared" si="20"/>
        <v>Saturday</v>
      </c>
      <c r="G701" t="str">
        <f t="shared" si="21"/>
        <v>Weekend</v>
      </c>
      <c r="H701" s="14" t="s">
        <v>316</v>
      </c>
    </row>
    <row r="702" spans="1:8" x14ac:dyDescent="0.3">
      <c r="A702" s="7">
        <v>43849</v>
      </c>
      <c r="B702" t="s">
        <v>42</v>
      </c>
      <c r="C702" t="s">
        <v>84</v>
      </c>
      <c r="D702">
        <v>13.64</v>
      </c>
      <c r="E702" s="11">
        <v>43849</v>
      </c>
      <c r="F702" t="str">
        <f t="shared" si="20"/>
        <v>Sunday</v>
      </c>
      <c r="G702" t="str">
        <f t="shared" si="21"/>
        <v>Weekend</v>
      </c>
      <c r="H702" s="14" t="s">
        <v>316</v>
      </c>
    </row>
    <row r="703" spans="1:8" x14ac:dyDescent="0.3">
      <c r="A703" s="7">
        <v>43859</v>
      </c>
      <c r="B703" t="s">
        <v>118</v>
      </c>
      <c r="C703" t="s">
        <v>24</v>
      </c>
      <c r="D703">
        <v>5.86</v>
      </c>
      <c r="E703" s="11">
        <v>43859</v>
      </c>
      <c r="F703" t="str">
        <f t="shared" si="20"/>
        <v>Wednesday</v>
      </c>
      <c r="G703" t="str">
        <f t="shared" si="21"/>
        <v>Workday</v>
      </c>
      <c r="H703" s="14" t="s">
        <v>317</v>
      </c>
    </row>
    <row r="704" spans="1:8" x14ac:dyDescent="0.3">
      <c r="A704" s="7">
        <v>43860</v>
      </c>
      <c r="B704" t="s">
        <v>106</v>
      </c>
      <c r="C704" t="s">
        <v>24</v>
      </c>
      <c r="D704">
        <v>11.5</v>
      </c>
      <c r="E704" s="11">
        <v>43860</v>
      </c>
      <c r="F704" t="str">
        <f t="shared" si="20"/>
        <v>Thursday</v>
      </c>
      <c r="G704" t="str">
        <f t="shared" si="21"/>
        <v>Workday</v>
      </c>
      <c r="H704" s="14" t="s">
        <v>317</v>
      </c>
    </row>
    <row r="705" spans="1:8" x14ac:dyDescent="0.3">
      <c r="A705" s="7">
        <v>43832</v>
      </c>
      <c r="B705" t="s">
        <v>62</v>
      </c>
      <c r="C705" t="s">
        <v>62</v>
      </c>
      <c r="D705">
        <v>24.76</v>
      </c>
      <c r="E705" s="11">
        <v>43832</v>
      </c>
      <c r="F705" t="str">
        <f t="shared" si="20"/>
        <v>Thursday</v>
      </c>
      <c r="G705" t="str">
        <f t="shared" si="21"/>
        <v>Workday</v>
      </c>
      <c r="H705" s="14" t="s">
        <v>316</v>
      </c>
    </row>
    <row r="706" spans="1:8" x14ac:dyDescent="0.3">
      <c r="A706" s="7">
        <v>43883</v>
      </c>
      <c r="B706" t="s">
        <v>37</v>
      </c>
      <c r="C706" t="s">
        <v>147</v>
      </c>
      <c r="D706">
        <v>4.99</v>
      </c>
      <c r="E706" s="11">
        <v>43883</v>
      </c>
      <c r="F706" t="str">
        <f t="shared" ref="F706:F769" si="22">TEXT(WEEKDAY(E706),"dddd")</f>
        <v>Saturday</v>
      </c>
      <c r="G706" t="str">
        <f t="shared" ref="G706:G769" si="23">IF(WEEKDAY(A706, 2)&lt;6, "Workday", "Weekend")</f>
        <v>Weekend</v>
      </c>
      <c r="H706" s="14" t="s">
        <v>316</v>
      </c>
    </row>
    <row r="707" spans="1:8" x14ac:dyDescent="0.3">
      <c r="A707" s="7">
        <v>43869</v>
      </c>
      <c r="B707" t="s">
        <v>37</v>
      </c>
      <c r="C707" t="s">
        <v>147</v>
      </c>
      <c r="D707">
        <v>5.51</v>
      </c>
      <c r="E707" s="11">
        <v>43869</v>
      </c>
      <c r="F707" t="str">
        <f t="shared" si="22"/>
        <v>Saturday</v>
      </c>
      <c r="G707" t="str">
        <f t="shared" si="23"/>
        <v>Weekend</v>
      </c>
      <c r="H707" s="14" t="s">
        <v>316</v>
      </c>
    </row>
    <row r="708" spans="1:8" x14ac:dyDescent="0.3">
      <c r="A708" s="7">
        <v>43881</v>
      </c>
      <c r="B708" t="s">
        <v>37</v>
      </c>
      <c r="C708" t="s">
        <v>147</v>
      </c>
      <c r="D708">
        <v>5.51</v>
      </c>
      <c r="E708" s="11">
        <v>43881</v>
      </c>
      <c r="F708" t="str">
        <f t="shared" si="22"/>
        <v>Thursday</v>
      </c>
      <c r="G708" t="str">
        <f t="shared" si="23"/>
        <v>Workday</v>
      </c>
      <c r="H708" s="14" t="s">
        <v>316</v>
      </c>
    </row>
    <row r="709" spans="1:8" x14ac:dyDescent="0.3">
      <c r="A709" s="7">
        <v>43888</v>
      </c>
      <c r="B709" t="s">
        <v>37</v>
      </c>
      <c r="C709" t="s">
        <v>147</v>
      </c>
      <c r="D709">
        <v>5.51</v>
      </c>
      <c r="E709" s="11">
        <v>43888</v>
      </c>
      <c r="F709" t="str">
        <f t="shared" si="22"/>
        <v>Thursday</v>
      </c>
      <c r="G709" t="str">
        <f t="shared" si="23"/>
        <v>Workday</v>
      </c>
      <c r="H709" s="14" t="s">
        <v>316</v>
      </c>
    </row>
    <row r="710" spans="1:8" x14ac:dyDescent="0.3">
      <c r="A710" s="7">
        <v>43867</v>
      </c>
      <c r="B710" t="s">
        <v>37</v>
      </c>
      <c r="C710" t="s">
        <v>147</v>
      </c>
      <c r="D710">
        <v>5.51</v>
      </c>
      <c r="E710" s="11">
        <v>43867</v>
      </c>
      <c r="F710" t="str">
        <f t="shared" si="22"/>
        <v>Thursday</v>
      </c>
      <c r="G710" t="str">
        <f t="shared" si="23"/>
        <v>Workday</v>
      </c>
      <c r="H710" s="14" t="s">
        <v>316</v>
      </c>
    </row>
    <row r="711" spans="1:8" x14ac:dyDescent="0.3">
      <c r="A711" s="7">
        <v>43889</v>
      </c>
      <c r="B711" t="s">
        <v>37</v>
      </c>
      <c r="C711" t="s">
        <v>147</v>
      </c>
      <c r="D711">
        <v>16.54</v>
      </c>
      <c r="E711" s="11">
        <v>43889</v>
      </c>
      <c r="F711" t="str">
        <f t="shared" si="22"/>
        <v>Friday</v>
      </c>
      <c r="G711" t="str">
        <f t="shared" si="23"/>
        <v>Workday</v>
      </c>
      <c r="H711" s="14" t="s">
        <v>316</v>
      </c>
    </row>
    <row r="712" spans="1:8" x14ac:dyDescent="0.3">
      <c r="A712" s="7">
        <v>43878</v>
      </c>
      <c r="B712" t="s">
        <v>37</v>
      </c>
      <c r="C712" t="s">
        <v>147</v>
      </c>
      <c r="D712">
        <v>5.51</v>
      </c>
      <c r="E712" s="11">
        <v>43878</v>
      </c>
      <c r="F712" t="str">
        <f t="shared" si="22"/>
        <v>Monday</v>
      </c>
      <c r="G712" t="str">
        <f t="shared" si="23"/>
        <v>Workday</v>
      </c>
      <c r="H712" s="14" t="s">
        <v>316</v>
      </c>
    </row>
    <row r="713" spans="1:8" x14ac:dyDescent="0.3">
      <c r="A713" s="7">
        <v>43868</v>
      </c>
      <c r="B713" t="s">
        <v>137</v>
      </c>
      <c r="C713" t="s">
        <v>147</v>
      </c>
      <c r="D713">
        <v>5.2</v>
      </c>
      <c r="E713" s="11">
        <v>43868</v>
      </c>
      <c r="F713" t="str">
        <f t="shared" si="22"/>
        <v>Friday</v>
      </c>
      <c r="G713" t="str">
        <f t="shared" si="23"/>
        <v>Workday</v>
      </c>
      <c r="H713" s="14" t="s">
        <v>316</v>
      </c>
    </row>
    <row r="714" spans="1:8" x14ac:dyDescent="0.3">
      <c r="A714" s="7">
        <v>43886</v>
      </c>
      <c r="B714" t="s">
        <v>37</v>
      </c>
      <c r="C714" t="s">
        <v>147</v>
      </c>
      <c r="D714">
        <v>5.51</v>
      </c>
      <c r="E714" s="11">
        <v>43886</v>
      </c>
      <c r="F714" t="str">
        <f t="shared" si="22"/>
        <v>Tuesday</v>
      </c>
      <c r="G714" t="str">
        <f t="shared" si="23"/>
        <v>Workday</v>
      </c>
      <c r="H714" s="14" t="s">
        <v>316</v>
      </c>
    </row>
    <row r="715" spans="1:8" x14ac:dyDescent="0.3">
      <c r="A715" s="7">
        <v>43862</v>
      </c>
      <c r="B715" t="s">
        <v>5</v>
      </c>
      <c r="C715" t="s">
        <v>6</v>
      </c>
      <c r="D715">
        <v>45.08</v>
      </c>
      <c r="E715" s="11">
        <v>43862</v>
      </c>
      <c r="F715" t="str">
        <f t="shared" si="22"/>
        <v>Saturday</v>
      </c>
      <c r="G715" t="str">
        <f t="shared" si="23"/>
        <v>Weekend</v>
      </c>
      <c r="H715" s="14" t="s">
        <v>316</v>
      </c>
    </row>
    <row r="716" spans="1:8" x14ac:dyDescent="0.3">
      <c r="A716" s="7">
        <v>43868</v>
      </c>
      <c r="B716" t="s">
        <v>5</v>
      </c>
      <c r="C716" t="s">
        <v>6</v>
      </c>
      <c r="D716">
        <v>16.649999999999999</v>
      </c>
      <c r="E716" s="11">
        <v>43868</v>
      </c>
      <c r="F716" t="str">
        <f t="shared" si="22"/>
        <v>Friday</v>
      </c>
      <c r="G716" t="str">
        <f t="shared" si="23"/>
        <v>Workday</v>
      </c>
      <c r="H716" s="14" t="s">
        <v>316</v>
      </c>
    </row>
    <row r="717" spans="1:8" x14ac:dyDescent="0.3">
      <c r="A717" s="7">
        <v>43869</v>
      </c>
      <c r="B717" t="s">
        <v>5</v>
      </c>
      <c r="C717" t="s">
        <v>6</v>
      </c>
      <c r="D717">
        <v>13.13</v>
      </c>
      <c r="E717" s="11">
        <v>43869</v>
      </c>
      <c r="F717" t="str">
        <f t="shared" si="22"/>
        <v>Saturday</v>
      </c>
      <c r="G717" t="str">
        <f t="shared" si="23"/>
        <v>Weekend</v>
      </c>
      <c r="H717" s="14" t="s">
        <v>316</v>
      </c>
    </row>
    <row r="718" spans="1:8" x14ac:dyDescent="0.3">
      <c r="A718" s="7">
        <v>43863</v>
      </c>
      <c r="B718" t="s">
        <v>5</v>
      </c>
      <c r="C718" t="s">
        <v>6</v>
      </c>
      <c r="D718">
        <v>35.64</v>
      </c>
      <c r="E718" s="11">
        <v>43863</v>
      </c>
      <c r="F718" t="str">
        <f t="shared" si="22"/>
        <v>Sunday</v>
      </c>
      <c r="G718" t="str">
        <f t="shared" si="23"/>
        <v>Weekend</v>
      </c>
      <c r="H718" s="14" t="s">
        <v>316</v>
      </c>
    </row>
    <row r="719" spans="1:8" x14ac:dyDescent="0.3">
      <c r="A719" s="7">
        <v>43885</v>
      </c>
      <c r="B719" t="s">
        <v>5</v>
      </c>
      <c r="C719" t="s">
        <v>6</v>
      </c>
      <c r="D719">
        <v>28.3</v>
      </c>
      <c r="E719" s="11">
        <v>43885</v>
      </c>
      <c r="F719" t="str">
        <f t="shared" si="22"/>
        <v>Monday</v>
      </c>
      <c r="G719" t="str">
        <f t="shared" si="23"/>
        <v>Workday</v>
      </c>
      <c r="H719" s="14" t="s">
        <v>316</v>
      </c>
    </row>
    <row r="720" spans="1:8" x14ac:dyDescent="0.3">
      <c r="A720" s="7">
        <v>43873</v>
      </c>
      <c r="B720" t="s">
        <v>5</v>
      </c>
      <c r="C720" t="s">
        <v>6</v>
      </c>
      <c r="D720">
        <v>13.98</v>
      </c>
      <c r="E720" s="11">
        <v>43873</v>
      </c>
      <c r="F720" t="str">
        <f t="shared" si="22"/>
        <v>Wednesday</v>
      </c>
      <c r="G720" t="str">
        <f t="shared" si="23"/>
        <v>Workday</v>
      </c>
      <c r="H720" s="14" t="s">
        <v>316</v>
      </c>
    </row>
    <row r="721" spans="1:8" x14ac:dyDescent="0.3">
      <c r="A721" s="7">
        <v>43883</v>
      </c>
      <c r="B721" t="s">
        <v>5</v>
      </c>
      <c r="C721" t="s">
        <v>6</v>
      </c>
      <c r="D721">
        <v>5.99</v>
      </c>
      <c r="E721" s="11">
        <v>43883</v>
      </c>
      <c r="F721" t="str">
        <f t="shared" si="22"/>
        <v>Saturday</v>
      </c>
      <c r="G721" t="str">
        <f t="shared" si="23"/>
        <v>Weekend</v>
      </c>
      <c r="H721" s="14" t="s">
        <v>316</v>
      </c>
    </row>
    <row r="722" spans="1:8" x14ac:dyDescent="0.3">
      <c r="A722" s="7">
        <v>43878</v>
      </c>
      <c r="B722" t="s">
        <v>5</v>
      </c>
      <c r="C722" t="s">
        <v>6</v>
      </c>
      <c r="D722">
        <v>8.84</v>
      </c>
      <c r="E722" s="11">
        <v>43878</v>
      </c>
      <c r="F722" t="str">
        <f t="shared" si="22"/>
        <v>Monday</v>
      </c>
      <c r="G722" t="str">
        <f t="shared" si="23"/>
        <v>Workday</v>
      </c>
      <c r="H722" s="14" t="s">
        <v>316</v>
      </c>
    </row>
    <row r="723" spans="1:8" x14ac:dyDescent="0.3">
      <c r="A723" s="7">
        <v>43886</v>
      </c>
      <c r="B723" t="s">
        <v>5</v>
      </c>
      <c r="C723" t="s">
        <v>6</v>
      </c>
      <c r="D723">
        <v>5.99</v>
      </c>
      <c r="E723" s="11">
        <v>43886</v>
      </c>
      <c r="F723" t="str">
        <f t="shared" si="22"/>
        <v>Tuesday</v>
      </c>
      <c r="G723" t="str">
        <f t="shared" si="23"/>
        <v>Workday</v>
      </c>
      <c r="H723" s="14" t="s">
        <v>316</v>
      </c>
    </row>
    <row r="724" spans="1:8" x14ac:dyDescent="0.3">
      <c r="A724" s="7">
        <v>43881</v>
      </c>
      <c r="B724" t="s">
        <v>5</v>
      </c>
      <c r="C724" t="s">
        <v>6</v>
      </c>
      <c r="D724">
        <v>8.4499999999999993</v>
      </c>
      <c r="E724" s="11">
        <v>43881</v>
      </c>
      <c r="F724" t="str">
        <f t="shared" si="22"/>
        <v>Thursday</v>
      </c>
      <c r="G724" t="str">
        <f t="shared" si="23"/>
        <v>Workday</v>
      </c>
      <c r="H724" s="14" t="s">
        <v>316</v>
      </c>
    </row>
    <row r="725" spans="1:8" x14ac:dyDescent="0.3">
      <c r="A725" s="7">
        <v>43889</v>
      </c>
      <c r="B725" t="s">
        <v>5</v>
      </c>
      <c r="C725" t="s">
        <v>6</v>
      </c>
      <c r="D725">
        <v>34.25</v>
      </c>
      <c r="E725" s="11">
        <v>43889</v>
      </c>
      <c r="F725" t="str">
        <f t="shared" si="22"/>
        <v>Friday</v>
      </c>
      <c r="G725" t="str">
        <f t="shared" si="23"/>
        <v>Workday</v>
      </c>
      <c r="H725" s="14" t="s">
        <v>316</v>
      </c>
    </row>
    <row r="726" spans="1:8" x14ac:dyDescent="0.3">
      <c r="A726" s="7">
        <v>43884</v>
      </c>
      <c r="B726" t="s">
        <v>5</v>
      </c>
      <c r="C726" t="s">
        <v>6</v>
      </c>
      <c r="D726">
        <v>11.98</v>
      </c>
      <c r="E726" s="11">
        <v>43884</v>
      </c>
      <c r="F726" t="str">
        <f t="shared" si="22"/>
        <v>Sunday</v>
      </c>
      <c r="G726" t="str">
        <f t="shared" si="23"/>
        <v>Weekend</v>
      </c>
      <c r="H726" s="14" t="s">
        <v>316</v>
      </c>
    </row>
    <row r="727" spans="1:8" x14ac:dyDescent="0.3">
      <c r="A727" s="7">
        <v>43881</v>
      </c>
      <c r="B727" t="s">
        <v>5</v>
      </c>
      <c r="C727" t="s">
        <v>6</v>
      </c>
      <c r="D727">
        <v>36.020000000000003</v>
      </c>
      <c r="E727" s="11">
        <v>43881</v>
      </c>
      <c r="F727" t="str">
        <f t="shared" si="22"/>
        <v>Thursday</v>
      </c>
      <c r="G727" t="str">
        <f t="shared" si="23"/>
        <v>Workday</v>
      </c>
      <c r="H727" s="14" t="s">
        <v>316</v>
      </c>
    </row>
    <row r="728" spans="1:8" x14ac:dyDescent="0.3">
      <c r="A728" s="7">
        <v>43882</v>
      </c>
      <c r="B728" t="s">
        <v>5</v>
      </c>
      <c r="C728" t="s">
        <v>6</v>
      </c>
      <c r="D728">
        <v>11.99</v>
      </c>
      <c r="E728" s="11">
        <v>43882</v>
      </c>
      <c r="F728" t="str">
        <f t="shared" si="22"/>
        <v>Friday</v>
      </c>
      <c r="G728" t="str">
        <f t="shared" si="23"/>
        <v>Workday</v>
      </c>
      <c r="H728" s="14" t="s">
        <v>316</v>
      </c>
    </row>
    <row r="729" spans="1:8" x14ac:dyDescent="0.3">
      <c r="A729" s="7">
        <v>43875</v>
      </c>
      <c r="B729" t="s">
        <v>5</v>
      </c>
      <c r="C729" t="s">
        <v>6</v>
      </c>
      <c r="D729">
        <v>8.5</v>
      </c>
      <c r="E729" s="11">
        <v>43875</v>
      </c>
      <c r="F729" t="str">
        <f t="shared" si="22"/>
        <v>Friday</v>
      </c>
      <c r="G729" t="str">
        <f t="shared" si="23"/>
        <v>Workday</v>
      </c>
      <c r="H729" s="14" t="s">
        <v>316</v>
      </c>
    </row>
    <row r="730" spans="1:8" x14ac:dyDescent="0.3">
      <c r="A730" s="7">
        <v>43872</v>
      </c>
      <c r="B730" t="s">
        <v>5</v>
      </c>
      <c r="C730" t="s">
        <v>6</v>
      </c>
      <c r="D730">
        <v>11.99</v>
      </c>
      <c r="E730" s="11">
        <v>43872</v>
      </c>
      <c r="F730" t="str">
        <f t="shared" si="22"/>
        <v>Tuesday</v>
      </c>
      <c r="G730" t="str">
        <f t="shared" si="23"/>
        <v>Workday</v>
      </c>
      <c r="H730" s="14" t="s">
        <v>316</v>
      </c>
    </row>
    <row r="731" spans="1:8" x14ac:dyDescent="0.3">
      <c r="A731" s="7">
        <v>43870</v>
      </c>
      <c r="B731" t="s">
        <v>5</v>
      </c>
      <c r="C731" t="s">
        <v>6</v>
      </c>
      <c r="D731">
        <v>25.27</v>
      </c>
      <c r="E731" s="11">
        <v>43870</v>
      </c>
      <c r="F731" t="str">
        <f t="shared" si="22"/>
        <v>Sunday</v>
      </c>
      <c r="G731" t="str">
        <f t="shared" si="23"/>
        <v>Weekend</v>
      </c>
      <c r="H731" s="14" t="s">
        <v>316</v>
      </c>
    </row>
    <row r="732" spans="1:8" x14ac:dyDescent="0.3">
      <c r="A732" s="7">
        <v>43886</v>
      </c>
      <c r="B732" t="s">
        <v>5</v>
      </c>
      <c r="C732" t="s">
        <v>6</v>
      </c>
      <c r="D732">
        <v>10.48</v>
      </c>
      <c r="E732" s="11">
        <v>43886</v>
      </c>
      <c r="F732" t="str">
        <f t="shared" si="22"/>
        <v>Tuesday</v>
      </c>
      <c r="G732" t="str">
        <f t="shared" si="23"/>
        <v>Workday</v>
      </c>
      <c r="H732" s="14" t="s">
        <v>316</v>
      </c>
    </row>
    <row r="733" spans="1:8" x14ac:dyDescent="0.3">
      <c r="A733" s="7">
        <v>43883</v>
      </c>
      <c r="B733" t="s">
        <v>5</v>
      </c>
      <c r="C733" t="s">
        <v>6</v>
      </c>
      <c r="D733">
        <v>5.37</v>
      </c>
      <c r="E733" s="11">
        <v>43883</v>
      </c>
      <c r="F733" t="str">
        <f t="shared" si="22"/>
        <v>Saturday</v>
      </c>
      <c r="G733" t="str">
        <f t="shared" si="23"/>
        <v>Weekend</v>
      </c>
      <c r="H733" s="14" t="s">
        <v>316</v>
      </c>
    </row>
    <row r="734" spans="1:8" x14ac:dyDescent="0.3">
      <c r="A734" s="7">
        <v>43890</v>
      </c>
      <c r="B734" t="s">
        <v>5</v>
      </c>
      <c r="C734" t="s">
        <v>6</v>
      </c>
      <c r="D734">
        <v>20.37</v>
      </c>
      <c r="E734" s="11">
        <v>43890</v>
      </c>
      <c r="F734" t="str">
        <f t="shared" si="22"/>
        <v>Saturday</v>
      </c>
      <c r="G734" t="str">
        <f t="shared" si="23"/>
        <v>Weekend</v>
      </c>
      <c r="H734" s="14" t="s">
        <v>316</v>
      </c>
    </row>
    <row r="735" spans="1:8" x14ac:dyDescent="0.3">
      <c r="A735" s="7">
        <v>43872</v>
      </c>
      <c r="B735" t="s">
        <v>35</v>
      </c>
      <c r="C735" t="s">
        <v>41</v>
      </c>
      <c r="D735">
        <v>32.6</v>
      </c>
      <c r="E735" s="11">
        <v>43872</v>
      </c>
      <c r="F735" t="str">
        <f t="shared" si="22"/>
        <v>Tuesday</v>
      </c>
      <c r="G735" t="str">
        <f t="shared" si="23"/>
        <v>Workday</v>
      </c>
      <c r="H735" s="14" t="s">
        <v>316</v>
      </c>
    </row>
    <row r="736" spans="1:8" x14ac:dyDescent="0.3">
      <c r="A736" s="7">
        <v>43874</v>
      </c>
      <c r="B736" t="s">
        <v>42</v>
      </c>
      <c r="C736" t="s">
        <v>84</v>
      </c>
      <c r="D736">
        <v>10.49</v>
      </c>
      <c r="E736" s="11">
        <v>43874</v>
      </c>
      <c r="F736" t="str">
        <f t="shared" si="22"/>
        <v>Thursday</v>
      </c>
      <c r="G736" t="str">
        <f t="shared" si="23"/>
        <v>Workday</v>
      </c>
      <c r="H736" s="14" t="s">
        <v>316</v>
      </c>
    </row>
    <row r="737" spans="1:8" x14ac:dyDescent="0.3">
      <c r="A737" s="7">
        <v>43876</v>
      </c>
      <c r="B737" t="s">
        <v>5</v>
      </c>
      <c r="C737" t="s">
        <v>84</v>
      </c>
      <c r="D737">
        <v>23.39</v>
      </c>
      <c r="E737" s="11">
        <v>43876</v>
      </c>
      <c r="F737" t="str">
        <f t="shared" si="22"/>
        <v>Saturday</v>
      </c>
      <c r="G737" t="str">
        <f t="shared" si="23"/>
        <v>Weekend</v>
      </c>
      <c r="H737" s="14" t="s">
        <v>316</v>
      </c>
    </row>
    <row r="738" spans="1:8" x14ac:dyDescent="0.3">
      <c r="A738" s="7">
        <v>43871</v>
      </c>
      <c r="B738" t="s">
        <v>106</v>
      </c>
      <c r="C738" t="s">
        <v>24</v>
      </c>
      <c r="D738">
        <v>11.5</v>
      </c>
      <c r="E738" s="11">
        <v>43871</v>
      </c>
      <c r="F738" t="str">
        <f t="shared" si="22"/>
        <v>Monday</v>
      </c>
      <c r="G738" t="str">
        <f t="shared" si="23"/>
        <v>Workday</v>
      </c>
      <c r="H738" s="14" t="s">
        <v>316</v>
      </c>
    </row>
    <row r="739" spans="1:8" x14ac:dyDescent="0.3">
      <c r="A739" s="7">
        <v>43904</v>
      </c>
      <c r="B739" t="s">
        <v>131</v>
      </c>
      <c r="C739" t="s">
        <v>189</v>
      </c>
      <c r="D739">
        <v>17.91</v>
      </c>
      <c r="E739" s="11">
        <v>43904</v>
      </c>
      <c r="F739" t="str">
        <f t="shared" si="22"/>
        <v>Saturday</v>
      </c>
      <c r="G739" t="str">
        <f t="shared" si="23"/>
        <v>Weekend</v>
      </c>
      <c r="H739" s="14" t="s">
        <v>316</v>
      </c>
    </row>
    <row r="740" spans="1:8" x14ac:dyDescent="0.3">
      <c r="A740" s="7">
        <v>43909</v>
      </c>
      <c r="B740" t="s">
        <v>131</v>
      </c>
      <c r="C740" t="s">
        <v>189</v>
      </c>
      <c r="D740">
        <v>73.73</v>
      </c>
      <c r="E740" s="11">
        <v>43909</v>
      </c>
      <c r="F740" t="str">
        <f t="shared" si="22"/>
        <v>Thursday</v>
      </c>
      <c r="G740" t="str">
        <f t="shared" si="23"/>
        <v>Workday</v>
      </c>
      <c r="H740" s="14" t="s">
        <v>316</v>
      </c>
    </row>
    <row r="741" spans="1:8" x14ac:dyDescent="0.3">
      <c r="A741" s="7">
        <v>43892</v>
      </c>
      <c r="B741" t="s">
        <v>37</v>
      </c>
      <c r="C741" t="s">
        <v>147</v>
      </c>
      <c r="D741">
        <v>5.51</v>
      </c>
      <c r="E741" s="11">
        <v>43892</v>
      </c>
      <c r="F741" t="str">
        <f t="shared" si="22"/>
        <v>Monday</v>
      </c>
      <c r="G741" t="str">
        <f t="shared" si="23"/>
        <v>Workday</v>
      </c>
      <c r="H741" s="14" t="s">
        <v>316</v>
      </c>
    </row>
    <row r="742" spans="1:8" x14ac:dyDescent="0.3">
      <c r="A742" s="7">
        <v>43893</v>
      </c>
      <c r="B742" t="s">
        <v>137</v>
      </c>
      <c r="C742" t="s">
        <v>147</v>
      </c>
      <c r="D742">
        <v>5.2</v>
      </c>
      <c r="E742" s="11">
        <v>43893</v>
      </c>
      <c r="F742" t="str">
        <f t="shared" si="22"/>
        <v>Tuesday</v>
      </c>
      <c r="G742" t="str">
        <f t="shared" si="23"/>
        <v>Workday</v>
      </c>
      <c r="H742" s="14" t="s">
        <v>316</v>
      </c>
    </row>
    <row r="743" spans="1:8" x14ac:dyDescent="0.3">
      <c r="A743" s="7">
        <v>43896</v>
      </c>
      <c r="B743" t="s">
        <v>137</v>
      </c>
      <c r="C743" t="s">
        <v>147</v>
      </c>
      <c r="D743">
        <v>5.2</v>
      </c>
      <c r="E743" s="11">
        <v>43896</v>
      </c>
      <c r="F743" t="str">
        <f t="shared" si="22"/>
        <v>Friday</v>
      </c>
      <c r="G743" t="str">
        <f t="shared" si="23"/>
        <v>Workday</v>
      </c>
      <c r="H743" s="14" t="s">
        <v>316</v>
      </c>
    </row>
    <row r="744" spans="1:8" x14ac:dyDescent="0.3">
      <c r="A744" s="7">
        <v>43897</v>
      </c>
      <c r="B744" t="s">
        <v>37</v>
      </c>
      <c r="C744" t="s">
        <v>147</v>
      </c>
      <c r="D744">
        <v>5.2</v>
      </c>
      <c r="E744" s="11">
        <v>43897</v>
      </c>
      <c r="F744" t="str">
        <f t="shared" si="22"/>
        <v>Saturday</v>
      </c>
      <c r="G744" t="str">
        <f t="shared" si="23"/>
        <v>Weekend</v>
      </c>
      <c r="H744" s="14" t="s">
        <v>316</v>
      </c>
    </row>
    <row r="745" spans="1:8" x14ac:dyDescent="0.3">
      <c r="A745" s="7">
        <v>43905</v>
      </c>
      <c r="B745" t="s">
        <v>37</v>
      </c>
      <c r="C745" t="s">
        <v>147</v>
      </c>
      <c r="D745">
        <v>5.83</v>
      </c>
      <c r="E745" s="11">
        <v>43905</v>
      </c>
      <c r="F745" t="str">
        <f t="shared" si="22"/>
        <v>Sunday</v>
      </c>
      <c r="G745" t="str">
        <f t="shared" si="23"/>
        <v>Weekend</v>
      </c>
      <c r="H745" s="14" t="s">
        <v>316</v>
      </c>
    </row>
    <row r="746" spans="1:8" x14ac:dyDescent="0.3">
      <c r="A746" s="7">
        <v>43911</v>
      </c>
      <c r="B746" t="s">
        <v>37</v>
      </c>
      <c r="C746" t="s">
        <v>147</v>
      </c>
      <c r="D746">
        <v>5.2</v>
      </c>
      <c r="E746" s="11">
        <v>43911</v>
      </c>
      <c r="F746" t="str">
        <f t="shared" si="22"/>
        <v>Saturday</v>
      </c>
      <c r="G746" t="str">
        <f t="shared" si="23"/>
        <v>Weekend</v>
      </c>
      <c r="H746" s="14" t="s">
        <v>316</v>
      </c>
    </row>
    <row r="747" spans="1:8" x14ac:dyDescent="0.3">
      <c r="A747" s="7">
        <v>43912</v>
      </c>
      <c r="B747" t="s">
        <v>37</v>
      </c>
      <c r="C747" t="s">
        <v>147</v>
      </c>
      <c r="D747">
        <v>5.2</v>
      </c>
      <c r="E747" s="11">
        <v>43912</v>
      </c>
      <c r="F747" t="str">
        <f t="shared" si="22"/>
        <v>Sunday</v>
      </c>
      <c r="G747" t="str">
        <f t="shared" si="23"/>
        <v>Weekend</v>
      </c>
      <c r="H747" s="14" t="s">
        <v>316</v>
      </c>
    </row>
    <row r="748" spans="1:8" x14ac:dyDescent="0.3">
      <c r="A748" s="7">
        <v>43914</v>
      </c>
      <c r="B748" t="s">
        <v>37</v>
      </c>
      <c r="C748" t="s">
        <v>147</v>
      </c>
      <c r="D748">
        <v>5.2</v>
      </c>
      <c r="E748" s="11">
        <v>43914</v>
      </c>
      <c r="F748" t="str">
        <f t="shared" si="22"/>
        <v>Tuesday</v>
      </c>
      <c r="G748" t="str">
        <f t="shared" si="23"/>
        <v>Workday</v>
      </c>
      <c r="H748" s="14" t="s">
        <v>316</v>
      </c>
    </row>
    <row r="749" spans="1:8" x14ac:dyDescent="0.3">
      <c r="A749" s="7">
        <v>43917</v>
      </c>
      <c r="B749" t="s">
        <v>37</v>
      </c>
      <c r="C749" t="s">
        <v>147</v>
      </c>
      <c r="D749">
        <v>5.2</v>
      </c>
      <c r="E749" s="11">
        <v>43917</v>
      </c>
      <c r="F749" t="str">
        <f t="shared" si="22"/>
        <v>Friday</v>
      </c>
      <c r="G749" t="str">
        <f t="shared" si="23"/>
        <v>Workday</v>
      </c>
      <c r="H749" s="14" t="s">
        <v>316</v>
      </c>
    </row>
    <row r="750" spans="1:8" x14ac:dyDescent="0.3">
      <c r="A750" s="7">
        <v>43918</v>
      </c>
      <c r="B750" t="s">
        <v>37</v>
      </c>
      <c r="C750" t="s">
        <v>147</v>
      </c>
      <c r="D750">
        <v>5.2</v>
      </c>
      <c r="E750" s="11">
        <v>43918</v>
      </c>
      <c r="F750" t="str">
        <f t="shared" si="22"/>
        <v>Saturday</v>
      </c>
      <c r="G750" t="str">
        <f t="shared" si="23"/>
        <v>Weekend</v>
      </c>
      <c r="H750" s="14" t="s">
        <v>316</v>
      </c>
    </row>
    <row r="751" spans="1:8" x14ac:dyDescent="0.3">
      <c r="A751" s="7">
        <v>43921</v>
      </c>
      <c r="B751" t="s">
        <v>37</v>
      </c>
      <c r="C751" t="s">
        <v>147</v>
      </c>
      <c r="D751">
        <v>5.2</v>
      </c>
      <c r="E751" s="11">
        <v>43921</v>
      </c>
      <c r="F751" t="str">
        <f t="shared" si="22"/>
        <v>Tuesday</v>
      </c>
      <c r="G751" t="str">
        <f t="shared" si="23"/>
        <v>Workday</v>
      </c>
      <c r="H751" s="14" t="s">
        <v>316</v>
      </c>
    </row>
    <row r="752" spans="1:8" x14ac:dyDescent="0.3">
      <c r="A752" s="7">
        <v>43893</v>
      </c>
      <c r="B752" t="s">
        <v>5</v>
      </c>
      <c r="C752" t="s">
        <v>6</v>
      </c>
      <c r="D752">
        <v>31.51</v>
      </c>
      <c r="E752" s="11">
        <v>43893</v>
      </c>
      <c r="F752" t="str">
        <f t="shared" si="22"/>
        <v>Tuesday</v>
      </c>
      <c r="G752" t="str">
        <f t="shared" si="23"/>
        <v>Workday</v>
      </c>
      <c r="H752" s="14" t="s">
        <v>316</v>
      </c>
    </row>
    <row r="753" spans="1:8" x14ac:dyDescent="0.3">
      <c r="A753" s="7">
        <v>43894</v>
      </c>
      <c r="B753" t="s">
        <v>5</v>
      </c>
      <c r="C753" t="s">
        <v>6</v>
      </c>
      <c r="D753">
        <v>7.16</v>
      </c>
      <c r="E753" s="11">
        <v>43894</v>
      </c>
      <c r="F753" t="str">
        <f t="shared" si="22"/>
        <v>Wednesday</v>
      </c>
      <c r="G753" t="str">
        <f t="shared" si="23"/>
        <v>Workday</v>
      </c>
      <c r="H753" s="14" t="s">
        <v>316</v>
      </c>
    </row>
    <row r="754" spans="1:8" x14ac:dyDescent="0.3">
      <c r="A754" s="7">
        <v>43895</v>
      </c>
      <c r="B754" t="s">
        <v>5</v>
      </c>
      <c r="C754" t="s">
        <v>6</v>
      </c>
      <c r="D754">
        <v>11.54</v>
      </c>
      <c r="E754" s="11">
        <v>43895</v>
      </c>
      <c r="F754" t="str">
        <f t="shared" si="22"/>
        <v>Thursday</v>
      </c>
      <c r="G754" t="str">
        <f t="shared" si="23"/>
        <v>Workday</v>
      </c>
      <c r="H754" s="14" t="s">
        <v>316</v>
      </c>
    </row>
    <row r="755" spans="1:8" x14ac:dyDescent="0.3">
      <c r="A755" s="7">
        <v>43897</v>
      </c>
      <c r="B755" t="s">
        <v>5</v>
      </c>
      <c r="C755" t="s">
        <v>6</v>
      </c>
      <c r="D755">
        <v>21.09</v>
      </c>
      <c r="E755" s="11">
        <v>43897</v>
      </c>
      <c r="F755" t="str">
        <f t="shared" si="22"/>
        <v>Saturday</v>
      </c>
      <c r="G755" t="str">
        <f t="shared" si="23"/>
        <v>Weekend</v>
      </c>
      <c r="H755" s="14" t="s">
        <v>316</v>
      </c>
    </row>
    <row r="756" spans="1:8" x14ac:dyDescent="0.3">
      <c r="A756" s="7">
        <v>43897</v>
      </c>
      <c r="B756" t="s">
        <v>5</v>
      </c>
      <c r="C756" t="s">
        <v>6</v>
      </c>
      <c r="D756">
        <v>5.37</v>
      </c>
      <c r="E756" s="11">
        <v>43897</v>
      </c>
      <c r="F756" t="str">
        <f t="shared" si="22"/>
        <v>Saturday</v>
      </c>
      <c r="G756" t="str">
        <f t="shared" si="23"/>
        <v>Weekend</v>
      </c>
      <c r="H756" s="14" t="s">
        <v>316</v>
      </c>
    </row>
    <row r="757" spans="1:8" x14ac:dyDescent="0.3">
      <c r="A757" s="7">
        <v>43902</v>
      </c>
      <c r="B757" t="s">
        <v>5</v>
      </c>
      <c r="C757" t="s">
        <v>6</v>
      </c>
      <c r="D757">
        <v>10.55</v>
      </c>
      <c r="E757" s="11">
        <v>43902</v>
      </c>
      <c r="F757" t="str">
        <f t="shared" si="22"/>
        <v>Thursday</v>
      </c>
      <c r="G757" t="str">
        <f t="shared" si="23"/>
        <v>Workday</v>
      </c>
      <c r="H757" s="14" t="s">
        <v>316</v>
      </c>
    </row>
    <row r="758" spans="1:8" x14ac:dyDescent="0.3">
      <c r="A758" s="7">
        <v>43903</v>
      </c>
      <c r="B758" t="s">
        <v>5</v>
      </c>
      <c r="C758" t="s">
        <v>6</v>
      </c>
      <c r="D758">
        <v>48.33</v>
      </c>
      <c r="E758" s="11">
        <v>43903</v>
      </c>
      <c r="F758" t="str">
        <f t="shared" si="22"/>
        <v>Friday</v>
      </c>
      <c r="G758" t="str">
        <f t="shared" si="23"/>
        <v>Workday</v>
      </c>
      <c r="H758" s="14" t="s">
        <v>316</v>
      </c>
    </row>
    <row r="759" spans="1:8" x14ac:dyDescent="0.3">
      <c r="A759" s="7">
        <v>43904</v>
      </c>
      <c r="B759" t="s">
        <v>5</v>
      </c>
      <c r="C759" t="s">
        <v>6</v>
      </c>
      <c r="D759">
        <v>29.64</v>
      </c>
      <c r="E759" s="11">
        <v>43904</v>
      </c>
      <c r="F759" t="str">
        <f t="shared" si="22"/>
        <v>Saturday</v>
      </c>
      <c r="G759" t="str">
        <f t="shared" si="23"/>
        <v>Weekend</v>
      </c>
      <c r="H759" s="14" t="s">
        <v>316</v>
      </c>
    </row>
    <row r="760" spans="1:8" x14ac:dyDescent="0.3">
      <c r="A760" s="7">
        <v>43905</v>
      </c>
      <c r="B760" t="s">
        <v>5</v>
      </c>
      <c r="C760" t="s">
        <v>6</v>
      </c>
      <c r="D760">
        <v>5.37</v>
      </c>
      <c r="E760" s="11">
        <v>43905</v>
      </c>
      <c r="F760" t="str">
        <f t="shared" si="22"/>
        <v>Sunday</v>
      </c>
      <c r="G760" t="str">
        <f t="shared" si="23"/>
        <v>Weekend</v>
      </c>
      <c r="H760" s="14" t="s">
        <v>316</v>
      </c>
    </row>
    <row r="761" spans="1:8" x14ac:dyDescent="0.3">
      <c r="A761" s="7">
        <v>43907</v>
      </c>
      <c r="B761" t="s">
        <v>5</v>
      </c>
      <c r="C761" t="s">
        <v>6</v>
      </c>
      <c r="D761">
        <v>5.37</v>
      </c>
      <c r="E761" s="11">
        <v>43907</v>
      </c>
      <c r="F761" t="str">
        <f t="shared" si="22"/>
        <v>Tuesday</v>
      </c>
      <c r="G761" t="str">
        <f t="shared" si="23"/>
        <v>Workday</v>
      </c>
      <c r="H761" s="14" t="s">
        <v>316</v>
      </c>
    </row>
    <row r="762" spans="1:8" x14ac:dyDescent="0.3">
      <c r="A762" s="7">
        <v>43908</v>
      </c>
      <c r="B762" t="s">
        <v>5</v>
      </c>
      <c r="C762" t="s">
        <v>6</v>
      </c>
      <c r="D762">
        <v>5.37</v>
      </c>
      <c r="E762" s="11">
        <v>43908</v>
      </c>
      <c r="F762" t="str">
        <f t="shared" si="22"/>
        <v>Wednesday</v>
      </c>
      <c r="G762" t="str">
        <f t="shared" si="23"/>
        <v>Workday</v>
      </c>
      <c r="H762" s="14" t="s">
        <v>316</v>
      </c>
    </row>
    <row r="763" spans="1:8" x14ac:dyDescent="0.3">
      <c r="A763" s="7">
        <v>43908</v>
      </c>
      <c r="B763" t="s">
        <v>5</v>
      </c>
      <c r="C763" t="s">
        <v>6</v>
      </c>
      <c r="D763">
        <v>25.26</v>
      </c>
      <c r="E763" s="11">
        <v>43908</v>
      </c>
      <c r="F763" t="str">
        <f t="shared" si="22"/>
        <v>Wednesday</v>
      </c>
      <c r="G763" t="str">
        <f t="shared" si="23"/>
        <v>Workday</v>
      </c>
      <c r="H763" s="14" t="s">
        <v>316</v>
      </c>
    </row>
    <row r="764" spans="1:8" x14ac:dyDescent="0.3">
      <c r="A764" s="7">
        <v>43909</v>
      </c>
      <c r="B764" t="s">
        <v>5</v>
      </c>
      <c r="C764" t="s">
        <v>6</v>
      </c>
      <c r="D764">
        <v>15.04</v>
      </c>
      <c r="E764" s="11">
        <v>43909</v>
      </c>
      <c r="F764" t="str">
        <f t="shared" si="22"/>
        <v>Thursday</v>
      </c>
      <c r="G764" t="str">
        <f t="shared" si="23"/>
        <v>Workday</v>
      </c>
      <c r="H764" s="14" t="s">
        <v>316</v>
      </c>
    </row>
    <row r="765" spans="1:8" x14ac:dyDescent="0.3">
      <c r="A765" s="7">
        <v>43911</v>
      </c>
      <c r="B765" t="s">
        <v>5</v>
      </c>
      <c r="C765" t="s">
        <v>6</v>
      </c>
      <c r="D765">
        <v>5.37</v>
      </c>
      <c r="E765" s="11">
        <v>43911</v>
      </c>
      <c r="F765" t="str">
        <f t="shared" si="22"/>
        <v>Saturday</v>
      </c>
      <c r="G765" t="str">
        <f t="shared" si="23"/>
        <v>Weekend</v>
      </c>
      <c r="H765" s="14" t="s">
        <v>316</v>
      </c>
    </row>
    <row r="766" spans="1:8" x14ac:dyDescent="0.3">
      <c r="A766" s="7">
        <v>43912</v>
      </c>
      <c r="B766" t="s">
        <v>5</v>
      </c>
      <c r="C766" t="s">
        <v>6</v>
      </c>
      <c r="D766">
        <v>5.37</v>
      </c>
      <c r="E766" s="11">
        <v>43912</v>
      </c>
      <c r="F766" t="str">
        <f t="shared" si="22"/>
        <v>Sunday</v>
      </c>
      <c r="G766" t="str">
        <f t="shared" si="23"/>
        <v>Weekend</v>
      </c>
      <c r="H766" s="14" t="s">
        <v>316</v>
      </c>
    </row>
    <row r="767" spans="1:8" x14ac:dyDescent="0.3">
      <c r="A767" s="7">
        <v>43914</v>
      </c>
      <c r="B767" t="s">
        <v>5</v>
      </c>
      <c r="C767" t="s">
        <v>6</v>
      </c>
      <c r="D767">
        <v>5.37</v>
      </c>
      <c r="E767" s="11">
        <v>43914</v>
      </c>
      <c r="F767" t="str">
        <f t="shared" si="22"/>
        <v>Tuesday</v>
      </c>
      <c r="G767" t="str">
        <f t="shared" si="23"/>
        <v>Workday</v>
      </c>
      <c r="H767" s="14" t="s">
        <v>316</v>
      </c>
    </row>
    <row r="768" spans="1:8" x14ac:dyDescent="0.3">
      <c r="A768" s="7">
        <v>43918</v>
      </c>
      <c r="B768" t="s">
        <v>5</v>
      </c>
      <c r="C768" t="s">
        <v>6</v>
      </c>
      <c r="D768">
        <v>46.03</v>
      </c>
      <c r="E768" s="11">
        <v>43918</v>
      </c>
      <c r="F768" t="str">
        <f t="shared" si="22"/>
        <v>Saturday</v>
      </c>
      <c r="G768" t="str">
        <f t="shared" si="23"/>
        <v>Weekend</v>
      </c>
      <c r="H768" s="14" t="s">
        <v>316</v>
      </c>
    </row>
    <row r="769" spans="1:8" x14ac:dyDescent="0.3">
      <c r="A769" s="7">
        <v>43921</v>
      </c>
      <c r="B769" t="s">
        <v>5</v>
      </c>
      <c r="C769" t="s">
        <v>6</v>
      </c>
      <c r="D769">
        <v>5.37</v>
      </c>
      <c r="E769" s="11">
        <v>43921</v>
      </c>
      <c r="F769" t="str">
        <f t="shared" si="22"/>
        <v>Tuesday</v>
      </c>
      <c r="G769" t="str">
        <f t="shared" si="23"/>
        <v>Workday</v>
      </c>
      <c r="H769" s="14" t="s">
        <v>316</v>
      </c>
    </row>
    <row r="770" spans="1:8" x14ac:dyDescent="0.3">
      <c r="A770" s="7">
        <v>43897</v>
      </c>
      <c r="B770" s="2" t="s">
        <v>5</v>
      </c>
      <c r="C770" t="s">
        <v>84</v>
      </c>
      <c r="D770">
        <v>39.520000000000003</v>
      </c>
      <c r="E770" s="11">
        <v>43897</v>
      </c>
      <c r="F770" t="str">
        <f t="shared" ref="F770:F833" si="24">TEXT(WEEKDAY(E770),"dddd")</f>
        <v>Saturday</v>
      </c>
      <c r="G770" t="str">
        <f t="shared" ref="G770:G833" si="25">IF(WEEKDAY(A770, 2)&lt;6, "Workday", "Weekend")</f>
        <v>Weekend</v>
      </c>
      <c r="H770" s="14" t="s">
        <v>316</v>
      </c>
    </row>
    <row r="771" spans="1:8" x14ac:dyDescent="0.3">
      <c r="A771" s="7">
        <v>43900</v>
      </c>
      <c r="B771" t="s">
        <v>106</v>
      </c>
      <c r="C771" t="s">
        <v>24</v>
      </c>
      <c r="D771">
        <v>11.5</v>
      </c>
      <c r="E771" s="11">
        <v>43900</v>
      </c>
      <c r="F771" t="str">
        <f t="shared" si="24"/>
        <v>Tuesday</v>
      </c>
      <c r="G771" t="str">
        <f t="shared" si="25"/>
        <v>Workday</v>
      </c>
      <c r="H771" s="14" t="s">
        <v>316</v>
      </c>
    </row>
    <row r="772" spans="1:8" x14ac:dyDescent="0.3">
      <c r="A772" s="7">
        <v>43917</v>
      </c>
      <c r="B772" t="s">
        <v>34</v>
      </c>
      <c r="C772" t="s">
        <v>24</v>
      </c>
      <c r="D772">
        <v>11.43</v>
      </c>
      <c r="E772" s="11">
        <v>43917</v>
      </c>
      <c r="F772" t="str">
        <f t="shared" si="24"/>
        <v>Friday</v>
      </c>
      <c r="G772" t="str">
        <f t="shared" si="25"/>
        <v>Workday</v>
      </c>
      <c r="H772" s="14" t="s">
        <v>316</v>
      </c>
    </row>
    <row r="773" spans="1:8" x14ac:dyDescent="0.3">
      <c r="A773" s="8">
        <v>43921</v>
      </c>
      <c r="B773" t="s">
        <v>21</v>
      </c>
      <c r="C773" t="s">
        <v>24</v>
      </c>
      <c r="D773">
        <v>24</v>
      </c>
      <c r="E773" s="12">
        <v>43921</v>
      </c>
      <c r="F773" t="str">
        <f t="shared" si="24"/>
        <v>Tuesday</v>
      </c>
      <c r="G773" t="str">
        <f t="shared" si="25"/>
        <v>Workday</v>
      </c>
      <c r="H773" s="14" t="s">
        <v>316</v>
      </c>
    </row>
    <row r="774" spans="1:8" x14ac:dyDescent="0.3">
      <c r="A774" s="7">
        <v>43922</v>
      </c>
      <c r="B774" t="s">
        <v>5</v>
      </c>
      <c r="C774" t="s">
        <v>6</v>
      </c>
      <c r="D774">
        <v>5.37</v>
      </c>
      <c r="E774" s="11">
        <v>43922</v>
      </c>
      <c r="F774" t="str">
        <f t="shared" si="24"/>
        <v>Wednesday</v>
      </c>
      <c r="G774" t="str">
        <f t="shared" si="25"/>
        <v>Workday</v>
      </c>
      <c r="H774" s="14" t="s">
        <v>316</v>
      </c>
    </row>
    <row r="775" spans="1:8" x14ac:dyDescent="0.3">
      <c r="A775" s="7">
        <v>43922</v>
      </c>
      <c r="B775" t="s">
        <v>37</v>
      </c>
      <c r="C775" t="s">
        <v>147</v>
      </c>
      <c r="D775">
        <v>4.67</v>
      </c>
      <c r="E775" s="11">
        <v>43922</v>
      </c>
      <c r="F775" t="str">
        <f t="shared" si="24"/>
        <v>Wednesday</v>
      </c>
      <c r="G775" t="str">
        <f t="shared" si="25"/>
        <v>Workday</v>
      </c>
      <c r="H775" s="14" t="s">
        <v>316</v>
      </c>
    </row>
    <row r="776" spans="1:8" x14ac:dyDescent="0.3">
      <c r="A776" s="7">
        <v>43924</v>
      </c>
      <c r="B776" t="s">
        <v>5</v>
      </c>
      <c r="C776" t="s">
        <v>6</v>
      </c>
      <c r="D776">
        <v>5.37</v>
      </c>
      <c r="E776" s="11">
        <v>43924</v>
      </c>
      <c r="F776" t="str">
        <f t="shared" si="24"/>
        <v>Friday</v>
      </c>
      <c r="G776" t="str">
        <f t="shared" si="25"/>
        <v>Workday</v>
      </c>
      <c r="H776" s="14" t="s">
        <v>316</v>
      </c>
    </row>
    <row r="777" spans="1:8" x14ac:dyDescent="0.3">
      <c r="A777" s="7">
        <v>43924</v>
      </c>
      <c r="B777" t="s">
        <v>37</v>
      </c>
      <c r="C777" t="s">
        <v>147</v>
      </c>
      <c r="D777">
        <v>4.67</v>
      </c>
      <c r="E777" s="11">
        <v>43924</v>
      </c>
      <c r="F777" t="str">
        <f t="shared" si="24"/>
        <v>Friday</v>
      </c>
      <c r="G777" t="str">
        <f t="shared" si="25"/>
        <v>Workday</v>
      </c>
      <c r="H777" s="14" t="s">
        <v>316</v>
      </c>
    </row>
    <row r="778" spans="1:8" x14ac:dyDescent="0.3">
      <c r="A778" s="7">
        <v>43926</v>
      </c>
      <c r="B778" t="s">
        <v>5</v>
      </c>
      <c r="C778" t="s">
        <v>6</v>
      </c>
      <c r="D778">
        <v>25.560000000000002</v>
      </c>
      <c r="E778" s="11">
        <v>43926</v>
      </c>
      <c r="F778" t="str">
        <f t="shared" si="24"/>
        <v>Sunday</v>
      </c>
      <c r="G778" t="str">
        <f t="shared" si="25"/>
        <v>Weekend</v>
      </c>
      <c r="H778" s="14" t="s">
        <v>316</v>
      </c>
    </row>
    <row r="779" spans="1:8" x14ac:dyDescent="0.3">
      <c r="A779" s="7">
        <v>43926</v>
      </c>
      <c r="B779" t="s">
        <v>42</v>
      </c>
      <c r="C779" t="s">
        <v>32</v>
      </c>
      <c r="D779">
        <v>78.739999999999995</v>
      </c>
      <c r="E779" s="11">
        <v>43926</v>
      </c>
      <c r="F779" t="str">
        <f t="shared" si="24"/>
        <v>Sunday</v>
      </c>
      <c r="G779" t="str">
        <f t="shared" si="25"/>
        <v>Weekend</v>
      </c>
      <c r="H779" s="14" t="s">
        <v>316</v>
      </c>
    </row>
    <row r="780" spans="1:8" x14ac:dyDescent="0.3">
      <c r="A780" s="7">
        <v>43927</v>
      </c>
      <c r="B780" t="s">
        <v>37</v>
      </c>
      <c r="C780" t="s">
        <v>147</v>
      </c>
      <c r="D780">
        <v>5.2</v>
      </c>
      <c r="E780" s="11">
        <v>43927</v>
      </c>
      <c r="F780" t="str">
        <f t="shared" si="24"/>
        <v>Monday</v>
      </c>
      <c r="G780" t="str">
        <f t="shared" si="25"/>
        <v>Workday</v>
      </c>
      <c r="H780" s="14" t="s">
        <v>316</v>
      </c>
    </row>
    <row r="781" spans="1:8" x14ac:dyDescent="0.3">
      <c r="A781" s="7">
        <v>43927</v>
      </c>
      <c r="B781" t="s">
        <v>5</v>
      </c>
      <c r="C781" t="s">
        <v>6</v>
      </c>
      <c r="D781">
        <v>5.34</v>
      </c>
      <c r="E781" s="11">
        <v>43927</v>
      </c>
      <c r="F781" t="str">
        <f t="shared" si="24"/>
        <v>Monday</v>
      </c>
      <c r="G781" t="str">
        <f t="shared" si="25"/>
        <v>Workday</v>
      </c>
      <c r="H781" s="14" t="s">
        <v>316</v>
      </c>
    </row>
    <row r="782" spans="1:8" x14ac:dyDescent="0.3">
      <c r="A782" s="7">
        <v>43928</v>
      </c>
      <c r="B782" t="s">
        <v>5</v>
      </c>
      <c r="C782" t="s">
        <v>6</v>
      </c>
      <c r="D782">
        <v>13.33</v>
      </c>
      <c r="E782" s="11">
        <v>43928</v>
      </c>
      <c r="F782" t="str">
        <f t="shared" si="24"/>
        <v>Tuesday</v>
      </c>
      <c r="G782" t="str">
        <f t="shared" si="25"/>
        <v>Workday</v>
      </c>
      <c r="H782" s="14" t="s">
        <v>316</v>
      </c>
    </row>
    <row r="783" spans="1:8" x14ac:dyDescent="0.3">
      <c r="A783" s="7">
        <v>43929</v>
      </c>
      <c r="B783" t="s">
        <v>5</v>
      </c>
      <c r="C783" t="s">
        <v>6</v>
      </c>
      <c r="D783">
        <v>5.34</v>
      </c>
      <c r="E783" s="11">
        <v>43929</v>
      </c>
      <c r="F783" t="str">
        <f t="shared" si="24"/>
        <v>Wednesday</v>
      </c>
      <c r="G783" t="str">
        <f t="shared" si="25"/>
        <v>Workday</v>
      </c>
      <c r="H783" s="14" t="s">
        <v>316</v>
      </c>
    </row>
    <row r="784" spans="1:8" x14ac:dyDescent="0.3">
      <c r="A784" s="7">
        <v>43929</v>
      </c>
      <c r="B784" t="s">
        <v>37</v>
      </c>
      <c r="C784" t="s">
        <v>147</v>
      </c>
      <c r="D784">
        <v>5.2</v>
      </c>
      <c r="E784" s="11">
        <v>43929</v>
      </c>
      <c r="F784" t="str">
        <f t="shared" si="24"/>
        <v>Wednesday</v>
      </c>
      <c r="G784" t="str">
        <f t="shared" si="25"/>
        <v>Workday</v>
      </c>
      <c r="H784" s="14" t="s">
        <v>316</v>
      </c>
    </row>
    <row r="785" spans="1:8" x14ac:dyDescent="0.3">
      <c r="A785" s="7">
        <v>43930</v>
      </c>
      <c r="B785" t="s">
        <v>37</v>
      </c>
      <c r="C785" t="s">
        <v>147</v>
      </c>
      <c r="D785">
        <v>4.67</v>
      </c>
      <c r="E785" s="11">
        <v>43930</v>
      </c>
      <c r="F785" t="str">
        <f t="shared" si="24"/>
        <v>Thursday</v>
      </c>
      <c r="G785" t="str">
        <f t="shared" si="25"/>
        <v>Workday</v>
      </c>
      <c r="H785" s="14" t="s">
        <v>316</v>
      </c>
    </row>
    <row r="786" spans="1:8" x14ac:dyDescent="0.3">
      <c r="A786" s="7">
        <v>43930</v>
      </c>
      <c r="B786" t="s">
        <v>5</v>
      </c>
      <c r="C786" t="s">
        <v>6</v>
      </c>
      <c r="D786">
        <v>5.34</v>
      </c>
      <c r="E786" s="11">
        <v>43930</v>
      </c>
      <c r="F786" t="str">
        <f t="shared" si="24"/>
        <v>Thursday</v>
      </c>
      <c r="G786" t="str">
        <f t="shared" si="25"/>
        <v>Workday</v>
      </c>
      <c r="H786" s="14" t="s">
        <v>316</v>
      </c>
    </row>
    <row r="787" spans="1:8" x14ac:dyDescent="0.3">
      <c r="A787" s="7">
        <v>43931</v>
      </c>
      <c r="B787" t="s">
        <v>5</v>
      </c>
      <c r="C787" t="s">
        <v>6</v>
      </c>
      <c r="D787">
        <v>5.37</v>
      </c>
      <c r="E787" s="11">
        <v>43931</v>
      </c>
      <c r="F787" t="str">
        <f t="shared" si="24"/>
        <v>Friday</v>
      </c>
      <c r="G787" t="str">
        <f t="shared" si="25"/>
        <v>Workday</v>
      </c>
      <c r="H787" s="14" t="s">
        <v>316</v>
      </c>
    </row>
    <row r="788" spans="1:8" x14ac:dyDescent="0.3">
      <c r="A788" s="7">
        <v>43931</v>
      </c>
      <c r="B788" t="s">
        <v>5</v>
      </c>
      <c r="C788" t="s">
        <v>6</v>
      </c>
      <c r="D788">
        <v>12.85</v>
      </c>
      <c r="E788" s="11">
        <v>43931</v>
      </c>
      <c r="F788" t="str">
        <f t="shared" si="24"/>
        <v>Friday</v>
      </c>
      <c r="G788" t="str">
        <f t="shared" si="25"/>
        <v>Workday</v>
      </c>
      <c r="H788" s="14" t="s">
        <v>316</v>
      </c>
    </row>
    <row r="789" spans="1:8" x14ac:dyDescent="0.3">
      <c r="A789" s="7">
        <v>43932</v>
      </c>
      <c r="B789" t="s">
        <v>5</v>
      </c>
      <c r="C789" t="s">
        <v>6</v>
      </c>
      <c r="D789">
        <v>4.9800000000000004</v>
      </c>
      <c r="E789" s="11">
        <v>43932</v>
      </c>
      <c r="F789" t="str">
        <f t="shared" si="24"/>
        <v>Saturday</v>
      </c>
      <c r="G789" t="str">
        <f t="shared" si="25"/>
        <v>Weekend</v>
      </c>
      <c r="H789" s="14" t="s">
        <v>316</v>
      </c>
    </row>
    <row r="790" spans="1:8" x14ac:dyDescent="0.3">
      <c r="A790" s="7">
        <v>43932</v>
      </c>
      <c r="B790" t="s">
        <v>34</v>
      </c>
      <c r="C790" t="s">
        <v>24</v>
      </c>
      <c r="D790">
        <v>11.43</v>
      </c>
      <c r="E790" s="11">
        <v>43932</v>
      </c>
      <c r="F790" t="str">
        <f t="shared" si="24"/>
        <v>Saturday</v>
      </c>
      <c r="G790" t="str">
        <f t="shared" si="25"/>
        <v>Weekend</v>
      </c>
      <c r="H790" s="14" t="s">
        <v>316</v>
      </c>
    </row>
    <row r="791" spans="1:8" x14ac:dyDescent="0.3">
      <c r="A791" s="7">
        <v>43932</v>
      </c>
      <c r="B791" t="s">
        <v>14</v>
      </c>
      <c r="C791" t="s">
        <v>6</v>
      </c>
      <c r="D791">
        <v>153.72999999999999</v>
      </c>
      <c r="E791" s="11">
        <v>43932</v>
      </c>
      <c r="F791" t="str">
        <f t="shared" si="24"/>
        <v>Saturday</v>
      </c>
      <c r="G791" t="str">
        <f t="shared" si="25"/>
        <v>Weekend</v>
      </c>
      <c r="H791" s="14" t="s">
        <v>316</v>
      </c>
    </row>
    <row r="792" spans="1:8" x14ac:dyDescent="0.3">
      <c r="A792" s="7">
        <v>43934</v>
      </c>
      <c r="B792" t="s">
        <v>34</v>
      </c>
      <c r="C792" t="s">
        <v>24</v>
      </c>
      <c r="D792">
        <v>11.96</v>
      </c>
      <c r="E792" s="11">
        <v>43934</v>
      </c>
      <c r="F792" t="str">
        <f t="shared" si="24"/>
        <v>Monday</v>
      </c>
      <c r="G792" t="str">
        <f t="shared" si="25"/>
        <v>Workday</v>
      </c>
      <c r="H792" s="14" t="s">
        <v>316</v>
      </c>
    </row>
    <row r="793" spans="1:8" x14ac:dyDescent="0.3">
      <c r="A793" s="7">
        <v>43934</v>
      </c>
      <c r="B793" t="s">
        <v>37</v>
      </c>
      <c r="C793" t="s">
        <v>147</v>
      </c>
      <c r="D793">
        <v>4.67</v>
      </c>
      <c r="E793" s="11">
        <v>43934</v>
      </c>
      <c r="F793" t="str">
        <f t="shared" si="24"/>
        <v>Monday</v>
      </c>
      <c r="G793" t="str">
        <f t="shared" si="25"/>
        <v>Workday</v>
      </c>
      <c r="H793" s="14" t="s">
        <v>316</v>
      </c>
    </row>
    <row r="794" spans="1:8" x14ac:dyDescent="0.3">
      <c r="A794" s="7">
        <v>43933</v>
      </c>
      <c r="B794" t="s">
        <v>34</v>
      </c>
      <c r="C794" t="s">
        <v>24</v>
      </c>
      <c r="D794">
        <v>11.43</v>
      </c>
      <c r="E794" s="11">
        <v>43933</v>
      </c>
      <c r="F794" t="str">
        <f t="shared" si="24"/>
        <v>Sunday</v>
      </c>
      <c r="G794" t="str">
        <f t="shared" si="25"/>
        <v>Weekend</v>
      </c>
      <c r="H794" s="14" t="s">
        <v>316</v>
      </c>
    </row>
    <row r="795" spans="1:8" x14ac:dyDescent="0.3">
      <c r="A795" s="7">
        <v>43934</v>
      </c>
      <c r="B795" t="s">
        <v>5</v>
      </c>
      <c r="C795" t="s">
        <v>6</v>
      </c>
      <c r="D795">
        <v>24.65</v>
      </c>
      <c r="E795" s="11">
        <v>43934</v>
      </c>
      <c r="F795" t="str">
        <f t="shared" si="24"/>
        <v>Monday</v>
      </c>
      <c r="G795" t="str">
        <f t="shared" si="25"/>
        <v>Workday</v>
      </c>
      <c r="H795" s="14" t="s">
        <v>316</v>
      </c>
    </row>
    <row r="796" spans="1:8" x14ac:dyDescent="0.3">
      <c r="A796" s="7">
        <v>43935</v>
      </c>
      <c r="B796" t="s">
        <v>37</v>
      </c>
      <c r="C796" t="s">
        <v>147</v>
      </c>
      <c r="D796">
        <v>4.67</v>
      </c>
      <c r="E796" s="11">
        <v>43935</v>
      </c>
      <c r="F796" t="str">
        <f t="shared" si="24"/>
        <v>Tuesday</v>
      </c>
      <c r="G796" t="str">
        <f t="shared" si="25"/>
        <v>Workday</v>
      </c>
      <c r="H796" s="14" t="s">
        <v>316</v>
      </c>
    </row>
    <row r="797" spans="1:8" x14ac:dyDescent="0.3">
      <c r="A797" s="7">
        <v>43936</v>
      </c>
      <c r="B797" t="s">
        <v>5</v>
      </c>
      <c r="C797" t="s">
        <v>6</v>
      </c>
      <c r="D797">
        <v>5.34</v>
      </c>
      <c r="E797" s="11">
        <v>43936</v>
      </c>
      <c r="F797" t="str">
        <f t="shared" si="24"/>
        <v>Wednesday</v>
      </c>
      <c r="G797" t="str">
        <f t="shared" si="25"/>
        <v>Workday</v>
      </c>
      <c r="H797" s="14" t="s">
        <v>316</v>
      </c>
    </row>
    <row r="798" spans="1:8" x14ac:dyDescent="0.3">
      <c r="A798" s="7">
        <v>43937</v>
      </c>
      <c r="B798" t="s">
        <v>5</v>
      </c>
      <c r="C798" t="s">
        <v>6</v>
      </c>
      <c r="D798">
        <v>5.37</v>
      </c>
      <c r="E798" s="11">
        <v>43937</v>
      </c>
      <c r="F798" t="str">
        <f t="shared" si="24"/>
        <v>Thursday</v>
      </c>
      <c r="G798" t="str">
        <f t="shared" si="25"/>
        <v>Workday</v>
      </c>
      <c r="H798" s="14" t="s">
        <v>316</v>
      </c>
    </row>
    <row r="799" spans="1:8" x14ac:dyDescent="0.3">
      <c r="A799" s="7">
        <v>43937</v>
      </c>
      <c r="B799" t="s">
        <v>37</v>
      </c>
      <c r="C799" t="s">
        <v>147</v>
      </c>
      <c r="D799">
        <v>5.2</v>
      </c>
      <c r="E799" s="11">
        <v>43937</v>
      </c>
      <c r="F799" t="str">
        <f t="shared" si="24"/>
        <v>Thursday</v>
      </c>
      <c r="G799" t="str">
        <f t="shared" si="25"/>
        <v>Workday</v>
      </c>
      <c r="H799" s="14" t="s">
        <v>316</v>
      </c>
    </row>
    <row r="800" spans="1:8" x14ac:dyDescent="0.3">
      <c r="A800" s="7">
        <v>43941</v>
      </c>
      <c r="B800" t="s">
        <v>5</v>
      </c>
      <c r="C800" t="s">
        <v>6</v>
      </c>
      <c r="D800">
        <v>25.32</v>
      </c>
      <c r="E800" s="11">
        <v>43941</v>
      </c>
      <c r="F800" t="str">
        <f t="shared" si="24"/>
        <v>Monday</v>
      </c>
      <c r="G800" t="str">
        <f t="shared" si="25"/>
        <v>Workday</v>
      </c>
      <c r="H800" s="14" t="s">
        <v>316</v>
      </c>
    </row>
    <row r="801" spans="1:8" x14ac:dyDescent="0.3">
      <c r="A801" s="7">
        <v>43941</v>
      </c>
      <c r="B801" t="s">
        <v>37</v>
      </c>
      <c r="C801" t="s">
        <v>147</v>
      </c>
      <c r="D801">
        <v>5.2</v>
      </c>
      <c r="E801" s="11">
        <v>43941</v>
      </c>
      <c r="F801" t="str">
        <f t="shared" si="24"/>
        <v>Monday</v>
      </c>
      <c r="G801" t="str">
        <f t="shared" si="25"/>
        <v>Workday</v>
      </c>
      <c r="H801" s="14" t="s">
        <v>316</v>
      </c>
    </row>
    <row r="802" spans="1:8" x14ac:dyDescent="0.3">
      <c r="A802" s="7">
        <v>43942</v>
      </c>
      <c r="B802" t="s">
        <v>5</v>
      </c>
      <c r="C802" t="s">
        <v>6</v>
      </c>
      <c r="D802">
        <v>5.34</v>
      </c>
      <c r="E802" s="11">
        <v>43942</v>
      </c>
      <c r="F802" t="str">
        <f t="shared" si="24"/>
        <v>Tuesday</v>
      </c>
      <c r="G802" t="str">
        <f t="shared" si="25"/>
        <v>Workday</v>
      </c>
      <c r="H802" s="14" t="s">
        <v>316</v>
      </c>
    </row>
    <row r="803" spans="1:8" x14ac:dyDescent="0.3">
      <c r="A803" s="7">
        <v>43942</v>
      </c>
      <c r="B803" t="s">
        <v>37</v>
      </c>
      <c r="C803" t="s">
        <v>147</v>
      </c>
      <c r="D803">
        <v>5.2</v>
      </c>
      <c r="E803" s="11">
        <v>43942</v>
      </c>
      <c r="F803" t="str">
        <f t="shared" si="24"/>
        <v>Tuesday</v>
      </c>
      <c r="G803" t="str">
        <f t="shared" si="25"/>
        <v>Workday</v>
      </c>
      <c r="H803" s="14" t="s">
        <v>316</v>
      </c>
    </row>
    <row r="804" spans="1:8" x14ac:dyDescent="0.3">
      <c r="A804" s="7">
        <v>43947</v>
      </c>
      <c r="B804" t="s">
        <v>5</v>
      </c>
      <c r="C804" t="s">
        <v>6</v>
      </c>
      <c r="D804">
        <v>6.99</v>
      </c>
      <c r="E804" s="11">
        <v>43947</v>
      </c>
      <c r="F804" t="str">
        <f t="shared" si="24"/>
        <v>Sunday</v>
      </c>
      <c r="G804" t="str">
        <f t="shared" si="25"/>
        <v>Weekend</v>
      </c>
      <c r="H804" s="14" t="s">
        <v>316</v>
      </c>
    </row>
    <row r="805" spans="1:8" x14ac:dyDescent="0.3">
      <c r="A805" s="7">
        <v>43943</v>
      </c>
      <c r="B805" t="s">
        <v>5</v>
      </c>
      <c r="C805" t="s">
        <v>6</v>
      </c>
      <c r="D805">
        <v>20.79</v>
      </c>
      <c r="E805" s="11">
        <v>43943</v>
      </c>
      <c r="F805" t="str">
        <f t="shared" si="24"/>
        <v>Wednesday</v>
      </c>
      <c r="G805" t="str">
        <f t="shared" si="25"/>
        <v>Workday</v>
      </c>
      <c r="H805" s="14" t="s">
        <v>316</v>
      </c>
    </row>
    <row r="806" spans="1:8" x14ac:dyDescent="0.3">
      <c r="A806" s="7">
        <v>43945</v>
      </c>
      <c r="B806" t="s">
        <v>5</v>
      </c>
      <c r="C806" t="s">
        <v>6</v>
      </c>
      <c r="D806">
        <v>10.83</v>
      </c>
      <c r="E806" s="11">
        <v>43945</v>
      </c>
      <c r="F806" t="str">
        <f t="shared" si="24"/>
        <v>Friday</v>
      </c>
      <c r="G806" t="str">
        <f t="shared" si="25"/>
        <v>Workday</v>
      </c>
      <c r="H806" s="14" t="s">
        <v>316</v>
      </c>
    </row>
    <row r="807" spans="1:8" x14ac:dyDescent="0.3">
      <c r="A807" s="7">
        <v>43949</v>
      </c>
      <c r="B807" t="s">
        <v>5</v>
      </c>
      <c r="C807" t="s">
        <v>6</v>
      </c>
      <c r="D807">
        <v>5.37</v>
      </c>
      <c r="E807" s="11">
        <v>43949</v>
      </c>
      <c r="F807" t="str">
        <f t="shared" si="24"/>
        <v>Tuesday</v>
      </c>
      <c r="G807" t="str">
        <f t="shared" si="25"/>
        <v>Workday</v>
      </c>
      <c r="H807" s="14" t="s">
        <v>316</v>
      </c>
    </row>
    <row r="808" spans="1:8" x14ac:dyDescent="0.3">
      <c r="A808" s="7">
        <v>43944</v>
      </c>
      <c r="B808" t="s">
        <v>5</v>
      </c>
      <c r="C808" t="s">
        <v>6</v>
      </c>
      <c r="D808">
        <v>5.34</v>
      </c>
      <c r="E808" s="11">
        <v>43944</v>
      </c>
      <c r="F808" t="str">
        <f t="shared" si="24"/>
        <v>Thursday</v>
      </c>
      <c r="G808" t="str">
        <f t="shared" si="25"/>
        <v>Workday</v>
      </c>
      <c r="H808" s="14" t="s">
        <v>316</v>
      </c>
    </row>
    <row r="809" spans="1:8" x14ac:dyDescent="0.3">
      <c r="A809" s="7">
        <v>43949</v>
      </c>
      <c r="B809" t="s">
        <v>37</v>
      </c>
      <c r="C809" t="s">
        <v>147</v>
      </c>
      <c r="D809">
        <v>4.67</v>
      </c>
      <c r="E809" s="11">
        <v>43949</v>
      </c>
      <c r="F809" t="str">
        <f t="shared" si="24"/>
        <v>Tuesday</v>
      </c>
      <c r="G809" t="str">
        <f t="shared" si="25"/>
        <v>Workday</v>
      </c>
      <c r="H809" s="14" t="s">
        <v>316</v>
      </c>
    </row>
    <row r="810" spans="1:8" x14ac:dyDescent="0.3">
      <c r="A810" s="7">
        <v>43945</v>
      </c>
      <c r="B810" t="s">
        <v>37</v>
      </c>
      <c r="C810" t="s">
        <v>147</v>
      </c>
      <c r="D810">
        <v>5.72</v>
      </c>
      <c r="E810" s="11">
        <v>43945</v>
      </c>
      <c r="F810" t="str">
        <f t="shared" si="24"/>
        <v>Friday</v>
      </c>
      <c r="G810" t="str">
        <f t="shared" si="25"/>
        <v>Workday</v>
      </c>
      <c r="H810" s="14" t="s">
        <v>316</v>
      </c>
    </row>
    <row r="811" spans="1:8" x14ac:dyDescent="0.3">
      <c r="A811" s="7">
        <v>43950</v>
      </c>
      <c r="B811" t="s">
        <v>5</v>
      </c>
      <c r="C811" t="s">
        <v>6</v>
      </c>
      <c r="D811">
        <v>28.44</v>
      </c>
      <c r="E811" s="11">
        <v>43950</v>
      </c>
      <c r="F811" t="str">
        <f t="shared" si="24"/>
        <v>Wednesday</v>
      </c>
      <c r="G811" t="str">
        <f t="shared" si="25"/>
        <v>Workday</v>
      </c>
      <c r="H811" s="14" t="s">
        <v>316</v>
      </c>
    </row>
    <row r="812" spans="1:8" x14ac:dyDescent="0.3">
      <c r="A812" s="7">
        <v>43951</v>
      </c>
      <c r="B812" t="s">
        <v>5</v>
      </c>
      <c r="C812" t="s">
        <v>6</v>
      </c>
      <c r="D812">
        <v>9.7799999999999994</v>
      </c>
      <c r="E812" s="11">
        <v>43951</v>
      </c>
      <c r="F812" t="str">
        <f t="shared" si="24"/>
        <v>Thursday</v>
      </c>
      <c r="G812" t="str">
        <f t="shared" si="25"/>
        <v>Workday</v>
      </c>
      <c r="H812" s="14" t="s">
        <v>316</v>
      </c>
    </row>
    <row r="813" spans="1:8" x14ac:dyDescent="0.3">
      <c r="A813" s="7">
        <v>43951</v>
      </c>
      <c r="B813" t="s">
        <v>37</v>
      </c>
      <c r="C813" t="s">
        <v>147</v>
      </c>
      <c r="D813">
        <v>5.2</v>
      </c>
      <c r="E813" s="11">
        <v>43951</v>
      </c>
      <c r="F813" t="str">
        <f t="shared" si="24"/>
        <v>Thursday</v>
      </c>
      <c r="G813" t="str">
        <f t="shared" si="25"/>
        <v>Workday</v>
      </c>
      <c r="H813" s="14" t="s">
        <v>316</v>
      </c>
    </row>
    <row r="814" spans="1:8" x14ac:dyDescent="0.3">
      <c r="A814" s="7">
        <v>43975</v>
      </c>
      <c r="B814" t="s">
        <v>37</v>
      </c>
      <c r="C814" t="s">
        <v>147</v>
      </c>
      <c r="D814">
        <v>5.2</v>
      </c>
      <c r="E814" s="11">
        <v>43975</v>
      </c>
      <c r="F814" t="str">
        <f t="shared" si="24"/>
        <v>Sunday</v>
      </c>
      <c r="G814" t="str">
        <f t="shared" si="25"/>
        <v>Weekend</v>
      </c>
      <c r="H814" s="14" t="s">
        <v>316</v>
      </c>
    </row>
    <row r="815" spans="1:8" x14ac:dyDescent="0.3">
      <c r="A815" s="7">
        <v>43982</v>
      </c>
      <c r="B815" t="s">
        <v>37</v>
      </c>
      <c r="C815" t="s">
        <v>147</v>
      </c>
      <c r="D815">
        <v>6.25</v>
      </c>
      <c r="E815" s="11">
        <v>43982</v>
      </c>
      <c r="F815" t="str">
        <f t="shared" si="24"/>
        <v>Sunday</v>
      </c>
      <c r="G815" t="str">
        <f t="shared" si="25"/>
        <v>Weekend</v>
      </c>
      <c r="H815" s="14" t="s">
        <v>316</v>
      </c>
    </row>
    <row r="816" spans="1:8" x14ac:dyDescent="0.3">
      <c r="A816" s="7">
        <v>43972</v>
      </c>
      <c r="B816" t="s">
        <v>37</v>
      </c>
      <c r="C816" t="s">
        <v>147</v>
      </c>
      <c r="D816">
        <v>5.2</v>
      </c>
      <c r="E816" s="11">
        <v>43972</v>
      </c>
      <c r="F816" t="str">
        <f t="shared" si="24"/>
        <v>Thursday</v>
      </c>
      <c r="G816" t="str">
        <f t="shared" si="25"/>
        <v>Workday</v>
      </c>
      <c r="H816" s="14" t="s">
        <v>316</v>
      </c>
    </row>
    <row r="817" spans="1:8" x14ac:dyDescent="0.3">
      <c r="A817" s="7">
        <v>43974</v>
      </c>
      <c r="B817" t="s">
        <v>37</v>
      </c>
      <c r="C817" t="s">
        <v>147</v>
      </c>
      <c r="D817">
        <v>5.2</v>
      </c>
      <c r="E817" s="11">
        <v>43974</v>
      </c>
      <c r="F817" t="str">
        <f t="shared" si="24"/>
        <v>Saturday</v>
      </c>
      <c r="G817" t="str">
        <f t="shared" si="25"/>
        <v>Weekend</v>
      </c>
      <c r="H817" s="14" t="s">
        <v>316</v>
      </c>
    </row>
    <row r="818" spans="1:8" x14ac:dyDescent="0.3">
      <c r="A818" s="7">
        <v>43980</v>
      </c>
      <c r="B818" t="s">
        <v>37</v>
      </c>
      <c r="C818" t="s">
        <v>147</v>
      </c>
      <c r="D818">
        <v>5.2</v>
      </c>
      <c r="E818" s="11">
        <v>43980</v>
      </c>
      <c r="F818" t="str">
        <f t="shared" si="24"/>
        <v>Friday</v>
      </c>
      <c r="G818" t="str">
        <f t="shared" si="25"/>
        <v>Workday</v>
      </c>
      <c r="H818" s="14" t="s">
        <v>316</v>
      </c>
    </row>
    <row r="819" spans="1:8" x14ac:dyDescent="0.3">
      <c r="A819" s="7">
        <v>43964</v>
      </c>
      <c r="B819" t="s">
        <v>37</v>
      </c>
      <c r="C819" t="s">
        <v>147</v>
      </c>
      <c r="D819">
        <v>5.2</v>
      </c>
      <c r="E819" s="11">
        <v>43964</v>
      </c>
      <c r="F819" t="str">
        <f t="shared" si="24"/>
        <v>Wednesday</v>
      </c>
      <c r="G819" t="str">
        <f t="shared" si="25"/>
        <v>Workday</v>
      </c>
      <c r="H819" s="14" t="s">
        <v>316</v>
      </c>
    </row>
    <row r="820" spans="1:8" x14ac:dyDescent="0.3">
      <c r="A820" s="7">
        <v>43970</v>
      </c>
      <c r="B820" t="s">
        <v>37</v>
      </c>
      <c r="C820" t="s">
        <v>147</v>
      </c>
      <c r="D820">
        <v>5.2</v>
      </c>
      <c r="E820" s="11">
        <v>43970</v>
      </c>
      <c r="F820" t="str">
        <f t="shared" si="24"/>
        <v>Tuesday</v>
      </c>
      <c r="G820" t="str">
        <f t="shared" si="25"/>
        <v>Workday</v>
      </c>
      <c r="H820" s="14" t="s">
        <v>316</v>
      </c>
    </row>
    <row r="821" spans="1:8" x14ac:dyDescent="0.3">
      <c r="A821" s="7">
        <v>43960</v>
      </c>
      <c r="B821" t="s">
        <v>37</v>
      </c>
      <c r="C821" t="s">
        <v>147</v>
      </c>
      <c r="D821">
        <v>5.2</v>
      </c>
      <c r="E821" s="11">
        <v>43960</v>
      </c>
      <c r="F821" t="str">
        <f t="shared" si="24"/>
        <v>Saturday</v>
      </c>
      <c r="G821" t="str">
        <f t="shared" si="25"/>
        <v>Weekend</v>
      </c>
      <c r="H821" s="14" t="s">
        <v>316</v>
      </c>
    </row>
    <row r="822" spans="1:8" x14ac:dyDescent="0.3">
      <c r="A822" s="7">
        <v>43963</v>
      </c>
      <c r="B822" t="s">
        <v>37</v>
      </c>
      <c r="C822" t="s">
        <v>147</v>
      </c>
      <c r="D822">
        <v>5.2</v>
      </c>
      <c r="E822" s="11">
        <v>43963</v>
      </c>
      <c r="F822" t="str">
        <f t="shared" si="24"/>
        <v>Tuesday</v>
      </c>
      <c r="G822" t="str">
        <f t="shared" si="25"/>
        <v>Workday</v>
      </c>
      <c r="H822" s="14" t="s">
        <v>316</v>
      </c>
    </row>
    <row r="823" spans="1:8" x14ac:dyDescent="0.3">
      <c r="A823" s="7">
        <v>43956</v>
      </c>
      <c r="B823" t="s">
        <v>37</v>
      </c>
      <c r="C823" t="s">
        <v>147</v>
      </c>
      <c r="D823">
        <v>4.67</v>
      </c>
      <c r="E823" s="11">
        <v>43956</v>
      </c>
      <c r="F823" t="str">
        <f t="shared" si="24"/>
        <v>Tuesday</v>
      </c>
      <c r="G823" t="str">
        <f t="shared" si="25"/>
        <v>Workday</v>
      </c>
      <c r="H823" s="14" t="s">
        <v>316</v>
      </c>
    </row>
    <row r="824" spans="1:8" x14ac:dyDescent="0.3">
      <c r="A824" s="7">
        <v>43954</v>
      </c>
      <c r="B824" t="s">
        <v>37</v>
      </c>
      <c r="C824" t="s">
        <v>147</v>
      </c>
      <c r="D824">
        <v>5.2</v>
      </c>
      <c r="E824" s="11">
        <v>43954</v>
      </c>
      <c r="F824" t="str">
        <f t="shared" si="24"/>
        <v>Sunday</v>
      </c>
      <c r="G824" t="str">
        <f t="shared" si="25"/>
        <v>Weekend</v>
      </c>
      <c r="H824" s="14" t="s">
        <v>316</v>
      </c>
    </row>
    <row r="825" spans="1:8" x14ac:dyDescent="0.3">
      <c r="A825" s="7">
        <v>43968</v>
      </c>
      <c r="B825" t="s">
        <v>37</v>
      </c>
      <c r="C825" t="s">
        <v>147</v>
      </c>
      <c r="D825">
        <v>5.2</v>
      </c>
      <c r="E825" s="11">
        <v>43968</v>
      </c>
      <c r="F825" t="str">
        <f t="shared" si="24"/>
        <v>Sunday</v>
      </c>
      <c r="G825" t="str">
        <f t="shared" si="25"/>
        <v>Weekend</v>
      </c>
      <c r="H825" s="14" t="s">
        <v>316</v>
      </c>
    </row>
    <row r="826" spans="1:8" x14ac:dyDescent="0.3">
      <c r="A826" s="7">
        <v>43963</v>
      </c>
      <c r="B826" t="s">
        <v>5</v>
      </c>
      <c r="C826" t="s">
        <v>6</v>
      </c>
      <c r="D826">
        <v>13.53</v>
      </c>
      <c r="E826" s="11">
        <v>43963</v>
      </c>
      <c r="F826" t="str">
        <f t="shared" si="24"/>
        <v>Tuesday</v>
      </c>
      <c r="G826" t="str">
        <f t="shared" si="25"/>
        <v>Workday</v>
      </c>
      <c r="H826" s="14" t="s">
        <v>316</v>
      </c>
    </row>
    <row r="827" spans="1:8" x14ac:dyDescent="0.3">
      <c r="A827" s="7">
        <v>43974</v>
      </c>
      <c r="B827" t="s">
        <v>5</v>
      </c>
      <c r="C827" t="s">
        <v>6</v>
      </c>
      <c r="D827">
        <v>4.99</v>
      </c>
      <c r="E827" s="11">
        <v>43974</v>
      </c>
      <c r="F827" t="str">
        <f t="shared" si="24"/>
        <v>Saturday</v>
      </c>
      <c r="G827" t="str">
        <f t="shared" si="25"/>
        <v>Weekend</v>
      </c>
      <c r="H827" s="14" t="s">
        <v>316</v>
      </c>
    </row>
    <row r="828" spans="1:8" x14ac:dyDescent="0.3">
      <c r="A828" s="7">
        <v>43976</v>
      </c>
      <c r="B828" t="s">
        <v>5</v>
      </c>
      <c r="C828" t="s">
        <v>6</v>
      </c>
      <c r="D828">
        <v>15.68</v>
      </c>
      <c r="E828" s="11">
        <v>43976</v>
      </c>
      <c r="F828" t="str">
        <f t="shared" si="24"/>
        <v>Monday</v>
      </c>
      <c r="G828" t="str">
        <f t="shared" si="25"/>
        <v>Workday</v>
      </c>
      <c r="H828" s="14" t="s">
        <v>316</v>
      </c>
    </row>
    <row r="829" spans="1:8" x14ac:dyDescent="0.3">
      <c r="A829" s="7">
        <v>43979</v>
      </c>
      <c r="B829" t="s">
        <v>5</v>
      </c>
      <c r="C829" t="s">
        <v>6</v>
      </c>
      <c r="D829">
        <v>12.59</v>
      </c>
      <c r="E829" s="11">
        <v>43979</v>
      </c>
      <c r="F829" t="str">
        <f t="shared" si="24"/>
        <v>Thursday</v>
      </c>
      <c r="G829" t="str">
        <f t="shared" si="25"/>
        <v>Workday</v>
      </c>
      <c r="H829" s="14" t="s">
        <v>316</v>
      </c>
    </row>
    <row r="830" spans="1:8" x14ac:dyDescent="0.3">
      <c r="A830" s="7">
        <v>43978</v>
      </c>
      <c r="B830" t="s">
        <v>5</v>
      </c>
      <c r="C830" t="s">
        <v>6</v>
      </c>
      <c r="D830">
        <v>28.1</v>
      </c>
      <c r="E830" s="11">
        <v>43978</v>
      </c>
      <c r="F830" t="str">
        <f t="shared" si="24"/>
        <v>Wednesday</v>
      </c>
      <c r="G830" t="str">
        <f t="shared" si="25"/>
        <v>Workday</v>
      </c>
      <c r="H830" s="14" t="s">
        <v>316</v>
      </c>
    </row>
    <row r="831" spans="1:8" x14ac:dyDescent="0.3">
      <c r="A831" s="7">
        <v>43964</v>
      </c>
      <c r="B831" t="s">
        <v>5</v>
      </c>
      <c r="C831" t="s">
        <v>6</v>
      </c>
      <c r="D831">
        <v>32.18</v>
      </c>
      <c r="E831" s="11">
        <v>43964</v>
      </c>
      <c r="F831" t="str">
        <f t="shared" si="24"/>
        <v>Wednesday</v>
      </c>
      <c r="G831" t="str">
        <f t="shared" si="25"/>
        <v>Workday</v>
      </c>
      <c r="H831" s="14" t="s">
        <v>316</v>
      </c>
    </row>
    <row r="832" spans="1:8" x14ac:dyDescent="0.3">
      <c r="A832" s="7">
        <v>43982</v>
      </c>
      <c r="B832" t="s">
        <v>5</v>
      </c>
      <c r="C832" t="s">
        <v>6</v>
      </c>
      <c r="D832">
        <v>9.84</v>
      </c>
      <c r="E832" s="11">
        <v>43982</v>
      </c>
      <c r="F832" t="str">
        <f t="shared" si="24"/>
        <v>Sunday</v>
      </c>
      <c r="G832" t="str">
        <f t="shared" si="25"/>
        <v>Weekend</v>
      </c>
      <c r="H832" s="14" t="s">
        <v>316</v>
      </c>
    </row>
    <row r="833" spans="1:8" x14ac:dyDescent="0.3">
      <c r="A833" s="7">
        <v>43954</v>
      </c>
      <c r="B833" t="s">
        <v>5</v>
      </c>
      <c r="C833" t="s">
        <v>6</v>
      </c>
      <c r="D833">
        <v>6.29</v>
      </c>
      <c r="E833" s="11">
        <v>43954</v>
      </c>
      <c r="F833" t="str">
        <f t="shared" si="24"/>
        <v>Sunday</v>
      </c>
      <c r="G833" t="str">
        <f t="shared" si="25"/>
        <v>Weekend</v>
      </c>
      <c r="H833" s="14" t="s">
        <v>316</v>
      </c>
    </row>
    <row r="834" spans="1:8" x14ac:dyDescent="0.3">
      <c r="A834" s="7">
        <v>43959</v>
      </c>
      <c r="B834" t="s">
        <v>5</v>
      </c>
      <c r="C834" t="s">
        <v>6</v>
      </c>
      <c r="D834">
        <v>11.51</v>
      </c>
      <c r="E834" s="11">
        <v>43959</v>
      </c>
      <c r="F834" t="str">
        <f t="shared" ref="F834:F897" si="26">TEXT(WEEKDAY(E834),"dddd")</f>
        <v>Friday</v>
      </c>
      <c r="G834" t="str">
        <f t="shared" ref="G834:G897" si="27">IF(WEEKDAY(A834, 2)&lt;6, "Workday", "Weekend")</f>
        <v>Workday</v>
      </c>
      <c r="H834" s="14" t="s">
        <v>316</v>
      </c>
    </row>
    <row r="835" spans="1:8" x14ac:dyDescent="0.3">
      <c r="A835" s="7">
        <v>43972</v>
      </c>
      <c r="B835" t="s">
        <v>5</v>
      </c>
      <c r="C835" t="s">
        <v>6</v>
      </c>
      <c r="D835">
        <v>29.27</v>
      </c>
      <c r="E835" s="11">
        <v>43972</v>
      </c>
      <c r="F835" t="str">
        <f t="shared" si="26"/>
        <v>Thursday</v>
      </c>
      <c r="G835" t="str">
        <f t="shared" si="27"/>
        <v>Workday</v>
      </c>
      <c r="H835" s="14" t="s">
        <v>316</v>
      </c>
    </row>
    <row r="836" spans="1:8" x14ac:dyDescent="0.3">
      <c r="A836" s="7">
        <v>43981</v>
      </c>
      <c r="B836" t="s">
        <v>5</v>
      </c>
      <c r="C836" t="s">
        <v>6</v>
      </c>
      <c r="D836">
        <v>38.75</v>
      </c>
      <c r="E836" s="11">
        <v>43981</v>
      </c>
      <c r="F836" t="str">
        <f t="shared" si="26"/>
        <v>Saturday</v>
      </c>
      <c r="G836" t="str">
        <f t="shared" si="27"/>
        <v>Weekend</v>
      </c>
      <c r="H836" s="14" t="s">
        <v>316</v>
      </c>
    </row>
    <row r="837" spans="1:8" x14ac:dyDescent="0.3">
      <c r="A837" s="7">
        <v>43960</v>
      </c>
      <c r="B837" t="s">
        <v>5</v>
      </c>
      <c r="C837" t="s">
        <v>6</v>
      </c>
      <c r="D837">
        <v>5.34</v>
      </c>
      <c r="E837" s="11">
        <v>43960</v>
      </c>
      <c r="F837" t="str">
        <f t="shared" si="26"/>
        <v>Saturday</v>
      </c>
      <c r="G837" t="str">
        <f t="shared" si="27"/>
        <v>Weekend</v>
      </c>
      <c r="H837" s="14" t="s">
        <v>316</v>
      </c>
    </row>
    <row r="838" spans="1:8" x14ac:dyDescent="0.3">
      <c r="A838" s="7">
        <v>43956</v>
      </c>
      <c r="B838" t="s">
        <v>5</v>
      </c>
      <c r="C838" t="s">
        <v>6</v>
      </c>
      <c r="D838">
        <v>39.700000000000003</v>
      </c>
      <c r="E838" s="11">
        <v>43956</v>
      </c>
      <c r="F838" t="str">
        <f t="shared" si="26"/>
        <v>Tuesday</v>
      </c>
      <c r="G838" t="str">
        <f t="shared" si="27"/>
        <v>Workday</v>
      </c>
      <c r="H838" s="14" t="s">
        <v>316</v>
      </c>
    </row>
    <row r="839" spans="1:8" x14ac:dyDescent="0.3">
      <c r="A839" s="7">
        <v>43970</v>
      </c>
      <c r="B839" t="s">
        <v>5</v>
      </c>
      <c r="C839" t="s">
        <v>6</v>
      </c>
      <c r="D839">
        <v>37.44</v>
      </c>
      <c r="E839" s="11">
        <v>43970</v>
      </c>
      <c r="F839" t="str">
        <f t="shared" si="26"/>
        <v>Tuesday</v>
      </c>
      <c r="G839" t="str">
        <f t="shared" si="27"/>
        <v>Workday</v>
      </c>
      <c r="H839" s="14" t="s">
        <v>316</v>
      </c>
    </row>
    <row r="840" spans="1:8" x14ac:dyDescent="0.3">
      <c r="A840" s="7">
        <v>43968</v>
      </c>
      <c r="B840" t="s">
        <v>5</v>
      </c>
      <c r="C840" t="s">
        <v>6</v>
      </c>
      <c r="D840">
        <v>7.78</v>
      </c>
      <c r="E840" s="11">
        <v>43968</v>
      </c>
      <c r="F840" t="str">
        <f t="shared" si="26"/>
        <v>Sunday</v>
      </c>
      <c r="G840" t="str">
        <f t="shared" si="27"/>
        <v>Weekend</v>
      </c>
      <c r="H840" s="14" t="s">
        <v>316</v>
      </c>
    </row>
    <row r="841" spans="1:8" x14ac:dyDescent="0.3">
      <c r="A841" s="7">
        <v>43965</v>
      </c>
      <c r="B841" t="s">
        <v>5</v>
      </c>
      <c r="C841" t="s">
        <v>6</v>
      </c>
      <c r="D841">
        <v>10.93</v>
      </c>
      <c r="E841" s="11">
        <v>43965</v>
      </c>
      <c r="F841" t="str">
        <f t="shared" si="26"/>
        <v>Thursday</v>
      </c>
      <c r="G841" t="str">
        <f t="shared" si="27"/>
        <v>Workday</v>
      </c>
      <c r="H841" s="14" t="s">
        <v>316</v>
      </c>
    </row>
    <row r="842" spans="1:8" x14ac:dyDescent="0.3">
      <c r="A842" s="7">
        <v>43980</v>
      </c>
      <c r="B842" t="s">
        <v>5</v>
      </c>
      <c r="C842" t="s">
        <v>6</v>
      </c>
      <c r="D842">
        <v>5.34</v>
      </c>
      <c r="E842" s="11">
        <v>43980</v>
      </c>
      <c r="F842" t="str">
        <f t="shared" si="26"/>
        <v>Friday</v>
      </c>
      <c r="G842" t="str">
        <f t="shared" si="27"/>
        <v>Workday</v>
      </c>
      <c r="H842" s="14" t="s">
        <v>316</v>
      </c>
    </row>
    <row r="843" spans="1:8" x14ac:dyDescent="0.3">
      <c r="A843" s="7">
        <v>43975</v>
      </c>
      <c r="B843" t="s">
        <v>5</v>
      </c>
      <c r="C843" t="s">
        <v>6</v>
      </c>
      <c r="D843">
        <v>5.34</v>
      </c>
      <c r="E843" s="11">
        <v>43975</v>
      </c>
      <c r="F843" t="str">
        <f t="shared" si="26"/>
        <v>Sunday</v>
      </c>
      <c r="G843" t="str">
        <f t="shared" si="27"/>
        <v>Weekend</v>
      </c>
      <c r="H843" s="14" t="s">
        <v>316</v>
      </c>
    </row>
    <row r="844" spans="1:8" x14ac:dyDescent="0.3">
      <c r="A844" s="7">
        <v>43960</v>
      </c>
      <c r="B844" t="s">
        <v>16</v>
      </c>
      <c r="C844" t="s">
        <v>84</v>
      </c>
      <c r="D844">
        <v>65.47</v>
      </c>
      <c r="E844" s="11">
        <v>43960</v>
      </c>
      <c r="F844" t="str">
        <f t="shared" si="26"/>
        <v>Saturday</v>
      </c>
      <c r="G844" t="str">
        <f t="shared" si="27"/>
        <v>Weekend</v>
      </c>
      <c r="H844" s="14" t="s">
        <v>316</v>
      </c>
    </row>
    <row r="845" spans="1:8" x14ac:dyDescent="0.3">
      <c r="A845" s="7">
        <v>43972</v>
      </c>
      <c r="B845" t="s">
        <v>42</v>
      </c>
      <c r="C845" t="s">
        <v>84</v>
      </c>
      <c r="D845">
        <v>15.74</v>
      </c>
      <c r="E845" s="11">
        <v>43972</v>
      </c>
      <c r="F845" t="str">
        <f t="shared" si="26"/>
        <v>Thursday</v>
      </c>
      <c r="G845" t="str">
        <f t="shared" si="27"/>
        <v>Workday</v>
      </c>
      <c r="H845" s="14" t="s">
        <v>316</v>
      </c>
    </row>
    <row r="846" spans="1:8" x14ac:dyDescent="0.3">
      <c r="A846" s="7">
        <v>44009</v>
      </c>
      <c r="B846" t="s">
        <v>131</v>
      </c>
      <c r="C846" t="s">
        <v>189</v>
      </c>
      <c r="D846">
        <v>72.63</v>
      </c>
      <c r="E846" s="11">
        <v>44009</v>
      </c>
      <c r="F846" t="str">
        <f t="shared" si="26"/>
        <v>Saturday</v>
      </c>
      <c r="G846" t="str">
        <f t="shared" si="27"/>
        <v>Weekend</v>
      </c>
      <c r="H846" s="14" t="s">
        <v>316</v>
      </c>
    </row>
    <row r="847" spans="1:8" x14ac:dyDescent="0.3">
      <c r="A847" s="7">
        <v>43988</v>
      </c>
      <c r="B847" t="s">
        <v>37</v>
      </c>
      <c r="C847" t="s">
        <v>147</v>
      </c>
      <c r="D847">
        <v>4.67</v>
      </c>
      <c r="E847" s="11">
        <v>43988</v>
      </c>
      <c r="F847" t="str">
        <f t="shared" si="26"/>
        <v>Saturday</v>
      </c>
      <c r="G847" t="str">
        <f t="shared" si="27"/>
        <v>Weekend</v>
      </c>
      <c r="H847" s="14" t="s">
        <v>316</v>
      </c>
    </row>
    <row r="848" spans="1:8" x14ac:dyDescent="0.3">
      <c r="A848" s="7">
        <v>43994</v>
      </c>
      <c r="B848" t="s">
        <v>37</v>
      </c>
      <c r="C848" t="s">
        <v>147</v>
      </c>
      <c r="D848">
        <v>5.2</v>
      </c>
      <c r="E848" s="11">
        <v>43994</v>
      </c>
      <c r="F848" t="str">
        <f t="shared" si="26"/>
        <v>Friday</v>
      </c>
      <c r="G848" t="str">
        <f t="shared" si="27"/>
        <v>Workday</v>
      </c>
      <c r="H848" s="14" t="s">
        <v>316</v>
      </c>
    </row>
    <row r="849" spans="1:8" x14ac:dyDescent="0.3">
      <c r="A849" s="7">
        <v>43998</v>
      </c>
      <c r="B849" t="s">
        <v>37</v>
      </c>
      <c r="C849" t="s">
        <v>147</v>
      </c>
      <c r="D849">
        <v>4.67</v>
      </c>
      <c r="E849" s="11">
        <v>43998</v>
      </c>
      <c r="F849" t="str">
        <f t="shared" si="26"/>
        <v>Tuesday</v>
      </c>
      <c r="G849" t="str">
        <f t="shared" si="27"/>
        <v>Workday</v>
      </c>
      <c r="H849" s="14" t="s">
        <v>316</v>
      </c>
    </row>
    <row r="850" spans="1:8" x14ac:dyDescent="0.3">
      <c r="A850" s="7">
        <v>43999</v>
      </c>
      <c r="B850" t="s">
        <v>37</v>
      </c>
      <c r="C850" t="s">
        <v>147</v>
      </c>
      <c r="D850">
        <v>5.2</v>
      </c>
      <c r="E850" s="11">
        <v>43999</v>
      </c>
      <c r="F850" t="str">
        <f t="shared" si="26"/>
        <v>Wednesday</v>
      </c>
      <c r="G850" t="str">
        <f t="shared" si="27"/>
        <v>Workday</v>
      </c>
      <c r="H850" s="14" t="s">
        <v>316</v>
      </c>
    </row>
    <row r="851" spans="1:8" x14ac:dyDescent="0.3">
      <c r="A851" s="7">
        <v>44003</v>
      </c>
      <c r="B851" t="s">
        <v>37</v>
      </c>
      <c r="C851" t="s">
        <v>147</v>
      </c>
      <c r="D851">
        <v>5.2</v>
      </c>
      <c r="E851" s="11">
        <v>44003</v>
      </c>
      <c r="F851" t="str">
        <f t="shared" si="26"/>
        <v>Sunday</v>
      </c>
      <c r="G851" t="str">
        <f t="shared" si="27"/>
        <v>Weekend</v>
      </c>
      <c r="H851" s="14" t="s">
        <v>316</v>
      </c>
    </row>
    <row r="852" spans="1:8" x14ac:dyDescent="0.3">
      <c r="A852" s="7">
        <v>44004</v>
      </c>
      <c r="B852" t="s">
        <v>37</v>
      </c>
      <c r="C852" t="s">
        <v>147</v>
      </c>
      <c r="D852">
        <v>5.2</v>
      </c>
      <c r="E852" s="11">
        <v>44004</v>
      </c>
      <c r="F852" t="str">
        <f t="shared" si="26"/>
        <v>Monday</v>
      </c>
      <c r="G852" t="str">
        <f t="shared" si="27"/>
        <v>Workday</v>
      </c>
      <c r="H852" s="14" t="s">
        <v>316</v>
      </c>
    </row>
    <row r="853" spans="1:8" x14ac:dyDescent="0.3">
      <c r="A853" s="7">
        <v>44010</v>
      </c>
      <c r="B853" t="s">
        <v>37</v>
      </c>
      <c r="C853" t="s">
        <v>147</v>
      </c>
      <c r="D853">
        <v>5.41</v>
      </c>
      <c r="E853" s="11">
        <v>44010</v>
      </c>
      <c r="F853" t="str">
        <f t="shared" si="26"/>
        <v>Sunday</v>
      </c>
      <c r="G853" t="str">
        <f t="shared" si="27"/>
        <v>Weekend</v>
      </c>
      <c r="H853" s="14" t="s">
        <v>316</v>
      </c>
    </row>
    <row r="854" spans="1:8" x14ac:dyDescent="0.3">
      <c r="A854" s="7">
        <v>44012</v>
      </c>
      <c r="B854" t="s">
        <v>37</v>
      </c>
      <c r="C854" t="s">
        <v>147</v>
      </c>
      <c r="D854">
        <v>5.2</v>
      </c>
      <c r="E854" s="11">
        <v>44012</v>
      </c>
      <c r="F854" t="str">
        <f t="shared" si="26"/>
        <v>Tuesday</v>
      </c>
      <c r="G854" t="str">
        <f t="shared" si="27"/>
        <v>Workday</v>
      </c>
      <c r="H854" s="14" t="s">
        <v>316</v>
      </c>
    </row>
    <row r="855" spans="1:8" x14ac:dyDescent="0.3">
      <c r="A855" s="7">
        <v>44010</v>
      </c>
      <c r="B855" t="s">
        <v>115</v>
      </c>
      <c r="C855" t="s">
        <v>32</v>
      </c>
      <c r="D855">
        <v>5</v>
      </c>
      <c r="E855" s="11">
        <v>44010</v>
      </c>
      <c r="F855" t="str">
        <f t="shared" si="26"/>
        <v>Sunday</v>
      </c>
      <c r="G855" t="str">
        <f t="shared" si="27"/>
        <v>Weekend</v>
      </c>
      <c r="H855" s="14" t="s">
        <v>316</v>
      </c>
    </row>
    <row r="856" spans="1:8" x14ac:dyDescent="0.3">
      <c r="A856" s="7">
        <v>43984</v>
      </c>
      <c r="B856" t="s">
        <v>5</v>
      </c>
      <c r="C856" t="s">
        <v>6</v>
      </c>
      <c r="D856">
        <v>20.36</v>
      </c>
      <c r="E856" s="11">
        <v>43984</v>
      </c>
      <c r="F856" t="str">
        <f t="shared" si="26"/>
        <v>Tuesday</v>
      </c>
      <c r="G856" t="str">
        <f t="shared" si="27"/>
        <v>Workday</v>
      </c>
      <c r="H856" s="14" t="s">
        <v>316</v>
      </c>
    </row>
    <row r="857" spans="1:8" x14ac:dyDescent="0.3">
      <c r="A857" s="7">
        <v>43986</v>
      </c>
      <c r="B857" t="s">
        <v>5</v>
      </c>
      <c r="C857" t="s">
        <v>6</v>
      </c>
      <c r="D857">
        <v>32.81</v>
      </c>
      <c r="E857" s="11">
        <v>43986</v>
      </c>
      <c r="F857" t="str">
        <f t="shared" si="26"/>
        <v>Thursday</v>
      </c>
      <c r="G857" t="str">
        <f t="shared" si="27"/>
        <v>Workday</v>
      </c>
      <c r="H857" s="14" t="s">
        <v>316</v>
      </c>
    </row>
    <row r="858" spans="1:8" x14ac:dyDescent="0.3">
      <c r="A858" s="7">
        <v>43987</v>
      </c>
      <c r="B858" t="s">
        <v>5</v>
      </c>
      <c r="C858" t="s">
        <v>6</v>
      </c>
      <c r="D858">
        <v>9.16</v>
      </c>
      <c r="E858" s="11">
        <v>43987</v>
      </c>
      <c r="F858" t="str">
        <f t="shared" si="26"/>
        <v>Friday</v>
      </c>
      <c r="G858" t="str">
        <f t="shared" si="27"/>
        <v>Workday</v>
      </c>
      <c r="H858" s="14" t="s">
        <v>316</v>
      </c>
    </row>
    <row r="859" spans="1:8" x14ac:dyDescent="0.3">
      <c r="A859" s="7">
        <v>43988</v>
      </c>
      <c r="B859" t="s">
        <v>5</v>
      </c>
      <c r="C859" t="s">
        <v>6</v>
      </c>
      <c r="D859">
        <v>5.37</v>
      </c>
      <c r="E859" s="11">
        <v>43988</v>
      </c>
      <c r="F859" t="str">
        <f t="shared" si="26"/>
        <v>Saturday</v>
      </c>
      <c r="G859" t="str">
        <f t="shared" si="27"/>
        <v>Weekend</v>
      </c>
      <c r="H859" s="14" t="s">
        <v>316</v>
      </c>
    </row>
    <row r="860" spans="1:8" x14ac:dyDescent="0.3">
      <c r="A860" s="7">
        <v>43989</v>
      </c>
      <c r="B860" t="s">
        <v>5</v>
      </c>
      <c r="C860" t="s">
        <v>6</v>
      </c>
      <c r="D860">
        <v>13</v>
      </c>
      <c r="E860" s="11">
        <v>43989</v>
      </c>
      <c r="F860" t="str">
        <f t="shared" si="26"/>
        <v>Sunday</v>
      </c>
      <c r="G860" t="str">
        <f t="shared" si="27"/>
        <v>Weekend</v>
      </c>
      <c r="H860" s="14" t="s">
        <v>316</v>
      </c>
    </row>
    <row r="861" spans="1:8" x14ac:dyDescent="0.3">
      <c r="A861" s="7">
        <v>43990</v>
      </c>
      <c r="B861" t="s">
        <v>5</v>
      </c>
      <c r="C861" t="s">
        <v>6</v>
      </c>
      <c r="D861">
        <v>8.89</v>
      </c>
      <c r="E861" s="11">
        <v>43990</v>
      </c>
      <c r="F861" t="str">
        <f t="shared" si="26"/>
        <v>Monday</v>
      </c>
      <c r="G861" t="str">
        <f t="shared" si="27"/>
        <v>Workday</v>
      </c>
      <c r="H861" s="14" t="s">
        <v>316</v>
      </c>
    </row>
    <row r="862" spans="1:8" x14ac:dyDescent="0.3">
      <c r="A862" s="7">
        <v>43991</v>
      </c>
      <c r="B862" t="s">
        <v>5</v>
      </c>
      <c r="C862" t="s">
        <v>6</v>
      </c>
      <c r="D862">
        <v>18</v>
      </c>
      <c r="E862" s="11">
        <v>43991</v>
      </c>
      <c r="F862" t="str">
        <f t="shared" si="26"/>
        <v>Tuesday</v>
      </c>
      <c r="G862" t="str">
        <f t="shared" si="27"/>
        <v>Workday</v>
      </c>
      <c r="H862" s="14" t="s">
        <v>316</v>
      </c>
    </row>
    <row r="863" spans="1:8" x14ac:dyDescent="0.3">
      <c r="A863" s="7">
        <v>43992</v>
      </c>
      <c r="B863" t="s">
        <v>5</v>
      </c>
      <c r="C863" t="s">
        <v>6</v>
      </c>
      <c r="D863">
        <v>27.42</v>
      </c>
      <c r="E863" s="11">
        <v>43992</v>
      </c>
      <c r="F863" t="str">
        <f t="shared" si="26"/>
        <v>Wednesday</v>
      </c>
      <c r="G863" t="str">
        <f t="shared" si="27"/>
        <v>Workday</v>
      </c>
      <c r="H863" s="14" t="s">
        <v>316</v>
      </c>
    </row>
    <row r="864" spans="1:8" x14ac:dyDescent="0.3">
      <c r="A864" s="7">
        <v>43993</v>
      </c>
      <c r="B864" t="s">
        <v>5</v>
      </c>
      <c r="C864" t="s">
        <v>6</v>
      </c>
      <c r="D864">
        <v>5.34</v>
      </c>
      <c r="E864" s="11">
        <v>43993</v>
      </c>
      <c r="F864" t="str">
        <f t="shared" si="26"/>
        <v>Thursday</v>
      </c>
      <c r="G864" t="str">
        <f t="shared" si="27"/>
        <v>Workday</v>
      </c>
      <c r="H864" s="14" t="s">
        <v>316</v>
      </c>
    </row>
    <row r="865" spans="1:8" x14ac:dyDescent="0.3">
      <c r="A865" s="7">
        <v>43994</v>
      </c>
      <c r="B865" t="s">
        <v>5</v>
      </c>
      <c r="C865" t="s">
        <v>6</v>
      </c>
      <c r="D865">
        <v>5.34</v>
      </c>
      <c r="E865" s="11">
        <v>43994</v>
      </c>
      <c r="F865" t="str">
        <f t="shared" si="26"/>
        <v>Friday</v>
      </c>
      <c r="G865" t="str">
        <f t="shared" si="27"/>
        <v>Workday</v>
      </c>
      <c r="H865" s="14" t="s">
        <v>316</v>
      </c>
    </row>
    <row r="866" spans="1:8" x14ac:dyDescent="0.3">
      <c r="A866" s="7">
        <v>43996</v>
      </c>
      <c r="B866" t="s">
        <v>5</v>
      </c>
      <c r="C866" t="s">
        <v>6</v>
      </c>
      <c r="D866">
        <v>16.62</v>
      </c>
      <c r="E866" s="11">
        <v>43996</v>
      </c>
      <c r="F866" t="str">
        <f t="shared" si="26"/>
        <v>Sunday</v>
      </c>
      <c r="G866" t="str">
        <f t="shared" si="27"/>
        <v>Weekend</v>
      </c>
      <c r="H866" s="14" t="s">
        <v>316</v>
      </c>
    </row>
    <row r="867" spans="1:8" x14ac:dyDescent="0.3">
      <c r="A867" s="7">
        <v>43997</v>
      </c>
      <c r="B867" t="s">
        <v>5</v>
      </c>
      <c r="C867" t="s">
        <v>6</v>
      </c>
      <c r="D867">
        <v>5.34</v>
      </c>
      <c r="E867" s="11">
        <v>43997</v>
      </c>
      <c r="F867" t="str">
        <f t="shared" si="26"/>
        <v>Monday</v>
      </c>
      <c r="G867" t="str">
        <f t="shared" si="27"/>
        <v>Workday</v>
      </c>
      <c r="H867" s="14" t="s">
        <v>316</v>
      </c>
    </row>
    <row r="868" spans="1:8" x14ac:dyDescent="0.3">
      <c r="A868" s="7">
        <v>43998</v>
      </c>
      <c r="B868" t="s">
        <v>5</v>
      </c>
      <c r="C868" t="s">
        <v>6</v>
      </c>
      <c r="D868">
        <v>5.34</v>
      </c>
      <c r="E868" s="11">
        <v>43998</v>
      </c>
      <c r="F868" t="str">
        <f t="shared" si="26"/>
        <v>Tuesday</v>
      </c>
      <c r="G868" t="str">
        <f t="shared" si="27"/>
        <v>Workday</v>
      </c>
      <c r="H868" s="14" t="s">
        <v>316</v>
      </c>
    </row>
    <row r="869" spans="1:8" x14ac:dyDescent="0.3">
      <c r="A869" s="7">
        <v>43998</v>
      </c>
      <c r="B869" t="s">
        <v>5</v>
      </c>
      <c r="C869" t="s">
        <v>6</v>
      </c>
      <c r="D869">
        <v>54.71</v>
      </c>
      <c r="E869" s="11">
        <v>43998</v>
      </c>
      <c r="F869" t="str">
        <f t="shared" si="26"/>
        <v>Tuesday</v>
      </c>
      <c r="G869" t="str">
        <f t="shared" si="27"/>
        <v>Workday</v>
      </c>
      <c r="H869" s="14" t="s">
        <v>316</v>
      </c>
    </row>
    <row r="870" spans="1:8" x14ac:dyDescent="0.3">
      <c r="A870" s="7">
        <v>44002</v>
      </c>
      <c r="B870" t="s">
        <v>5</v>
      </c>
      <c r="C870" t="s">
        <v>6</v>
      </c>
      <c r="D870">
        <v>5.34</v>
      </c>
      <c r="E870" s="11">
        <v>44002</v>
      </c>
      <c r="F870" t="str">
        <f t="shared" si="26"/>
        <v>Saturday</v>
      </c>
      <c r="G870" t="str">
        <f t="shared" si="27"/>
        <v>Weekend</v>
      </c>
      <c r="H870" s="14" t="s">
        <v>316</v>
      </c>
    </row>
    <row r="871" spans="1:8" x14ac:dyDescent="0.3">
      <c r="A871" s="7">
        <v>44003</v>
      </c>
      <c r="B871" t="s">
        <v>5</v>
      </c>
      <c r="C871" t="s">
        <v>6</v>
      </c>
      <c r="D871">
        <v>5.34</v>
      </c>
      <c r="E871" s="11">
        <v>44003</v>
      </c>
      <c r="F871" t="str">
        <f t="shared" si="26"/>
        <v>Sunday</v>
      </c>
      <c r="G871" t="str">
        <f t="shared" si="27"/>
        <v>Weekend</v>
      </c>
      <c r="H871" s="14" t="s">
        <v>316</v>
      </c>
    </row>
    <row r="872" spans="1:8" x14ac:dyDescent="0.3">
      <c r="A872" s="7">
        <v>44004</v>
      </c>
      <c r="B872" t="s">
        <v>5</v>
      </c>
      <c r="C872" t="s">
        <v>6</v>
      </c>
      <c r="D872">
        <v>23.28</v>
      </c>
      <c r="E872" s="11">
        <v>44004</v>
      </c>
      <c r="F872" t="str">
        <f t="shared" si="26"/>
        <v>Monday</v>
      </c>
      <c r="G872" t="str">
        <f t="shared" si="27"/>
        <v>Workday</v>
      </c>
      <c r="H872" s="14" t="s">
        <v>316</v>
      </c>
    </row>
    <row r="873" spans="1:8" x14ac:dyDescent="0.3">
      <c r="A873" s="7">
        <v>44005</v>
      </c>
      <c r="B873" t="s">
        <v>5</v>
      </c>
      <c r="C873" t="s">
        <v>6</v>
      </c>
      <c r="D873">
        <v>5.37</v>
      </c>
      <c r="E873" s="11">
        <v>44005</v>
      </c>
      <c r="F873" t="str">
        <f t="shared" si="26"/>
        <v>Tuesday</v>
      </c>
      <c r="G873" t="str">
        <f t="shared" si="27"/>
        <v>Workday</v>
      </c>
      <c r="H873" s="14" t="s">
        <v>316</v>
      </c>
    </row>
    <row r="874" spans="1:8" x14ac:dyDescent="0.3">
      <c r="A874" s="7">
        <v>44006</v>
      </c>
      <c r="B874" t="s">
        <v>5</v>
      </c>
      <c r="C874" t="s">
        <v>6</v>
      </c>
      <c r="D874">
        <v>13.33</v>
      </c>
      <c r="E874" s="11">
        <v>44006</v>
      </c>
      <c r="F874" t="str">
        <f t="shared" si="26"/>
        <v>Wednesday</v>
      </c>
      <c r="G874" t="str">
        <f t="shared" si="27"/>
        <v>Workday</v>
      </c>
      <c r="H874" s="14" t="s">
        <v>316</v>
      </c>
    </row>
    <row r="875" spans="1:8" x14ac:dyDescent="0.3">
      <c r="A875" s="7">
        <v>44007</v>
      </c>
      <c r="B875" t="s">
        <v>5</v>
      </c>
      <c r="C875" t="s">
        <v>6</v>
      </c>
      <c r="D875">
        <v>24.53</v>
      </c>
      <c r="E875" s="11">
        <v>44007</v>
      </c>
      <c r="F875" t="str">
        <f t="shared" si="26"/>
        <v>Thursday</v>
      </c>
      <c r="G875" t="str">
        <f t="shared" si="27"/>
        <v>Workday</v>
      </c>
      <c r="H875" s="14" t="s">
        <v>316</v>
      </c>
    </row>
    <row r="876" spans="1:8" x14ac:dyDescent="0.3">
      <c r="A876" s="7">
        <v>44009</v>
      </c>
      <c r="B876" t="s">
        <v>5</v>
      </c>
      <c r="C876" t="s">
        <v>6</v>
      </c>
      <c r="D876">
        <v>12.28</v>
      </c>
      <c r="E876" s="11">
        <v>44009</v>
      </c>
      <c r="F876" t="str">
        <f t="shared" si="26"/>
        <v>Saturday</v>
      </c>
      <c r="G876" t="str">
        <f t="shared" si="27"/>
        <v>Weekend</v>
      </c>
      <c r="H876" s="14" t="s">
        <v>316</v>
      </c>
    </row>
    <row r="877" spans="1:8" x14ac:dyDescent="0.3">
      <c r="A877" s="7">
        <v>44011</v>
      </c>
      <c r="B877" t="s">
        <v>5</v>
      </c>
      <c r="C877" t="s">
        <v>6</v>
      </c>
      <c r="D877">
        <v>5.34</v>
      </c>
      <c r="E877" s="11">
        <v>44011</v>
      </c>
      <c r="F877" t="str">
        <f t="shared" si="26"/>
        <v>Monday</v>
      </c>
      <c r="G877" t="str">
        <f t="shared" si="27"/>
        <v>Workday</v>
      </c>
      <c r="H877" s="14" t="s">
        <v>316</v>
      </c>
    </row>
    <row r="878" spans="1:8" x14ac:dyDescent="0.3">
      <c r="A878" s="7">
        <v>44012</v>
      </c>
      <c r="B878" t="s">
        <v>5</v>
      </c>
      <c r="C878" t="s">
        <v>6</v>
      </c>
      <c r="D878">
        <v>5.97</v>
      </c>
      <c r="E878" s="11">
        <v>44012</v>
      </c>
      <c r="F878" t="str">
        <f t="shared" si="26"/>
        <v>Tuesday</v>
      </c>
      <c r="G878" t="str">
        <f t="shared" si="27"/>
        <v>Workday</v>
      </c>
      <c r="H878" s="14" t="s">
        <v>316</v>
      </c>
    </row>
    <row r="879" spans="1:8" x14ac:dyDescent="0.3">
      <c r="A879" s="8">
        <v>43991</v>
      </c>
      <c r="B879" t="s">
        <v>5</v>
      </c>
      <c r="C879" t="s">
        <v>6</v>
      </c>
      <c r="D879">
        <v>10.9</v>
      </c>
      <c r="E879" s="12">
        <v>43991</v>
      </c>
      <c r="F879" t="str">
        <f t="shared" si="26"/>
        <v>Tuesday</v>
      </c>
      <c r="G879" t="str">
        <f t="shared" si="27"/>
        <v>Workday</v>
      </c>
      <c r="H879" s="14" t="s">
        <v>316</v>
      </c>
    </row>
    <row r="880" spans="1:8" x14ac:dyDescent="0.3">
      <c r="A880" s="7">
        <v>43983</v>
      </c>
      <c r="B880" t="s">
        <v>265</v>
      </c>
      <c r="C880" t="s">
        <v>63</v>
      </c>
      <c r="D880">
        <v>35.6</v>
      </c>
      <c r="E880" s="11">
        <v>43983</v>
      </c>
      <c r="F880" t="str">
        <f t="shared" si="26"/>
        <v>Monday</v>
      </c>
      <c r="G880" t="str">
        <f t="shared" si="27"/>
        <v>Workday</v>
      </c>
      <c r="H880" s="14" t="s">
        <v>316</v>
      </c>
    </row>
    <row r="881" spans="1:8" x14ac:dyDescent="0.3">
      <c r="A881" s="7">
        <v>44015</v>
      </c>
      <c r="B881" t="s">
        <v>37</v>
      </c>
      <c r="C881" t="s">
        <v>147</v>
      </c>
      <c r="D881">
        <v>5.2</v>
      </c>
      <c r="E881" s="11">
        <v>44015</v>
      </c>
      <c r="F881" t="str">
        <f t="shared" si="26"/>
        <v>Friday</v>
      </c>
      <c r="G881" t="str">
        <f t="shared" si="27"/>
        <v>Workday</v>
      </c>
      <c r="H881" s="14" t="s">
        <v>316</v>
      </c>
    </row>
    <row r="882" spans="1:8" x14ac:dyDescent="0.3">
      <c r="A882" s="7">
        <v>44016</v>
      </c>
      <c r="B882" t="s">
        <v>37</v>
      </c>
      <c r="C882" t="s">
        <v>147</v>
      </c>
      <c r="D882">
        <v>5.93</v>
      </c>
      <c r="E882" s="11">
        <v>44016</v>
      </c>
      <c r="F882" t="str">
        <f t="shared" si="26"/>
        <v>Saturday</v>
      </c>
      <c r="G882" t="str">
        <f t="shared" si="27"/>
        <v>Weekend</v>
      </c>
      <c r="H882" s="14" t="s">
        <v>316</v>
      </c>
    </row>
    <row r="883" spans="1:8" x14ac:dyDescent="0.3">
      <c r="A883" s="7">
        <v>44018</v>
      </c>
      <c r="B883" t="s">
        <v>37</v>
      </c>
      <c r="C883" t="s">
        <v>147</v>
      </c>
      <c r="D883">
        <v>5.2</v>
      </c>
      <c r="E883" s="11">
        <v>44018</v>
      </c>
      <c r="F883" t="str">
        <f t="shared" si="26"/>
        <v>Monday</v>
      </c>
      <c r="G883" t="str">
        <f t="shared" si="27"/>
        <v>Workday</v>
      </c>
      <c r="H883" s="14" t="s">
        <v>316</v>
      </c>
    </row>
    <row r="884" spans="1:8" x14ac:dyDescent="0.3">
      <c r="A884" s="7">
        <v>44019</v>
      </c>
      <c r="B884" t="s">
        <v>37</v>
      </c>
      <c r="C884" t="s">
        <v>147</v>
      </c>
      <c r="D884">
        <v>4.67</v>
      </c>
      <c r="E884" s="11">
        <v>44019</v>
      </c>
      <c r="F884" t="str">
        <f t="shared" si="26"/>
        <v>Tuesday</v>
      </c>
      <c r="G884" t="str">
        <f t="shared" si="27"/>
        <v>Workday</v>
      </c>
      <c r="H884" s="14" t="s">
        <v>316</v>
      </c>
    </row>
    <row r="885" spans="1:8" x14ac:dyDescent="0.3">
      <c r="A885" s="7">
        <v>44023</v>
      </c>
      <c r="B885" t="s">
        <v>37</v>
      </c>
      <c r="C885" t="s">
        <v>147</v>
      </c>
      <c r="D885">
        <v>5.41</v>
      </c>
      <c r="E885" s="11">
        <v>44023</v>
      </c>
      <c r="F885" t="str">
        <f t="shared" si="26"/>
        <v>Saturday</v>
      </c>
      <c r="G885" t="str">
        <f t="shared" si="27"/>
        <v>Weekend</v>
      </c>
      <c r="H885" s="14" t="s">
        <v>316</v>
      </c>
    </row>
    <row r="886" spans="1:8" x14ac:dyDescent="0.3">
      <c r="A886" s="7">
        <v>44026</v>
      </c>
      <c r="B886" t="s">
        <v>37</v>
      </c>
      <c r="C886" t="s">
        <v>147</v>
      </c>
      <c r="D886">
        <v>5.2</v>
      </c>
      <c r="E886" s="11">
        <v>44026</v>
      </c>
      <c r="F886" t="str">
        <f t="shared" si="26"/>
        <v>Tuesday</v>
      </c>
      <c r="G886" t="str">
        <f t="shared" si="27"/>
        <v>Workday</v>
      </c>
      <c r="H886" s="14" t="s">
        <v>316</v>
      </c>
    </row>
    <row r="887" spans="1:8" x14ac:dyDescent="0.3">
      <c r="A887" s="7">
        <v>44028</v>
      </c>
      <c r="B887" t="s">
        <v>37</v>
      </c>
      <c r="C887" t="s">
        <v>147</v>
      </c>
      <c r="D887">
        <v>5.2</v>
      </c>
      <c r="E887" s="11">
        <v>44028</v>
      </c>
      <c r="F887" t="str">
        <f t="shared" si="26"/>
        <v>Thursday</v>
      </c>
      <c r="G887" t="str">
        <f t="shared" si="27"/>
        <v>Workday</v>
      </c>
      <c r="H887" s="14" t="s">
        <v>316</v>
      </c>
    </row>
    <row r="888" spans="1:8" x14ac:dyDescent="0.3">
      <c r="A888" s="7">
        <v>44030</v>
      </c>
      <c r="B888" t="s">
        <v>37</v>
      </c>
      <c r="C888" t="s">
        <v>147</v>
      </c>
      <c r="D888">
        <v>5.41</v>
      </c>
      <c r="E888" s="11">
        <v>44030</v>
      </c>
      <c r="F888" t="str">
        <f t="shared" si="26"/>
        <v>Saturday</v>
      </c>
      <c r="G888" t="str">
        <f t="shared" si="27"/>
        <v>Weekend</v>
      </c>
      <c r="H888" s="14" t="s">
        <v>316</v>
      </c>
    </row>
    <row r="889" spans="1:8" x14ac:dyDescent="0.3">
      <c r="A889" s="7">
        <v>44031</v>
      </c>
      <c r="B889" t="s">
        <v>37</v>
      </c>
      <c r="C889" t="s">
        <v>147</v>
      </c>
      <c r="D889">
        <v>5.2</v>
      </c>
      <c r="E889" s="11">
        <v>44031</v>
      </c>
      <c r="F889" t="str">
        <f t="shared" si="26"/>
        <v>Sunday</v>
      </c>
      <c r="G889" t="str">
        <f t="shared" si="27"/>
        <v>Weekend</v>
      </c>
      <c r="H889" s="14" t="s">
        <v>316</v>
      </c>
    </row>
    <row r="890" spans="1:8" x14ac:dyDescent="0.3">
      <c r="A890" s="7">
        <v>44032</v>
      </c>
      <c r="B890" t="s">
        <v>37</v>
      </c>
      <c r="C890" t="s">
        <v>147</v>
      </c>
      <c r="D890">
        <v>5.2</v>
      </c>
      <c r="E890" s="11">
        <v>44032</v>
      </c>
      <c r="F890" t="str">
        <f t="shared" si="26"/>
        <v>Monday</v>
      </c>
      <c r="G890" t="str">
        <f t="shared" si="27"/>
        <v>Workday</v>
      </c>
      <c r="H890" s="14" t="s">
        <v>316</v>
      </c>
    </row>
    <row r="891" spans="1:8" x14ac:dyDescent="0.3">
      <c r="A891" s="7">
        <v>44035</v>
      </c>
      <c r="B891" t="s">
        <v>37</v>
      </c>
      <c r="C891" t="s">
        <v>147</v>
      </c>
      <c r="D891">
        <v>5.2</v>
      </c>
      <c r="E891" s="11">
        <v>44035</v>
      </c>
      <c r="F891" t="str">
        <f t="shared" si="26"/>
        <v>Thursday</v>
      </c>
      <c r="G891" t="str">
        <f t="shared" si="27"/>
        <v>Workday</v>
      </c>
      <c r="H891" s="14" t="s">
        <v>316</v>
      </c>
    </row>
    <row r="892" spans="1:8" x14ac:dyDescent="0.3">
      <c r="A892" s="7">
        <v>44037</v>
      </c>
      <c r="B892" t="s">
        <v>37</v>
      </c>
      <c r="C892" t="s">
        <v>147</v>
      </c>
      <c r="D892">
        <v>5.2</v>
      </c>
      <c r="E892" s="11">
        <v>44037</v>
      </c>
      <c r="F892" t="str">
        <f t="shared" si="26"/>
        <v>Saturday</v>
      </c>
      <c r="G892" t="str">
        <f t="shared" si="27"/>
        <v>Weekend</v>
      </c>
      <c r="H892" s="14" t="s">
        <v>316</v>
      </c>
    </row>
    <row r="893" spans="1:8" x14ac:dyDescent="0.3">
      <c r="A893" s="7">
        <v>44039</v>
      </c>
      <c r="B893" t="s">
        <v>37</v>
      </c>
      <c r="C893" t="s">
        <v>147</v>
      </c>
      <c r="D893">
        <v>4.67</v>
      </c>
      <c r="E893" s="11">
        <v>44039</v>
      </c>
      <c r="F893" t="str">
        <f t="shared" si="26"/>
        <v>Monday</v>
      </c>
      <c r="G893" t="str">
        <f t="shared" si="27"/>
        <v>Workday</v>
      </c>
      <c r="H893" s="14" t="s">
        <v>316</v>
      </c>
    </row>
    <row r="894" spans="1:8" x14ac:dyDescent="0.3">
      <c r="A894" s="7">
        <v>44042</v>
      </c>
      <c r="B894" t="s">
        <v>37</v>
      </c>
      <c r="C894" t="s">
        <v>147</v>
      </c>
      <c r="D894">
        <v>4.67</v>
      </c>
      <c r="E894" s="11">
        <v>44042</v>
      </c>
      <c r="F894" t="str">
        <f t="shared" si="26"/>
        <v>Thursday</v>
      </c>
      <c r="G894" t="str">
        <f t="shared" si="27"/>
        <v>Workday</v>
      </c>
      <c r="H894" s="14" t="s">
        <v>316</v>
      </c>
    </row>
    <row r="895" spans="1:8" x14ac:dyDescent="0.3">
      <c r="A895" s="7">
        <v>44013</v>
      </c>
      <c r="B895" t="s">
        <v>5</v>
      </c>
      <c r="C895" t="s">
        <v>6</v>
      </c>
      <c r="D895">
        <v>5.97</v>
      </c>
      <c r="E895" s="11">
        <v>44013</v>
      </c>
      <c r="F895" t="str">
        <f t="shared" si="26"/>
        <v>Wednesday</v>
      </c>
      <c r="G895" t="str">
        <f t="shared" si="27"/>
        <v>Workday</v>
      </c>
      <c r="H895" s="14" t="s">
        <v>316</v>
      </c>
    </row>
    <row r="896" spans="1:8" x14ac:dyDescent="0.3">
      <c r="A896" s="7">
        <v>44014</v>
      </c>
      <c r="B896" t="s">
        <v>5</v>
      </c>
      <c r="C896" t="s">
        <v>6</v>
      </c>
      <c r="D896">
        <v>14.62</v>
      </c>
      <c r="E896" s="11">
        <v>44014</v>
      </c>
      <c r="F896" t="str">
        <f t="shared" si="26"/>
        <v>Thursday</v>
      </c>
      <c r="G896" t="str">
        <f t="shared" si="27"/>
        <v>Workday</v>
      </c>
      <c r="H896" s="14" t="s">
        <v>316</v>
      </c>
    </row>
    <row r="897" spans="1:8" x14ac:dyDescent="0.3">
      <c r="A897" s="7">
        <v>44016</v>
      </c>
      <c r="B897" t="s">
        <v>5</v>
      </c>
      <c r="C897" t="s">
        <v>6</v>
      </c>
      <c r="D897">
        <v>7.96</v>
      </c>
      <c r="E897" s="11">
        <v>44016</v>
      </c>
      <c r="F897" t="str">
        <f t="shared" si="26"/>
        <v>Saturday</v>
      </c>
      <c r="G897" t="str">
        <f t="shared" si="27"/>
        <v>Weekend</v>
      </c>
      <c r="H897" s="14" t="s">
        <v>316</v>
      </c>
    </row>
    <row r="898" spans="1:8" x14ac:dyDescent="0.3">
      <c r="A898" s="7">
        <v>44017</v>
      </c>
      <c r="B898" t="s">
        <v>5</v>
      </c>
      <c r="C898" t="s">
        <v>6</v>
      </c>
      <c r="D898">
        <v>14.6</v>
      </c>
      <c r="E898" s="11">
        <v>44017</v>
      </c>
      <c r="F898" t="str">
        <f t="shared" ref="F898:F961" si="28">TEXT(WEEKDAY(E898),"dddd")</f>
        <v>Sunday</v>
      </c>
      <c r="G898" t="str">
        <f t="shared" ref="G898:G961" si="29">IF(WEEKDAY(A898, 2)&lt;6, "Workday", "Weekend")</f>
        <v>Weekend</v>
      </c>
      <c r="H898" s="14" t="s">
        <v>316</v>
      </c>
    </row>
    <row r="899" spans="1:8" x14ac:dyDescent="0.3">
      <c r="A899" s="7">
        <v>44018</v>
      </c>
      <c r="B899" t="s">
        <v>5</v>
      </c>
      <c r="C899" t="s">
        <v>6</v>
      </c>
      <c r="D899">
        <v>5.37</v>
      </c>
      <c r="E899" s="11">
        <v>44018</v>
      </c>
      <c r="F899" t="str">
        <f t="shared" si="28"/>
        <v>Monday</v>
      </c>
      <c r="G899" t="str">
        <f t="shared" si="29"/>
        <v>Workday</v>
      </c>
      <c r="H899" s="14" t="s">
        <v>316</v>
      </c>
    </row>
    <row r="900" spans="1:8" x14ac:dyDescent="0.3">
      <c r="A900" s="7">
        <v>44019</v>
      </c>
      <c r="B900" t="s">
        <v>5</v>
      </c>
      <c r="C900" t="s">
        <v>6</v>
      </c>
      <c r="D900">
        <v>19.62</v>
      </c>
      <c r="E900" s="11">
        <v>44019</v>
      </c>
      <c r="F900" t="str">
        <f t="shared" si="28"/>
        <v>Tuesday</v>
      </c>
      <c r="G900" t="str">
        <f t="shared" si="29"/>
        <v>Workday</v>
      </c>
      <c r="H900" s="14" t="s">
        <v>316</v>
      </c>
    </row>
    <row r="901" spans="1:8" x14ac:dyDescent="0.3">
      <c r="A901" s="7">
        <v>44020</v>
      </c>
      <c r="B901" t="s">
        <v>5</v>
      </c>
      <c r="C901" t="s">
        <v>6</v>
      </c>
      <c r="D901">
        <v>13.36</v>
      </c>
      <c r="E901" s="11">
        <v>44020</v>
      </c>
      <c r="F901" t="str">
        <f t="shared" si="28"/>
        <v>Wednesday</v>
      </c>
      <c r="G901" t="str">
        <f t="shared" si="29"/>
        <v>Workday</v>
      </c>
      <c r="H901" s="14" t="s">
        <v>316</v>
      </c>
    </row>
    <row r="902" spans="1:8" x14ac:dyDescent="0.3">
      <c r="A902" s="7">
        <v>44023</v>
      </c>
      <c r="B902" t="s">
        <v>5</v>
      </c>
      <c r="C902" t="s">
        <v>6</v>
      </c>
      <c r="D902">
        <v>5.34</v>
      </c>
      <c r="E902" s="11">
        <v>44023</v>
      </c>
      <c r="F902" t="str">
        <f t="shared" si="28"/>
        <v>Saturday</v>
      </c>
      <c r="G902" t="str">
        <f t="shared" si="29"/>
        <v>Weekend</v>
      </c>
      <c r="H902" s="14" t="s">
        <v>316</v>
      </c>
    </row>
    <row r="903" spans="1:8" x14ac:dyDescent="0.3">
      <c r="A903" s="7">
        <v>44025</v>
      </c>
      <c r="B903" t="s">
        <v>5</v>
      </c>
      <c r="C903" t="s">
        <v>6</v>
      </c>
      <c r="D903">
        <v>19.329999999999998</v>
      </c>
      <c r="E903" s="11">
        <v>44025</v>
      </c>
      <c r="F903" t="str">
        <f t="shared" si="28"/>
        <v>Monday</v>
      </c>
      <c r="G903" t="str">
        <f t="shared" si="29"/>
        <v>Workday</v>
      </c>
      <c r="H903" s="14" t="s">
        <v>316</v>
      </c>
    </row>
    <row r="904" spans="1:8" x14ac:dyDescent="0.3">
      <c r="A904" s="7">
        <v>44026</v>
      </c>
      <c r="B904" t="s">
        <v>5</v>
      </c>
      <c r="C904" t="s">
        <v>6</v>
      </c>
      <c r="D904">
        <v>11.94</v>
      </c>
      <c r="E904" s="11">
        <v>44026</v>
      </c>
      <c r="F904" t="str">
        <f t="shared" si="28"/>
        <v>Tuesday</v>
      </c>
      <c r="G904" t="str">
        <f t="shared" si="29"/>
        <v>Workday</v>
      </c>
      <c r="H904" s="14" t="s">
        <v>316</v>
      </c>
    </row>
    <row r="905" spans="1:8" x14ac:dyDescent="0.3">
      <c r="A905" s="7">
        <v>44028</v>
      </c>
      <c r="B905" t="s">
        <v>5</v>
      </c>
      <c r="C905" t="s">
        <v>6</v>
      </c>
      <c r="D905">
        <v>16.850000000000001</v>
      </c>
      <c r="E905" s="11">
        <v>44028</v>
      </c>
      <c r="F905" t="str">
        <f t="shared" si="28"/>
        <v>Thursday</v>
      </c>
      <c r="G905" t="str">
        <f t="shared" si="29"/>
        <v>Workday</v>
      </c>
      <c r="H905" s="14" t="s">
        <v>316</v>
      </c>
    </row>
    <row r="906" spans="1:8" x14ac:dyDescent="0.3">
      <c r="A906" s="7">
        <v>44030</v>
      </c>
      <c r="B906" t="s">
        <v>5</v>
      </c>
      <c r="C906" t="s">
        <v>6</v>
      </c>
      <c r="D906">
        <v>11.34</v>
      </c>
      <c r="E906" s="11">
        <v>44030</v>
      </c>
      <c r="F906" t="str">
        <f t="shared" si="28"/>
        <v>Saturday</v>
      </c>
      <c r="G906" t="str">
        <f t="shared" si="29"/>
        <v>Weekend</v>
      </c>
      <c r="H906" s="14" t="s">
        <v>316</v>
      </c>
    </row>
    <row r="907" spans="1:8" x14ac:dyDescent="0.3">
      <c r="A907" s="7">
        <v>44031</v>
      </c>
      <c r="B907" t="s">
        <v>5</v>
      </c>
      <c r="C907" t="s">
        <v>6</v>
      </c>
      <c r="D907">
        <v>20.36</v>
      </c>
      <c r="E907" s="11">
        <v>44031</v>
      </c>
      <c r="F907" t="str">
        <f t="shared" si="28"/>
        <v>Sunday</v>
      </c>
      <c r="G907" t="str">
        <f t="shared" si="29"/>
        <v>Weekend</v>
      </c>
      <c r="H907" s="14" t="s">
        <v>316</v>
      </c>
    </row>
    <row r="908" spans="1:8" x14ac:dyDescent="0.3">
      <c r="A908" s="7">
        <v>44032</v>
      </c>
      <c r="B908" t="s">
        <v>5</v>
      </c>
      <c r="C908" t="s">
        <v>6</v>
      </c>
      <c r="D908">
        <v>11.34</v>
      </c>
      <c r="E908" s="11">
        <v>44032</v>
      </c>
      <c r="F908" t="str">
        <f t="shared" si="28"/>
        <v>Monday</v>
      </c>
      <c r="G908" t="str">
        <f t="shared" si="29"/>
        <v>Workday</v>
      </c>
      <c r="H908" s="14" t="s">
        <v>316</v>
      </c>
    </row>
    <row r="909" spans="1:8" x14ac:dyDescent="0.3">
      <c r="A909" s="7">
        <v>44034</v>
      </c>
      <c r="B909" t="s">
        <v>5</v>
      </c>
      <c r="C909" t="s">
        <v>6</v>
      </c>
      <c r="D909">
        <v>18.350000000000001</v>
      </c>
      <c r="E909" s="11">
        <v>44034</v>
      </c>
      <c r="F909" t="str">
        <f t="shared" si="28"/>
        <v>Wednesday</v>
      </c>
      <c r="G909" t="str">
        <f t="shared" si="29"/>
        <v>Workday</v>
      </c>
      <c r="H909" s="14" t="s">
        <v>316</v>
      </c>
    </row>
    <row r="910" spans="1:8" x14ac:dyDescent="0.3">
      <c r="A910" s="7">
        <v>44035</v>
      </c>
      <c r="B910" t="s">
        <v>5</v>
      </c>
      <c r="C910" t="s">
        <v>6</v>
      </c>
      <c r="D910">
        <v>20.329999999999998</v>
      </c>
      <c r="E910" s="11">
        <v>44035</v>
      </c>
      <c r="F910" t="str">
        <f t="shared" si="28"/>
        <v>Thursday</v>
      </c>
      <c r="G910" t="str">
        <f t="shared" si="29"/>
        <v>Workday</v>
      </c>
      <c r="H910" s="14" t="s">
        <v>316</v>
      </c>
    </row>
    <row r="911" spans="1:8" x14ac:dyDescent="0.3">
      <c r="A911" s="7">
        <v>44036</v>
      </c>
      <c r="B911" t="s">
        <v>5</v>
      </c>
      <c r="C911" t="s">
        <v>6</v>
      </c>
      <c r="D911">
        <v>32.97</v>
      </c>
      <c r="E911" s="11">
        <v>44036</v>
      </c>
      <c r="F911" t="str">
        <f t="shared" si="28"/>
        <v>Friday</v>
      </c>
      <c r="G911" t="str">
        <f t="shared" si="29"/>
        <v>Workday</v>
      </c>
      <c r="H911" s="14" t="s">
        <v>316</v>
      </c>
    </row>
    <row r="912" spans="1:8" x14ac:dyDescent="0.3">
      <c r="A912" s="7">
        <v>44037</v>
      </c>
      <c r="B912" t="s">
        <v>5</v>
      </c>
      <c r="C912" t="s">
        <v>6</v>
      </c>
      <c r="D912">
        <v>5.37</v>
      </c>
      <c r="E912" s="11">
        <v>44037</v>
      </c>
      <c r="F912" t="str">
        <f t="shared" si="28"/>
        <v>Saturday</v>
      </c>
      <c r="G912" t="str">
        <f t="shared" si="29"/>
        <v>Weekend</v>
      </c>
      <c r="H912" s="14" t="s">
        <v>316</v>
      </c>
    </row>
    <row r="913" spans="1:8" x14ac:dyDescent="0.3">
      <c r="A913" s="7">
        <v>44038</v>
      </c>
      <c r="B913" t="s">
        <v>5</v>
      </c>
      <c r="C913" t="s">
        <v>6</v>
      </c>
      <c r="D913">
        <v>13.37</v>
      </c>
      <c r="E913" s="11">
        <v>44038</v>
      </c>
      <c r="F913" t="str">
        <f t="shared" si="28"/>
        <v>Sunday</v>
      </c>
      <c r="G913" t="str">
        <f t="shared" si="29"/>
        <v>Weekend</v>
      </c>
      <c r="H913" s="14" t="s">
        <v>316</v>
      </c>
    </row>
    <row r="914" spans="1:8" x14ac:dyDescent="0.3">
      <c r="A914" s="7">
        <v>44039</v>
      </c>
      <c r="B914" t="s">
        <v>5</v>
      </c>
      <c r="C914" t="s">
        <v>6</v>
      </c>
      <c r="D914">
        <v>13.37</v>
      </c>
      <c r="E914" s="11">
        <v>44039</v>
      </c>
      <c r="F914" t="str">
        <f t="shared" si="28"/>
        <v>Monday</v>
      </c>
      <c r="G914" t="str">
        <f t="shared" si="29"/>
        <v>Workday</v>
      </c>
      <c r="H914" s="14" t="s">
        <v>316</v>
      </c>
    </row>
    <row r="915" spans="1:8" x14ac:dyDescent="0.3">
      <c r="A915" s="7">
        <v>44040</v>
      </c>
      <c r="B915" t="s">
        <v>5</v>
      </c>
      <c r="C915" t="s">
        <v>6</v>
      </c>
      <c r="D915">
        <v>26.33</v>
      </c>
      <c r="E915" s="11">
        <v>44040</v>
      </c>
      <c r="F915" t="str">
        <f t="shared" si="28"/>
        <v>Tuesday</v>
      </c>
      <c r="G915" t="str">
        <f t="shared" si="29"/>
        <v>Workday</v>
      </c>
      <c r="H915" s="14" t="s">
        <v>316</v>
      </c>
    </row>
    <row r="916" spans="1:8" x14ac:dyDescent="0.3">
      <c r="A916" s="7">
        <v>44042</v>
      </c>
      <c r="B916" t="s">
        <v>5</v>
      </c>
      <c r="C916" t="s">
        <v>6</v>
      </c>
      <c r="D916">
        <v>24.53</v>
      </c>
      <c r="E916" s="11">
        <v>44042</v>
      </c>
      <c r="F916" t="str">
        <f t="shared" si="28"/>
        <v>Thursday</v>
      </c>
      <c r="G916" t="str">
        <f t="shared" si="29"/>
        <v>Workday</v>
      </c>
      <c r="H916" s="14" t="s">
        <v>316</v>
      </c>
    </row>
    <row r="917" spans="1:8" x14ac:dyDescent="0.3">
      <c r="A917" s="7">
        <v>44043</v>
      </c>
      <c r="B917" t="s">
        <v>5</v>
      </c>
      <c r="C917" t="s">
        <v>6</v>
      </c>
      <c r="D917">
        <v>17.329999999999998</v>
      </c>
      <c r="E917" s="11">
        <v>44043</v>
      </c>
      <c r="F917" t="str">
        <f t="shared" si="28"/>
        <v>Friday</v>
      </c>
      <c r="G917" t="str">
        <f t="shared" si="29"/>
        <v>Workday</v>
      </c>
      <c r="H917" s="14" t="s">
        <v>316</v>
      </c>
    </row>
    <row r="918" spans="1:8" x14ac:dyDescent="0.3">
      <c r="A918" s="7">
        <v>44038</v>
      </c>
      <c r="B918" t="s">
        <v>35</v>
      </c>
      <c r="C918" t="s">
        <v>41</v>
      </c>
      <c r="D918">
        <v>44.68</v>
      </c>
      <c r="E918" s="11">
        <v>44038</v>
      </c>
      <c r="F918" t="str">
        <f t="shared" si="28"/>
        <v>Sunday</v>
      </c>
      <c r="G918" t="str">
        <f t="shared" si="29"/>
        <v>Weekend</v>
      </c>
      <c r="H918" s="14" t="s">
        <v>316</v>
      </c>
    </row>
    <row r="919" spans="1:8" x14ac:dyDescent="0.3">
      <c r="A919" s="7">
        <v>44032</v>
      </c>
      <c r="B919" t="s">
        <v>258</v>
      </c>
      <c r="C919" t="s">
        <v>24</v>
      </c>
      <c r="D919">
        <v>18.649999999999999</v>
      </c>
      <c r="E919" s="11">
        <v>44032</v>
      </c>
      <c r="F919" t="str">
        <f t="shared" si="28"/>
        <v>Monday</v>
      </c>
      <c r="G919" t="str">
        <f t="shared" si="29"/>
        <v>Workday</v>
      </c>
      <c r="H919" s="14" t="s">
        <v>316</v>
      </c>
    </row>
    <row r="920" spans="1:8" x14ac:dyDescent="0.3">
      <c r="A920" s="7">
        <v>44033</v>
      </c>
      <c r="B920" t="s">
        <v>258</v>
      </c>
      <c r="C920" t="s">
        <v>24</v>
      </c>
      <c r="D920">
        <v>13.4</v>
      </c>
      <c r="E920" s="11">
        <v>44033</v>
      </c>
      <c r="F920" t="str">
        <f t="shared" si="28"/>
        <v>Tuesday</v>
      </c>
      <c r="G920" t="str">
        <f t="shared" si="29"/>
        <v>Workday</v>
      </c>
      <c r="H920" s="14" t="s">
        <v>316</v>
      </c>
    </row>
    <row r="921" spans="1:8" x14ac:dyDescent="0.3">
      <c r="A921" s="7">
        <v>44044</v>
      </c>
      <c r="B921" t="s">
        <v>37</v>
      </c>
      <c r="C921" t="s">
        <v>147</v>
      </c>
      <c r="D921">
        <v>5.2</v>
      </c>
      <c r="E921" s="11">
        <v>44044</v>
      </c>
      <c r="F921" t="str">
        <f t="shared" si="28"/>
        <v>Saturday</v>
      </c>
      <c r="G921" t="str">
        <f t="shared" si="29"/>
        <v>Weekend</v>
      </c>
      <c r="H921" s="14" t="s">
        <v>316</v>
      </c>
    </row>
    <row r="922" spans="1:8" x14ac:dyDescent="0.3">
      <c r="A922" s="7">
        <v>44048</v>
      </c>
      <c r="B922" t="s">
        <v>37</v>
      </c>
      <c r="C922" t="s">
        <v>147</v>
      </c>
      <c r="D922">
        <v>5.2</v>
      </c>
      <c r="E922" s="11">
        <v>44048</v>
      </c>
      <c r="F922" t="str">
        <f t="shared" si="28"/>
        <v>Wednesday</v>
      </c>
      <c r="G922" t="str">
        <f t="shared" si="29"/>
        <v>Workday</v>
      </c>
      <c r="H922" s="14" t="s">
        <v>316</v>
      </c>
    </row>
    <row r="923" spans="1:8" x14ac:dyDescent="0.3">
      <c r="A923" s="7">
        <v>44055</v>
      </c>
      <c r="B923" t="s">
        <v>37</v>
      </c>
      <c r="C923" t="s">
        <v>147</v>
      </c>
      <c r="D923">
        <v>5.2</v>
      </c>
      <c r="E923" s="11">
        <v>44055</v>
      </c>
      <c r="F923" t="str">
        <f t="shared" si="28"/>
        <v>Wednesday</v>
      </c>
      <c r="G923" t="str">
        <f t="shared" si="29"/>
        <v>Workday</v>
      </c>
      <c r="H923" s="14" t="s">
        <v>316</v>
      </c>
    </row>
    <row r="924" spans="1:8" x14ac:dyDescent="0.3">
      <c r="A924" s="7">
        <v>44065</v>
      </c>
      <c r="B924" t="s">
        <v>37</v>
      </c>
      <c r="C924" t="s">
        <v>147</v>
      </c>
      <c r="D924">
        <v>5.2</v>
      </c>
      <c r="E924" s="11">
        <v>44065</v>
      </c>
      <c r="F924" t="str">
        <f t="shared" si="28"/>
        <v>Saturday</v>
      </c>
      <c r="G924" t="str">
        <f t="shared" si="29"/>
        <v>Weekend</v>
      </c>
      <c r="H924" s="14" t="s">
        <v>316</v>
      </c>
    </row>
    <row r="925" spans="1:8" x14ac:dyDescent="0.3">
      <c r="A925" s="7">
        <v>44074</v>
      </c>
      <c r="B925" t="s">
        <v>37</v>
      </c>
      <c r="C925" t="s">
        <v>147</v>
      </c>
      <c r="D925">
        <v>5.2</v>
      </c>
      <c r="E925" s="11">
        <v>44074</v>
      </c>
      <c r="F925" t="str">
        <f t="shared" si="28"/>
        <v>Monday</v>
      </c>
      <c r="G925" t="str">
        <f t="shared" si="29"/>
        <v>Workday</v>
      </c>
      <c r="H925" s="14" t="s">
        <v>316</v>
      </c>
    </row>
    <row r="926" spans="1:8" x14ac:dyDescent="0.3">
      <c r="A926" s="7">
        <v>44044</v>
      </c>
      <c r="B926" t="s">
        <v>5</v>
      </c>
      <c r="C926" t="s">
        <v>6</v>
      </c>
      <c r="D926">
        <v>37.950000000000003</v>
      </c>
      <c r="E926" s="11">
        <v>44044</v>
      </c>
      <c r="F926" t="str">
        <f t="shared" si="28"/>
        <v>Saturday</v>
      </c>
      <c r="G926" t="str">
        <f t="shared" si="29"/>
        <v>Weekend</v>
      </c>
      <c r="H926" s="14" t="s">
        <v>316</v>
      </c>
    </row>
    <row r="927" spans="1:8" x14ac:dyDescent="0.3">
      <c r="A927" s="7">
        <v>44047</v>
      </c>
      <c r="B927" t="s">
        <v>5</v>
      </c>
      <c r="C927" t="s">
        <v>6</v>
      </c>
      <c r="D927">
        <v>13.36</v>
      </c>
      <c r="E927" s="11">
        <v>44047</v>
      </c>
      <c r="F927" t="str">
        <f t="shared" si="28"/>
        <v>Tuesday</v>
      </c>
      <c r="G927" t="str">
        <f t="shared" si="29"/>
        <v>Workday</v>
      </c>
      <c r="H927" s="14" t="s">
        <v>316</v>
      </c>
    </row>
    <row r="928" spans="1:8" x14ac:dyDescent="0.3">
      <c r="A928" s="7">
        <v>44048</v>
      </c>
      <c r="B928" t="s">
        <v>5</v>
      </c>
      <c r="C928" t="s">
        <v>6</v>
      </c>
      <c r="D928">
        <v>11.94</v>
      </c>
      <c r="E928" s="11">
        <v>44048</v>
      </c>
      <c r="F928" t="str">
        <f t="shared" si="28"/>
        <v>Wednesday</v>
      </c>
      <c r="G928" t="str">
        <f t="shared" si="29"/>
        <v>Workday</v>
      </c>
      <c r="H928" s="14" t="s">
        <v>316</v>
      </c>
    </row>
    <row r="929" spans="1:8" x14ac:dyDescent="0.3">
      <c r="A929" s="7">
        <v>44050</v>
      </c>
      <c r="B929" t="s">
        <v>5</v>
      </c>
      <c r="C929" t="s">
        <v>6</v>
      </c>
      <c r="D929">
        <v>11.94</v>
      </c>
      <c r="E929" s="11">
        <v>44050</v>
      </c>
      <c r="F929" t="str">
        <f t="shared" si="28"/>
        <v>Friday</v>
      </c>
      <c r="G929" t="str">
        <f t="shared" si="29"/>
        <v>Workday</v>
      </c>
      <c r="H929" s="14" t="s">
        <v>316</v>
      </c>
    </row>
    <row r="930" spans="1:8" x14ac:dyDescent="0.3">
      <c r="A930" s="7">
        <v>44052</v>
      </c>
      <c r="B930" t="s">
        <v>5</v>
      </c>
      <c r="C930" t="s">
        <v>6</v>
      </c>
      <c r="D930">
        <v>13.93</v>
      </c>
      <c r="E930" s="11">
        <v>44052</v>
      </c>
      <c r="F930" t="str">
        <f t="shared" si="28"/>
        <v>Sunday</v>
      </c>
      <c r="G930" t="str">
        <f t="shared" si="29"/>
        <v>Weekend</v>
      </c>
      <c r="H930" s="14" t="s">
        <v>316</v>
      </c>
    </row>
    <row r="931" spans="1:8" x14ac:dyDescent="0.3">
      <c r="A931" s="7">
        <v>44053</v>
      </c>
      <c r="B931" t="s">
        <v>5</v>
      </c>
      <c r="C931" t="s">
        <v>6</v>
      </c>
      <c r="D931">
        <v>9.9499999999999993</v>
      </c>
      <c r="E931" s="11">
        <v>44053</v>
      </c>
      <c r="F931" t="str">
        <f t="shared" si="28"/>
        <v>Monday</v>
      </c>
      <c r="G931" t="str">
        <f t="shared" si="29"/>
        <v>Workday</v>
      </c>
      <c r="H931" s="14" t="s">
        <v>316</v>
      </c>
    </row>
    <row r="932" spans="1:8" x14ac:dyDescent="0.3">
      <c r="A932" s="7">
        <v>44053</v>
      </c>
      <c r="B932" t="s">
        <v>5</v>
      </c>
      <c r="C932" t="s">
        <v>6</v>
      </c>
      <c r="D932">
        <v>11.94</v>
      </c>
      <c r="E932" s="11">
        <v>44053</v>
      </c>
      <c r="F932" t="str">
        <f t="shared" si="28"/>
        <v>Monday</v>
      </c>
      <c r="G932" t="str">
        <f t="shared" si="29"/>
        <v>Workday</v>
      </c>
      <c r="H932" s="14" t="s">
        <v>316</v>
      </c>
    </row>
    <row r="933" spans="1:8" x14ac:dyDescent="0.3">
      <c r="A933" s="7">
        <v>44054</v>
      </c>
      <c r="B933" t="s">
        <v>5</v>
      </c>
      <c r="C933" t="s">
        <v>6</v>
      </c>
      <c r="D933">
        <v>27.43</v>
      </c>
      <c r="E933" s="11">
        <v>44054</v>
      </c>
      <c r="F933" t="str">
        <f t="shared" si="28"/>
        <v>Tuesday</v>
      </c>
      <c r="G933" t="str">
        <f t="shared" si="29"/>
        <v>Workday</v>
      </c>
      <c r="H933" s="14" t="s">
        <v>316</v>
      </c>
    </row>
    <row r="934" spans="1:8" x14ac:dyDescent="0.3">
      <c r="A934" s="7">
        <v>44055</v>
      </c>
      <c r="B934" t="s">
        <v>5</v>
      </c>
      <c r="C934" t="s">
        <v>6</v>
      </c>
      <c r="D934">
        <v>12.96</v>
      </c>
      <c r="E934" s="11">
        <v>44055</v>
      </c>
      <c r="F934" t="str">
        <f t="shared" si="28"/>
        <v>Wednesday</v>
      </c>
      <c r="G934" t="str">
        <f t="shared" si="29"/>
        <v>Workday</v>
      </c>
      <c r="H934" s="14" t="s">
        <v>316</v>
      </c>
    </row>
    <row r="935" spans="1:8" x14ac:dyDescent="0.3">
      <c r="A935" s="7">
        <v>44056</v>
      </c>
      <c r="B935" t="s">
        <v>5</v>
      </c>
      <c r="C935" t="s">
        <v>6</v>
      </c>
      <c r="D935">
        <v>15.82</v>
      </c>
      <c r="E935" s="11">
        <v>44056</v>
      </c>
      <c r="F935" t="str">
        <f t="shared" si="28"/>
        <v>Thursday</v>
      </c>
      <c r="G935" t="str">
        <f t="shared" si="29"/>
        <v>Workday</v>
      </c>
      <c r="H935" s="14" t="s">
        <v>316</v>
      </c>
    </row>
    <row r="936" spans="1:8" x14ac:dyDescent="0.3">
      <c r="A936" s="7">
        <v>44058</v>
      </c>
      <c r="B936" t="s">
        <v>5</v>
      </c>
      <c r="C936" t="s">
        <v>6</v>
      </c>
      <c r="D936">
        <v>9.6</v>
      </c>
      <c r="E936" s="11">
        <v>44058</v>
      </c>
      <c r="F936" t="str">
        <f t="shared" si="28"/>
        <v>Saturday</v>
      </c>
      <c r="G936" t="str">
        <f t="shared" si="29"/>
        <v>Weekend</v>
      </c>
      <c r="H936" s="14" t="s">
        <v>316</v>
      </c>
    </row>
    <row r="937" spans="1:8" x14ac:dyDescent="0.3">
      <c r="A937" s="7">
        <v>44060</v>
      </c>
      <c r="B937" t="s">
        <v>5</v>
      </c>
      <c r="C937" t="s">
        <v>6</v>
      </c>
      <c r="D937">
        <v>16.96</v>
      </c>
      <c r="E937" s="11">
        <v>44060</v>
      </c>
      <c r="F937" t="str">
        <f t="shared" si="28"/>
        <v>Monday</v>
      </c>
      <c r="G937" t="str">
        <f t="shared" si="29"/>
        <v>Workday</v>
      </c>
      <c r="H937" s="14" t="s">
        <v>316</v>
      </c>
    </row>
    <row r="938" spans="1:8" x14ac:dyDescent="0.3">
      <c r="A938" s="7">
        <v>44061</v>
      </c>
      <c r="B938" t="s">
        <v>5</v>
      </c>
      <c r="C938" t="s">
        <v>6</v>
      </c>
      <c r="D938">
        <v>14.25</v>
      </c>
      <c r="E938" s="11">
        <v>44061</v>
      </c>
      <c r="F938" t="str">
        <f t="shared" si="28"/>
        <v>Tuesday</v>
      </c>
      <c r="G938" t="str">
        <f t="shared" si="29"/>
        <v>Workday</v>
      </c>
      <c r="H938" s="14" t="s">
        <v>316</v>
      </c>
    </row>
    <row r="939" spans="1:8" x14ac:dyDescent="0.3">
      <c r="A939" s="7">
        <v>44062</v>
      </c>
      <c r="B939" t="s">
        <v>5</v>
      </c>
      <c r="C939" t="s">
        <v>6</v>
      </c>
      <c r="D939">
        <v>31.57</v>
      </c>
      <c r="E939" s="11">
        <v>44062</v>
      </c>
      <c r="F939" t="str">
        <f t="shared" si="28"/>
        <v>Wednesday</v>
      </c>
      <c r="G939" t="str">
        <f t="shared" si="29"/>
        <v>Workday</v>
      </c>
      <c r="H939" s="14" t="s">
        <v>316</v>
      </c>
    </row>
    <row r="940" spans="1:8" x14ac:dyDescent="0.3">
      <c r="A940" s="7">
        <v>44065</v>
      </c>
      <c r="B940" t="s">
        <v>5</v>
      </c>
      <c r="C940" t="s">
        <v>6</v>
      </c>
      <c r="D940">
        <v>13.36</v>
      </c>
      <c r="E940" s="11">
        <v>44065</v>
      </c>
      <c r="F940" t="str">
        <f t="shared" si="28"/>
        <v>Saturday</v>
      </c>
      <c r="G940" t="str">
        <f t="shared" si="29"/>
        <v>Weekend</v>
      </c>
      <c r="H940" s="14" t="s">
        <v>316</v>
      </c>
    </row>
    <row r="941" spans="1:8" x14ac:dyDescent="0.3">
      <c r="A941" s="7">
        <v>44063</v>
      </c>
      <c r="B941" t="s">
        <v>5</v>
      </c>
      <c r="C941" t="s">
        <v>6</v>
      </c>
      <c r="D941">
        <v>5.37</v>
      </c>
      <c r="E941" s="11">
        <v>44063</v>
      </c>
      <c r="F941" t="str">
        <f t="shared" si="28"/>
        <v>Thursday</v>
      </c>
      <c r="G941" t="str">
        <f t="shared" si="29"/>
        <v>Workday</v>
      </c>
      <c r="H941" s="14" t="s">
        <v>316</v>
      </c>
    </row>
    <row r="942" spans="1:8" x14ac:dyDescent="0.3">
      <c r="A942" s="7">
        <v>44064</v>
      </c>
      <c r="B942" t="s">
        <v>5</v>
      </c>
      <c r="C942" t="s">
        <v>6</v>
      </c>
      <c r="D942">
        <v>19.93</v>
      </c>
      <c r="E942" s="11">
        <v>44064</v>
      </c>
      <c r="F942" t="str">
        <f t="shared" si="28"/>
        <v>Friday</v>
      </c>
      <c r="G942" t="str">
        <f t="shared" si="29"/>
        <v>Workday</v>
      </c>
      <c r="H942" s="14" t="s">
        <v>316</v>
      </c>
    </row>
    <row r="943" spans="1:8" x14ac:dyDescent="0.3">
      <c r="A943" s="7">
        <v>44068</v>
      </c>
      <c r="B943" t="s">
        <v>5</v>
      </c>
      <c r="C943" t="s">
        <v>6</v>
      </c>
      <c r="D943">
        <v>4.47</v>
      </c>
      <c r="E943" s="11">
        <v>44068</v>
      </c>
      <c r="F943" t="str">
        <f t="shared" si="28"/>
        <v>Tuesday</v>
      </c>
      <c r="G943" t="str">
        <f t="shared" si="29"/>
        <v>Workday</v>
      </c>
      <c r="H943" s="14" t="s">
        <v>316</v>
      </c>
    </row>
    <row r="944" spans="1:8" x14ac:dyDescent="0.3">
      <c r="A944" s="7">
        <v>44067</v>
      </c>
      <c r="B944" t="s">
        <v>5</v>
      </c>
      <c r="C944" t="s">
        <v>6</v>
      </c>
      <c r="D944">
        <v>4.99</v>
      </c>
      <c r="E944" s="11">
        <v>44067</v>
      </c>
      <c r="F944" t="str">
        <f t="shared" si="28"/>
        <v>Monday</v>
      </c>
      <c r="G944" t="str">
        <f t="shared" si="29"/>
        <v>Workday</v>
      </c>
      <c r="H944" s="14" t="s">
        <v>316</v>
      </c>
    </row>
    <row r="945" spans="1:8" x14ac:dyDescent="0.3">
      <c r="A945" s="7">
        <v>44067</v>
      </c>
      <c r="B945" t="s">
        <v>5</v>
      </c>
      <c r="C945" t="s">
        <v>6</v>
      </c>
      <c r="D945">
        <v>4.47</v>
      </c>
      <c r="E945" s="11">
        <v>44067</v>
      </c>
      <c r="F945" t="str">
        <f t="shared" si="28"/>
        <v>Monday</v>
      </c>
      <c r="G945" t="str">
        <f t="shared" si="29"/>
        <v>Workday</v>
      </c>
      <c r="H945" s="14" t="s">
        <v>316</v>
      </c>
    </row>
    <row r="946" spans="1:8" x14ac:dyDescent="0.3">
      <c r="A946" s="7">
        <v>44069</v>
      </c>
      <c r="B946" t="s">
        <v>5</v>
      </c>
      <c r="C946" t="s">
        <v>6</v>
      </c>
      <c r="D946">
        <v>20.329999999999998</v>
      </c>
      <c r="E946" s="11">
        <v>44069</v>
      </c>
      <c r="F946" t="str">
        <f t="shared" si="28"/>
        <v>Wednesday</v>
      </c>
      <c r="G946" t="str">
        <f t="shared" si="29"/>
        <v>Workday</v>
      </c>
      <c r="H946" s="14" t="s">
        <v>316</v>
      </c>
    </row>
    <row r="947" spans="1:8" x14ac:dyDescent="0.3">
      <c r="A947" s="7">
        <v>44070</v>
      </c>
      <c r="B947" t="s">
        <v>5</v>
      </c>
      <c r="C947" t="s">
        <v>6</v>
      </c>
      <c r="D947">
        <v>14.8</v>
      </c>
      <c r="E947" s="11">
        <v>44070</v>
      </c>
      <c r="F947" t="str">
        <f t="shared" si="28"/>
        <v>Thursday</v>
      </c>
      <c r="G947" t="str">
        <f t="shared" si="29"/>
        <v>Workday</v>
      </c>
      <c r="H947" s="14" t="s">
        <v>316</v>
      </c>
    </row>
    <row r="948" spans="1:8" x14ac:dyDescent="0.3">
      <c r="A948" s="7">
        <v>44072</v>
      </c>
      <c r="B948" t="s">
        <v>5</v>
      </c>
      <c r="C948" t="s">
        <v>6</v>
      </c>
      <c r="D948">
        <v>9.4600000000000009</v>
      </c>
      <c r="E948" s="11">
        <v>44072</v>
      </c>
      <c r="F948" t="str">
        <f t="shared" si="28"/>
        <v>Saturday</v>
      </c>
      <c r="G948" t="str">
        <f t="shared" si="29"/>
        <v>Weekend</v>
      </c>
      <c r="H948" s="14" t="s">
        <v>316</v>
      </c>
    </row>
    <row r="949" spans="1:8" x14ac:dyDescent="0.3">
      <c r="A949" s="7">
        <v>44074</v>
      </c>
      <c r="B949" t="s">
        <v>5</v>
      </c>
      <c r="C949" t="s">
        <v>6</v>
      </c>
      <c r="D949">
        <v>33.57</v>
      </c>
      <c r="E949" s="11">
        <v>44074</v>
      </c>
      <c r="F949" t="str">
        <f t="shared" si="28"/>
        <v>Monday</v>
      </c>
      <c r="G949" t="str">
        <f t="shared" si="29"/>
        <v>Workday</v>
      </c>
      <c r="H949" s="14" t="s">
        <v>316</v>
      </c>
    </row>
    <row r="950" spans="1:8" x14ac:dyDescent="0.3">
      <c r="A950" s="7">
        <v>44057</v>
      </c>
      <c r="B950" t="s">
        <v>42</v>
      </c>
      <c r="C950" t="s">
        <v>84</v>
      </c>
      <c r="D950">
        <v>35</v>
      </c>
      <c r="E950" s="11">
        <v>44057</v>
      </c>
      <c r="F950" t="str">
        <f t="shared" si="28"/>
        <v>Friday</v>
      </c>
      <c r="G950" t="str">
        <f t="shared" si="29"/>
        <v>Workday</v>
      </c>
      <c r="H950" s="14" t="s">
        <v>316</v>
      </c>
    </row>
    <row r="951" spans="1:8" x14ac:dyDescent="0.3">
      <c r="A951" s="7">
        <v>44059</v>
      </c>
      <c r="B951" t="s">
        <v>16</v>
      </c>
      <c r="C951" t="s">
        <v>84</v>
      </c>
      <c r="D951">
        <v>23.05</v>
      </c>
      <c r="E951" s="11">
        <v>44059</v>
      </c>
      <c r="F951" t="str">
        <f t="shared" si="28"/>
        <v>Sunday</v>
      </c>
      <c r="G951" t="str">
        <f t="shared" si="29"/>
        <v>Weekend</v>
      </c>
      <c r="H951" s="14" t="s">
        <v>316</v>
      </c>
    </row>
    <row r="952" spans="1:8" x14ac:dyDescent="0.3">
      <c r="A952" s="7">
        <v>44068</v>
      </c>
      <c r="B952" t="s">
        <v>5</v>
      </c>
      <c r="C952" t="s">
        <v>84</v>
      </c>
      <c r="D952">
        <v>7.34</v>
      </c>
      <c r="E952" s="11">
        <v>44068</v>
      </c>
      <c r="F952" t="str">
        <f t="shared" si="28"/>
        <v>Tuesday</v>
      </c>
      <c r="G952" t="str">
        <f t="shared" si="29"/>
        <v>Workday</v>
      </c>
      <c r="H952" s="14" t="s">
        <v>316</v>
      </c>
    </row>
    <row r="953" spans="1:8" x14ac:dyDescent="0.3">
      <c r="A953" s="7">
        <v>44051</v>
      </c>
      <c r="B953" t="s">
        <v>258</v>
      </c>
      <c r="C953" t="s">
        <v>24</v>
      </c>
      <c r="D953">
        <v>15.27</v>
      </c>
      <c r="E953" s="11">
        <v>44051</v>
      </c>
      <c r="F953" t="str">
        <f t="shared" si="28"/>
        <v>Saturday</v>
      </c>
      <c r="G953" t="str">
        <f t="shared" si="29"/>
        <v>Weekend</v>
      </c>
      <c r="H953" s="14" t="s">
        <v>316</v>
      </c>
    </row>
    <row r="954" spans="1:8" x14ac:dyDescent="0.3">
      <c r="A954" s="7">
        <v>44050</v>
      </c>
      <c r="B954" t="s">
        <v>270</v>
      </c>
      <c r="C954" t="s">
        <v>24</v>
      </c>
      <c r="D954">
        <v>50.61</v>
      </c>
      <c r="E954" s="11">
        <v>44050</v>
      </c>
      <c r="F954" t="str">
        <f t="shared" si="28"/>
        <v>Friday</v>
      </c>
      <c r="G954" t="str">
        <f t="shared" si="29"/>
        <v>Workday</v>
      </c>
      <c r="H954" s="14" t="s">
        <v>316</v>
      </c>
    </row>
    <row r="955" spans="1:8" x14ac:dyDescent="0.3">
      <c r="A955" s="7">
        <v>44072</v>
      </c>
      <c r="B955" t="s">
        <v>274</v>
      </c>
      <c r="C955" t="s">
        <v>24</v>
      </c>
      <c r="D955">
        <v>13.030000000000001</v>
      </c>
      <c r="E955" s="11">
        <v>44072</v>
      </c>
      <c r="F955" t="str">
        <f t="shared" si="28"/>
        <v>Saturday</v>
      </c>
      <c r="G955" t="str">
        <f t="shared" si="29"/>
        <v>Weekend</v>
      </c>
      <c r="H955" s="14" t="s">
        <v>316</v>
      </c>
    </row>
    <row r="956" spans="1:8" x14ac:dyDescent="0.3">
      <c r="A956" s="7">
        <v>44073</v>
      </c>
      <c r="B956" t="s">
        <v>118</v>
      </c>
      <c r="C956" t="s">
        <v>24</v>
      </c>
      <c r="D956">
        <v>25.44</v>
      </c>
      <c r="E956" s="11">
        <v>44073</v>
      </c>
      <c r="F956" t="str">
        <f t="shared" si="28"/>
        <v>Sunday</v>
      </c>
      <c r="G956" t="str">
        <f t="shared" si="29"/>
        <v>Weekend</v>
      </c>
      <c r="H956" s="14" t="s">
        <v>316</v>
      </c>
    </row>
    <row r="957" spans="1:8" x14ac:dyDescent="0.3">
      <c r="A957" s="7">
        <v>44075</v>
      </c>
      <c r="B957" t="s">
        <v>37</v>
      </c>
      <c r="C957" t="s">
        <v>147</v>
      </c>
      <c r="D957">
        <v>4.67</v>
      </c>
      <c r="E957" s="11">
        <v>44075</v>
      </c>
      <c r="F957" t="str">
        <f t="shared" si="28"/>
        <v>Tuesday</v>
      </c>
      <c r="G957" t="str">
        <f t="shared" si="29"/>
        <v>Workday</v>
      </c>
      <c r="H957" s="14" t="s">
        <v>316</v>
      </c>
    </row>
    <row r="958" spans="1:8" x14ac:dyDescent="0.3">
      <c r="A958" s="7">
        <v>44100</v>
      </c>
      <c r="B958" t="s">
        <v>58</v>
      </c>
      <c r="C958" t="s">
        <v>32</v>
      </c>
      <c r="D958">
        <v>5.9745000000000008</v>
      </c>
      <c r="E958" s="11">
        <v>44100</v>
      </c>
      <c r="F958" t="str">
        <f t="shared" si="28"/>
        <v>Saturday</v>
      </c>
      <c r="G958" t="str">
        <f t="shared" si="29"/>
        <v>Weekend</v>
      </c>
      <c r="H958" s="14" t="s">
        <v>316</v>
      </c>
    </row>
    <row r="959" spans="1:8" x14ac:dyDescent="0.3">
      <c r="A959" s="7">
        <v>44075</v>
      </c>
      <c r="B959" t="s">
        <v>5</v>
      </c>
      <c r="C959" t="s">
        <v>6</v>
      </c>
      <c r="D959">
        <v>9.84</v>
      </c>
      <c r="E959" s="11">
        <v>44075</v>
      </c>
      <c r="F959" t="str">
        <f t="shared" si="28"/>
        <v>Tuesday</v>
      </c>
      <c r="G959" t="str">
        <f t="shared" si="29"/>
        <v>Workday</v>
      </c>
      <c r="H959" s="14" t="s">
        <v>316</v>
      </c>
    </row>
    <row r="960" spans="1:8" x14ac:dyDescent="0.3">
      <c r="A960" s="7">
        <v>44078</v>
      </c>
      <c r="B960" t="s">
        <v>5</v>
      </c>
      <c r="C960" t="s">
        <v>6</v>
      </c>
      <c r="D960">
        <v>20.16</v>
      </c>
      <c r="E960" s="11">
        <v>44078</v>
      </c>
      <c r="F960" t="str">
        <f t="shared" si="28"/>
        <v>Friday</v>
      </c>
      <c r="G960" t="str">
        <f t="shared" si="29"/>
        <v>Workday</v>
      </c>
      <c r="H960" s="14" t="s">
        <v>316</v>
      </c>
    </row>
    <row r="961" spans="1:8" x14ac:dyDescent="0.3">
      <c r="A961" s="7">
        <v>44082</v>
      </c>
      <c r="B961" t="s">
        <v>5</v>
      </c>
      <c r="C961" t="s">
        <v>6</v>
      </c>
      <c r="D961">
        <v>11.23</v>
      </c>
      <c r="E961" s="11">
        <v>44082</v>
      </c>
      <c r="F961" t="str">
        <f t="shared" si="28"/>
        <v>Tuesday</v>
      </c>
      <c r="G961" t="str">
        <f t="shared" si="29"/>
        <v>Workday</v>
      </c>
      <c r="H961" s="14" t="s">
        <v>316</v>
      </c>
    </row>
    <row r="962" spans="1:8" x14ac:dyDescent="0.3">
      <c r="A962" s="7">
        <v>44084</v>
      </c>
      <c r="B962" t="s">
        <v>5</v>
      </c>
      <c r="C962" t="s">
        <v>6</v>
      </c>
      <c r="D962">
        <v>23.43</v>
      </c>
      <c r="E962" s="11">
        <v>44084</v>
      </c>
      <c r="F962" t="str">
        <f t="shared" ref="F962:F1025" si="30">TEXT(WEEKDAY(E962),"dddd")</f>
        <v>Thursday</v>
      </c>
      <c r="G962" t="str">
        <f t="shared" ref="G962:G1025" si="31">IF(WEEKDAY(A962, 2)&lt;6, "Workday", "Weekend")</f>
        <v>Workday</v>
      </c>
      <c r="H962" s="14" t="s">
        <v>316</v>
      </c>
    </row>
    <row r="963" spans="1:8" x14ac:dyDescent="0.3">
      <c r="A963" s="7">
        <v>44088</v>
      </c>
      <c r="B963" t="s">
        <v>5</v>
      </c>
      <c r="C963" t="s">
        <v>6</v>
      </c>
      <c r="D963">
        <v>29.98</v>
      </c>
      <c r="E963" s="11">
        <v>44088</v>
      </c>
      <c r="F963" t="str">
        <f t="shared" si="30"/>
        <v>Monday</v>
      </c>
      <c r="G963" t="str">
        <f t="shared" si="31"/>
        <v>Workday</v>
      </c>
      <c r="H963" s="14" t="s">
        <v>316</v>
      </c>
    </row>
    <row r="964" spans="1:8" x14ac:dyDescent="0.3">
      <c r="A964" s="7">
        <v>44089</v>
      </c>
      <c r="B964" t="s">
        <v>5</v>
      </c>
      <c r="C964" t="s">
        <v>6</v>
      </c>
      <c r="D964">
        <v>14.99</v>
      </c>
      <c r="E964" s="11">
        <v>44089</v>
      </c>
      <c r="F964" t="str">
        <f t="shared" si="30"/>
        <v>Tuesday</v>
      </c>
      <c r="G964" t="str">
        <f t="shared" si="31"/>
        <v>Workday</v>
      </c>
      <c r="H964" s="14" t="s">
        <v>316</v>
      </c>
    </row>
    <row r="965" spans="1:8" x14ac:dyDescent="0.3">
      <c r="A965" s="7">
        <v>44092</v>
      </c>
      <c r="B965" t="s">
        <v>5</v>
      </c>
      <c r="C965" t="s">
        <v>6</v>
      </c>
      <c r="D965">
        <v>111.6</v>
      </c>
      <c r="E965" s="11">
        <v>44092</v>
      </c>
      <c r="F965" t="str">
        <f t="shared" si="30"/>
        <v>Friday</v>
      </c>
      <c r="G965" t="str">
        <f t="shared" si="31"/>
        <v>Workday</v>
      </c>
      <c r="H965" s="14" t="s">
        <v>316</v>
      </c>
    </row>
    <row r="966" spans="1:8" x14ac:dyDescent="0.3">
      <c r="A966" s="7">
        <v>44095</v>
      </c>
      <c r="B966" t="s">
        <v>5</v>
      </c>
      <c r="C966" t="s">
        <v>6</v>
      </c>
      <c r="D966">
        <v>19.71</v>
      </c>
      <c r="E966" s="11">
        <v>44095</v>
      </c>
      <c r="F966" t="str">
        <f t="shared" si="30"/>
        <v>Monday</v>
      </c>
      <c r="G966" t="str">
        <f t="shared" si="31"/>
        <v>Workday</v>
      </c>
      <c r="H966" s="14" t="s">
        <v>316</v>
      </c>
    </row>
    <row r="967" spans="1:8" x14ac:dyDescent="0.3">
      <c r="A967" s="7">
        <v>44098</v>
      </c>
      <c r="B967" t="s">
        <v>5</v>
      </c>
      <c r="C967" t="s">
        <v>6</v>
      </c>
      <c r="D967">
        <v>83.1</v>
      </c>
      <c r="E967" s="11">
        <v>44098</v>
      </c>
      <c r="F967" t="str">
        <f t="shared" si="30"/>
        <v>Thursday</v>
      </c>
      <c r="G967" t="str">
        <f t="shared" si="31"/>
        <v>Workday</v>
      </c>
      <c r="H967" s="14" t="s">
        <v>316</v>
      </c>
    </row>
    <row r="968" spans="1:8" x14ac:dyDescent="0.3">
      <c r="A968" s="7">
        <v>44101</v>
      </c>
      <c r="B968" t="s">
        <v>5</v>
      </c>
      <c r="C968" t="s">
        <v>6</v>
      </c>
      <c r="D968">
        <v>11.94</v>
      </c>
      <c r="E968" s="11">
        <v>44101</v>
      </c>
      <c r="F968" t="str">
        <f t="shared" si="30"/>
        <v>Sunday</v>
      </c>
      <c r="G968" t="str">
        <f t="shared" si="31"/>
        <v>Weekend</v>
      </c>
      <c r="H968" s="14" t="s">
        <v>316</v>
      </c>
    </row>
    <row r="969" spans="1:8" x14ac:dyDescent="0.3">
      <c r="A969" s="7">
        <v>44081</v>
      </c>
      <c r="B969" t="s">
        <v>42</v>
      </c>
      <c r="C969" t="s">
        <v>84</v>
      </c>
      <c r="D969">
        <v>89.48</v>
      </c>
      <c r="E969" s="11">
        <v>44081</v>
      </c>
      <c r="F969" t="str">
        <f t="shared" si="30"/>
        <v>Monday</v>
      </c>
      <c r="G969" t="str">
        <f t="shared" si="31"/>
        <v>Workday</v>
      </c>
      <c r="H969" s="14" t="s">
        <v>316</v>
      </c>
    </row>
    <row r="970" spans="1:8" x14ac:dyDescent="0.3">
      <c r="A970" s="7">
        <v>44084</v>
      </c>
      <c r="B970" t="s">
        <v>281</v>
      </c>
      <c r="C970" t="s">
        <v>84</v>
      </c>
      <c r="D970">
        <v>52.49</v>
      </c>
      <c r="E970" s="11">
        <v>44084</v>
      </c>
      <c r="F970" t="str">
        <f t="shared" si="30"/>
        <v>Thursday</v>
      </c>
      <c r="G970" t="str">
        <f t="shared" si="31"/>
        <v>Workday</v>
      </c>
      <c r="H970" s="14" t="s">
        <v>316</v>
      </c>
    </row>
    <row r="971" spans="1:8" x14ac:dyDescent="0.3">
      <c r="A971" s="7">
        <v>44095</v>
      </c>
      <c r="B971" t="s">
        <v>281</v>
      </c>
      <c r="C971" t="s">
        <v>84</v>
      </c>
      <c r="D971">
        <v>65.08</v>
      </c>
      <c r="E971" s="11">
        <v>44095</v>
      </c>
      <c r="F971" t="str">
        <f t="shared" si="30"/>
        <v>Monday</v>
      </c>
      <c r="G971" t="str">
        <f t="shared" si="31"/>
        <v>Workday</v>
      </c>
      <c r="H971" s="14" t="s">
        <v>316</v>
      </c>
    </row>
    <row r="972" spans="1:8" x14ac:dyDescent="0.3">
      <c r="A972" s="7">
        <v>44096</v>
      </c>
      <c r="B972" t="s">
        <v>42</v>
      </c>
      <c r="C972" t="s">
        <v>84</v>
      </c>
      <c r="D972">
        <v>6.3</v>
      </c>
      <c r="E972" s="11">
        <v>44096</v>
      </c>
      <c r="F972" t="str">
        <f t="shared" si="30"/>
        <v>Tuesday</v>
      </c>
      <c r="G972" t="str">
        <f t="shared" si="31"/>
        <v>Workday</v>
      </c>
      <c r="H972" s="14" t="s">
        <v>316</v>
      </c>
    </row>
    <row r="973" spans="1:8" x14ac:dyDescent="0.3">
      <c r="A973" s="7">
        <v>44093</v>
      </c>
      <c r="B973" t="s">
        <v>286</v>
      </c>
      <c r="C973" t="s">
        <v>24</v>
      </c>
      <c r="D973">
        <v>15</v>
      </c>
      <c r="E973" s="11">
        <v>44093</v>
      </c>
      <c r="F973" t="str">
        <f t="shared" si="30"/>
        <v>Saturday</v>
      </c>
      <c r="G973" t="str">
        <f t="shared" si="31"/>
        <v>Weekend</v>
      </c>
      <c r="H973" s="14" t="s">
        <v>316</v>
      </c>
    </row>
    <row r="974" spans="1:8" x14ac:dyDescent="0.3">
      <c r="A974" s="7">
        <v>44105</v>
      </c>
      <c r="B974" t="s">
        <v>5</v>
      </c>
      <c r="C974" t="s">
        <v>6</v>
      </c>
      <c r="D974">
        <v>23.97</v>
      </c>
      <c r="E974" s="11">
        <v>44105</v>
      </c>
      <c r="F974" t="str">
        <f t="shared" si="30"/>
        <v>Thursday</v>
      </c>
      <c r="G974" t="str">
        <f t="shared" si="31"/>
        <v>Workday</v>
      </c>
      <c r="H974" s="14" t="s">
        <v>316</v>
      </c>
    </row>
    <row r="975" spans="1:8" x14ac:dyDescent="0.3">
      <c r="A975" s="7">
        <v>44105</v>
      </c>
      <c r="B975" t="s">
        <v>35</v>
      </c>
      <c r="C975" t="s">
        <v>150</v>
      </c>
      <c r="D975">
        <v>44.68</v>
      </c>
      <c r="E975" s="11">
        <v>44105</v>
      </c>
      <c r="F975" t="str">
        <f t="shared" si="30"/>
        <v>Thursday</v>
      </c>
      <c r="G975" t="str">
        <f t="shared" si="31"/>
        <v>Workday</v>
      </c>
      <c r="H975" s="14" t="s">
        <v>316</v>
      </c>
    </row>
    <row r="976" spans="1:8" x14ac:dyDescent="0.3">
      <c r="A976" s="7">
        <v>44109</v>
      </c>
      <c r="B976" t="s">
        <v>5</v>
      </c>
      <c r="C976" t="s">
        <v>6</v>
      </c>
      <c r="D976">
        <v>32.03</v>
      </c>
      <c r="E976" s="11">
        <v>44109</v>
      </c>
      <c r="F976" t="str">
        <f t="shared" si="30"/>
        <v>Monday</v>
      </c>
      <c r="G976" t="str">
        <f t="shared" si="31"/>
        <v>Workday</v>
      </c>
      <c r="H976" s="14" t="s">
        <v>316</v>
      </c>
    </row>
    <row r="977" spans="1:8" x14ac:dyDescent="0.3">
      <c r="A977" s="7">
        <v>44110</v>
      </c>
      <c r="B977" t="s">
        <v>5</v>
      </c>
      <c r="C977" t="s">
        <v>6</v>
      </c>
      <c r="D977">
        <v>31.1</v>
      </c>
      <c r="E977" s="11">
        <v>44110</v>
      </c>
      <c r="F977" t="str">
        <f t="shared" si="30"/>
        <v>Tuesday</v>
      </c>
      <c r="G977" t="str">
        <f t="shared" si="31"/>
        <v>Workday</v>
      </c>
      <c r="H977" s="14" t="s">
        <v>316</v>
      </c>
    </row>
    <row r="978" spans="1:8" x14ac:dyDescent="0.3">
      <c r="A978" s="7">
        <v>44112</v>
      </c>
      <c r="B978" t="s">
        <v>5</v>
      </c>
      <c r="C978" t="s">
        <v>6</v>
      </c>
      <c r="D978">
        <v>32.159999999999997</v>
      </c>
      <c r="E978" s="11">
        <v>44112</v>
      </c>
      <c r="F978" t="str">
        <f t="shared" si="30"/>
        <v>Thursday</v>
      </c>
      <c r="G978" t="str">
        <f t="shared" si="31"/>
        <v>Workday</v>
      </c>
      <c r="H978" s="14" t="s">
        <v>316</v>
      </c>
    </row>
    <row r="979" spans="1:8" x14ac:dyDescent="0.3">
      <c r="A979" s="7">
        <v>44113</v>
      </c>
      <c r="B979" t="s">
        <v>5</v>
      </c>
      <c r="C979" t="s">
        <v>6</v>
      </c>
      <c r="D979">
        <v>18.920000000000002</v>
      </c>
      <c r="E979" s="11">
        <v>44113</v>
      </c>
      <c r="F979" t="str">
        <f t="shared" si="30"/>
        <v>Friday</v>
      </c>
      <c r="G979" t="str">
        <f t="shared" si="31"/>
        <v>Workday</v>
      </c>
      <c r="H979" s="14" t="s">
        <v>316</v>
      </c>
    </row>
    <row r="980" spans="1:8" x14ac:dyDescent="0.3">
      <c r="A980" s="7">
        <v>44114</v>
      </c>
      <c r="B980" t="s">
        <v>5</v>
      </c>
      <c r="C980" t="s">
        <v>6</v>
      </c>
      <c r="D980">
        <v>14.3</v>
      </c>
      <c r="E980" s="11">
        <v>44114</v>
      </c>
      <c r="F980" t="str">
        <f t="shared" si="30"/>
        <v>Saturday</v>
      </c>
      <c r="G980" t="str">
        <f t="shared" si="31"/>
        <v>Weekend</v>
      </c>
      <c r="H980" s="14" t="s">
        <v>316</v>
      </c>
    </row>
    <row r="981" spans="1:8" x14ac:dyDescent="0.3">
      <c r="A981" s="7">
        <v>44114</v>
      </c>
      <c r="B981" t="s">
        <v>5</v>
      </c>
      <c r="C981" t="s">
        <v>84</v>
      </c>
      <c r="D981">
        <v>35</v>
      </c>
      <c r="E981" s="11">
        <v>44114</v>
      </c>
      <c r="F981" t="str">
        <f t="shared" si="30"/>
        <v>Saturday</v>
      </c>
      <c r="G981" t="str">
        <f t="shared" si="31"/>
        <v>Weekend</v>
      </c>
      <c r="H981" s="14" t="s">
        <v>316</v>
      </c>
    </row>
    <row r="982" spans="1:8" x14ac:dyDescent="0.3">
      <c r="A982" s="7">
        <v>44114</v>
      </c>
      <c r="B982" t="s">
        <v>5</v>
      </c>
      <c r="C982" t="s">
        <v>6</v>
      </c>
      <c r="D982">
        <v>31.09</v>
      </c>
      <c r="E982" s="11">
        <v>44114</v>
      </c>
      <c r="F982" t="str">
        <f t="shared" si="30"/>
        <v>Saturday</v>
      </c>
      <c r="G982" t="str">
        <f t="shared" si="31"/>
        <v>Weekend</v>
      </c>
      <c r="H982" s="14" t="s">
        <v>316</v>
      </c>
    </row>
    <row r="983" spans="1:8" x14ac:dyDescent="0.3">
      <c r="A983" s="7">
        <v>44116</v>
      </c>
      <c r="B983" t="s">
        <v>42</v>
      </c>
      <c r="C983" t="s">
        <v>84</v>
      </c>
      <c r="D983">
        <v>19.62</v>
      </c>
      <c r="E983" s="11">
        <v>44116</v>
      </c>
      <c r="F983" t="str">
        <f t="shared" si="30"/>
        <v>Monday</v>
      </c>
      <c r="G983" t="str">
        <f t="shared" si="31"/>
        <v>Workday</v>
      </c>
      <c r="H983" s="14" t="s">
        <v>316</v>
      </c>
    </row>
    <row r="984" spans="1:8" x14ac:dyDescent="0.3">
      <c r="A984" s="7">
        <v>44117</v>
      </c>
      <c r="B984" t="s">
        <v>5</v>
      </c>
      <c r="C984" t="s">
        <v>6</v>
      </c>
      <c r="D984">
        <v>33.409999999999997</v>
      </c>
      <c r="E984" s="11">
        <v>44117</v>
      </c>
      <c r="F984" t="str">
        <f t="shared" si="30"/>
        <v>Tuesday</v>
      </c>
      <c r="G984" t="str">
        <f t="shared" si="31"/>
        <v>Workday</v>
      </c>
      <c r="H984" s="14" t="s">
        <v>316</v>
      </c>
    </row>
    <row r="985" spans="1:8" x14ac:dyDescent="0.3">
      <c r="A985" s="7">
        <v>44122</v>
      </c>
      <c r="B985" t="s">
        <v>5</v>
      </c>
      <c r="C985" t="s">
        <v>6</v>
      </c>
      <c r="D985">
        <v>77</v>
      </c>
      <c r="E985" s="11">
        <v>44122</v>
      </c>
      <c r="F985" t="str">
        <f t="shared" si="30"/>
        <v>Sunday</v>
      </c>
      <c r="G985" t="str">
        <f t="shared" si="31"/>
        <v>Weekend</v>
      </c>
      <c r="H985" s="14" t="s">
        <v>316</v>
      </c>
    </row>
    <row r="986" spans="1:8" x14ac:dyDescent="0.3">
      <c r="A986" s="7">
        <v>44118</v>
      </c>
      <c r="B986" t="s">
        <v>42</v>
      </c>
      <c r="C986" t="s">
        <v>84</v>
      </c>
      <c r="D986">
        <v>39.89</v>
      </c>
      <c r="E986" s="11">
        <v>44118</v>
      </c>
      <c r="F986" t="str">
        <f t="shared" si="30"/>
        <v>Wednesday</v>
      </c>
      <c r="G986" t="str">
        <f t="shared" si="31"/>
        <v>Workday</v>
      </c>
      <c r="H986" s="14" t="s">
        <v>316</v>
      </c>
    </row>
    <row r="987" spans="1:8" x14ac:dyDescent="0.3">
      <c r="A987" s="7">
        <v>44125</v>
      </c>
      <c r="B987" t="s">
        <v>5</v>
      </c>
      <c r="C987" t="s">
        <v>6</v>
      </c>
      <c r="D987">
        <v>6.22</v>
      </c>
      <c r="E987" s="11">
        <v>44125</v>
      </c>
      <c r="F987" t="str">
        <f t="shared" si="30"/>
        <v>Wednesday</v>
      </c>
      <c r="G987" t="str">
        <f t="shared" si="31"/>
        <v>Workday</v>
      </c>
      <c r="H987" s="14" t="s">
        <v>316</v>
      </c>
    </row>
    <row r="988" spans="1:8" x14ac:dyDescent="0.3">
      <c r="A988" s="7">
        <v>44126</v>
      </c>
      <c r="B988" t="s">
        <v>131</v>
      </c>
      <c r="C988" t="s">
        <v>189</v>
      </c>
      <c r="D988">
        <v>17.91</v>
      </c>
      <c r="E988" s="11">
        <v>44126</v>
      </c>
      <c r="F988" t="str">
        <f t="shared" si="30"/>
        <v>Thursday</v>
      </c>
      <c r="G988" t="str">
        <f t="shared" si="31"/>
        <v>Workday</v>
      </c>
      <c r="H988" s="14" t="s">
        <v>316</v>
      </c>
    </row>
    <row r="989" spans="1:8" x14ac:dyDescent="0.3">
      <c r="A989" s="7">
        <v>44126</v>
      </c>
      <c r="B989" t="s">
        <v>5</v>
      </c>
      <c r="C989" t="s">
        <v>6</v>
      </c>
      <c r="D989">
        <v>81.09</v>
      </c>
      <c r="E989" s="11">
        <v>44126</v>
      </c>
      <c r="F989" t="str">
        <f t="shared" si="30"/>
        <v>Thursday</v>
      </c>
      <c r="G989" t="str">
        <f t="shared" si="31"/>
        <v>Workday</v>
      </c>
      <c r="H989" s="14" t="s">
        <v>316</v>
      </c>
    </row>
    <row r="990" spans="1:8" x14ac:dyDescent="0.3">
      <c r="A990" s="7">
        <v>44127</v>
      </c>
      <c r="B990" t="s">
        <v>5</v>
      </c>
      <c r="C990" t="s">
        <v>6</v>
      </c>
      <c r="D990">
        <v>29.98</v>
      </c>
      <c r="E990" s="11">
        <v>44127</v>
      </c>
      <c r="F990" t="str">
        <f t="shared" si="30"/>
        <v>Friday</v>
      </c>
      <c r="G990" t="str">
        <f t="shared" si="31"/>
        <v>Workday</v>
      </c>
      <c r="H990" s="14" t="s">
        <v>316</v>
      </c>
    </row>
    <row r="991" spans="1:8" x14ac:dyDescent="0.3">
      <c r="A991" s="7">
        <v>44129</v>
      </c>
      <c r="B991" t="s">
        <v>5</v>
      </c>
      <c r="C991" t="s">
        <v>6</v>
      </c>
      <c r="D991">
        <v>5.37</v>
      </c>
      <c r="E991" s="11">
        <v>44129</v>
      </c>
      <c r="F991" t="str">
        <f t="shared" si="30"/>
        <v>Sunday</v>
      </c>
      <c r="G991" t="str">
        <f t="shared" si="31"/>
        <v>Weekend</v>
      </c>
      <c r="H991" s="14" t="s">
        <v>316</v>
      </c>
    </row>
    <row r="992" spans="1:8" x14ac:dyDescent="0.3">
      <c r="A992" s="7">
        <v>44133</v>
      </c>
      <c r="B992" t="s">
        <v>5</v>
      </c>
      <c r="C992" t="s">
        <v>6</v>
      </c>
      <c r="D992">
        <v>5.37</v>
      </c>
      <c r="E992" s="11">
        <v>44133</v>
      </c>
      <c r="F992" t="str">
        <f t="shared" si="30"/>
        <v>Thursday</v>
      </c>
      <c r="G992" t="str">
        <f t="shared" si="31"/>
        <v>Workday</v>
      </c>
      <c r="H992" s="14" t="s">
        <v>316</v>
      </c>
    </row>
    <row r="993" spans="1:8" x14ac:dyDescent="0.3">
      <c r="A993" s="7">
        <v>44134</v>
      </c>
      <c r="B993" t="s">
        <v>5</v>
      </c>
      <c r="C993" t="s">
        <v>6</v>
      </c>
      <c r="D993">
        <v>52.14</v>
      </c>
      <c r="E993" s="11">
        <v>44134</v>
      </c>
      <c r="F993" t="str">
        <f t="shared" si="30"/>
        <v>Friday</v>
      </c>
      <c r="G993" t="str">
        <f t="shared" si="31"/>
        <v>Workday</v>
      </c>
      <c r="H993" s="14" t="s">
        <v>316</v>
      </c>
    </row>
    <row r="994" spans="1:8" x14ac:dyDescent="0.3">
      <c r="A994" s="7">
        <v>44135</v>
      </c>
      <c r="B994" t="s">
        <v>42</v>
      </c>
      <c r="C994" t="s">
        <v>84</v>
      </c>
      <c r="D994">
        <v>7.34</v>
      </c>
      <c r="E994" s="11">
        <v>44135</v>
      </c>
      <c r="F994" t="str">
        <f t="shared" si="30"/>
        <v>Saturday</v>
      </c>
      <c r="G994" t="str">
        <f t="shared" si="31"/>
        <v>Weekend</v>
      </c>
      <c r="H994" s="14" t="s">
        <v>316</v>
      </c>
    </row>
    <row r="995" spans="1:8" x14ac:dyDescent="0.3">
      <c r="A995" s="7">
        <v>44135</v>
      </c>
      <c r="B995" t="s">
        <v>5</v>
      </c>
      <c r="C995" t="s">
        <v>6</v>
      </c>
      <c r="D995">
        <v>11.34</v>
      </c>
      <c r="E995" s="11">
        <v>44135</v>
      </c>
      <c r="F995" t="str">
        <f t="shared" si="30"/>
        <v>Saturday</v>
      </c>
      <c r="G995" t="str">
        <f t="shared" si="31"/>
        <v>Weekend</v>
      </c>
      <c r="H995" s="14" t="s">
        <v>316</v>
      </c>
    </row>
    <row r="996" spans="1:8" x14ac:dyDescent="0.3">
      <c r="A996" s="7">
        <v>44149</v>
      </c>
      <c r="B996" t="s">
        <v>131</v>
      </c>
      <c r="C996" t="s">
        <v>189</v>
      </c>
      <c r="D996">
        <v>21.09</v>
      </c>
      <c r="E996" s="11">
        <v>44149</v>
      </c>
      <c r="F996" t="str">
        <f t="shared" si="30"/>
        <v>Saturday</v>
      </c>
      <c r="G996" t="str">
        <f t="shared" si="31"/>
        <v>Weekend</v>
      </c>
      <c r="H996" s="14" t="s">
        <v>316</v>
      </c>
    </row>
    <row r="997" spans="1:8" x14ac:dyDescent="0.3">
      <c r="A997" s="7">
        <v>44145</v>
      </c>
      <c r="B997" t="s">
        <v>298</v>
      </c>
      <c r="C997" t="s">
        <v>32</v>
      </c>
      <c r="D997">
        <v>8.99</v>
      </c>
      <c r="E997" s="11">
        <v>44145</v>
      </c>
      <c r="F997" t="str">
        <f t="shared" si="30"/>
        <v>Tuesday</v>
      </c>
      <c r="G997" t="str">
        <f t="shared" si="31"/>
        <v>Workday</v>
      </c>
      <c r="H997" s="14" t="s">
        <v>316</v>
      </c>
    </row>
    <row r="998" spans="1:8" x14ac:dyDescent="0.3">
      <c r="A998" s="7">
        <v>44138</v>
      </c>
      <c r="B998" t="s">
        <v>5</v>
      </c>
      <c r="C998" t="s">
        <v>6</v>
      </c>
      <c r="D998">
        <v>5.03</v>
      </c>
      <c r="E998" s="11">
        <v>44138</v>
      </c>
      <c r="F998" t="str">
        <f t="shared" si="30"/>
        <v>Tuesday</v>
      </c>
      <c r="G998" t="str">
        <f t="shared" si="31"/>
        <v>Workday</v>
      </c>
      <c r="H998" s="14" t="s">
        <v>316</v>
      </c>
    </row>
    <row r="999" spans="1:8" x14ac:dyDescent="0.3">
      <c r="A999" s="7">
        <v>44140</v>
      </c>
      <c r="B999" t="s">
        <v>5</v>
      </c>
      <c r="C999" t="s">
        <v>6</v>
      </c>
      <c r="D999">
        <v>11.34</v>
      </c>
      <c r="E999" s="11">
        <v>44140</v>
      </c>
      <c r="F999" t="str">
        <f t="shared" si="30"/>
        <v>Thursday</v>
      </c>
      <c r="G999" t="str">
        <f t="shared" si="31"/>
        <v>Workday</v>
      </c>
      <c r="H999" s="14" t="s">
        <v>316</v>
      </c>
    </row>
    <row r="1000" spans="1:8" x14ac:dyDescent="0.3">
      <c r="A1000" s="7">
        <v>44141</v>
      </c>
      <c r="B1000" t="s">
        <v>5</v>
      </c>
      <c r="C1000" t="s">
        <v>6</v>
      </c>
      <c r="D1000">
        <v>5.37</v>
      </c>
      <c r="E1000" s="11">
        <v>44141</v>
      </c>
      <c r="F1000" t="str">
        <f t="shared" si="30"/>
        <v>Friday</v>
      </c>
      <c r="G1000" t="str">
        <f t="shared" si="31"/>
        <v>Workday</v>
      </c>
      <c r="H1000" s="14" t="s">
        <v>316</v>
      </c>
    </row>
    <row r="1001" spans="1:8" x14ac:dyDescent="0.3">
      <c r="A1001" s="7">
        <v>44142</v>
      </c>
      <c r="B1001" t="s">
        <v>5</v>
      </c>
      <c r="C1001" t="s">
        <v>6</v>
      </c>
      <c r="D1001">
        <v>12.36</v>
      </c>
      <c r="E1001" s="11">
        <v>44142</v>
      </c>
      <c r="F1001" t="str">
        <f t="shared" si="30"/>
        <v>Saturday</v>
      </c>
      <c r="G1001" t="str">
        <f t="shared" si="31"/>
        <v>Weekend</v>
      </c>
      <c r="H1001" s="14" t="s">
        <v>316</v>
      </c>
    </row>
    <row r="1002" spans="1:8" x14ac:dyDescent="0.3">
      <c r="A1002" s="7">
        <v>44144</v>
      </c>
      <c r="B1002" t="s">
        <v>5</v>
      </c>
      <c r="C1002" t="s">
        <v>6</v>
      </c>
      <c r="D1002">
        <v>47.59</v>
      </c>
      <c r="E1002" s="11">
        <v>44144</v>
      </c>
      <c r="F1002" t="str">
        <f t="shared" si="30"/>
        <v>Monday</v>
      </c>
      <c r="G1002" t="str">
        <f t="shared" si="31"/>
        <v>Workday</v>
      </c>
      <c r="H1002" s="14" t="s">
        <v>316</v>
      </c>
    </row>
    <row r="1003" spans="1:8" x14ac:dyDescent="0.3">
      <c r="A1003" s="7">
        <v>44143</v>
      </c>
      <c r="B1003" t="s">
        <v>5</v>
      </c>
      <c r="C1003" t="s">
        <v>6</v>
      </c>
      <c r="D1003">
        <v>20.96</v>
      </c>
      <c r="E1003" s="11">
        <v>44143</v>
      </c>
      <c r="F1003" t="str">
        <f t="shared" si="30"/>
        <v>Sunday</v>
      </c>
      <c r="G1003" t="str">
        <f t="shared" si="31"/>
        <v>Weekend</v>
      </c>
      <c r="H1003" s="14" t="s">
        <v>316</v>
      </c>
    </row>
    <row r="1004" spans="1:8" x14ac:dyDescent="0.3">
      <c r="A1004" s="7">
        <v>44145</v>
      </c>
      <c r="B1004" t="s">
        <v>5</v>
      </c>
      <c r="C1004" t="s">
        <v>6</v>
      </c>
      <c r="D1004">
        <v>5.37</v>
      </c>
      <c r="E1004" s="11">
        <v>44145</v>
      </c>
      <c r="F1004" t="str">
        <f t="shared" si="30"/>
        <v>Tuesday</v>
      </c>
      <c r="G1004" t="str">
        <f t="shared" si="31"/>
        <v>Workday</v>
      </c>
      <c r="H1004" s="14" t="s">
        <v>316</v>
      </c>
    </row>
    <row r="1005" spans="1:8" x14ac:dyDescent="0.3">
      <c r="A1005" s="7">
        <v>44146</v>
      </c>
      <c r="B1005" t="s">
        <v>5</v>
      </c>
      <c r="C1005" t="s">
        <v>6</v>
      </c>
      <c r="D1005">
        <v>5.97</v>
      </c>
      <c r="E1005" s="11">
        <v>44146</v>
      </c>
      <c r="F1005" t="str">
        <f t="shared" si="30"/>
        <v>Wednesday</v>
      </c>
      <c r="G1005" t="str">
        <f t="shared" si="31"/>
        <v>Workday</v>
      </c>
      <c r="H1005" s="14" t="s">
        <v>316</v>
      </c>
    </row>
    <row r="1006" spans="1:8" x14ac:dyDescent="0.3">
      <c r="A1006" s="7">
        <v>44148</v>
      </c>
      <c r="B1006" t="s">
        <v>5</v>
      </c>
      <c r="C1006" t="s">
        <v>6</v>
      </c>
      <c r="D1006">
        <v>5.37</v>
      </c>
      <c r="E1006" s="11">
        <v>44148</v>
      </c>
      <c r="F1006" t="str">
        <f t="shared" si="30"/>
        <v>Friday</v>
      </c>
      <c r="G1006" t="str">
        <f t="shared" si="31"/>
        <v>Workday</v>
      </c>
      <c r="H1006" s="14" t="s">
        <v>316</v>
      </c>
    </row>
    <row r="1007" spans="1:8" x14ac:dyDescent="0.3">
      <c r="A1007" s="7">
        <v>44149</v>
      </c>
      <c r="B1007" t="s">
        <v>5</v>
      </c>
      <c r="C1007" t="s">
        <v>6</v>
      </c>
      <c r="D1007">
        <v>20.309999999999999</v>
      </c>
      <c r="E1007" s="11">
        <v>44149</v>
      </c>
      <c r="F1007" t="str">
        <f t="shared" si="30"/>
        <v>Saturday</v>
      </c>
      <c r="G1007" t="str">
        <f t="shared" si="31"/>
        <v>Weekend</v>
      </c>
      <c r="H1007" s="14" t="s">
        <v>316</v>
      </c>
    </row>
    <row r="1008" spans="1:8" x14ac:dyDescent="0.3">
      <c r="A1008" s="7">
        <v>44151</v>
      </c>
      <c r="B1008" t="s">
        <v>5</v>
      </c>
      <c r="C1008" t="s">
        <v>6</v>
      </c>
      <c r="D1008">
        <v>5.37</v>
      </c>
      <c r="E1008" s="11">
        <v>44151</v>
      </c>
      <c r="F1008" t="str">
        <f t="shared" si="30"/>
        <v>Monday</v>
      </c>
      <c r="G1008" t="str">
        <f t="shared" si="31"/>
        <v>Workday</v>
      </c>
      <c r="H1008" s="14" t="s">
        <v>316</v>
      </c>
    </row>
    <row r="1009" spans="1:8" x14ac:dyDescent="0.3">
      <c r="A1009" s="7">
        <v>44152</v>
      </c>
      <c r="B1009" t="s">
        <v>5</v>
      </c>
      <c r="C1009" t="s">
        <v>6</v>
      </c>
      <c r="D1009">
        <v>5.37</v>
      </c>
      <c r="E1009" s="11">
        <v>44152</v>
      </c>
      <c r="F1009" t="str">
        <f t="shared" si="30"/>
        <v>Tuesday</v>
      </c>
      <c r="G1009" t="str">
        <f t="shared" si="31"/>
        <v>Workday</v>
      </c>
      <c r="H1009" s="14" t="s">
        <v>316</v>
      </c>
    </row>
    <row r="1010" spans="1:8" x14ac:dyDescent="0.3">
      <c r="A1010" s="7">
        <v>44152</v>
      </c>
      <c r="B1010" t="s">
        <v>5</v>
      </c>
      <c r="C1010" t="s">
        <v>6</v>
      </c>
      <c r="D1010">
        <v>20.96</v>
      </c>
      <c r="E1010" s="11">
        <v>44152</v>
      </c>
      <c r="F1010" t="str">
        <f t="shared" si="30"/>
        <v>Tuesday</v>
      </c>
      <c r="G1010" t="str">
        <f t="shared" si="31"/>
        <v>Workday</v>
      </c>
      <c r="H1010" s="14" t="s">
        <v>316</v>
      </c>
    </row>
    <row r="1011" spans="1:8" x14ac:dyDescent="0.3">
      <c r="A1011" s="7">
        <v>44154</v>
      </c>
      <c r="B1011" t="s">
        <v>5</v>
      </c>
      <c r="C1011" t="s">
        <v>6</v>
      </c>
      <c r="D1011">
        <v>5.37</v>
      </c>
      <c r="E1011" s="11">
        <v>44154</v>
      </c>
      <c r="F1011" t="str">
        <f t="shared" si="30"/>
        <v>Thursday</v>
      </c>
      <c r="G1011" t="str">
        <f t="shared" si="31"/>
        <v>Workday</v>
      </c>
      <c r="H1011" s="14" t="s">
        <v>316</v>
      </c>
    </row>
    <row r="1012" spans="1:8" x14ac:dyDescent="0.3">
      <c r="A1012" s="7">
        <v>44155</v>
      </c>
      <c r="B1012" t="s">
        <v>5</v>
      </c>
      <c r="C1012" t="s">
        <v>6</v>
      </c>
      <c r="D1012">
        <v>20.96</v>
      </c>
      <c r="E1012" s="11">
        <v>44155</v>
      </c>
      <c r="F1012" t="str">
        <f t="shared" si="30"/>
        <v>Friday</v>
      </c>
      <c r="G1012" t="str">
        <f t="shared" si="31"/>
        <v>Workday</v>
      </c>
      <c r="H1012" s="14" t="s">
        <v>316</v>
      </c>
    </row>
    <row r="1013" spans="1:8" x14ac:dyDescent="0.3">
      <c r="A1013" s="7">
        <v>44156</v>
      </c>
      <c r="B1013" t="s">
        <v>5</v>
      </c>
      <c r="C1013" t="s">
        <v>6</v>
      </c>
      <c r="D1013">
        <v>13.33</v>
      </c>
      <c r="E1013" s="11">
        <v>44156</v>
      </c>
      <c r="F1013" t="str">
        <f t="shared" si="30"/>
        <v>Saturday</v>
      </c>
      <c r="G1013" t="str">
        <f t="shared" si="31"/>
        <v>Weekend</v>
      </c>
      <c r="H1013" s="14" t="s">
        <v>316</v>
      </c>
    </row>
    <row r="1014" spans="1:8" x14ac:dyDescent="0.3">
      <c r="A1014" s="7">
        <v>44158</v>
      </c>
      <c r="B1014" t="s">
        <v>5</v>
      </c>
      <c r="C1014" t="s">
        <v>6</v>
      </c>
      <c r="D1014">
        <v>27.91</v>
      </c>
      <c r="E1014" s="11">
        <v>44158</v>
      </c>
      <c r="F1014" t="str">
        <f t="shared" si="30"/>
        <v>Monday</v>
      </c>
      <c r="G1014" t="str">
        <f t="shared" si="31"/>
        <v>Workday</v>
      </c>
      <c r="H1014" s="14" t="s">
        <v>316</v>
      </c>
    </row>
    <row r="1015" spans="1:8" x14ac:dyDescent="0.3">
      <c r="A1015" s="7">
        <v>44159</v>
      </c>
      <c r="B1015" t="s">
        <v>5</v>
      </c>
      <c r="C1015" t="s">
        <v>6</v>
      </c>
      <c r="D1015">
        <v>44.45</v>
      </c>
      <c r="E1015" s="11">
        <v>44159</v>
      </c>
      <c r="F1015" t="str">
        <f t="shared" si="30"/>
        <v>Tuesday</v>
      </c>
      <c r="G1015" t="str">
        <f t="shared" si="31"/>
        <v>Workday</v>
      </c>
      <c r="H1015" s="14" t="s">
        <v>316</v>
      </c>
    </row>
    <row r="1016" spans="1:8" x14ac:dyDescent="0.3">
      <c r="A1016" s="7">
        <v>44160</v>
      </c>
      <c r="B1016" t="s">
        <v>5</v>
      </c>
      <c r="C1016" t="s">
        <v>6</v>
      </c>
      <c r="D1016">
        <v>11.66</v>
      </c>
      <c r="E1016" s="11">
        <v>44160</v>
      </c>
      <c r="F1016" t="str">
        <f t="shared" si="30"/>
        <v>Wednesday</v>
      </c>
      <c r="G1016" t="str">
        <f t="shared" si="31"/>
        <v>Workday</v>
      </c>
      <c r="H1016" s="14" t="s">
        <v>316</v>
      </c>
    </row>
    <row r="1017" spans="1:8" x14ac:dyDescent="0.3">
      <c r="A1017" s="7">
        <v>44161</v>
      </c>
      <c r="B1017" t="s">
        <v>5</v>
      </c>
      <c r="C1017" t="s">
        <v>6</v>
      </c>
      <c r="D1017">
        <v>34.94</v>
      </c>
      <c r="E1017" s="11">
        <v>44161</v>
      </c>
      <c r="F1017" t="str">
        <f t="shared" si="30"/>
        <v>Thursday</v>
      </c>
      <c r="G1017" t="str">
        <f t="shared" si="31"/>
        <v>Workday</v>
      </c>
      <c r="H1017" s="14" t="s">
        <v>316</v>
      </c>
    </row>
    <row r="1018" spans="1:8" x14ac:dyDescent="0.3">
      <c r="A1018" s="7">
        <v>44162</v>
      </c>
      <c r="B1018" t="s">
        <v>5</v>
      </c>
      <c r="C1018" t="s">
        <v>6</v>
      </c>
      <c r="D1018">
        <v>9.1</v>
      </c>
      <c r="E1018" s="11">
        <v>44162</v>
      </c>
      <c r="F1018" t="str">
        <f t="shared" si="30"/>
        <v>Friday</v>
      </c>
      <c r="G1018" t="str">
        <f t="shared" si="31"/>
        <v>Workday</v>
      </c>
      <c r="H1018" s="14" t="s">
        <v>316</v>
      </c>
    </row>
    <row r="1019" spans="1:8" x14ac:dyDescent="0.3">
      <c r="A1019" s="7">
        <v>44164</v>
      </c>
      <c r="B1019" t="s">
        <v>5</v>
      </c>
      <c r="C1019" t="s">
        <v>6</v>
      </c>
      <c r="D1019">
        <v>5.37</v>
      </c>
      <c r="E1019" s="11">
        <v>44164</v>
      </c>
      <c r="F1019" t="str">
        <f t="shared" si="30"/>
        <v>Sunday</v>
      </c>
      <c r="G1019" t="str">
        <f t="shared" si="31"/>
        <v>Weekend</v>
      </c>
      <c r="H1019" s="14" t="s">
        <v>316</v>
      </c>
    </row>
    <row r="1020" spans="1:8" x14ac:dyDescent="0.3">
      <c r="A1020" s="7">
        <v>44151</v>
      </c>
      <c r="B1020" t="s">
        <v>42</v>
      </c>
      <c r="C1020" t="s">
        <v>84</v>
      </c>
      <c r="D1020">
        <v>6.29</v>
      </c>
      <c r="E1020" s="11">
        <v>44151</v>
      </c>
      <c r="F1020" t="str">
        <f t="shared" si="30"/>
        <v>Monday</v>
      </c>
      <c r="G1020" t="str">
        <f t="shared" si="31"/>
        <v>Workday</v>
      </c>
      <c r="H1020" s="14" t="s">
        <v>316</v>
      </c>
    </row>
    <row r="1021" spans="1:8" x14ac:dyDescent="0.3">
      <c r="A1021" s="7">
        <v>44136</v>
      </c>
      <c r="B1021" t="s">
        <v>20</v>
      </c>
      <c r="C1021" t="s">
        <v>24</v>
      </c>
      <c r="D1021">
        <v>20.02</v>
      </c>
      <c r="E1021" s="11">
        <v>44136</v>
      </c>
      <c r="F1021" t="str">
        <f t="shared" si="30"/>
        <v>Sunday</v>
      </c>
      <c r="G1021" t="str">
        <f t="shared" si="31"/>
        <v>Weekend</v>
      </c>
      <c r="H1021" s="14" t="s">
        <v>316</v>
      </c>
    </row>
    <row r="1022" spans="1:8" x14ac:dyDescent="0.3">
      <c r="A1022" s="7">
        <v>44145</v>
      </c>
      <c r="B1022" t="s">
        <v>304</v>
      </c>
      <c r="C1022" t="s">
        <v>24</v>
      </c>
      <c r="D1022">
        <v>21.48</v>
      </c>
      <c r="E1022" s="11">
        <v>44145</v>
      </c>
      <c r="F1022" t="str">
        <f t="shared" si="30"/>
        <v>Tuesday</v>
      </c>
      <c r="G1022" t="str">
        <f t="shared" si="31"/>
        <v>Workday</v>
      </c>
      <c r="H1022" s="14" t="s">
        <v>316</v>
      </c>
    </row>
    <row r="1023" spans="1:8" x14ac:dyDescent="0.3">
      <c r="A1023" s="7">
        <v>44155</v>
      </c>
      <c r="B1023" t="s">
        <v>20</v>
      </c>
      <c r="C1023" t="s">
        <v>24</v>
      </c>
      <c r="D1023">
        <v>20.56</v>
      </c>
      <c r="E1023" s="11">
        <v>44155</v>
      </c>
      <c r="F1023" t="str">
        <f t="shared" si="30"/>
        <v>Friday</v>
      </c>
      <c r="G1023" t="str">
        <f t="shared" si="31"/>
        <v>Workday</v>
      </c>
      <c r="H1023" s="14" t="s">
        <v>316</v>
      </c>
    </row>
    <row r="1024" spans="1:8" x14ac:dyDescent="0.3">
      <c r="A1024" s="7">
        <v>44163</v>
      </c>
      <c r="B1024" t="s">
        <v>20</v>
      </c>
      <c r="C1024" t="s">
        <v>24</v>
      </c>
      <c r="D1024">
        <v>36.93</v>
      </c>
      <c r="E1024" s="11">
        <v>44163</v>
      </c>
      <c r="F1024" t="str">
        <f t="shared" si="30"/>
        <v>Saturday</v>
      </c>
      <c r="G1024" t="str">
        <f t="shared" si="31"/>
        <v>Weekend</v>
      </c>
      <c r="H1024" s="14" t="s">
        <v>316</v>
      </c>
    </row>
    <row r="1025" spans="1:8" x14ac:dyDescent="0.3">
      <c r="A1025" s="7">
        <v>44166</v>
      </c>
      <c r="B1025" t="s">
        <v>5</v>
      </c>
      <c r="C1025" t="s">
        <v>6</v>
      </c>
      <c r="D1025">
        <v>11.34</v>
      </c>
      <c r="E1025" s="11">
        <v>44166</v>
      </c>
      <c r="F1025" t="str">
        <f t="shared" si="30"/>
        <v>Tuesday</v>
      </c>
      <c r="G1025" t="str">
        <f t="shared" si="31"/>
        <v>Workday</v>
      </c>
      <c r="H1025" s="14" t="s">
        <v>316</v>
      </c>
    </row>
    <row r="1026" spans="1:8" x14ac:dyDescent="0.3">
      <c r="A1026" s="7">
        <v>44168</v>
      </c>
      <c r="B1026" t="s">
        <v>5</v>
      </c>
      <c r="C1026" t="s">
        <v>6</v>
      </c>
      <c r="D1026">
        <v>16.34</v>
      </c>
      <c r="E1026" s="11">
        <v>44168</v>
      </c>
      <c r="F1026" t="str">
        <f t="shared" ref="F1026:F1044" si="32">TEXT(WEEKDAY(E1026),"dddd")</f>
        <v>Thursday</v>
      </c>
      <c r="G1026" t="str">
        <f t="shared" ref="G1026:G1044" si="33">IF(WEEKDAY(A1026, 2)&lt;6, "Workday", "Weekend")</f>
        <v>Workday</v>
      </c>
      <c r="H1026" s="14" t="s">
        <v>316</v>
      </c>
    </row>
    <row r="1027" spans="1:8" x14ac:dyDescent="0.3">
      <c r="A1027" s="7">
        <v>44170</v>
      </c>
      <c r="B1027" t="s">
        <v>5</v>
      </c>
      <c r="C1027" t="s">
        <v>6</v>
      </c>
      <c r="D1027">
        <v>10.46</v>
      </c>
      <c r="E1027" s="11">
        <v>44170</v>
      </c>
      <c r="F1027" t="str">
        <f t="shared" si="32"/>
        <v>Saturday</v>
      </c>
      <c r="G1027" t="str">
        <f t="shared" si="33"/>
        <v>Weekend</v>
      </c>
      <c r="H1027" s="14" t="s">
        <v>316</v>
      </c>
    </row>
    <row r="1028" spans="1:8" x14ac:dyDescent="0.3">
      <c r="A1028" s="7">
        <v>44169</v>
      </c>
      <c r="B1028" t="s">
        <v>26</v>
      </c>
      <c r="C1028" t="s">
        <v>24</v>
      </c>
      <c r="D1028">
        <v>19.38</v>
      </c>
      <c r="E1028" s="11">
        <v>44169</v>
      </c>
      <c r="F1028" t="str">
        <f t="shared" si="32"/>
        <v>Friday</v>
      </c>
      <c r="G1028" t="str">
        <f t="shared" si="33"/>
        <v>Workday</v>
      </c>
      <c r="H1028" s="14" t="s">
        <v>316</v>
      </c>
    </row>
    <row r="1029" spans="1:8" x14ac:dyDescent="0.3">
      <c r="A1029" s="7">
        <v>44171</v>
      </c>
      <c r="B1029" t="s">
        <v>5</v>
      </c>
      <c r="C1029" t="s">
        <v>6</v>
      </c>
      <c r="D1029">
        <v>17.18</v>
      </c>
      <c r="E1029" s="11">
        <v>44171</v>
      </c>
      <c r="F1029" t="str">
        <f t="shared" si="32"/>
        <v>Sunday</v>
      </c>
      <c r="G1029" t="str">
        <f t="shared" si="33"/>
        <v>Weekend</v>
      </c>
      <c r="H1029" s="14" t="s">
        <v>316</v>
      </c>
    </row>
    <row r="1030" spans="1:8" x14ac:dyDescent="0.3">
      <c r="A1030" s="7">
        <v>44173</v>
      </c>
      <c r="B1030" t="s">
        <v>5</v>
      </c>
      <c r="C1030" t="s">
        <v>6</v>
      </c>
      <c r="D1030">
        <v>11.01</v>
      </c>
      <c r="E1030" s="11">
        <v>44173</v>
      </c>
      <c r="F1030" t="str">
        <f t="shared" si="32"/>
        <v>Tuesday</v>
      </c>
      <c r="G1030" t="str">
        <f t="shared" si="33"/>
        <v>Workday</v>
      </c>
      <c r="H1030" s="14" t="s">
        <v>316</v>
      </c>
    </row>
    <row r="1031" spans="1:8" x14ac:dyDescent="0.3">
      <c r="A1031" s="7">
        <v>44174</v>
      </c>
      <c r="B1031" t="s">
        <v>5</v>
      </c>
      <c r="C1031" t="s">
        <v>6</v>
      </c>
      <c r="D1031">
        <v>5.37</v>
      </c>
      <c r="E1031" s="11">
        <v>44174</v>
      </c>
      <c r="F1031" t="str">
        <f t="shared" si="32"/>
        <v>Wednesday</v>
      </c>
      <c r="G1031" t="str">
        <f t="shared" si="33"/>
        <v>Workday</v>
      </c>
      <c r="H1031" s="14" t="s">
        <v>316</v>
      </c>
    </row>
    <row r="1032" spans="1:8" x14ac:dyDescent="0.3">
      <c r="A1032" s="7">
        <v>44173</v>
      </c>
      <c r="B1032" t="s">
        <v>5</v>
      </c>
      <c r="C1032" t="s">
        <v>6</v>
      </c>
      <c r="D1032">
        <v>9.86</v>
      </c>
      <c r="E1032" s="11">
        <v>44173</v>
      </c>
      <c r="F1032" t="str">
        <f t="shared" si="32"/>
        <v>Tuesday</v>
      </c>
      <c r="G1032" t="str">
        <f t="shared" si="33"/>
        <v>Workday</v>
      </c>
      <c r="H1032" s="14" t="s">
        <v>316</v>
      </c>
    </row>
    <row r="1033" spans="1:8" x14ac:dyDescent="0.3">
      <c r="A1033" s="7">
        <v>44177</v>
      </c>
      <c r="B1033" t="s">
        <v>35</v>
      </c>
      <c r="C1033" t="s">
        <v>41</v>
      </c>
      <c r="D1033">
        <v>44.6</v>
      </c>
      <c r="E1033" s="11">
        <v>44177</v>
      </c>
      <c r="F1033" t="str">
        <f t="shared" si="32"/>
        <v>Saturday</v>
      </c>
      <c r="G1033" t="str">
        <f t="shared" si="33"/>
        <v>Weekend</v>
      </c>
      <c r="H1033" s="14" t="s">
        <v>316</v>
      </c>
    </row>
    <row r="1034" spans="1:8" x14ac:dyDescent="0.3">
      <c r="A1034" s="7">
        <v>44177</v>
      </c>
      <c r="B1034" t="s">
        <v>5</v>
      </c>
      <c r="C1034" t="s">
        <v>6</v>
      </c>
      <c r="D1034">
        <v>11.94</v>
      </c>
      <c r="E1034" s="11">
        <v>44177</v>
      </c>
      <c r="F1034" t="str">
        <f t="shared" si="32"/>
        <v>Saturday</v>
      </c>
      <c r="G1034" t="str">
        <f t="shared" si="33"/>
        <v>Weekend</v>
      </c>
      <c r="H1034" s="14" t="s">
        <v>316</v>
      </c>
    </row>
    <row r="1035" spans="1:8" x14ac:dyDescent="0.3">
      <c r="A1035" s="7">
        <v>44174</v>
      </c>
      <c r="B1035" t="s">
        <v>5</v>
      </c>
      <c r="C1035" t="s">
        <v>6</v>
      </c>
      <c r="D1035">
        <v>32.729999999999997</v>
      </c>
      <c r="E1035" s="11">
        <v>44174</v>
      </c>
      <c r="F1035" t="str">
        <f t="shared" si="32"/>
        <v>Wednesday</v>
      </c>
      <c r="G1035" t="str">
        <f t="shared" si="33"/>
        <v>Workday</v>
      </c>
      <c r="H1035" s="14" t="s">
        <v>316</v>
      </c>
    </row>
    <row r="1036" spans="1:8" x14ac:dyDescent="0.3">
      <c r="A1036" s="7">
        <v>44180</v>
      </c>
      <c r="B1036" t="s">
        <v>5</v>
      </c>
      <c r="C1036" t="s">
        <v>6</v>
      </c>
      <c r="D1036">
        <v>26.87</v>
      </c>
      <c r="E1036" s="11">
        <v>44180</v>
      </c>
      <c r="F1036" t="str">
        <f t="shared" si="32"/>
        <v>Tuesday</v>
      </c>
      <c r="G1036" t="str">
        <f t="shared" si="33"/>
        <v>Workday</v>
      </c>
      <c r="H1036" s="14" t="s">
        <v>316</v>
      </c>
    </row>
    <row r="1037" spans="1:8" x14ac:dyDescent="0.3">
      <c r="A1037" s="7">
        <v>44182</v>
      </c>
      <c r="B1037" t="s">
        <v>5</v>
      </c>
      <c r="C1037" t="s">
        <v>6</v>
      </c>
      <c r="D1037">
        <v>17.829999999999998</v>
      </c>
      <c r="E1037" s="11">
        <v>44182</v>
      </c>
      <c r="F1037" t="str">
        <f t="shared" si="32"/>
        <v>Thursday</v>
      </c>
      <c r="G1037" t="str">
        <f t="shared" si="33"/>
        <v>Workday</v>
      </c>
      <c r="H1037" s="14" t="s">
        <v>316</v>
      </c>
    </row>
    <row r="1038" spans="1:8" x14ac:dyDescent="0.3">
      <c r="A1038" s="7">
        <v>44185</v>
      </c>
      <c r="B1038" t="s">
        <v>5</v>
      </c>
      <c r="C1038" t="s">
        <v>6</v>
      </c>
      <c r="D1038">
        <v>11.94</v>
      </c>
      <c r="E1038" s="11">
        <v>44185</v>
      </c>
      <c r="F1038" t="str">
        <f t="shared" si="32"/>
        <v>Sunday</v>
      </c>
      <c r="G1038" t="str">
        <f t="shared" si="33"/>
        <v>Weekend</v>
      </c>
      <c r="H1038" s="14" t="s">
        <v>316</v>
      </c>
    </row>
    <row r="1039" spans="1:8" x14ac:dyDescent="0.3">
      <c r="A1039" s="7">
        <v>44187</v>
      </c>
      <c r="B1039" t="s">
        <v>5</v>
      </c>
      <c r="C1039" t="s">
        <v>6</v>
      </c>
      <c r="D1039">
        <v>87.09</v>
      </c>
      <c r="E1039" s="11">
        <v>44187</v>
      </c>
      <c r="F1039" t="str">
        <f t="shared" si="32"/>
        <v>Tuesday</v>
      </c>
      <c r="G1039" t="str">
        <f t="shared" si="33"/>
        <v>Workday</v>
      </c>
      <c r="H1039" s="14" t="s">
        <v>316</v>
      </c>
    </row>
    <row r="1040" spans="1:8" x14ac:dyDescent="0.3">
      <c r="A1040" s="7">
        <v>44187</v>
      </c>
      <c r="B1040" t="s">
        <v>5</v>
      </c>
      <c r="C1040" t="s">
        <v>6</v>
      </c>
      <c r="D1040">
        <v>4.6900000000000004</v>
      </c>
      <c r="E1040" s="11">
        <v>44187</v>
      </c>
      <c r="F1040" t="str">
        <f t="shared" si="32"/>
        <v>Tuesday</v>
      </c>
      <c r="G1040" t="str">
        <f t="shared" si="33"/>
        <v>Workday</v>
      </c>
      <c r="H1040" s="14" t="s">
        <v>316</v>
      </c>
    </row>
    <row r="1041" spans="1:8" x14ac:dyDescent="0.3">
      <c r="A1041" s="7">
        <v>44191</v>
      </c>
      <c r="B1041" t="s">
        <v>5</v>
      </c>
      <c r="C1041" t="s">
        <v>6</v>
      </c>
      <c r="D1041">
        <v>17.309999999999999</v>
      </c>
      <c r="E1041" s="11">
        <v>44191</v>
      </c>
      <c r="F1041" t="str">
        <f t="shared" si="32"/>
        <v>Saturday</v>
      </c>
      <c r="G1041" t="str">
        <f t="shared" si="33"/>
        <v>Weekend</v>
      </c>
      <c r="H1041" s="14" t="s">
        <v>316</v>
      </c>
    </row>
    <row r="1042" spans="1:8" x14ac:dyDescent="0.3">
      <c r="A1042" s="7">
        <v>44193</v>
      </c>
      <c r="B1042" t="s">
        <v>5</v>
      </c>
      <c r="C1042" t="s">
        <v>6</v>
      </c>
      <c r="D1042">
        <v>25.97</v>
      </c>
      <c r="E1042" s="11">
        <v>44193</v>
      </c>
      <c r="F1042" t="str">
        <f t="shared" si="32"/>
        <v>Monday</v>
      </c>
      <c r="G1042" t="str">
        <f t="shared" si="33"/>
        <v>Workday</v>
      </c>
      <c r="H1042" s="14" t="s">
        <v>316</v>
      </c>
    </row>
    <row r="1043" spans="1:8" x14ac:dyDescent="0.3">
      <c r="A1043" s="7">
        <v>44194</v>
      </c>
      <c r="B1043" t="s">
        <v>5</v>
      </c>
      <c r="C1043" t="s">
        <v>6</v>
      </c>
      <c r="D1043">
        <v>17.309999999999999</v>
      </c>
      <c r="E1043" s="11">
        <v>44194</v>
      </c>
      <c r="F1043" t="str">
        <f t="shared" si="32"/>
        <v>Tuesday</v>
      </c>
      <c r="G1043" t="str">
        <f t="shared" si="33"/>
        <v>Workday</v>
      </c>
      <c r="H1043" s="14" t="s">
        <v>316</v>
      </c>
    </row>
    <row r="1044" spans="1:8" x14ac:dyDescent="0.3">
      <c r="A1044" s="7">
        <v>44195</v>
      </c>
      <c r="B1044" t="s">
        <v>5</v>
      </c>
      <c r="C1044" t="s">
        <v>6</v>
      </c>
      <c r="D1044">
        <v>45.78</v>
      </c>
      <c r="E1044" s="11">
        <v>44195</v>
      </c>
      <c r="F1044" t="str">
        <f t="shared" si="32"/>
        <v>Wednesday</v>
      </c>
      <c r="G1044" t="str">
        <f t="shared" si="33"/>
        <v>Workday</v>
      </c>
      <c r="H1044" s="14" t="s">
        <v>316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4565A-F1C3-43E9-BFDD-07AA1CA88E83}">
  <dimension ref="A1:F42"/>
  <sheetViews>
    <sheetView topLeftCell="A17" workbookViewId="0">
      <selection activeCell="E41" sqref="E41"/>
    </sheetView>
  </sheetViews>
  <sheetFormatPr defaultRowHeight="14.4" x14ac:dyDescent="0.3"/>
  <cols>
    <col min="1" max="1" width="10.5546875" bestFit="1" customWidth="1"/>
    <col min="2" max="2" width="18" customWidth="1"/>
    <col min="3" max="3" width="13.88671875" customWidth="1"/>
    <col min="6" max="6" width="35.33203125" bestFit="1" customWidth="1"/>
  </cols>
  <sheetData>
    <row r="1" spans="1:6" s="1" customFormat="1" x14ac:dyDescent="0.3">
      <c r="A1" s="1" t="s">
        <v>4</v>
      </c>
      <c r="B1" s="1" t="s">
        <v>3</v>
      </c>
      <c r="C1" s="1" t="s">
        <v>0</v>
      </c>
      <c r="D1" s="1" t="s">
        <v>1</v>
      </c>
      <c r="E1" s="1" t="s">
        <v>2</v>
      </c>
      <c r="F1" s="1" t="s">
        <v>44</v>
      </c>
    </row>
    <row r="2" spans="1:6" x14ac:dyDescent="0.3">
      <c r="A2" s="7">
        <v>43654</v>
      </c>
      <c r="B2" t="s">
        <v>89</v>
      </c>
      <c r="C2" t="s">
        <v>90</v>
      </c>
      <c r="D2">
        <v>-35</v>
      </c>
    </row>
    <row r="3" spans="1:6" x14ac:dyDescent="0.3">
      <c r="A3" s="7">
        <v>43651</v>
      </c>
      <c r="B3" t="s">
        <v>89</v>
      </c>
      <c r="C3" t="s">
        <v>90</v>
      </c>
      <c r="D3">
        <v>-35</v>
      </c>
    </row>
    <row r="4" spans="1:6" x14ac:dyDescent="0.3">
      <c r="A4" s="7">
        <v>43648</v>
      </c>
      <c r="B4" t="s">
        <v>137</v>
      </c>
      <c r="C4" t="s">
        <v>147</v>
      </c>
      <c r="D4">
        <v>-5.7</v>
      </c>
    </row>
    <row r="5" spans="1:6" x14ac:dyDescent="0.3">
      <c r="A5" s="7">
        <v>43647</v>
      </c>
      <c r="B5" t="s">
        <v>37</v>
      </c>
      <c r="C5" t="s">
        <v>147</v>
      </c>
      <c r="D5">
        <v>-5.72</v>
      </c>
      <c r="F5" t="s">
        <v>141</v>
      </c>
    </row>
    <row r="6" spans="1:6" x14ac:dyDescent="0.3">
      <c r="A6" s="7">
        <v>43654</v>
      </c>
      <c r="B6" t="s">
        <v>37</v>
      </c>
      <c r="C6" t="s">
        <v>147</v>
      </c>
      <c r="D6">
        <v>-4.67</v>
      </c>
    </row>
    <row r="7" spans="1:6" x14ac:dyDescent="0.3">
      <c r="A7" s="7">
        <v>43656</v>
      </c>
      <c r="B7" t="s">
        <v>37</v>
      </c>
      <c r="C7" t="s">
        <v>147</v>
      </c>
      <c r="D7">
        <v>-4.67</v>
      </c>
    </row>
    <row r="8" spans="1:6" x14ac:dyDescent="0.3">
      <c r="A8" s="7">
        <v>43664</v>
      </c>
      <c r="B8" t="s">
        <v>37</v>
      </c>
      <c r="C8" t="s">
        <v>147</v>
      </c>
      <c r="D8">
        <v>-5.51</v>
      </c>
    </row>
    <row r="9" spans="1:6" x14ac:dyDescent="0.3">
      <c r="A9" s="7">
        <v>43665</v>
      </c>
      <c r="B9" t="s">
        <v>37</v>
      </c>
      <c r="C9" t="s">
        <v>147</v>
      </c>
      <c r="D9">
        <v>-5.51</v>
      </c>
    </row>
    <row r="10" spans="1:6" x14ac:dyDescent="0.3">
      <c r="A10" s="7">
        <v>43676</v>
      </c>
      <c r="B10" t="s">
        <v>137</v>
      </c>
      <c r="C10" t="s">
        <v>147</v>
      </c>
      <c r="D10">
        <v>-5.7</v>
      </c>
    </row>
    <row r="11" spans="1:6" x14ac:dyDescent="0.3">
      <c r="A11" s="7">
        <v>43675</v>
      </c>
      <c r="B11" t="s">
        <v>137</v>
      </c>
      <c r="C11" t="s">
        <v>147</v>
      </c>
      <c r="D11">
        <v>-5.7</v>
      </c>
    </row>
    <row r="12" spans="1:6" x14ac:dyDescent="0.3">
      <c r="A12" s="7">
        <v>43647</v>
      </c>
      <c r="B12" t="s">
        <v>5</v>
      </c>
      <c r="C12" t="s">
        <v>6</v>
      </c>
      <c r="D12">
        <v>-41.74</v>
      </c>
      <c r="F12" t="s">
        <v>140</v>
      </c>
    </row>
    <row r="13" spans="1:6" x14ac:dyDescent="0.3">
      <c r="A13" s="7">
        <v>43653</v>
      </c>
      <c r="B13" t="s">
        <v>5</v>
      </c>
      <c r="C13" t="s">
        <v>6</v>
      </c>
      <c r="D13">
        <v>-9.99</v>
      </c>
    </row>
    <row r="14" spans="1:6" x14ac:dyDescent="0.3">
      <c r="A14" s="7">
        <v>43654</v>
      </c>
      <c r="B14" t="s">
        <v>5</v>
      </c>
      <c r="C14" t="s">
        <v>6</v>
      </c>
      <c r="D14">
        <v>-5.36</v>
      </c>
    </row>
    <row r="15" spans="1:6" x14ac:dyDescent="0.3">
      <c r="A15" s="7">
        <v>43649</v>
      </c>
      <c r="B15" t="s">
        <v>5</v>
      </c>
      <c r="C15" t="s">
        <v>6</v>
      </c>
      <c r="D15">
        <v>-4.09</v>
      </c>
    </row>
    <row r="16" spans="1:6" x14ac:dyDescent="0.3">
      <c r="A16" s="7">
        <v>43656</v>
      </c>
      <c r="B16" t="s">
        <v>5</v>
      </c>
      <c r="C16" t="s">
        <v>6</v>
      </c>
      <c r="D16">
        <v>-8.9700000000000006</v>
      </c>
    </row>
    <row r="17" spans="1:4" x14ac:dyDescent="0.3">
      <c r="A17" s="7">
        <v>43655</v>
      </c>
      <c r="B17" t="s">
        <v>5</v>
      </c>
      <c r="C17" t="s">
        <v>6</v>
      </c>
      <c r="D17">
        <v>-5.36</v>
      </c>
    </row>
    <row r="18" spans="1:4" x14ac:dyDescent="0.3">
      <c r="A18" s="7">
        <v>43661</v>
      </c>
      <c r="B18" t="s">
        <v>5</v>
      </c>
      <c r="C18" t="s">
        <v>6</v>
      </c>
      <c r="D18">
        <v>-4.09</v>
      </c>
    </row>
    <row r="19" spans="1:4" x14ac:dyDescent="0.3">
      <c r="A19" s="7">
        <v>43659</v>
      </c>
      <c r="B19" t="s">
        <v>5</v>
      </c>
      <c r="C19" t="s">
        <v>6</v>
      </c>
      <c r="D19">
        <v>-10.99</v>
      </c>
    </row>
    <row r="20" spans="1:4" x14ac:dyDescent="0.3">
      <c r="A20" s="7">
        <v>43662</v>
      </c>
      <c r="B20" t="s">
        <v>5</v>
      </c>
      <c r="C20" t="s">
        <v>6</v>
      </c>
      <c r="D20">
        <v>-19</v>
      </c>
    </row>
    <row r="21" spans="1:4" x14ac:dyDescent="0.3">
      <c r="A21" s="7">
        <v>43663</v>
      </c>
      <c r="B21" t="s">
        <v>5</v>
      </c>
      <c r="C21" t="s">
        <v>6</v>
      </c>
      <c r="D21">
        <v>-7.99</v>
      </c>
    </row>
    <row r="22" spans="1:4" x14ac:dyDescent="0.3">
      <c r="A22" s="7">
        <v>43665</v>
      </c>
      <c r="B22" t="s">
        <v>5</v>
      </c>
      <c r="C22" t="s">
        <v>6</v>
      </c>
      <c r="D22">
        <v>-5.36</v>
      </c>
    </row>
    <row r="23" spans="1:4" x14ac:dyDescent="0.3">
      <c r="A23" s="7">
        <v>43665</v>
      </c>
      <c r="B23" t="s">
        <v>5</v>
      </c>
      <c r="C23" t="s">
        <v>6</v>
      </c>
      <c r="D23">
        <v>-9.99</v>
      </c>
    </row>
    <row r="24" spans="1:4" x14ac:dyDescent="0.3">
      <c r="A24" s="7">
        <v>43668</v>
      </c>
      <c r="B24" t="s">
        <v>5</v>
      </c>
      <c r="C24" t="s">
        <v>6</v>
      </c>
      <c r="D24">
        <v>-7.97</v>
      </c>
    </row>
    <row r="25" spans="1:4" x14ac:dyDescent="0.3">
      <c r="A25" s="7">
        <v>43668</v>
      </c>
      <c r="B25" t="s">
        <v>5</v>
      </c>
      <c r="C25" t="s">
        <v>6</v>
      </c>
      <c r="D25">
        <v>-3.41</v>
      </c>
    </row>
    <row r="26" spans="1:4" x14ac:dyDescent="0.3">
      <c r="A26" s="7">
        <v>43673</v>
      </c>
      <c r="B26" t="s">
        <v>5</v>
      </c>
      <c r="C26" t="s">
        <v>6</v>
      </c>
      <c r="D26">
        <v>-5.34</v>
      </c>
    </row>
    <row r="27" spans="1:4" x14ac:dyDescent="0.3">
      <c r="A27" s="7">
        <v>43670</v>
      </c>
      <c r="B27" t="s">
        <v>5</v>
      </c>
      <c r="C27" t="s">
        <v>6</v>
      </c>
      <c r="D27">
        <v>-19.82</v>
      </c>
    </row>
    <row r="28" spans="1:4" x14ac:dyDescent="0.3">
      <c r="A28" s="7">
        <v>43672</v>
      </c>
      <c r="B28" t="s">
        <v>5</v>
      </c>
      <c r="C28" t="s">
        <v>6</v>
      </c>
      <c r="D28">
        <v>-29.29</v>
      </c>
    </row>
    <row r="29" spans="1:4" x14ac:dyDescent="0.3">
      <c r="A29" s="7">
        <v>43663</v>
      </c>
      <c r="B29" t="s">
        <v>5</v>
      </c>
      <c r="C29" t="s">
        <v>6</v>
      </c>
      <c r="D29">
        <v>-7.97</v>
      </c>
    </row>
    <row r="30" spans="1:4" x14ac:dyDescent="0.3">
      <c r="A30" s="7">
        <v>43677</v>
      </c>
      <c r="B30" t="s">
        <v>5</v>
      </c>
      <c r="C30" t="s">
        <v>6</v>
      </c>
      <c r="D30">
        <v>-44.86</v>
      </c>
    </row>
    <row r="31" spans="1:4" x14ac:dyDescent="0.3">
      <c r="A31" s="7">
        <v>43677</v>
      </c>
      <c r="B31" t="s">
        <v>5</v>
      </c>
      <c r="C31" t="s">
        <v>6</v>
      </c>
      <c r="D31">
        <v>-24.75</v>
      </c>
    </row>
    <row r="32" spans="1:4" x14ac:dyDescent="0.3">
      <c r="A32" s="7">
        <v>43648</v>
      </c>
      <c r="B32" t="s">
        <v>35</v>
      </c>
      <c r="C32" t="s">
        <v>36</v>
      </c>
      <c r="D32">
        <v>-20.53</v>
      </c>
    </row>
    <row r="33" spans="1:6" x14ac:dyDescent="0.3">
      <c r="A33" s="7">
        <v>43658</v>
      </c>
      <c r="B33" t="s">
        <v>16</v>
      </c>
      <c r="C33" t="s">
        <v>84</v>
      </c>
      <c r="D33">
        <v>-165.19</v>
      </c>
      <c r="F33" t="s">
        <v>144</v>
      </c>
    </row>
    <row r="34" spans="1:6" x14ac:dyDescent="0.3">
      <c r="A34" s="7">
        <v>43668</v>
      </c>
      <c r="B34" t="s">
        <v>5</v>
      </c>
      <c r="C34" t="s">
        <v>84</v>
      </c>
      <c r="D34">
        <v>-3.66</v>
      </c>
    </row>
    <row r="35" spans="1:6" x14ac:dyDescent="0.3">
      <c r="A35" s="7">
        <v>43670</v>
      </c>
      <c r="B35" t="s">
        <v>42</v>
      </c>
      <c r="C35" t="s">
        <v>84</v>
      </c>
      <c r="D35">
        <v>-7.13</v>
      </c>
      <c r="F35" t="s">
        <v>145</v>
      </c>
    </row>
    <row r="36" spans="1:6" x14ac:dyDescent="0.3">
      <c r="A36" s="7">
        <v>43650</v>
      </c>
      <c r="B36" t="s">
        <v>143</v>
      </c>
      <c r="C36" t="s">
        <v>24</v>
      </c>
      <c r="D36">
        <v>-32.6</v>
      </c>
    </row>
    <row r="37" spans="1:6" x14ac:dyDescent="0.3">
      <c r="A37" s="7">
        <v>43656</v>
      </c>
      <c r="B37" t="s">
        <v>22</v>
      </c>
      <c r="C37" t="s">
        <v>24</v>
      </c>
      <c r="D37">
        <v>-10.8</v>
      </c>
    </row>
    <row r="38" spans="1:6" x14ac:dyDescent="0.3">
      <c r="A38" s="7">
        <v>43660</v>
      </c>
      <c r="B38" t="s">
        <v>22</v>
      </c>
      <c r="C38" t="s">
        <v>24</v>
      </c>
      <c r="D38">
        <v>-10.8</v>
      </c>
    </row>
    <row r="39" spans="1:6" x14ac:dyDescent="0.3">
      <c r="A39" s="7">
        <v>43664</v>
      </c>
      <c r="B39" t="s">
        <v>22</v>
      </c>
      <c r="C39" t="s">
        <v>24</v>
      </c>
      <c r="D39">
        <v>-10.8</v>
      </c>
    </row>
    <row r="40" spans="1:6" x14ac:dyDescent="0.3">
      <c r="A40" s="7">
        <v>43669</v>
      </c>
      <c r="B40" t="s">
        <v>106</v>
      </c>
      <c r="C40" t="s">
        <v>24</v>
      </c>
      <c r="D40">
        <v>-11.12</v>
      </c>
    </row>
    <row r="41" spans="1:6" x14ac:dyDescent="0.3">
      <c r="A41" s="7">
        <v>43676</v>
      </c>
      <c r="B41" t="s">
        <v>146</v>
      </c>
      <c r="C41" t="s">
        <v>24</v>
      </c>
      <c r="D41">
        <v>-8</v>
      </c>
    </row>
    <row r="42" spans="1:6" x14ac:dyDescent="0.3">
      <c r="A42" s="7">
        <v>43675</v>
      </c>
      <c r="B42" t="s">
        <v>106</v>
      </c>
      <c r="C42" t="s">
        <v>24</v>
      </c>
      <c r="D42">
        <v>-11.12</v>
      </c>
    </row>
  </sheetData>
  <autoFilter ref="A1:F42" xr:uid="{F79B4DE7-F7EE-43E8-A028-993C1EA494DC}">
    <sortState xmlns:xlrd2="http://schemas.microsoft.com/office/spreadsheetml/2017/richdata2" ref="A2:F42">
      <sortCondition ref="C1:C42"/>
    </sortState>
  </autoFilter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7B67A-5CB1-4A43-898F-816FAC16FE98}">
  <dimension ref="A1:F56"/>
  <sheetViews>
    <sheetView topLeftCell="A31" workbookViewId="0">
      <selection activeCell="F55" sqref="F55"/>
    </sheetView>
  </sheetViews>
  <sheetFormatPr defaultRowHeight="14.4" x14ac:dyDescent="0.3"/>
  <cols>
    <col min="1" max="1" width="10.5546875" bestFit="1" customWidth="1"/>
    <col min="2" max="2" width="16.88671875" customWidth="1"/>
    <col min="3" max="3" width="14.6640625" customWidth="1"/>
    <col min="6" max="6" width="34.5546875" customWidth="1"/>
  </cols>
  <sheetData>
    <row r="1" spans="1:6" s="1" customFormat="1" x14ac:dyDescent="0.3">
      <c r="A1" s="1" t="s">
        <v>4</v>
      </c>
      <c r="B1" s="1" t="s">
        <v>3</v>
      </c>
      <c r="C1" s="1" t="s">
        <v>0</v>
      </c>
      <c r="D1" s="1" t="s">
        <v>1</v>
      </c>
      <c r="E1" s="1" t="s">
        <v>2</v>
      </c>
      <c r="F1" s="1" t="s">
        <v>44</v>
      </c>
    </row>
    <row r="2" spans="1:6" x14ac:dyDescent="0.3">
      <c r="A2" s="7">
        <v>43678</v>
      </c>
      <c r="B2" t="s">
        <v>5</v>
      </c>
      <c r="C2" t="s">
        <v>6</v>
      </c>
      <c r="D2">
        <v>-7.99</v>
      </c>
    </row>
    <row r="3" spans="1:6" x14ac:dyDescent="0.3">
      <c r="A3" s="7">
        <v>43680</v>
      </c>
      <c r="B3" t="s">
        <v>5</v>
      </c>
      <c r="C3" t="s">
        <v>6</v>
      </c>
      <c r="D3">
        <v>-13.01</v>
      </c>
    </row>
    <row r="4" spans="1:6" x14ac:dyDescent="0.3">
      <c r="A4" s="7">
        <v>43680</v>
      </c>
      <c r="B4" t="s">
        <v>22</v>
      </c>
      <c r="C4" t="s">
        <v>24</v>
      </c>
      <c r="D4">
        <v>-10.8</v>
      </c>
    </row>
    <row r="5" spans="1:6" x14ac:dyDescent="0.3">
      <c r="A5" s="7">
        <v>43681</v>
      </c>
      <c r="B5" t="s">
        <v>29</v>
      </c>
      <c r="C5" t="s">
        <v>147</v>
      </c>
      <c r="D5">
        <v>-5.7</v>
      </c>
    </row>
    <row r="6" spans="1:6" x14ac:dyDescent="0.3">
      <c r="A6" s="7">
        <v>43681</v>
      </c>
      <c r="B6" t="s">
        <v>148</v>
      </c>
      <c r="C6" t="s">
        <v>24</v>
      </c>
      <c r="D6">
        <f>-38.85*1.12</f>
        <v>-43.512000000000008</v>
      </c>
    </row>
    <row r="7" spans="1:6" x14ac:dyDescent="0.3">
      <c r="A7" s="7">
        <v>43681</v>
      </c>
      <c r="B7" t="s">
        <v>149</v>
      </c>
      <c r="C7" t="s">
        <v>24</v>
      </c>
      <c r="D7">
        <v>-6</v>
      </c>
    </row>
    <row r="8" spans="1:6" x14ac:dyDescent="0.3">
      <c r="A8" s="7">
        <v>43682</v>
      </c>
      <c r="B8" t="s">
        <v>118</v>
      </c>
      <c r="C8" t="s">
        <v>24</v>
      </c>
      <c r="D8">
        <v>-19.96</v>
      </c>
    </row>
    <row r="9" spans="1:6" x14ac:dyDescent="0.3">
      <c r="A9" s="7">
        <v>43683</v>
      </c>
      <c r="B9" t="s">
        <v>5</v>
      </c>
      <c r="C9" t="s">
        <v>6</v>
      </c>
      <c r="D9">
        <v>-22.52</v>
      </c>
    </row>
    <row r="10" spans="1:6" x14ac:dyDescent="0.3">
      <c r="A10" s="7">
        <v>43683</v>
      </c>
      <c r="B10" t="s">
        <v>151</v>
      </c>
      <c r="C10" t="s">
        <v>6</v>
      </c>
      <c r="D10">
        <v>-2.25</v>
      </c>
      <c r="F10" t="s">
        <v>152</v>
      </c>
    </row>
    <row r="11" spans="1:6" x14ac:dyDescent="0.3">
      <c r="A11" s="7">
        <v>43684</v>
      </c>
      <c r="B11" t="s">
        <v>35</v>
      </c>
      <c r="C11" t="s">
        <v>150</v>
      </c>
      <c r="D11">
        <v>-44.68</v>
      </c>
    </row>
    <row r="12" spans="1:6" x14ac:dyDescent="0.3">
      <c r="A12" s="7">
        <v>43684</v>
      </c>
      <c r="B12" t="s">
        <v>22</v>
      </c>
      <c r="C12" t="s">
        <v>24</v>
      </c>
      <c r="D12">
        <v>-10.8</v>
      </c>
    </row>
    <row r="13" spans="1:6" x14ac:dyDescent="0.3">
      <c r="A13" s="7">
        <v>43685</v>
      </c>
      <c r="B13" t="s">
        <v>137</v>
      </c>
      <c r="C13" t="s">
        <v>147</v>
      </c>
      <c r="D13">
        <v>-5.7</v>
      </c>
    </row>
    <row r="14" spans="1:6" x14ac:dyDescent="0.3">
      <c r="A14" s="7">
        <v>43685</v>
      </c>
      <c r="B14" t="s">
        <v>5</v>
      </c>
      <c r="C14" t="s">
        <v>6</v>
      </c>
      <c r="D14">
        <v>-7.97</v>
      </c>
    </row>
    <row r="15" spans="1:6" x14ac:dyDescent="0.3">
      <c r="A15" s="7">
        <v>43686</v>
      </c>
      <c r="B15" t="s">
        <v>153</v>
      </c>
      <c r="C15" t="s">
        <v>24</v>
      </c>
      <c r="D15">
        <v>-36.75</v>
      </c>
      <c r="F15" t="s">
        <v>154</v>
      </c>
    </row>
    <row r="16" spans="1:6" x14ac:dyDescent="0.3">
      <c r="A16" s="7">
        <v>43686</v>
      </c>
      <c r="B16" t="s">
        <v>155</v>
      </c>
      <c r="C16" t="s">
        <v>24</v>
      </c>
      <c r="D16">
        <v>-7.88</v>
      </c>
      <c r="F16" t="s">
        <v>154</v>
      </c>
    </row>
    <row r="17" spans="1:6" x14ac:dyDescent="0.3">
      <c r="A17" s="7">
        <v>43687</v>
      </c>
      <c r="B17" t="s">
        <v>158</v>
      </c>
      <c r="C17" t="s">
        <v>32</v>
      </c>
      <c r="D17">
        <v>-35.729999999999997</v>
      </c>
      <c r="F17" t="s">
        <v>154</v>
      </c>
    </row>
    <row r="18" spans="1:6" x14ac:dyDescent="0.3">
      <c r="A18" s="7">
        <v>43687</v>
      </c>
      <c r="B18" t="s">
        <v>34</v>
      </c>
      <c r="C18" t="s">
        <v>24</v>
      </c>
      <c r="D18">
        <v>-11.13</v>
      </c>
    </row>
    <row r="19" spans="1:6" x14ac:dyDescent="0.3">
      <c r="A19" s="7">
        <v>43688</v>
      </c>
      <c r="B19" t="s">
        <v>5</v>
      </c>
      <c r="C19" t="s">
        <v>6</v>
      </c>
      <c r="D19">
        <v>-8.92</v>
      </c>
    </row>
    <row r="20" spans="1:6" x14ac:dyDescent="0.3">
      <c r="A20" s="7">
        <v>43689</v>
      </c>
      <c r="B20" t="s">
        <v>137</v>
      </c>
      <c r="C20" t="s">
        <v>147</v>
      </c>
      <c r="D20">
        <v>-5.7</v>
      </c>
    </row>
    <row r="21" spans="1:6" x14ac:dyDescent="0.3">
      <c r="A21" s="7">
        <v>43689</v>
      </c>
      <c r="B21" t="s">
        <v>22</v>
      </c>
      <c r="C21" t="s">
        <v>24</v>
      </c>
      <c r="D21">
        <v>-10.8</v>
      </c>
    </row>
    <row r="22" spans="1:6" x14ac:dyDescent="0.3">
      <c r="A22" s="7">
        <v>43690</v>
      </c>
      <c r="B22" t="s">
        <v>156</v>
      </c>
      <c r="C22" t="s">
        <v>84</v>
      </c>
      <c r="D22">
        <v>-5.24</v>
      </c>
      <c r="F22" t="s">
        <v>157</v>
      </c>
    </row>
    <row r="23" spans="1:6" x14ac:dyDescent="0.3">
      <c r="A23" s="7">
        <v>43690</v>
      </c>
      <c r="B23" t="s">
        <v>106</v>
      </c>
      <c r="C23" t="s">
        <v>24</v>
      </c>
      <c r="D23">
        <v>-11.12</v>
      </c>
    </row>
    <row r="24" spans="1:6" x14ac:dyDescent="0.3">
      <c r="A24" s="7">
        <v>43691</v>
      </c>
      <c r="B24" t="s">
        <v>137</v>
      </c>
      <c r="C24" t="s">
        <v>147</v>
      </c>
      <c r="D24">
        <v>-5.7</v>
      </c>
    </row>
    <row r="25" spans="1:6" x14ac:dyDescent="0.3">
      <c r="A25" s="7">
        <v>43691</v>
      </c>
      <c r="B25" t="s">
        <v>22</v>
      </c>
      <c r="C25" t="s">
        <v>24</v>
      </c>
      <c r="D25">
        <v>-10.8</v>
      </c>
    </row>
    <row r="26" spans="1:6" x14ac:dyDescent="0.3">
      <c r="A26" s="7">
        <v>43692</v>
      </c>
      <c r="B26" t="s">
        <v>5</v>
      </c>
      <c r="C26" t="s">
        <v>6</v>
      </c>
      <c r="D26">
        <v>-3.99</v>
      </c>
    </row>
    <row r="27" spans="1:6" x14ac:dyDescent="0.3">
      <c r="A27" s="7">
        <v>43692</v>
      </c>
      <c r="B27" t="s">
        <v>22</v>
      </c>
      <c r="C27" t="s">
        <v>24</v>
      </c>
      <c r="D27">
        <v>-7.34</v>
      </c>
    </row>
    <row r="28" spans="1:6" x14ac:dyDescent="0.3">
      <c r="A28" s="7">
        <v>43693</v>
      </c>
      <c r="B28" t="s">
        <v>89</v>
      </c>
      <c r="C28" t="s">
        <v>90</v>
      </c>
      <c r="D28">
        <v>-40</v>
      </c>
      <c r="F28" t="s">
        <v>160</v>
      </c>
    </row>
    <row r="29" spans="1:6" x14ac:dyDescent="0.3">
      <c r="A29" s="7">
        <v>43693</v>
      </c>
      <c r="B29" t="s">
        <v>118</v>
      </c>
      <c r="C29" t="s">
        <v>24</v>
      </c>
      <c r="D29">
        <v>-23.34</v>
      </c>
      <c r="F29" t="s">
        <v>159</v>
      </c>
    </row>
    <row r="30" spans="1:6" x14ac:dyDescent="0.3">
      <c r="A30" s="7">
        <v>43695</v>
      </c>
      <c r="B30" t="s">
        <v>22</v>
      </c>
      <c r="C30" t="s">
        <v>165</v>
      </c>
      <c r="D30">
        <v>-10.8</v>
      </c>
    </row>
    <row r="31" spans="1:6" x14ac:dyDescent="0.3">
      <c r="A31" s="7">
        <v>43696</v>
      </c>
      <c r="B31" t="s">
        <v>5</v>
      </c>
      <c r="C31" t="s">
        <v>6</v>
      </c>
      <c r="D31">
        <v>-5.36</v>
      </c>
    </row>
    <row r="32" spans="1:6" x14ac:dyDescent="0.3">
      <c r="A32" s="7">
        <v>43696</v>
      </c>
      <c r="B32" t="s">
        <v>137</v>
      </c>
      <c r="C32" t="s">
        <v>147</v>
      </c>
      <c r="D32">
        <v>-5.7</v>
      </c>
    </row>
    <row r="33" spans="1:6" x14ac:dyDescent="0.3">
      <c r="A33" s="7">
        <v>43697</v>
      </c>
      <c r="B33" t="s">
        <v>5</v>
      </c>
      <c r="C33" t="s">
        <v>6</v>
      </c>
      <c r="D33">
        <v>-3.99</v>
      </c>
    </row>
    <row r="34" spans="1:6" x14ac:dyDescent="0.3">
      <c r="A34" s="7">
        <v>43697</v>
      </c>
      <c r="B34" t="s">
        <v>5</v>
      </c>
      <c r="C34" t="s">
        <v>6</v>
      </c>
      <c r="D34">
        <v>-5.36</v>
      </c>
    </row>
    <row r="35" spans="1:6" x14ac:dyDescent="0.3">
      <c r="A35" s="7">
        <v>43697</v>
      </c>
      <c r="B35" t="s">
        <v>137</v>
      </c>
      <c r="C35" t="s">
        <v>147</v>
      </c>
      <c r="D35">
        <v>-5.7</v>
      </c>
    </row>
    <row r="36" spans="1:6" x14ac:dyDescent="0.3">
      <c r="A36" s="7">
        <v>43698</v>
      </c>
      <c r="B36" t="s">
        <v>161</v>
      </c>
      <c r="C36" t="s">
        <v>162</v>
      </c>
      <c r="D36">
        <v>-53.95</v>
      </c>
      <c r="F36" t="s">
        <v>163</v>
      </c>
    </row>
    <row r="37" spans="1:6" x14ac:dyDescent="0.3">
      <c r="A37" s="7">
        <v>43698</v>
      </c>
      <c r="B37" t="s">
        <v>11</v>
      </c>
      <c r="C37" t="s">
        <v>84</v>
      </c>
      <c r="D37">
        <v>-5.3</v>
      </c>
      <c r="F37" t="s">
        <v>164</v>
      </c>
    </row>
    <row r="38" spans="1:6" x14ac:dyDescent="0.3">
      <c r="A38" s="7">
        <v>43698</v>
      </c>
      <c r="B38" t="s">
        <v>5</v>
      </c>
      <c r="C38" t="s">
        <v>6</v>
      </c>
      <c r="D38">
        <v>-5.36</v>
      </c>
    </row>
    <row r="39" spans="1:6" x14ac:dyDescent="0.3">
      <c r="A39" s="7">
        <v>43699</v>
      </c>
      <c r="B39" t="s">
        <v>5</v>
      </c>
      <c r="C39" t="s">
        <v>6</v>
      </c>
      <c r="D39">
        <v>-13.99</v>
      </c>
    </row>
    <row r="40" spans="1:6" x14ac:dyDescent="0.3">
      <c r="A40" s="7">
        <v>43699</v>
      </c>
      <c r="B40" t="s">
        <v>5</v>
      </c>
      <c r="C40" t="s">
        <v>6</v>
      </c>
      <c r="D40">
        <v>-5.36</v>
      </c>
    </row>
    <row r="41" spans="1:6" x14ac:dyDescent="0.3">
      <c r="A41" s="7">
        <v>43700</v>
      </c>
      <c r="B41" t="s">
        <v>5</v>
      </c>
      <c r="C41" t="s">
        <v>6</v>
      </c>
      <c r="D41">
        <v>-5.36</v>
      </c>
    </row>
    <row r="42" spans="1:6" x14ac:dyDescent="0.3">
      <c r="A42" s="7">
        <v>43700</v>
      </c>
      <c r="B42" t="s">
        <v>161</v>
      </c>
      <c r="C42" t="s">
        <v>162</v>
      </c>
      <c r="D42">
        <v>-32.380000000000003</v>
      </c>
      <c r="F42" t="s">
        <v>184</v>
      </c>
    </row>
    <row r="43" spans="1:6" x14ac:dyDescent="0.3">
      <c r="A43" s="7">
        <v>43700</v>
      </c>
      <c r="B43" t="s">
        <v>5</v>
      </c>
      <c r="C43" t="s">
        <v>6</v>
      </c>
      <c r="D43">
        <v>-3.29</v>
      </c>
    </row>
    <row r="44" spans="1:6" x14ac:dyDescent="0.3">
      <c r="A44" s="7">
        <v>43700</v>
      </c>
      <c r="B44" t="s">
        <v>37</v>
      </c>
      <c r="C44" t="s">
        <v>147</v>
      </c>
      <c r="D44">
        <v>-5.51</v>
      </c>
    </row>
    <row r="45" spans="1:6" x14ac:dyDescent="0.3">
      <c r="A45" s="7">
        <v>43701</v>
      </c>
      <c r="B45" t="s">
        <v>5</v>
      </c>
      <c r="C45" t="s">
        <v>6</v>
      </c>
      <c r="D45">
        <v>-15.32</v>
      </c>
    </row>
    <row r="46" spans="1:6" x14ac:dyDescent="0.3">
      <c r="A46" s="7">
        <v>43701</v>
      </c>
      <c r="B46" t="s">
        <v>5</v>
      </c>
      <c r="C46" t="s">
        <v>6</v>
      </c>
      <c r="D46">
        <v>-9.8699999999999992</v>
      </c>
    </row>
    <row r="47" spans="1:6" x14ac:dyDescent="0.3">
      <c r="A47" s="7">
        <v>43701</v>
      </c>
      <c r="B47" t="s">
        <v>37</v>
      </c>
      <c r="C47" t="s">
        <v>147</v>
      </c>
      <c r="D47">
        <v>-5.51</v>
      </c>
    </row>
    <row r="48" spans="1:6" x14ac:dyDescent="0.3">
      <c r="A48" s="7">
        <v>43702</v>
      </c>
      <c r="B48" t="s">
        <v>5</v>
      </c>
      <c r="C48" t="s">
        <v>6</v>
      </c>
      <c r="D48">
        <v>-5.36</v>
      </c>
    </row>
    <row r="49" spans="1:6" x14ac:dyDescent="0.3">
      <c r="A49" s="7">
        <v>43703</v>
      </c>
      <c r="B49" t="s">
        <v>5</v>
      </c>
      <c r="C49" t="s">
        <v>6</v>
      </c>
      <c r="D49">
        <v>-5.36</v>
      </c>
    </row>
    <row r="50" spans="1:6" x14ac:dyDescent="0.3">
      <c r="A50" s="7">
        <v>43704</v>
      </c>
      <c r="B50" t="s">
        <v>34</v>
      </c>
      <c r="C50" t="s">
        <v>24</v>
      </c>
      <c r="D50">
        <v>-11.12</v>
      </c>
    </row>
    <row r="51" spans="1:6" x14ac:dyDescent="0.3">
      <c r="A51" s="7">
        <v>43705</v>
      </c>
      <c r="B51" t="s">
        <v>166</v>
      </c>
      <c r="C51" t="s">
        <v>24</v>
      </c>
      <c r="D51">
        <v>-13.01</v>
      </c>
      <c r="F51" t="s">
        <v>167</v>
      </c>
    </row>
    <row r="52" spans="1:6" x14ac:dyDescent="0.3">
      <c r="A52" s="7">
        <v>43706</v>
      </c>
      <c r="B52" t="s">
        <v>5</v>
      </c>
      <c r="C52" t="s">
        <v>6</v>
      </c>
      <c r="D52">
        <v>-11.99</v>
      </c>
      <c r="F52" t="s">
        <v>168</v>
      </c>
    </row>
    <row r="53" spans="1:6" x14ac:dyDescent="0.3">
      <c r="A53" s="7">
        <v>43706</v>
      </c>
      <c r="B53" t="s">
        <v>169</v>
      </c>
      <c r="C53" t="s">
        <v>24</v>
      </c>
      <c r="D53">
        <v>-13.7</v>
      </c>
    </row>
    <row r="54" spans="1:6" x14ac:dyDescent="0.3">
      <c r="A54" s="7">
        <v>43707</v>
      </c>
      <c r="B54" t="s">
        <v>169</v>
      </c>
      <c r="C54" t="s">
        <v>24</v>
      </c>
      <c r="D54">
        <v>-18.2</v>
      </c>
    </row>
    <row r="55" spans="1:6" x14ac:dyDescent="0.3">
      <c r="A55" s="7">
        <v>43708</v>
      </c>
      <c r="B55" t="s">
        <v>22</v>
      </c>
      <c r="C55" t="s">
        <v>24</v>
      </c>
      <c r="D55">
        <v>-10.8</v>
      </c>
    </row>
    <row r="56" spans="1:6" x14ac:dyDescent="0.3">
      <c r="A56" s="7">
        <v>43708</v>
      </c>
      <c r="B56" t="s">
        <v>5</v>
      </c>
      <c r="C56" t="s">
        <v>6</v>
      </c>
      <c r="D56">
        <v>-7.99</v>
      </c>
    </row>
  </sheetData>
  <autoFilter ref="A1:F31" xr:uid="{4E3468A6-A6E0-4735-B987-8C7BCF8D9E0D}">
    <sortState xmlns:xlrd2="http://schemas.microsoft.com/office/spreadsheetml/2017/richdata2" ref="A2:F50">
      <sortCondition ref="A1:A31"/>
    </sortState>
  </autoFilter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F1E04-621D-4876-84D2-F5435792559C}">
  <dimension ref="A1:F51"/>
  <sheetViews>
    <sheetView topLeftCell="A26" workbookViewId="0">
      <selection activeCell="F43" sqref="F43"/>
    </sheetView>
  </sheetViews>
  <sheetFormatPr defaultRowHeight="14.4" x14ac:dyDescent="0.3"/>
  <cols>
    <col min="1" max="1" width="10.5546875" bestFit="1" customWidth="1"/>
    <col min="2" max="3" width="12.88671875" customWidth="1"/>
  </cols>
  <sheetData>
    <row r="1" spans="1:6" s="1" customFormat="1" x14ac:dyDescent="0.3">
      <c r="A1" s="1" t="s">
        <v>4</v>
      </c>
      <c r="B1" s="1" t="s">
        <v>3</v>
      </c>
      <c r="C1" s="1" t="s">
        <v>0</v>
      </c>
      <c r="D1" s="1" t="s">
        <v>1</v>
      </c>
      <c r="E1" s="1" t="s">
        <v>2</v>
      </c>
      <c r="F1" s="1" t="s">
        <v>44</v>
      </c>
    </row>
    <row r="2" spans="1:6" x14ac:dyDescent="0.3">
      <c r="A2" s="7">
        <v>43709</v>
      </c>
      <c r="B2" t="s">
        <v>5</v>
      </c>
      <c r="C2" t="s">
        <v>170</v>
      </c>
      <c r="D2">
        <v>-6.59</v>
      </c>
    </row>
    <row r="3" spans="1:6" x14ac:dyDescent="0.3">
      <c r="A3" s="7">
        <v>43709</v>
      </c>
      <c r="B3" t="s">
        <v>5</v>
      </c>
      <c r="C3" t="s">
        <v>6</v>
      </c>
      <c r="D3">
        <v>-6.49</v>
      </c>
    </row>
    <row r="4" spans="1:6" x14ac:dyDescent="0.3">
      <c r="A4" s="7">
        <v>43709</v>
      </c>
      <c r="B4" t="s">
        <v>171</v>
      </c>
      <c r="C4" t="s">
        <v>24</v>
      </c>
      <c r="D4">
        <v>-21</v>
      </c>
    </row>
    <row r="5" spans="1:6" x14ac:dyDescent="0.3">
      <c r="A5" s="7">
        <v>43710</v>
      </c>
      <c r="B5" t="s">
        <v>171</v>
      </c>
      <c r="C5" t="s">
        <v>24</v>
      </c>
      <c r="D5">
        <v>-17.600000000000001</v>
      </c>
    </row>
    <row r="6" spans="1:6" x14ac:dyDescent="0.3">
      <c r="A6" s="7">
        <v>43710</v>
      </c>
      <c r="B6" t="s">
        <v>14</v>
      </c>
      <c r="C6" t="s">
        <v>6</v>
      </c>
      <c r="D6">
        <v>-287.52</v>
      </c>
      <c r="F6" t="s">
        <v>172</v>
      </c>
    </row>
    <row r="7" spans="1:6" x14ac:dyDescent="0.3">
      <c r="A7" s="7">
        <v>43712</v>
      </c>
      <c r="B7" t="s">
        <v>5</v>
      </c>
      <c r="C7" t="s">
        <v>6</v>
      </c>
      <c r="D7">
        <v>-7.97</v>
      </c>
    </row>
    <row r="8" spans="1:6" x14ac:dyDescent="0.3">
      <c r="A8" s="7">
        <v>43713</v>
      </c>
      <c r="B8" t="s">
        <v>171</v>
      </c>
      <c r="C8" t="s">
        <v>24</v>
      </c>
      <c r="D8">
        <v>-21.35</v>
      </c>
    </row>
    <row r="9" spans="1:6" x14ac:dyDescent="0.3">
      <c r="A9" s="7">
        <v>43712</v>
      </c>
      <c r="B9" t="s">
        <v>5</v>
      </c>
      <c r="C9" t="s">
        <v>6</v>
      </c>
      <c r="D9">
        <v>-5.89</v>
      </c>
    </row>
    <row r="10" spans="1:6" x14ac:dyDescent="0.3">
      <c r="A10" s="7">
        <v>43714</v>
      </c>
      <c r="B10" t="s">
        <v>5</v>
      </c>
      <c r="C10" t="s">
        <v>6</v>
      </c>
      <c r="D10">
        <v>-5.36</v>
      </c>
    </row>
    <row r="11" spans="1:6" x14ac:dyDescent="0.3">
      <c r="A11" s="7">
        <v>43712</v>
      </c>
      <c r="B11" t="s">
        <v>173</v>
      </c>
      <c r="C11" t="s">
        <v>84</v>
      </c>
      <c r="D11">
        <v>-4.54</v>
      </c>
    </row>
    <row r="12" spans="1:6" x14ac:dyDescent="0.3">
      <c r="A12" s="7">
        <v>43711</v>
      </c>
      <c r="B12" t="s">
        <v>37</v>
      </c>
      <c r="C12" t="s">
        <v>147</v>
      </c>
      <c r="D12">
        <v>-5.51</v>
      </c>
    </row>
    <row r="13" spans="1:6" x14ac:dyDescent="0.3">
      <c r="A13" s="7">
        <v>43713</v>
      </c>
      <c r="B13" t="s">
        <v>35</v>
      </c>
      <c r="C13" t="s">
        <v>41</v>
      </c>
      <c r="D13">
        <v>-44.68</v>
      </c>
    </row>
    <row r="14" spans="1:6" x14ac:dyDescent="0.3">
      <c r="A14" s="7">
        <v>43714</v>
      </c>
      <c r="B14" t="s">
        <v>34</v>
      </c>
      <c r="C14" t="s">
        <v>24</v>
      </c>
      <c r="D14">
        <v>-11.12</v>
      </c>
    </row>
    <row r="15" spans="1:6" x14ac:dyDescent="0.3">
      <c r="A15" s="7">
        <v>43711</v>
      </c>
      <c r="B15" t="s">
        <v>5</v>
      </c>
      <c r="C15" t="s">
        <v>6</v>
      </c>
      <c r="D15">
        <v>-5.36</v>
      </c>
    </row>
    <row r="16" spans="1:6" x14ac:dyDescent="0.3">
      <c r="A16" s="7">
        <v>43710</v>
      </c>
      <c r="B16" t="s">
        <v>5</v>
      </c>
      <c r="C16" t="s">
        <v>84</v>
      </c>
      <c r="D16">
        <v>-11.54</v>
      </c>
      <c r="F16" t="s">
        <v>174</v>
      </c>
    </row>
    <row r="17" spans="1:6" x14ac:dyDescent="0.3">
      <c r="A17" s="7">
        <v>43714</v>
      </c>
      <c r="B17" t="s">
        <v>89</v>
      </c>
      <c r="C17" t="s">
        <v>90</v>
      </c>
      <c r="D17">
        <v>-35</v>
      </c>
    </row>
    <row r="18" spans="1:6" x14ac:dyDescent="0.3">
      <c r="A18" s="7">
        <v>43711</v>
      </c>
      <c r="B18" t="s">
        <v>171</v>
      </c>
      <c r="C18" t="s">
        <v>24</v>
      </c>
      <c r="D18">
        <v>-13.7</v>
      </c>
    </row>
    <row r="19" spans="1:6" x14ac:dyDescent="0.3">
      <c r="A19" s="7">
        <v>43712</v>
      </c>
      <c r="B19" t="s">
        <v>171</v>
      </c>
      <c r="C19" t="s">
        <v>24</v>
      </c>
      <c r="D19">
        <v>-18.899999999999999</v>
      </c>
    </row>
    <row r="20" spans="1:6" x14ac:dyDescent="0.3">
      <c r="A20" s="7">
        <v>43711</v>
      </c>
      <c r="B20" t="s">
        <v>175</v>
      </c>
      <c r="C20" t="s">
        <v>176</v>
      </c>
      <c r="D20">
        <v>-20.81</v>
      </c>
      <c r="F20" t="s">
        <v>177</v>
      </c>
    </row>
    <row r="21" spans="1:6" x14ac:dyDescent="0.3">
      <c r="A21" s="7">
        <v>43715</v>
      </c>
      <c r="B21" t="s">
        <v>5</v>
      </c>
      <c r="C21" t="s">
        <v>6</v>
      </c>
      <c r="D21">
        <v>-6.48</v>
      </c>
    </row>
    <row r="22" spans="1:6" x14ac:dyDescent="0.3">
      <c r="A22" s="7">
        <v>43716</v>
      </c>
      <c r="B22" t="s">
        <v>171</v>
      </c>
      <c r="C22" t="s">
        <v>24</v>
      </c>
      <c r="D22">
        <v>-17.2</v>
      </c>
    </row>
    <row r="23" spans="1:6" x14ac:dyDescent="0.3">
      <c r="A23" s="7">
        <v>43718</v>
      </c>
      <c r="B23" t="s">
        <v>14</v>
      </c>
      <c r="C23" t="s">
        <v>6</v>
      </c>
      <c r="D23">
        <v>-94.19</v>
      </c>
      <c r="F23" t="s">
        <v>178</v>
      </c>
    </row>
    <row r="24" spans="1:6" x14ac:dyDescent="0.3">
      <c r="A24" s="7">
        <v>43719</v>
      </c>
      <c r="B24" t="s">
        <v>37</v>
      </c>
      <c r="C24" t="s">
        <v>147</v>
      </c>
      <c r="D24">
        <v>-5.51</v>
      </c>
    </row>
    <row r="25" spans="1:6" x14ac:dyDescent="0.3">
      <c r="A25" s="7">
        <v>43718</v>
      </c>
      <c r="B25" t="s">
        <v>5</v>
      </c>
      <c r="C25" t="s">
        <v>6</v>
      </c>
      <c r="D25">
        <v>-5.36</v>
      </c>
    </row>
    <row r="26" spans="1:6" x14ac:dyDescent="0.3">
      <c r="A26" s="7">
        <v>43718</v>
      </c>
      <c r="B26" t="s">
        <v>89</v>
      </c>
      <c r="C26" t="s">
        <v>101</v>
      </c>
      <c r="D26">
        <v>-90</v>
      </c>
      <c r="F26" t="s">
        <v>179</v>
      </c>
    </row>
    <row r="27" spans="1:6" x14ac:dyDescent="0.3">
      <c r="A27" s="7">
        <v>43716</v>
      </c>
      <c r="B27" t="s">
        <v>14</v>
      </c>
      <c r="C27" t="s">
        <v>180</v>
      </c>
      <c r="D27">
        <f>64.98*1.05</f>
        <v>68.229000000000013</v>
      </c>
      <c r="F27" t="s">
        <v>181</v>
      </c>
    </row>
    <row r="28" spans="1:6" x14ac:dyDescent="0.3">
      <c r="A28" s="7">
        <v>43723</v>
      </c>
      <c r="B28" t="s">
        <v>137</v>
      </c>
      <c r="C28" t="s">
        <v>147</v>
      </c>
      <c r="D28">
        <v>-5.7</v>
      </c>
    </row>
    <row r="29" spans="1:6" x14ac:dyDescent="0.3">
      <c r="A29" s="7">
        <v>43721</v>
      </c>
      <c r="B29" t="s">
        <v>5</v>
      </c>
      <c r="C29" t="s">
        <v>6</v>
      </c>
      <c r="D29">
        <v>-8.16</v>
      </c>
    </row>
    <row r="30" spans="1:6" x14ac:dyDescent="0.3">
      <c r="A30" s="7">
        <v>43722</v>
      </c>
      <c r="B30" t="s">
        <v>20</v>
      </c>
      <c r="C30" t="s">
        <v>24</v>
      </c>
      <c r="D30">
        <v>-75.59</v>
      </c>
      <c r="F30" t="s">
        <v>182</v>
      </c>
    </row>
    <row r="31" spans="1:6" x14ac:dyDescent="0.3">
      <c r="A31" s="7">
        <v>43721</v>
      </c>
      <c r="B31" t="s">
        <v>37</v>
      </c>
      <c r="C31" t="s">
        <v>147</v>
      </c>
      <c r="D31">
        <v>-5.51</v>
      </c>
    </row>
    <row r="32" spans="1:6" x14ac:dyDescent="0.3">
      <c r="A32" s="7">
        <v>43722</v>
      </c>
      <c r="B32" t="s">
        <v>16</v>
      </c>
      <c r="C32" t="s">
        <v>84</v>
      </c>
      <c r="D32">
        <v>-80.78</v>
      </c>
      <c r="F32" t="s">
        <v>183</v>
      </c>
    </row>
    <row r="33" spans="1:6" x14ac:dyDescent="0.3">
      <c r="A33" s="7">
        <v>43725</v>
      </c>
      <c r="B33" t="s">
        <v>5</v>
      </c>
      <c r="C33" t="s">
        <v>6</v>
      </c>
      <c r="D33">
        <v>-46.26</v>
      </c>
    </row>
    <row r="34" spans="1:6" x14ac:dyDescent="0.3">
      <c r="A34" s="7">
        <v>43728</v>
      </c>
      <c r="B34" t="s">
        <v>137</v>
      </c>
      <c r="C34" t="s">
        <v>147</v>
      </c>
      <c r="D34">
        <v>-5.7</v>
      </c>
    </row>
    <row r="35" spans="1:6" x14ac:dyDescent="0.3">
      <c r="A35" s="7">
        <v>43729</v>
      </c>
      <c r="B35" t="s">
        <v>5</v>
      </c>
      <c r="C35" t="s">
        <v>6</v>
      </c>
      <c r="D35">
        <v>-5.36</v>
      </c>
    </row>
    <row r="36" spans="1:6" x14ac:dyDescent="0.3">
      <c r="A36" s="7">
        <v>43724</v>
      </c>
      <c r="B36" t="s">
        <v>37</v>
      </c>
      <c r="C36" t="s">
        <v>147</v>
      </c>
      <c r="D36">
        <v>-5.51</v>
      </c>
    </row>
    <row r="37" spans="1:6" x14ac:dyDescent="0.3">
      <c r="A37" s="7">
        <v>43729</v>
      </c>
      <c r="B37" t="s">
        <v>14</v>
      </c>
      <c r="C37" t="s">
        <v>6</v>
      </c>
      <c r="D37">
        <v>-67.28</v>
      </c>
    </row>
    <row r="38" spans="1:6" x14ac:dyDescent="0.3">
      <c r="A38" s="7">
        <v>43724</v>
      </c>
      <c r="B38" t="s">
        <v>56</v>
      </c>
      <c r="C38" t="s">
        <v>67</v>
      </c>
      <c r="D38">
        <v>-546</v>
      </c>
      <c r="F38" t="s">
        <v>185</v>
      </c>
    </row>
    <row r="39" spans="1:6" x14ac:dyDescent="0.3">
      <c r="A39" s="7">
        <v>43728</v>
      </c>
      <c r="B39" t="s">
        <v>21</v>
      </c>
      <c r="C39" t="s">
        <v>24</v>
      </c>
      <c r="D39">
        <v>-3.4</v>
      </c>
    </row>
    <row r="40" spans="1:6" x14ac:dyDescent="0.3">
      <c r="A40" s="7">
        <v>43727</v>
      </c>
      <c r="B40" t="s">
        <v>13</v>
      </c>
      <c r="C40" t="s">
        <v>24</v>
      </c>
      <c r="D40">
        <v>-14.33</v>
      </c>
      <c r="F40" t="s">
        <v>186</v>
      </c>
    </row>
    <row r="41" spans="1:6" x14ac:dyDescent="0.3">
      <c r="A41" s="7">
        <v>43726</v>
      </c>
      <c r="B41" t="s">
        <v>137</v>
      </c>
      <c r="C41" t="s">
        <v>147</v>
      </c>
      <c r="D41">
        <v>-5.7</v>
      </c>
    </row>
    <row r="42" spans="1:6" x14ac:dyDescent="0.3">
      <c r="A42" s="7">
        <v>43730</v>
      </c>
      <c r="B42" t="s">
        <v>106</v>
      </c>
      <c r="C42" t="s">
        <v>24</v>
      </c>
      <c r="D42">
        <v>-11.95</v>
      </c>
    </row>
    <row r="43" spans="1:6" x14ac:dyDescent="0.3">
      <c r="A43" s="7">
        <v>43730</v>
      </c>
      <c r="B43" t="s">
        <v>5</v>
      </c>
      <c r="C43" t="s">
        <v>6</v>
      </c>
      <c r="D43">
        <v>-14.59</v>
      </c>
      <c r="F43" t="s">
        <v>187</v>
      </c>
    </row>
    <row r="44" spans="1:6" x14ac:dyDescent="0.3">
      <c r="A44" s="7">
        <v>43733</v>
      </c>
      <c r="B44" t="s">
        <v>106</v>
      </c>
      <c r="C44" t="s">
        <v>24</v>
      </c>
      <c r="D44">
        <v>-11.5</v>
      </c>
    </row>
    <row r="45" spans="1:6" x14ac:dyDescent="0.3">
      <c r="A45" s="7">
        <v>43734</v>
      </c>
      <c r="B45" t="s">
        <v>21</v>
      </c>
      <c r="C45" t="s">
        <v>24</v>
      </c>
      <c r="D45">
        <v>-8</v>
      </c>
    </row>
    <row r="46" spans="1:6" x14ac:dyDescent="0.3">
      <c r="A46" s="7">
        <v>43734</v>
      </c>
      <c r="B46" t="s">
        <v>5</v>
      </c>
      <c r="C46" t="s">
        <v>6</v>
      </c>
      <c r="D46">
        <v>-4.33</v>
      </c>
    </row>
    <row r="47" spans="1:6" x14ac:dyDescent="0.3">
      <c r="A47" s="7">
        <v>43734</v>
      </c>
      <c r="B47" t="s">
        <v>22</v>
      </c>
      <c r="C47" t="s">
        <v>24</v>
      </c>
      <c r="D47">
        <v>-6.71</v>
      </c>
    </row>
    <row r="48" spans="1:6" x14ac:dyDescent="0.3">
      <c r="A48" s="7">
        <v>43734</v>
      </c>
      <c r="B48" t="s">
        <v>29</v>
      </c>
      <c r="C48" t="s">
        <v>147</v>
      </c>
      <c r="D48">
        <v>-2.76</v>
      </c>
    </row>
    <row r="49" spans="1:6" x14ac:dyDescent="0.3">
      <c r="A49" s="7">
        <v>43735</v>
      </c>
      <c r="B49" t="s">
        <v>5</v>
      </c>
      <c r="C49" t="s">
        <v>6</v>
      </c>
      <c r="D49">
        <v>-21.91</v>
      </c>
    </row>
    <row r="50" spans="1:6" x14ac:dyDescent="0.3">
      <c r="A50" s="7">
        <v>43735</v>
      </c>
      <c r="B50" t="s">
        <v>29</v>
      </c>
      <c r="C50" t="s">
        <v>147</v>
      </c>
      <c r="D50">
        <v>-3.03</v>
      </c>
      <c r="F50" t="s">
        <v>188</v>
      </c>
    </row>
    <row r="51" spans="1:6" x14ac:dyDescent="0.3">
      <c r="A51" s="7">
        <v>43737</v>
      </c>
      <c r="B51" t="s">
        <v>5</v>
      </c>
      <c r="C51" t="s">
        <v>6</v>
      </c>
      <c r="D51">
        <v>-5.36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BBF460-FEAF-4C77-9933-10D7F2ED9858}">
  <dimension ref="A1:F59"/>
  <sheetViews>
    <sheetView topLeftCell="A34" workbookViewId="0">
      <selection activeCell="E57" sqref="E57"/>
    </sheetView>
  </sheetViews>
  <sheetFormatPr defaultRowHeight="14.4" x14ac:dyDescent="0.3"/>
  <cols>
    <col min="1" max="1" width="10.5546875" bestFit="1" customWidth="1"/>
    <col min="3" max="3" width="10.5546875" bestFit="1" customWidth="1"/>
  </cols>
  <sheetData>
    <row r="1" spans="1:6" s="1" customFormat="1" x14ac:dyDescent="0.3">
      <c r="A1" s="1" t="s">
        <v>4</v>
      </c>
      <c r="B1" s="1" t="s">
        <v>3</v>
      </c>
      <c r="C1" s="1" t="s">
        <v>0</v>
      </c>
      <c r="D1" s="1" t="s">
        <v>1</v>
      </c>
      <c r="E1" s="1" t="s">
        <v>2</v>
      </c>
      <c r="F1" s="1" t="s">
        <v>44</v>
      </c>
    </row>
    <row r="2" spans="1:6" x14ac:dyDescent="0.3">
      <c r="A2" s="7">
        <v>43744</v>
      </c>
      <c r="B2" t="s">
        <v>5</v>
      </c>
      <c r="C2" t="s">
        <v>6</v>
      </c>
      <c r="D2">
        <v>-26.2</v>
      </c>
    </row>
    <row r="3" spans="1:6" x14ac:dyDescent="0.3">
      <c r="A3" s="7">
        <v>43744</v>
      </c>
      <c r="B3" t="s">
        <v>22</v>
      </c>
      <c r="C3" t="s">
        <v>24</v>
      </c>
      <c r="D3">
        <v>-10.49</v>
      </c>
    </row>
    <row r="4" spans="1:6" x14ac:dyDescent="0.3">
      <c r="A4" s="7">
        <v>43752</v>
      </c>
      <c r="B4" t="s">
        <v>5</v>
      </c>
      <c r="C4" t="s">
        <v>6</v>
      </c>
      <c r="D4">
        <v>-7.99</v>
      </c>
    </row>
    <row r="5" spans="1:6" x14ac:dyDescent="0.3">
      <c r="A5" s="7">
        <v>43743</v>
      </c>
      <c r="B5" t="s">
        <v>5</v>
      </c>
      <c r="C5" t="s">
        <v>6</v>
      </c>
      <c r="D5">
        <v>-37.909999999999997</v>
      </c>
    </row>
    <row r="6" spans="1:6" x14ac:dyDescent="0.3">
      <c r="A6" s="7">
        <v>43751</v>
      </c>
      <c r="B6" t="s">
        <v>137</v>
      </c>
      <c r="C6" t="s">
        <v>147</v>
      </c>
      <c r="D6">
        <v>-7.3</v>
      </c>
    </row>
    <row r="7" spans="1:6" x14ac:dyDescent="0.3">
      <c r="A7" s="7">
        <v>43748</v>
      </c>
      <c r="B7" t="s">
        <v>5</v>
      </c>
      <c r="C7" t="s">
        <v>6</v>
      </c>
      <c r="D7">
        <v>-7.99</v>
      </c>
    </row>
    <row r="8" spans="1:6" x14ac:dyDescent="0.3">
      <c r="A8" s="7">
        <v>43741</v>
      </c>
      <c r="B8" t="s">
        <v>22</v>
      </c>
      <c r="C8" t="s">
        <v>24</v>
      </c>
      <c r="D8">
        <v>-10.28</v>
      </c>
    </row>
    <row r="9" spans="1:6" x14ac:dyDescent="0.3">
      <c r="A9" s="7">
        <v>43741</v>
      </c>
      <c r="B9" t="s">
        <v>5</v>
      </c>
      <c r="C9" t="s">
        <v>6</v>
      </c>
      <c r="D9">
        <v>-36.229999999999997</v>
      </c>
    </row>
    <row r="10" spans="1:6" x14ac:dyDescent="0.3">
      <c r="A10" s="7">
        <v>43741</v>
      </c>
      <c r="B10" t="s">
        <v>37</v>
      </c>
      <c r="C10" t="s">
        <v>147</v>
      </c>
      <c r="D10">
        <v>-5.51</v>
      </c>
    </row>
    <row r="11" spans="1:6" x14ac:dyDescent="0.3">
      <c r="A11" s="7">
        <v>43752</v>
      </c>
      <c r="B11" t="s">
        <v>137</v>
      </c>
      <c r="C11" t="s">
        <v>147</v>
      </c>
      <c r="D11">
        <v>-5.2</v>
      </c>
    </row>
    <row r="12" spans="1:6" x14ac:dyDescent="0.3">
      <c r="A12" s="7">
        <v>43742</v>
      </c>
      <c r="B12" t="s">
        <v>22</v>
      </c>
      <c r="C12" t="s">
        <v>24</v>
      </c>
      <c r="D12">
        <v>-10.28</v>
      </c>
    </row>
    <row r="13" spans="1:6" x14ac:dyDescent="0.3">
      <c r="A13" s="7">
        <v>43749</v>
      </c>
      <c r="B13" t="s">
        <v>5</v>
      </c>
      <c r="C13" t="s">
        <v>6</v>
      </c>
      <c r="D13">
        <v>-5.36</v>
      </c>
    </row>
    <row r="14" spans="1:6" x14ac:dyDescent="0.3">
      <c r="A14" s="7">
        <v>43739</v>
      </c>
      <c r="B14" t="s">
        <v>5</v>
      </c>
      <c r="C14" t="s">
        <v>6</v>
      </c>
      <c r="D14">
        <v>-35.69</v>
      </c>
    </row>
    <row r="15" spans="1:6" x14ac:dyDescent="0.3">
      <c r="A15" s="7">
        <v>43745</v>
      </c>
      <c r="B15" t="s">
        <v>22</v>
      </c>
      <c r="C15" t="s">
        <v>24</v>
      </c>
      <c r="D15">
        <v>-9.9600000000000009</v>
      </c>
    </row>
    <row r="16" spans="1:6" x14ac:dyDescent="0.3">
      <c r="A16" s="7">
        <v>43750</v>
      </c>
      <c r="B16" t="s">
        <v>131</v>
      </c>
      <c r="C16" t="s">
        <v>189</v>
      </c>
      <c r="D16">
        <v>19.600000000000001</v>
      </c>
    </row>
    <row r="17" spans="1:6" x14ac:dyDescent="0.3">
      <c r="A17" s="7">
        <v>43739</v>
      </c>
      <c r="B17" t="s">
        <v>190</v>
      </c>
      <c r="C17" t="s">
        <v>24</v>
      </c>
      <c r="D17">
        <v>-13.11</v>
      </c>
      <c r="F17" t="s">
        <v>191</v>
      </c>
    </row>
    <row r="18" spans="1:6" x14ac:dyDescent="0.3">
      <c r="A18" s="7">
        <v>43747</v>
      </c>
      <c r="B18" t="s">
        <v>37</v>
      </c>
      <c r="C18" t="s">
        <v>147</v>
      </c>
      <c r="D18">
        <v>-5.51</v>
      </c>
    </row>
    <row r="19" spans="1:6" x14ac:dyDescent="0.3">
      <c r="A19" s="7">
        <v>43749</v>
      </c>
      <c r="B19" t="s">
        <v>37</v>
      </c>
      <c r="C19" t="s">
        <v>147</v>
      </c>
      <c r="D19">
        <v>-5.51</v>
      </c>
    </row>
    <row r="20" spans="1:6" x14ac:dyDescent="0.3">
      <c r="A20" s="7">
        <v>43749</v>
      </c>
      <c r="B20" t="s">
        <v>192</v>
      </c>
      <c r="C20" t="s">
        <v>84</v>
      </c>
      <c r="D20">
        <v>-22.45</v>
      </c>
      <c r="F20" t="s">
        <v>193</v>
      </c>
    </row>
    <row r="21" spans="1:6" x14ac:dyDescent="0.3">
      <c r="A21" s="7">
        <v>43747</v>
      </c>
      <c r="B21" t="s">
        <v>194</v>
      </c>
      <c r="C21" t="s">
        <v>84</v>
      </c>
      <c r="D21">
        <v>-68.25</v>
      </c>
    </row>
    <row r="22" spans="1:6" x14ac:dyDescent="0.3">
      <c r="A22" s="7">
        <v>43746</v>
      </c>
      <c r="B22" t="s">
        <v>22</v>
      </c>
      <c r="C22" t="s">
        <v>24</v>
      </c>
      <c r="D22">
        <v>-10.49</v>
      </c>
    </row>
    <row r="23" spans="1:6" x14ac:dyDescent="0.3">
      <c r="A23" s="7">
        <v>43753</v>
      </c>
      <c r="B23" t="s">
        <v>22</v>
      </c>
      <c r="C23" t="s">
        <v>24</v>
      </c>
      <c r="D23">
        <v>-10.49</v>
      </c>
    </row>
    <row r="24" spans="1:6" x14ac:dyDescent="0.3">
      <c r="A24" s="7">
        <v>43753</v>
      </c>
      <c r="B24" t="s">
        <v>37</v>
      </c>
      <c r="C24" t="s">
        <v>147</v>
      </c>
      <c r="D24">
        <v>-4.67</v>
      </c>
    </row>
    <row r="25" spans="1:6" x14ac:dyDescent="0.3">
      <c r="A25" s="7">
        <v>43767</v>
      </c>
      <c r="B25" t="s">
        <v>137</v>
      </c>
      <c r="C25" t="s">
        <v>147</v>
      </c>
      <c r="D25">
        <v>-5.2</v>
      </c>
    </row>
    <row r="26" spans="1:6" x14ac:dyDescent="0.3">
      <c r="A26" s="7">
        <v>43762</v>
      </c>
      <c r="B26" t="s">
        <v>37</v>
      </c>
      <c r="C26" t="s">
        <v>147</v>
      </c>
      <c r="D26">
        <v>-5.51</v>
      </c>
    </row>
    <row r="27" spans="1:6" x14ac:dyDescent="0.3">
      <c r="A27" s="7">
        <v>43760</v>
      </c>
      <c r="B27" t="s">
        <v>106</v>
      </c>
      <c r="C27" t="s">
        <v>24</v>
      </c>
      <c r="D27">
        <v>-11.5</v>
      </c>
    </row>
    <row r="28" spans="1:6" x14ac:dyDescent="0.3">
      <c r="A28" s="7">
        <v>43758</v>
      </c>
      <c r="B28" t="s">
        <v>137</v>
      </c>
      <c r="C28" t="s">
        <v>147</v>
      </c>
      <c r="D28">
        <v>-5.2</v>
      </c>
    </row>
    <row r="29" spans="1:6" x14ac:dyDescent="0.3">
      <c r="A29" s="7">
        <v>43763</v>
      </c>
      <c r="B29" t="s">
        <v>5</v>
      </c>
      <c r="C29" t="s">
        <v>6</v>
      </c>
      <c r="D29">
        <v>-7.99</v>
      </c>
      <c r="F29" t="s">
        <v>195</v>
      </c>
    </row>
    <row r="30" spans="1:6" x14ac:dyDescent="0.3">
      <c r="A30" s="7">
        <v>43756</v>
      </c>
      <c r="B30" t="s">
        <v>5</v>
      </c>
      <c r="C30" t="s">
        <v>6</v>
      </c>
      <c r="D30">
        <v>-6.99</v>
      </c>
    </row>
    <row r="31" spans="1:6" x14ac:dyDescent="0.3">
      <c r="A31" s="7">
        <v>43767</v>
      </c>
      <c r="B31" t="s">
        <v>106</v>
      </c>
      <c r="C31" t="s">
        <v>24</v>
      </c>
      <c r="D31">
        <v>-11.5</v>
      </c>
    </row>
    <row r="32" spans="1:6" x14ac:dyDescent="0.3">
      <c r="A32" s="7">
        <v>43766</v>
      </c>
      <c r="B32" t="s">
        <v>22</v>
      </c>
      <c r="C32" t="s">
        <v>24</v>
      </c>
      <c r="D32">
        <v>-10.49</v>
      </c>
    </row>
    <row r="33" spans="1:4" x14ac:dyDescent="0.3">
      <c r="A33" s="7">
        <v>43768</v>
      </c>
      <c r="B33" t="s">
        <v>137</v>
      </c>
      <c r="C33" t="s">
        <v>147</v>
      </c>
      <c r="D33">
        <v>-5.2</v>
      </c>
    </row>
    <row r="34" spans="1:4" x14ac:dyDescent="0.3">
      <c r="A34" s="7">
        <v>43757</v>
      </c>
      <c r="B34" t="s">
        <v>137</v>
      </c>
      <c r="C34" t="s">
        <v>147</v>
      </c>
      <c r="D34">
        <v>-5.2</v>
      </c>
    </row>
    <row r="35" spans="1:4" x14ac:dyDescent="0.3">
      <c r="A35" s="7">
        <v>43761</v>
      </c>
      <c r="B35" t="s">
        <v>5</v>
      </c>
      <c r="C35" t="s">
        <v>6</v>
      </c>
      <c r="D35">
        <v>-6.99</v>
      </c>
    </row>
    <row r="36" spans="1:4" x14ac:dyDescent="0.3">
      <c r="A36" s="7">
        <v>43769</v>
      </c>
      <c r="B36" t="s">
        <v>106</v>
      </c>
      <c r="C36" t="s">
        <v>24</v>
      </c>
      <c r="D36">
        <v>-11.5</v>
      </c>
    </row>
    <row r="37" spans="1:4" x14ac:dyDescent="0.3">
      <c r="A37" s="7">
        <v>43768</v>
      </c>
      <c r="B37" t="s">
        <v>22</v>
      </c>
      <c r="C37" t="s">
        <v>24</v>
      </c>
      <c r="D37">
        <v>-10.49</v>
      </c>
    </row>
    <row r="38" spans="1:4" x14ac:dyDescent="0.3">
      <c r="A38" s="7">
        <v>43758</v>
      </c>
      <c r="B38" t="s">
        <v>5</v>
      </c>
      <c r="C38" t="s">
        <v>6</v>
      </c>
      <c r="D38">
        <v>-6.99</v>
      </c>
    </row>
    <row r="39" spans="1:4" x14ac:dyDescent="0.3">
      <c r="A39" s="7">
        <v>43756</v>
      </c>
      <c r="B39" t="s">
        <v>37</v>
      </c>
      <c r="C39" t="s">
        <v>147</v>
      </c>
      <c r="D39">
        <v>-5.51</v>
      </c>
    </row>
    <row r="40" spans="1:4" x14ac:dyDescent="0.3">
      <c r="A40" s="7">
        <v>43763</v>
      </c>
      <c r="B40" t="s">
        <v>35</v>
      </c>
      <c r="C40" t="s">
        <v>41</v>
      </c>
      <c r="D40">
        <v>-44.68</v>
      </c>
    </row>
    <row r="41" spans="1:4" x14ac:dyDescent="0.3">
      <c r="A41" s="7">
        <v>43759</v>
      </c>
      <c r="B41" t="s">
        <v>22</v>
      </c>
      <c r="C41" t="s">
        <v>24</v>
      </c>
      <c r="D41">
        <v>-10.49</v>
      </c>
    </row>
    <row r="42" spans="1:4" x14ac:dyDescent="0.3">
      <c r="A42" s="7">
        <v>43762</v>
      </c>
      <c r="B42" t="s">
        <v>22</v>
      </c>
      <c r="C42" t="s">
        <v>24</v>
      </c>
      <c r="D42">
        <v>-10.49</v>
      </c>
    </row>
    <row r="43" spans="1:4" x14ac:dyDescent="0.3">
      <c r="A43" s="7">
        <v>43765</v>
      </c>
      <c r="B43" t="s">
        <v>137</v>
      </c>
      <c r="C43" t="s">
        <v>147</v>
      </c>
      <c r="D43">
        <v>-5.2</v>
      </c>
    </row>
    <row r="44" spans="1:4" x14ac:dyDescent="0.3">
      <c r="A44" s="7">
        <v>43763</v>
      </c>
      <c r="B44" t="s">
        <v>131</v>
      </c>
      <c r="C44" t="s">
        <v>189</v>
      </c>
      <c r="D44">
        <v>-17.91</v>
      </c>
    </row>
    <row r="45" spans="1:4" x14ac:dyDescent="0.3">
      <c r="A45" s="7">
        <v>43750</v>
      </c>
      <c r="B45" t="s">
        <v>5</v>
      </c>
      <c r="C45" t="s">
        <v>6</v>
      </c>
      <c r="D45">
        <v>-9.8699999999999992</v>
      </c>
    </row>
    <row r="46" spans="1:4" x14ac:dyDescent="0.3">
      <c r="A46" s="7">
        <v>43754</v>
      </c>
      <c r="B46" t="s">
        <v>37</v>
      </c>
      <c r="C46" t="s">
        <v>147</v>
      </c>
      <c r="D46">
        <v>-5.51</v>
      </c>
    </row>
    <row r="47" spans="1:4" x14ac:dyDescent="0.3">
      <c r="A47" s="7">
        <v>43763</v>
      </c>
      <c r="B47" t="s">
        <v>22</v>
      </c>
      <c r="C47" t="s">
        <v>24</v>
      </c>
      <c r="D47">
        <v>-10.49</v>
      </c>
    </row>
    <row r="48" spans="1:4" x14ac:dyDescent="0.3">
      <c r="A48" s="7">
        <v>43760</v>
      </c>
      <c r="B48" t="s">
        <v>5</v>
      </c>
      <c r="C48" t="s">
        <v>6</v>
      </c>
      <c r="D48">
        <v>-17.47</v>
      </c>
    </row>
    <row r="49" spans="1:6" x14ac:dyDescent="0.3">
      <c r="A49" s="7">
        <v>43764</v>
      </c>
      <c r="B49" t="s">
        <v>106</v>
      </c>
      <c r="C49" t="s">
        <v>24</v>
      </c>
      <c r="D49">
        <v>-11.5</v>
      </c>
    </row>
    <row r="50" spans="1:6" x14ac:dyDescent="0.3">
      <c r="A50" s="7">
        <v>43756</v>
      </c>
      <c r="B50" t="s">
        <v>5</v>
      </c>
      <c r="C50" t="s">
        <v>30</v>
      </c>
      <c r="D50">
        <v>-4.1900000000000004</v>
      </c>
      <c r="F50" t="s">
        <v>196</v>
      </c>
    </row>
    <row r="51" spans="1:6" x14ac:dyDescent="0.3">
      <c r="A51" s="7">
        <v>43761</v>
      </c>
      <c r="B51" t="s">
        <v>106</v>
      </c>
      <c r="C51" t="s">
        <v>24</v>
      </c>
      <c r="D51">
        <v>-11.5</v>
      </c>
    </row>
    <row r="52" spans="1:6" x14ac:dyDescent="0.3">
      <c r="A52" s="7">
        <v>43760</v>
      </c>
      <c r="B52" t="s">
        <v>106</v>
      </c>
      <c r="C52" t="s">
        <v>24</v>
      </c>
      <c r="D52">
        <v>-11.5</v>
      </c>
    </row>
    <row r="53" spans="1:6" x14ac:dyDescent="0.3">
      <c r="A53" s="7">
        <v>43768</v>
      </c>
      <c r="B53" t="s">
        <v>5</v>
      </c>
      <c r="C53" t="s">
        <v>6</v>
      </c>
      <c r="D53">
        <v>-7.99</v>
      </c>
    </row>
    <row r="54" spans="1:6" x14ac:dyDescent="0.3">
      <c r="A54" s="7">
        <v>43763</v>
      </c>
      <c r="B54" t="s">
        <v>118</v>
      </c>
      <c r="C54" t="s">
        <v>24</v>
      </c>
      <c r="D54">
        <v>-22.94</v>
      </c>
    </row>
    <row r="55" spans="1:6" x14ac:dyDescent="0.3">
      <c r="A55" s="7">
        <v>43757</v>
      </c>
      <c r="B55" t="s">
        <v>22</v>
      </c>
      <c r="C55" t="s">
        <v>24</v>
      </c>
      <c r="D55">
        <v>-10.49</v>
      </c>
    </row>
    <row r="56" spans="1:6" x14ac:dyDescent="0.3">
      <c r="A56" s="7">
        <v>43755</v>
      </c>
      <c r="B56" t="s">
        <v>37</v>
      </c>
      <c r="C56" t="s">
        <v>147</v>
      </c>
      <c r="D56">
        <v>-5.51</v>
      </c>
    </row>
    <row r="57" spans="1:6" x14ac:dyDescent="0.3">
      <c r="A57" s="7">
        <v>43760</v>
      </c>
      <c r="B57" t="s">
        <v>137</v>
      </c>
      <c r="C57" t="s">
        <v>147</v>
      </c>
      <c r="D57">
        <v>-5.2</v>
      </c>
    </row>
    <row r="58" spans="1:6" x14ac:dyDescent="0.3">
      <c r="A58" s="7">
        <v>43769</v>
      </c>
      <c r="B58" t="s">
        <v>197</v>
      </c>
      <c r="C58" t="s">
        <v>24</v>
      </c>
      <c r="D58">
        <v>-16</v>
      </c>
      <c r="F58" t="s">
        <v>198</v>
      </c>
    </row>
    <row r="59" spans="1:6" x14ac:dyDescent="0.3">
      <c r="A59" s="7">
        <v>43769</v>
      </c>
      <c r="B59" t="s">
        <v>5</v>
      </c>
      <c r="C59" t="s">
        <v>6</v>
      </c>
      <c r="D59">
        <v>-20.56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9225A-D2E6-46FC-AFCE-585C40137237}">
  <dimension ref="A1:F55"/>
  <sheetViews>
    <sheetView topLeftCell="A30" workbookViewId="0">
      <selection activeCell="E55" sqref="E55"/>
    </sheetView>
  </sheetViews>
  <sheetFormatPr defaultRowHeight="14.4" x14ac:dyDescent="0.3"/>
  <cols>
    <col min="1" max="1" width="10.5546875" bestFit="1" customWidth="1"/>
    <col min="2" max="2" width="18.109375" bestFit="1" customWidth="1"/>
    <col min="6" max="6" width="49.33203125" bestFit="1" customWidth="1"/>
  </cols>
  <sheetData>
    <row r="1" spans="1:6" s="1" customFormat="1" x14ac:dyDescent="0.3">
      <c r="A1" s="1" t="s">
        <v>4</v>
      </c>
      <c r="B1" s="1" t="s">
        <v>3</v>
      </c>
      <c r="C1" s="1" t="s">
        <v>0</v>
      </c>
      <c r="D1" s="1" t="s">
        <v>1</v>
      </c>
      <c r="E1" s="1" t="s">
        <v>2</v>
      </c>
      <c r="F1" s="1" t="s">
        <v>44</v>
      </c>
    </row>
    <row r="2" spans="1:6" x14ac:dyDescent="0.3">
      <c r="A2" s="7">
        <v>43770</v>
      </c>
      <c r="B2" t="s">
        <v>131</v>
      </c>
      <c r="C2" t="s">
        <v>189</v>
      </c>
      <c r="D2">
        <v>-12.25</v>
      </c>
    </row>
    <row r="3" spans="1:6" x14ac:dyDescent="0.3">
      <c r="A3" s="7">
        <v>43793</v>
      </c>
      <c r="B3" t="s">
        <v>209</v>
      </c>
      <c r="C3" t="s">
        <v>47</v>
      </c>
      <c r="D3">
        <v>-23.1</v>
      </c>
      <c r="F3" t="s">
        <v>210</v>
      </c>
    </row>
    <row r="4" spans="1:6" x14ac:dyDescent="0.3">
      <c r="A4" s="7">
        <v>43770</v>
      </c>
      <c r="B4" t="s">
        <v>137</v>
      </c>
      <c r="C4" t="s">
        <v>147</v>
      </c>
      <c r="D4">
        <v>-5.2</v>
      </c>
    </row>
    <row r="5" spans="1:6" x14ac:dyDescent="0.3">
      <c r="A5" s="7">
        <v>43774</v>
      </c>
      <c r="B5" t="s">
        <v>137</v>
      </c>
      <c r="C5" t="s">
        <v>147</v>
      </c>
      <c r="D5">
        <v>-5.2</v>
      </c>
    </row>
    <row r="6" spans="1:6" x14ac:dyDescent="0.3">
      <c r="A6" s="7">
        <v>43776</v>
      </c>
      <c r="B6" t="s">
        <v>137</v>
      </c>
      <c r="C6" t="s">
        <v>147</v>
      </c>
      <c r="D6">
        <v>-5.2</v>
      </c>
    </row>
    <row r="7" spans="1:6" x14ac:dyDescent="0.3">
      <c r="A7" s="7">
        <v>43780</v>
      </c>
      <c r="B7" t="s">
        <v>37</v>
      </c>
      <c r="C7" t="s">
        <v>147</v>
      </c>
      <c r="D7">
        <v>-5.51</v>
      </c>
    </row>
    <row r="8" spans="1:6" x14ac:dyDescent="0.3">
      <c r="A8" s="7">
        <v>43786</v>
      </c>
      <c r="B8" t="s">
        <v>37</v>
      </c>
      <c r="C8" t="s">
        <v>147</v>
      </c>
      <c r="D8">
        <v>-5.51</v>
      </c>
    </row>
    <row r="9" spans="1:6" x14ac:dyDescent="0.3">
      <c r="A9" s="7">
        <v>43791</v>
      </c>
      <c r="B9" t="s">
        <v>37</v>
      </c>
      <c r="C9" t="s">
        <v>147</v>
      </c>
      <c r="D9">
        <v>-5.51</v>
      </c>
    </row>
    <row r="10" spans="1:6" x14ac:dyDescent="0.3">
      <c r="A10" s="7">
        <v>43792</v>
      </c>
      <c r="B10" t="s">
        <v>137</v>
      </c>
      <c r="C10" t="s">
        <v>147</v>
      </c>
      <c r="D10">
        <v>-5.2</v>
      </c>
    </row>
    <row r="11" spans="1:6" x14ac:dyDescent="0.3">
      <c r="A11" s="7">
        <v>43793</v>
      </c>
      <c r="B11" t="s">
        <v>37</v>
      </c>
      <c r="C11" t="s">
        <v>147</v>
      </c>
      <c r="D11">
        <v>-5.51</v>
      </c>
    </row>
    <row r="12" spans="1:6" x14ac:dyDescent="0.3">
      <c r="A12" s="7">
        <v>43796</v>
      </c>
      <c r="B12" t="s">
        <v>137</v>
      </c>
      <c r="C12" t="s">
        <v>147</v>
      </c>
      <c r="D12">
        <v>-5.2</v>
      </c>
    </row>
    <row r="13" spans="1:6" x14ac:dyDescent="0.3">
      <c r="A13" s="7">
        <v>43772</v>
      </c>
      <c r="B13" t="s">
        <v>5</v>
      </c>
      <c r="C13" t="s">
        <v>6</v>
      </c>
      <c r="D13">
        <v>-5.36</v>
      </c>
    </row>
    <row r="14" spans="1:6" x14ac:dyDescent="0.3">
      <c r="A14" s="7">
        <v>43774</v>
      </c>
      <c r="B14" t="s">
        <v>5</v>
      </c>
      <c r="C14" t="s">
        <v>6</v>
      </c>
      <c r="D14">
        <v>-5.36</v>
      </c>
    </row>
    <row r="15" spans="1:6" x14ac:dyDescent="0.3">
      <c r="A15" s="7">
        <v>43777</v>
      </c>
      <c r="B15" t="s">
        <v>5</v>
      </c>
      <c r="C15" t="s">
        <v>6</v>
      </c>
      <c r="D15">
        <v>-4.99</v>
      </c>
    </row>
    <row r="16" spans="1:6" x14ac:dyDescent="0.3">
      <c r="A16" s="7">
        <v>43778</v>
      </c>
      <c r="B16" t="s">
        <v>5</v>
      </c>
      <c r="C16" t="s">
        <v>6</v>
      </c>
      <c r="D16">
        <v>-3.11</v>
      </c>
    </row>
    <row r="17" spans="1:6" x14ac:dyDescent="0.3">
      <c r="A17" s="7">
        <v>43782</v>
      </c>
      <c r="B17" t="s">
        <v>5</v>
      </c>
      <c r="C17" t="s">
        <v>6</v>
      </c>
      <c r="D17">
        <v>-4.84</v>
      </c>
      <c r="F17" t="s">
        <v>212</v>
      </c>
    </row>
    <row r="18" spans="1:6" x14ac:dyDescent="0.3">
      <c r="A18" s="7">
        <v>43783</v>
      </c>
      <c r="B18" t="s">
        <v>5</v>
      </c>
      <c r="C18" t="s">
        <v>6</v>
      </c>
      <c r="D18">
        <v>-5.99</v>
      </c>
    </row>
    <row r="19" spans="1:6" x14ac:dyDescent="0.3">
      <c r="A19" s="7">
        <v>43786</v>
      </c>
      <c r="B19" t="s">
        <v>5</v>
      </c>
      <c r="C19" t="s">
        <v>6</v>
      </c>
      <c r="D19">
        <v>-14.99</v>
      </c>
    </row>
    <row r="20" spans="1:6" x14ac:dyDescent="0.3">
      <c r="A20" s="7">
        <v>43787</v>
      </c>
      <c r="B20" t="s">
        <v>5</v>
      </c>
      <c r="C20" t="s">
        <v>6</v>
      </c>
      <c r="D20">
        <v>-18.98</v>
      </c>
    </row>
    <row r="21" spans="1:6" x14ac:dyDescent="0.3">
      <c r="A21" s="7">
        <v>43789</v>
      </c>
      <c r="B21" t="s">
        <v>5</v>
      </c>
      <c r="C21" t="s">
        <v>6</v>
      </c>
      <c r="D21">
        <v>-38.049999999999997</v>
      </c>
      <c r="F21" t="s">
        <v>205</v>
      </c>
    </row>
    <row r="22" spans="1:6" x14ac:dyDescent="0.3">
      <c r="A22" s="7">
        <v>43790</v>
      </c>
      <c r="B22" t="s">
        <v>5</v>
      </c>
      <c r="C22" t="s">
        <v>6</v>
      </c>
      <c r="D22">
        <v>-20.98</v>
      </c>
    </row>
    <row r="23" spans="1:6" x14ac:dyDescent="0.3">
      <c r="A23" s="7">
        <v>43791</v>
      </c>
      <c r="B23" t="s">
        <v>5</v>
      </c>
      <c r="C23" t="s">
        <v>6</v>
      </c>
      <c r="D23">
        <v>-3.24</v>
      </c>
    </row>
    <row r="24" spans="1:6" x14ac:dyDescent="0.3">
      <c r="A24" s="7">
        <v>43795</v>
      </c>
      <c r="B24" t="s">
        <v>5</v>
      </c>
      <c r="C24" t="s">
        <v>6</v>
      </c>
      <c r="D24">
        <v>-5.99</v>
      </c>
    </row>
    <row r="25" spans="1:6" x14ac:dyDescent="0.3">
      <c r="A25" s="7">
        <v>43796</v>
      </c>
      <c r="B25" t="s">
        <v>5</v>
      </c>
      <c r="C25" t="s">
        <v>6</v>
      </c>
      <c r="D25">
        <v>-14.99</v>
      </c>
    </row>
    <row r="26" spans="1:6" x14ac:dyDescent="0.3">
      <c r="A26" s="7">
        <v>43796</v>
      </c>
      <c r="B26" t="s">
        <v>5</v>
      </c>
      <c r="C26" t="s">
        <v>6</v>
      </c>
      <c r="D26">
        <v>-6.2</v>
      </c>
    </row>
    <row r="27" spans="1:6" x14ac:dyDescent="0.3">
      <c r="A27" s="7">
        <v>43797</v>
      </c>
      <c r="B27" t="s">
        <v>5</v>
      </c>
      <c r="C27" t="s">
        <v>6</v>
      </c>
      <c r="D27">
        <v>-5.99</v>
      </c>
    </row>
    <row r="28" spans="1:6" x14ac:dyDescent="0.3">
      <c r="A28" s="7">
        <v>43798</v>
      </c>
      <c r="B28" t="s">
        <v>5</v>
      </c>
      <c r="C28" t="s">
        <v>6</v>
      </c>
      <c r="D28">
        <v>-14.99</v>
      </c>
    </row>
    <row r="29" spans="1:6" x14ac:dyDescent="0.3">
      <c r="A29" s="7">
        <v>43793</v>
      </c>
      <c r="B29" t="s">
        <v>35</v>
      </c>
      <c r="C29" t="s">
        <v>41</v>
      </c>
      <c r="D29">
        <v>-39.85</v>
      </c>
      <c r="F29" t="s">
        <v>206</v>
      </c>
    </row>
    <row r="30" spans="1:6" x14ac:dyDescent="0.3">
      <c r="A30" s="7">
        <v>43770</v>
      </c>
      <c r="B30" t="s">
        <v>42</v>
      </c>
      <c r="C30" t="s">
        <v>84</v>
      </c>
      <c r="D30">
        <v>-4.1900000000000004</v>
      </c>
      <c r="F30" t="s">
        <v>201</v>
      </c>
    </row>
    <row r="31" spans="1:6" x14ac:dyDescent="0.3">
      <c r="A31" s="7">
        <v>43770</v>
      </c>
      <c r="B31" t="s">
        <v>200</v>
      </c>
      <c r="C31" t="s">
        <v>84</v>
      </c>
      <c r="D31">
        <v>-100</v>
      </c>
      <c r="F31" t="s">
        <v>201</v>
      </c>
    </row>
    <row r="32" spans="1:6" x14ac:dyDescent="0.3">
      <c r="A32" s="7">
        <v>43774</v>
      </c>
      <c r="B32" t="s">
        <v>175</v>
      </c>
      <c r="C32" t="s">
        <v>84</v>
      </c>
      <c r="D32">
        <v>-17.43</v>
      </c>
      <c r="F32" t="s">
        <v>202</v>
      </c>
    </row>
    <row r="33" spans="1:6" x14ac:dyDescent="0.3">
      <c r="A33" s="7">
        <v>43778</v>
      </c>
      <c r="B33" t="s">
        <v>173</v>
      </c>
      <c r="C33" t="s">
        <v>84</v>
      </c>
      <c r="D33">
        <v>-13.53</v>
      </c>
      <c r="F33" t="s">
        <v>203</v>
      </c>
    </row>
    <row r="34" spans="1:6" x14ac:dyDescent="0.3">
      <c r="A34" s="7">
        <v>43784</v>
      </c>
      <c r="B34" t="s">
        <v>42</v>
      </c>
      <c r="C34" t="s">
        <v>84</v>
      </c>
      <c r="D34">
        <v>-11.54</v>
      </c>
      <c r="F34" t="s">
        <v>211</v>
      </c>
    </row>
    <row r="35" spans="1:6" x14ac:dyDescent="0.3">
      <c r="A35" s="7">
        <v>43785</v>
      </c>
      <c r="B35" t="s">
        <v>208</v>
      </c>
      <c r="C35" t="s">
        <v>84</v>
      </c>
      <c r="D35">
        <v>-36.75</v>
      </c>
      <c r="F35" t="s">
        <v>207</v>
      </c>
    </row>
    <row r="36" spans="1:6" x14ac:dyDescent="0.3">
      <c r="A36" s="7">
        <v>43789</v>
      </c>
      <c r="B36" t="s">
        <v>42</v>
      </c>
      <c r="C36" t="s">
        <v>84</v>
      </c>
      <c r="D36">
        <v>-5.76</v>
      </c>
      <c r="F36" t="s">
        <v>204</v>
      </c>
    </row>
    <row r="37" spans="1:6" x14ac:dyDescent="0.3">
      <c r="A37" s="7">
        <v>43770</v>
      </c>
      <c r="B37" t="s">
        <v>118</v>
      </c>
      <c r="C37" t="s">
        <v>199</v>
      </c>
      <c r="D37">
        <v>-21.89</v>
      </c>
    </row>
    <row r="38" spans="1:6" x14ac:dyDescent="0.3">
      <c r="A38" s="7">
        <v>43770</v>
      </c>
      <c r="B38" t="s">
        <v>22</v>
      </c>
      <c r="C38" t="s">
        <v>199</v>
      </c>
      <c r="D38">
        <v>-6.39</v>
      </c>
    </row>
    <row r="39" spans="1:6" x14ac:dyDescent="0.3">
      <c r="A39" s="7">
        <v>43773</v>
      </c>
      <c r="B39" t="s">
        <v>106</v>
      </c>
      <c r="C39" t="s">
        <v>199</v>
      </c>
      <c r="D39">
        <v>-11.5</v>
      </c>
    </row>
    <row r="40" spans="1:6" x14ac:dyDescent="0.3">
      <c r="A40" s="7">
        <v>43775</v>
      </c>
      <c r="B40" t="s">
        <v>22</v>
      </c>
      <c r="C40" t="s">
        <v>199</v>
      </c>
      <c r="D40">
        <v>-10.49</v>
      </c>
    </row>
    <row r="41" spans="1:6" x14ac:dyDescent="0.3">
      <c r="A41" s="7">
        <v>43776</v>
      </c>
      <c r="B41" t="s">
        <v>22</v>
      </c>
      <c r="C41" t="s">
        <v>199</v>
      </c>
      <c r="D41">
        <v>-10.49</v>
      </c>
    </row>
    <row r="42" spans="1:6" x14ac:dyDescent="0.3">
      <c r="A42" s="7">
        <v>43777</v>
      </c>
      <c r="B42" t="s">
        <v>106</v>
      </c>
      <c r="C42" t="s">
        <v>199</v>
      </c>
      <c r="D42">
        <v>-11.5</v>
      </c>
    </row>
    <row r="43" spans="1:6" x14ac:dyDescent="0.3">
      <c r="A43" s="7">
        <v>43781</v>
      </c>
      <c r="B43" t="s">
        <v>20</v>
      </c>
      <c r="C43" t="s">
        <v>199</v>
      </c>
      <c r="D43">
        <v>-25.18</v>
      </c>
    </row>
    <row r="44" spans="1:6" x14ac:dyDescent="0.3">
      <c r="A44" s="7">
        <v>43788</v>
      </c>
      <c r="B44" t="s">
        <v>118</v>
      </c>
      <c r="C44" t="s">
        <v>199</v>
      </c>
      <c r="D44">
        <v>-7.21</v>
      </c>
    </row>
    <row r="45" spans="1:6" x14ac:dyDescent="0.3">
      <c r="A45" s="7">
        <v>43788</v>
      </c>
      <c r="B45" t="s">
        <v>22</v>
      </c>
      <c r="C45" t="s">
        <v>199</v>
      </c>
      <c r="D45">
        <v>-10.49</v>
      </c>
    </row>
    <row r="46" spans="1:6" x14ac:dyDescent="0.3">
      <c r="A46" s="7">
        <v>43789</v>
      </c>
      <c r="B46" t="s">
        <v>22</v>
      </c>
      <c r="C46" t="s">
        <v>199</v>
      </c>
      <c r="D46">
        <v>-10.49</v>
      </c>
    </row>
    <row r="47" spans="1:6" x14ac:dyDescent="0.3">
      <c r="A47" s="7">
        <v>43790</v>
      </c>
      <c r="B47" t="s">
        <v>22</v>
      </c>
      <c r="C47" t="s">
        <v>199</v>
      </c>
      <c r="D47">
        <v>-10.49</v>
      </c>
    </row>
    <row r="48" spans="1:6" x14ac:dyDescent="0.3">
      <c r="A48" s="7">
        <v>43791</v>
      </c>
      <c r="B48" t="s">
        <v>22</v>
      </c>
      <c r="C48" t="s">
        <v>199</v>
      </c>
      <c r="D48">
        <v>-10.49</v>
      </c>
    </row>
    <row r="49" spans="1:6" x14ac:dyDescent="0.3">
      <c r="A49" s="7">
        <v>43791</v>
      </c>
      <c r="B49" t="s">
        <v>118</v>
      </c>
      <c r="C49" t="s">
        <v>199</v>
      </c>
      <c r="D49">
        <v>-7.21</v>
      </c>
    </row>
    <row r="50" spans="1:6" x14ac:dyDescent="0.3">
      <c r="A50" s="7">
        <v>43794</v>
      </c>
      <c r="B50" t="s">
        <v>216</v>
      </c>
      <c r="C50" t="s">
        <v>199</v>
      </c>
      <c r="D50">
        <v>-18.350000000000001</v>
      </c>
    </row>
    <row r="51" spans="1:6" x14ac:dyDescent="0.3">
      <c r="A51" s="7">
        <v>43795</v>
      </c>
      <c r="B51" t="s">
        <v>22</v>
      </c>
      <c r="C51" t="s">
        <v>199</v>
      </c>
      <c r="D51">
        <v>-10.49</v>
      </c>
    </row>
    <row r="52" spans="1:6" x14ac:dyDescent="0.3">
      <c r="A52" s="7">
        <v>43797</v>
      </c>
      <c r="B52" t="s">
        <v>22</v>
      </c>
      <c r="C52" t="s">
        <v>199</v>
      </c>
      <c r="D52">
        <v>-10.49</v>
      </c>
    </row>
    <row r="53" spans="1:6" x14ac:dyDescent="0.3">
      <c r="A53" s="7">
        <v>43798</v>
      </c>
      <c r="B53" t="s">
        <v>215</v>
      </c>
      <c r="C53" t="s">
        <v>199</v>
      </c>
      <c r="D53">
        <v>-11.7</v>
      </c>
    </row>
    <row r="54" spans="1:6" x14ac:dyDescent="0.3">
      <c r="A54" s="7">
        <v>43799</v>
      </c>
      <c r="B54" t="s">
        <v>213</v>
      </c>
      <c r="C54" t="s">
        <v>199</v>
      </c>
      <c r="D54">
        <v>-32.6</v>
      </c>
      <c r="F54" t="s">
        <v>214</v>
      </c>
    </row>
    <row r="55" spans="1:6" x14ac:dyDescent="0.3">
      <c r="A55" s="10">
        <v>43799</v>
      </c>
      <c r="B55" t="s">
        <v>21</v>
      </c>
      <c r="C55" t="s">
        <v>199</v>
      </c>
      <c r="D55">
        <v>-32</v>
      </c>
      <c r="F55" t="s">
        <v>309</v>
      </c>
    </row>
  </sheetData>
  <autoFilter ref="A1:F55" xr:uid="{6A23D5F8-E710-4F1D-9E90-7ED04F3FAEC0}">
    <sortState xmlns:xlrd2="http://schemas.microsoft.com/office/spreadsheetml/2017/richdata2" ref="A2:F55">
      <sortCondition ref="C1:C55"/>
    </sortState>
  </autoFilter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2E9BD-35F7-4118-A5C7-A060CBBE1491}">
  <dimension ref="A1:F52"/>
  <sheetViews>
    <sheetView topLeftCell="A27" workbookViewId="0">
      <selection activeCell="F51" sqref="F51"/>
    </sheetView>
  </sheetViews>
  <sheetFormatPr defaultRowHeight="14.4" x14ac:dyDescent="0.3"/>
  <cols>
    <col min="1" max="1" width="10.5546875" bestFit="1" customWidth="1"/>
    <col min="2" max="2" width="17.44140625" bestFit="1" customWidth="1"/>
    <col min="3" max="3" width="10.5546875" bestFit="1" customWidth="1"/>
    <col min="6" max="6" width="62.33203125" bestFit="1" customWidth="1"/>
  </cols>
  <sheetData>
    <row r="1" spans="1:6" s="1" customFormat="1" x14ac:dyDescent="0.3">
      <c r="A1" s="1" t="s">
        <v>4</v>
      </c>
      <c r="B1" s="1" t="s">
        <v>3</v>
      </c>
      <c r="C1" s="1" t="s">
        <v>0</v>
      </c>
      <c r="D1" s="1" t="s">
        <v>1</v>
      </c>
      <c r="E1" s="1" t="s">
        <v>2</v>
      </c>
      <c r="F1" s="1" t="s">
        <v>44</v>
      </c>
    </row>
    <row r="2" spans="1:6" x14ac:dyDescent="0.3">
      <c r="A2" s="7">
        <v>43800</v>
      </c>
      <c r="B2" t="s">
        <v>5</v>
      </c>
      <c r="C2" t="s">
        <v>6</v>
      </c>
      <c r="D2">
        <v>-5.37</v>
      </c>
      <c r="F2" t="s">
        <v>218</v>
      </c>
    </row>
    <row r="3" spans="1:6" x14ac:dyDescent="0.3">
      <c r="A3" s="7">
        <v>43800</v>
      </c>
      <c r="B3" t="s">
        <v>22</v>
      </c>
      <c r="C3" t="s">
        <v>24</v>
      </c>
      <c r="D3">
        <v>-10.49</v>
      </c>
    </row>
    <row r="4" spans="1:6" x14ac:dyDescent="0.3">
      <c r="A4" s="7">
        <v>43801</v>
      </c>
      <c r="B4" t="s">
        <v>5</v>
      </c>
      <c r="C4" t="s">
        <v>6</v>
      </c>
      <c r="D4">
        <v>-65.5</v>
      </c>
      <c r="F4" t="s">
        <v>217</v>
      </c>
    </row>
    <row r="5" spans="1:6" x14ac:dyDescent="0.3">
      <c r="A5" s="7">
        <v>43801</v>
      </c>
      <c r="B5" t="s">
        <v>22</v>
      </c>
      <c r="C5" t="s">
        <v>24</v>
      </c>
      <c r="D5">
        <v>-10.49</v>
      </c>
    </row>
    <row r="6" spans="1:6" x14ac:dyDescent="0.3">
      <c r="A6" s="7">
        <v>43802</v>
      </c>
      <c r="B6" t="s">
        <v>5</v>
      </c>
      <c r="C6" t="s">
        <v>6</v>
      </c>
      <c r="D6">
        <v>-42.66</v>
      </c>
    </row>
    <row r="7" spans="1:6" x14ac:dyDescent="0.3">
      <c r="A7" s="7">
        <v>43802</v>
      </c>
      <c r="B7" t="s">
        <v>22</v>
      </c>
      <c r="C7" t="s">
        <v>24</v>
      </c>
      <c r="D7">
        <v>-10.49</v>
      </c>
    </row>
    <row r="8" spans="1:6" x14ac:dyDescent="0.3">
      <c r="A8" s="7">
        <v>43803</v>
      </c>
      <c r="B8" t="s">
        <v>5</v>
      </c>
      <c r="C8" t="s">
        <v>6</v>
      </c>
      <c r="D8">
        <v>-5.36</v>
      </c>
    </row>
    <row r="9" spans="1:6" x14ac:dyDescent="0.3">
      <c r="A9" s="7">
        <v>43804</v>
      </c>
      <c r="B9" t="s">
        <v>221</v>
      </c>
      <c r="C9" t="s">
        <v>84</v>
      </c>
      <c r="D9">
        <v>-6.29</v>
      </c>
      <c r="F9" t="s">
        <v>222</v>
      </c>
    </row>
    <row r="10" spans="1:6" x14ac:dyDescent="0.3">
      <c r="A10" s="7">
        <v>43805</v>
      </c>
      <c r="B10" t="s">
        <v>89</v>
      </c>
      <c r="C10" t="s">
        <v>90</v>
      </c>
      <c r="D10">
        <v>-40</v>
      </c>
      <c r="F10" t="s">
        <v>226</v>
      </c>
    </row>
    <row r="11" spans="1:6" x14ac:dyDescent="0.3">
      <c r="A11" s="7">
        <v>43805</v>
      </c>
      <c r="B11" t="s">
        <v>5</v>
      </c>
      <c r="C11" t="s">
        <v>6</v>
      </c>
      <c r="D11">
        <v>-12.83</v>
      </c>
    </row>
    <row r="12" spans="1:6" x14ac:dyDescent="0.3">
      <c r="A12" s="7">
        <v>43806</v>
      </c>
      <c r="B12" t="s">
        <v>137</v>
      </c>
      <c r="C12" t="s">
        <v>147</v>
      </c>
      <c r="D12">
        <v>-5.2</v>
      </c>
    </row>
    <row r="13" spans="1:6" x14ac:dyDescent="0.3">
      <c r="A13" s="7">
        <v>43808</v>
      </c>
      <c r="B13" t="s">
        <v>5</v>
      </c>
      <c r="C13" t="s">
        <v>6</v>
      </c>
      <c r="D13">
        <v>-5.34</v>
      </c>
    </row>
    <row r="14" spans="1:6" x14ac:dyDescent="0.3">
      <c r="A14" s="7">
        <v>43809</v>
      </c>
      <c r="B14" t="s">
        <v>137</v>
      </c>
      <c r="C14" t="s">
        <v>147</v>
      </c>
      <c r="D14">
        <v>-5.2</v>
      </c>
    </row>
    <row r="15" spans="1:6" x14ac:dyDescent="0.3">
      <c r="A15" s="7">
        <v>43809</v>
      </c>
      <c r="B15" t="s">
        <v>22</v>
      </c>
      <c r="C15" t="s">
        <v>24</v>
      </c>
      <c r="D15">
        <v>-10.49</v>
      </c>
    </row>
    <row r="16" spans="1:6" x14ac:dyDescent="0.3">
      <c r="A16" s="7">
        <v>43810</v>
      </c>
      <c r="B16" t="s">
        <v>5</v>
      </c>
      <c r="C16" t="s">
        <v>6</v>
      </c>
      <c r="D16">
        <v>-3.99</v>
      </c>
    </row>
    <row r="17" spans="1:6" x14ac:dyDescent="0.3">
      <c r="A17" s="7">
        <v>43810</v>
      </c>
      <c r="B17" t="s">
        <v>223</v>
      </c>
      <c r="C17" t="s">
        <v>84</v>
      </c>
      <c r="D17">
        <v>-31.11</v>
      </c>
      <c r="F17" t="s">
        <v>224</v>
      </c>
    </row>
    <row r="18" spans="1:6" x14ac:dyDescent="0.3">
      <c r="A18" s="7">
        <v>43810</v>
      </c>
      <c r="B18" t="s">
        <v>22</v>
      </c>
      <c r="C18" t="s">
        <v>24</v>
      </c>
      <c r="D18">
        <v>-10.49</v>
      </c>
    </row>
    <row r="19" spans="1:6" x14ac:dyDescent="0.3">
      <c r="A19" s="7">
        <v>43811</v>
      </c>
      <c r="B19" t="s">
        <v>29</v>
      </c>
      <c r="C19" t="s">
        <v>147</v>
      </c>
      <c r="D19">
        <v>-9.9600000000000009</v>
      </c>
    </row>
    <row r="20" spans="1:6" x14ac:dyDescent="0.3">
      <c r="A20" s="7">
        <v>43811</v>
      </c>
      <c r="B20" t="s">
        <v>22</v>
      </c>
      <c r="C20" t="s">
        <v>24</v>
      </c>
      <c r="D20">
        <v>-10.49</v>
      </c>
    </row>
    <row r="21" spans="1:6" x14ac:dyDescent="0.3">
      <c r="A21" s="7">
        <v>43812</v>
      </c>
      <c r="B21" t="s">
        <v>137</v>
      </c>
      <c r="C21" t="s">
        <v>147</v>
      </c>
      <c r="D21">
        <v>-5.2</v>
      </c>
    </row>
    <row r="22" spans="1:6" x14ac:dyDescent="0.3">
      <c r="A22" s="7">
        <v>43812</v>
      </c>
      <c r="B22" t="s">
        <v>22</v>
      </c>
      <c r="C22" t="s">
        <v>24</v>
      </c>
      <c r="D22">
        <v>-10.49</v>
      </c>
    </row>
    <row r="23" spans="1:6" x14ac:dyDescent="0.3">
      <c r="A23" s="7">
        <v>43813</v>
      </c>
      <c r="B23" t="s">
        <v>131</v>
      </c>
      <c r="C23" t="s">
        <v>189</v>
      </c>
      <c r="D23">
        <v>-99.85</v>
      </c>
      <c r="F23" t="s">
        <v>220</v>
      </c>
    </row>
    <row r="24" spans="1:6" x14ac:dyDescent="0.3">
      <c r="A24" s="7">
        <v>43814</v>
      </c>
      <c r="B24" t="s">
        <v>137</v>
      </c>
      <c r="C24" t="s">
        <v>147</v>
      </c>
      <c r="D24">
        <v>-5.2</v>
      </c>
    </row>
    <row r="25" spans="1:6" x14ac:dyDescent="0.3">
      <c r="A25" s="7">
        <v>43814</v>
      </c>
      <c r="B25" t="s">
        <v>106</v>
      </c>
      <c r="C25" t="s">
        <v>24</v>
      </c>
      <c r="D25">
        <v>-11.5</v>
      </c>
    </row>
    <row r="26" spans="1:6" x14ac:dyDescent="0.3">
      <c r="A26" s="7">
        <v>43815</v>
      </c>
      <c r="B26" t="s">
        <v>29</v>
      </c>
      <c r="C26" t="s">
        <v>147</v>
      </c>
      <c r="D26">
        <f>-5.78*1.95</f>
        <v>-11.271000000000001</v>
      </c>
      <c r="F26" t="s">
        <v>219</v>
      </c>
    </row>
    <row r="27" spans="1:6" x14ac:dyDescent="0.3">
      <c r="A27" s="7">
        <v>43815</v>
      </c>
      <c r="B27" t="s">
        <v>5</v>
      </c>
      <c r="C27" t="s">
        <v>6</v>
      </c>
      <c r="D27">
        <v>-5.99</v>
      </c>
    </row>
    <row r="28" spans="1:6" x14ac:dyDescent="0.3">
      <c r="A28" s="7">
        <v>43816</v>
      </c>
      <c r="B28" t="s">
        <v>106</v>
      </c>
      <c r="C28" t="s">
        <v>24</v>
      </c>
      <c r="D28">
        <v>-11.5</v>
      </c>
    </row>
    <row r="29" spans="1:6" x14ac:dyDescent="0.3">
      <c r="A29" s="7">
        <v>43817</v>
      </c>
      <c r="B29" t="s">
        <v>106</v>
      </c>
      <c r="C29" t="s">
        <v>24</v>
      </c>
      <c r="D29">
        <v>-11.5</v>
      </c>
    </row>
    <row r="30" spans="1:6" x14ac:dyDescent="0.3">
      <c r="A30" s="7">
        <v>43819</v>
      </c>
      <c r="B30" t="s">
        <v>5</v>
      </c>
      <c r="C30" t="s">
        <v>6</v>
      </c>
      <c r="D30">
        <v>-5.36</v>
      </c>
    </row>
    <row r="31" spans="1:6" x14ac:dyDescent="0.3">
      <c r="A31" s="7">
        <v>43820</v>
      </c>
      <c r="B31" t="s">
        <v>37</v>
      </c>
      <c r="C31" t="s">
        <v>147</v>
      </c>
      <c r="D31">
        <v>-5.51</v>
      </c>
    </row>
    <row r="32" spans="1:6" x14ac:dyDescent="0.3">
      <c r="A32" s="7">
        <v>43820</v>
      </c>
      <c r="B32" t="s">
        <v>5</v>
      </c>
      <c r="C32" t="s">
        <v>6</v>
      </c>
      <c r="D32">
        <v>-5.38</v>
      </c>
    </row>
    <row r="33" spans="1:6" x14ac:dyDescent="0.3">
      <c r="A33" s="7">
        <v>43820</v>
      </c>
      <c r="B33" t="s">
        <v>16</v>
      </c>
      <c r="C33" t="s">
        <v>84</v>
      </c>
      <c r="D33">
        <v>-88.82</v>
      </c>
    </row>
    <row r="34" spans="1:6" x14ac:dyDescent="0.3">
      <c r="A34" s="7">
        <v>43820</v>
      </c>
      <c r="B34" t="s">
        <v>42</v>
      </c>
      <c r="C34" t="s">
        <v>84</v>
      </c>
      <c r="D34">
        <v>-15.74</v>
      </c>
      <c r="F34" t="s">
        <v>227</v>
      </c>
    </row>
    <row r="35" spans="1:6" x14ac:dyDescent="0.3">
      <c r="A35" s="7">
        <v>43821</v>
      </c>
      <c r="B35" t="s">
        <v>37</v>
      </c>
      <c r="C35" t="s">
        <v>147</v>
      </c>
      <c r="D35">
        <v>-5.51</v>
      </c>
    </row>
    <row r="36" spans="1:6" x14ac:dyDescent="0.3">
      <c r="A36" s="7">
        <v>43821</v>
      </c>
      <c r="B36" t="s">
        <v>5</v>
      </c>
      <c r="C36" t="s">
        <v>6</v>
      </c>
      <c r="D36">
        <v>-5.36</v>
      </c>
    </row>
    <row r="37" spans="1:6" x14ac:dyDescent="0.3">
      <c r="A37" s="7">
        <v>43822</v>
      </c>
      <c r="B37" t="s">
        <v>5</v>
      </c>
      <c r="C37" t="s">
        <v>6</v>
      </c>
      <c r="D37">
        <v>-35.36</v>
      </c>
    </row>
    <row r="38" spans="1:6" x14ac:dyDescent="0.3">
      <c r="A38" s="7">
        <v>43822</v>
      </c>
      <c r="B38" t="s">
        <v>230</v>
      </c>
      <c r="C38" t="s">
        <v>84</v>
      </c>
      <c r="D38">
        <f>-(6.99+7.49)*1.05</f>
        <v>-15.204000000000001</v>
      </c>
      <c r="F38" t="s">
        <v>231</v>
      </c>
    </row>
    <row r="39" spans="1:6" x14ac:dyDescent="0.3">
      <c r="A39" s="7">
        <v>43823</v>
      </c>
      <c r="B39" t="s">
        <v>37</v>
      </c>
      <c r="C39" t="s">
        <v>147</v>
      </c>
      <c r="D39">
        <v>-4.99</v>
      </c>
      <c r="F39" t="s">
        <v>225</v>
      </c>
    </row>
    <row r="40" spans="1:6" x14ac:dyDescent="0.3">
      <c r="A40" s="7">
        <v>43823</v>
      </c>
      <c r="B40" t="s">
        <v>5</v>
      </c>
      <c r="C40" t="s">
        <v>6</v>
      </c>
      <c r="D40">
        <v>-11.01</v>
      </c>
    </row>
    <row r="41" spans="1:6" x14ac:dyDescent="0.3">
      <c r="A41" s="7">
        <v>43826</v>
      </c>
      <c r="B41" t="s">
        <v>5</v>
      </c>
      <c r="C41" t="s">
        <v>6</v>
      </c>
      <c r="D41">
        <v>-20.239999999999998</v>
      </c>
    </row>
    <row r="42" spans="1:6" x14ac:dyDescent="0.3">
      <c r="A42" s="7">
        <v>43826</v>
      </c>
      <c r="B42" t="s">
        <v>35</v>
      </c>
      <c r="C42" t="s">
        <v>41</v>
      </c>
      <c r="D42">
        <v>-44.68</v>
      </c>
    </row>
    <row r="43" spans="1:6" x14ac:dyDescent="0.3">
      <c r="A43" s="7">
        <v>43827</v>
      </c>
      <c r="B43" t="s">
        <v>5</v>
      </c>
      <c r="C43" t="s">
        <v>6</v>
      </c>
      <c r="D43">
        <v>-5.36</v>
      </c>
    </row>
    <row r="44" spans="1:6" x14ac:dyDescent="0.3">
      <c r="A44" s="7">
        <v>43827</v>
      </c>
      <c r="B44" t="s">
        <v>16</v>
      </c>
      <c r="C44" t="s">
        <v>84</v>
      </c>
      <c r="D44">
        <v>-17.12</v>
      </c>
    </row>
    <row r="45" spans="1:6" x14ac:dyDescent="0.3">
      <c r="A45" s="7">
        <v>43828</v>
      </c>
      <c r="B45" t="s">
        <v>5</v>
      </c>
      <c r="C45" t="s">
        <v>6</v>
      </c>
      <c r="D45">
        <v>-31</v>
      </c>
    </row>
    <row r="46" spans="1:6" x14ac:dyDescent="0.3">
      <c r="A46" s="7">
        <v>43829</v>
      </c>
      <c r="B46" t="s">
        <v>228</v>
      </c>
      <c r="C46" t="s">
        <v>24</v>
      </c>
      <c r="D46">
        <v>-50.42</v>
      </c>
      <c r="F46" t="s">
        <v>229</v>
      </c>
    </row>
    <row r="47" spans="1:6" x14ac:dyDescent="0.3">
      <c r="A47" s="7">
        <v>43830</v>
      </c>
      <c r="B47" t="s">
        <v>131</v>
      </c>
      <c r="C47" t="s">
        <v>189</v>
      </c>
      <c r="D47">
        <v>-31.74</v>
      </c>
    </row>
    <row r="48" spans="1:6" x14ac:dyDescent="0.3">
      <c r="A48" s="7">
        <v>43830</v>
      </c>
      <c r="B48" t="s">
        <v>37</v>
      </c>
      <c r="C48" t="s">
        <v>147</v>
      </c>
      <c r="D48">
        <v>-5.51</v>
      </c>
    </row>
    <row r="49" spans="1:4" x14ac:dyDescent="0.3">
      <c r="A49" s="7">
        <v>43830</v>
      </c>
      <c r="B49" t="s">
        <v>20</v>
      </c>
      <c r="C49" t="s">
        <v>24</v>
      </c>
      <c r="D49">
        <v>-55</v>
      </c>
    </row>
    <row r="50" spans="1:4" x14ac:dyDescent="0.3">
      <c r="A50" s="7">
        <v>43830</v>
      </c>
      <c r="B50" t="s">
        <v>21</v>
      </c>
      <c r="C50" t="s">
        <v>24</v>
      </c>
      <c r="D50">
        <v>-16</v>
      </c>
    </row>
    <row r="51" spans="1:4" x14ac:dyDescent="0.3">
      <c r="A51" s="7">
        <v>43827</v>
      </c>
      <c r="B51" t="s">
        <v>73</v>
      </c>
      <c r="C51" t="s">
        <v>71</v>
      </c>
      <c r="D51">
        <f>-7.98*1.05</f>
        <v>-8.3790000000000013</v>
      </c>
    </row>
    <row r="52" spans="1:4" x14ac:dyDescent="0.3">
      <c r="A52" s="7">
        <v>43825</v>
      </c>
      <c r="B52" t="s">
        <v>73</v>
      </c>
      <c r="C52" t="s">
        <v>71</v>
      </c>
      <c r="D52">
        <f>-(1.99+15)*1.05</f>
        <v>-17.839499999999997</v>
      </c>
    </row>
  </sheetData>
  <autoFilter ref="A1:F50" xr:uid="{C875BC45-25E7-49BD-A396-3D3AE8BE0C0E}">
    <sortState xmlns:xlrd2="http://schemas.microsoft.com/office/spreadsheetml/2017/richdata2" ref="A2:F50">
      <sortCondition ref="A1:A50"/>
    </sortState>
  </autoFilter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1F151F-7CF9-4935-9A1B-0617777920BE}">
  <dimension ref="A1:F35"/>
  <sheetViews>
    <sheetView topLeftCell="A10" workbookViewId="0">
      <selection activeCell="F27" sqref="F27"/>
    </sheetView>
  </sheetViews>
  <sheetFormatPr defaultRowHeight="14.4" x14ac:dyDescent="0.3"/>
  <cols>
    <col min="1" max="1" width="10.5546875" bestFit="1" customWidth="1"/>
    <col min="2" max="2" width="12.109375" bestFit="1" customWidth="1"/>
    <col min="3" max="3" width="14" bestFit="1" customWidth="1"/>
    <col min="6" max="6" width="43.88671875" bestFit="1" customWidth="1"/>
  </cols>
  <sheetData>
    <row r="1" spans="1:6" s="1" customFormat="1" x14ac:dyDescent="0.3">
      <c r="A1" s="1" t="s">
        <v>4</v>
      </c>
      <c r="B1" s="1" t="s">
        <v>3</v>
      </c>
      <c r="C1" s="1" t="s">
        <v>0</v>
      </c>
      <c r="D1" s="1" t="s">
        <v>1</v>
      </c>
      <c r="E1" s="1" t="s">
        <v>2</v>
      </c>
      <c r="F1" s="1" t="s">
        <v>44</v>
      </c>
    </row>
    <row r="2" spans="1:6" x14ac:dyDescent="0.3">
      <c r="A2" s="7">
        <v>43841</v>
      </c>
      <c r="B2" t="s">
        <v>234</v>
      </c>
      <c r="C2" t="s">
        <v>47</v>
      </c>
      <c r="D2">
        <v>-27.27</v>
      </c>
      <c r="F2" t="s">
        <v>235</v>
      </c>
    </row>
    <row r="3" spans="1:6" x14ac:dyDescent="0.3">
      <c r="A3" s="7">
        <v>43839</v>
      </c>
      <c r="B3" t="s">
        <v>37</v>
      </c>
      <c r="C3" t="s">
        <v>147</v>
      </c>
      <c r="D3">
        <v>-5.51</v>
      </c>
    </row>
    <row r="4" spans="1:6" x14ac:dyDescent="0.3">
      <c r="A4" s="7">
        <v>43847</v>
      </c>
      <c r="B4" t="s">
        <v>37</v>
      </c>
      <c r="C4" t="s">
        <v>147</v>
      </c>
      <c r="D4">
        <v>-5.51</v>
      </c>
    </row>
    <row r="5" spans="1:6" x14ac:dyDescent="0.3">
      <c r="A5" s="7">
        <v>43861</v>
      </c>
      <c r="B5" t="s">
        <v>137</v>
      </c>
      <c r="C5" t="s">
        <v>147</v>
      </c>
      <c r="D5">
        <v>-5.2</v>
      </c>
    </row>
    <row r="6" spans="1:6" x14ac:dyDescent="0.3">
      <c r="A6" s="7">
        <v>43840</v>
      </c>
      <c r="B6" t="s">
        <v>236</v>
      </c>
      <c r="C6" t="s">
        <v>32</v>
      </c>
      <c r="D6">
        <v>-31.5</v>
      </c>
      <c r="F6" t="s">
        <v>237</v>
      </c>
    </row>
    <row r="7" spans="1:6" x14ac:dyDescent="0.3">
      <c r="A7" s="7">
        <v>43841</v>
      </c>
      <c r="B7" t="s">
        <v>238</v>
      </c>
      <c r="C7" t="s">
        <v>32</v>
      </c>
      <c r="D7">
        <v>-56.7</v>
      </c>
      <c r="F7" t="s">
        <v>239</v>
      </c>
    </row>
    <row r="8" spans="1:6" x14ac:dyDescent="0.3">
      <c r="A8" s="7">
        <v>43832</v>
      </c>
      <c r="B8" t="s">
        <v>5</v>
      </c>
      <c r="C8" t="s">
        <v>6</v>
      </c>
      <c r="D8">
        <f>-19.56-2.51</f>
        <v>-22.07</v>
      </c>
    </row>
    <row r="9" spans="1:6" x14ac:dyDescent="0.3">
      <c r="A9" s="7">
        <v>43833</v>
      </c>
      <c r="B9" t="s">
        <v>5</v>
      </c>
      <c r="C9" t="s">
        <v>6</v>
      </c>
      <c r="D9">
        <v>-21.28</v>
      </c>
    </row>
    <row r="10" spans="1:6" x14ac:dyDescent="0.3">
      <c r="A10" s="7">
        <v>43834</v>
      </c>
      <c r="B10" t="s">
        <v>14</v>
      </c>
      <c r="C10" t="s">
        <v>6</v>
      </c>
      <c r="D10">
        <v>-147.59</v>
      </c>
    </row>
    <row r="11" spans="1:6" x14ac:dyDescent="0.3">
      <c r="A11" s="7">
        <v>43835</v>
      </c>
      <c r="B11" t="s">
        <v>5</v>
      </c>
      <c r="C11" t="s">
        <v>6</v>
      </c>
      <c r="D11">
        <v>-15.93</v>
      </c>
    </row>
    <row r="12" spans="1:6" x14ac:dyDescent="0.3">
      <c r="A12" s="7">
        <v>43835</v>
      </c>
      <c r="B12" t="s">
        <v>5</v>
      </c>
      <c r="C12" t="s">
        <v>6</v>
      </c>
      <c r="D12">
        <v>-3.98</v>
      </c>
    </row>
    <row r="13" spans="1:6" x14ac:dyDescent="0.3">
      <c r="A13" s="7">
        <v>43837</v>
      </c>
      <c r="B13" t="s">
        <v>5</v>
      </c>
      <c r="C13" t="s">
        <v>6</v>
      </c>
      <c r="D13">
        <v>-25.15</v>
      </c>
    </row>
    <row r="14" spans="1:6" x14ac:dyDescent="0.3">
      <c r="A14" s="7">
        <v>43840</v>
      </c>
      <c r="B14" t="s">
        <v>5</v>
      </c>
      <c r="C14" t="s">
        <v>6</v>
      </c>
      <c r="D14">
        <v>-9.6999999999999993</v>
      </c>
    </row>
    <row r="15" spans="1:6" x14ac:dyDescent="0.3">
      <c r="A15" s="7">
        <v>43842</v>
      </c>
      <c r="B15" t="s">
        <v>5</v>
      </c>
      <c r="C15" t="s">
        <v>6</v>
      </c>
      <c r="D15">
        <v>-33.86</v>
      </c>
    </row>
    <row r="16" spans="1:6" x14ac:dyDescent="0.3">
      <c r="A16" s="7">
        <v>43844</v>
      </c>
      <c r="B16" t="s">
        <v>5</v>
      </c>
      <c r="C16" t="s">
        <v>6</v>
      </c>
      <c r="D16">
        <v>-30.68</v>
      </c>
    </row>
    <row r="17" spans="1:6" x14ac:dyDescent="0.3">
      <c r="A17" s="7">
        <v>43847</v>
      </c>
      <c r="B17" t="s">
        <v>5</v>
      </c>
      <c r="C17" t="s">
        <v>6</v>
      </c>
      <c r="D17">
        <v>-74.150000000000006</v>
      </c>
      <c r="F17" t="s">
        <v>243</v>
      </c>
    </row>
    <row r="18" spans="1:6" x14ac:dyDescent="0.3">
      <c r="A18" s="7">
        <v>43848</v>
      </c>
      <c r="B18" t="s">
        <v>5</v>
      </c>
      <c r="C18" t="s">
        <v>6</v>
      </c>
      <c r="D18">
        <v>-14.99</v>
      </c>
    </row>
    <row r="19" spans="1:6" x14ac:dyDescent="0.3">
      <c r="A19" s="7">
        <v>43849</v>
      </c>
      <c r="B19" t="s">
        <v>5</v>
      </c>
      <c r="C19" t="s">
        <v>6</v>
      </c>
      <c r="D19">
        <v>-5.6</v>
      </c>
    </row>
    <row r="20" spans="1:6" x14ac:dyDescent="0.3">
      <c r="A20" s="7">
        <v>43849</v>
      </c>
      <c r="B20" t="s">
        <v>5</v>
      </c>
      <c r="C20" t="s">
        <v>6</v>
      </c>
      <c r="D20">
        <v>-4.99</v>
      </c>
    </row>
    <row r="21" spans="1:6" x14ac:dyDescent="0.3">
      <c r="A21" s="7">
        <v>43851</v>
      </c>
      <c r="B21" t="s">
        <v>5</v>
      </c>
      <c r="C21" t="s">
        <v>6</v>
      </c>
      <c r="D21">
        <v>-14.15</v>
      </c>
    </row>
    <row r="22" spans="1:6" x14ac:dyDescent="0.3">
      <c r="A22" s="7">
        <v>43852</v>
      </c>
      <c r="B22" t="s">
        <v>5</v>
      </c>
      <c r="C22" t="s">
        <v>6</v>
      </c>
      <c r="D22">
        <v>-50.21</v>
      </c>
      <c r="F22" t="s">
        <v>217</v>
      </c>
    </row>
    <row r="23" spans="1:6" x14ac:dyDescent="0.3">
      <c r="A23" s="7">
        <v>43855</v>
      </c>
      <c r="B23" t="s">
        <v>5</v>
      </c>
      <c r="C23" t="s">
        <v>6</v>
      </c>
      <c r="D23">
        <v>-10.98</v>
      </c>
      <c r="F23" t="s">
        <v>247</v>
      </c>
    </row>
    <row r="24" spans="1:6" x14ac:dyDescent="0.3">
      <c r="A24" s="7">
        <v>43857</v>
      </c>
      <c r="B24" t="s">
        <v>5</v>
      </c>
      <c r="C24" t="s">
        <v>6</v>
      </c>
      <c r="D24">
        <v>-8.82</v>
      </c>
      <c r="F24" t="s">
        <v>242</v>
      </c>
    </row>
    <row r="25" spans="1:6" x14ac:dyDescent="0.3">
      <c r="A25" s="7">
        <v>43858</v>
      </c>
      <c r="B25" t="s">
        <v>5</v>
      </c>
      <c r="C25" t="s">
        <v>6</v>
      </c>
      <c r="D25">
        <v>-28.78</v>
      </c>
      <c r="F25" t="s">
        <v>242</v>
      </c>
    </row>
    <row r="26" spans="1:6" x14ac:dyDescent="0.3">
      <c r="A26" s="7">
        <v>43860</v>
      </c>
      <c r="B26" t="s">
        <v>5</v>
      </c>
      <c r="C26" t="s">
        <v>6</v>
      </c>
      <c r="D26">
        <v>-8.99</v>
      </c>
    </row>
    <row r="27" spans="1:6" x14ac:dyDescent="0.3">
      <c r="A27" s="7">
        <v>43861</v>
      </c>
      <c r="B27" t="s">
        <v>5</v>
      </c>
      <c r="C27" t="s">
        <v>6</v>
      </c>
      <c r="D27">
        <v>-21.97</v>
      </c>
      <c r="F27" t="s">
        <v>246</v>
      </c>
    </row>
    <row r="28" spans="1:6" x14ac:dyDescent="0.3">
      <c r="A28" s="7">
        <v>43836</v>
      </c>
      <c r="B28" t="s">
        <v>56</v>
      </c>
      <c r="C28" t="s">
        <v>232</v>
      </c>
      <c r="D28">
        <v>-151</v>
      </c>
      <c r="F28" t="s">
        <v>233</v>
      </c>
    </row>
    <row r="29" spans="1:6" x14ac:dyDescent="0.3">
      <c r="A29" s="7">
        <v>43841</v>
      </c>
      <c r="B29" t="s">
        <v>5</v>
      </c>
      <c r="C29" t="s">
        <v>84</v>
      </c>
      <c r="D29">
        <v>-9.9600000000000009</v>
      </c>
    </row>
    <row r="30" spans="1:6" x14ac:dyDescent="0.3">
      <c r="A30" s="7">
        <v>43847</v>
      </c>
      <c r="B30" t="s">
        <v>42</v>
      </c>
      <c r="C30" t="s">
        <v>84</v>
      </c>
      <c r="D30">
        <v>-4.1900000000000004</v>
      </c>
      <c r="F30" t="s">
        <v>241</v>
      </c>
    </row>
    <row r="31" spans="1:6" x14ac:dyDescent="0.3">
      <c r="A31" s="7">
        <v>43848</v>
      </c>
      <c r="B31" t="s">
        <v>244</v>
      </c>
      <c r="C31" t="s">
        <v>84</v>
      </c>
      <c r="D31">
        <v>-8.4</v>
      </c>
      <c r="F31" t="s">
        <v>245</v>
      </c>
    </row>
    <row r="32" spans="1:6" x14ac:dyDescent="0.3">
      <c r="A32" s="7">
        <v>43849</v>
      </c>
      <c r="B32" t="s">
        <v>42</v>
      </c>
      <c r="C32" t="s">
        <v>84</v>
      </c>
      <c r="D32">
        <v>-13.64</v>
      </c>
      <c r="F32" t="s">
        <v>249</v>
      </c>
    </row>
    <row r="33" spans="1:6" x14ac:dyDescent="0.3">
      <c r="A33" s="7">
        <v>43859</v>
      </c>
      <c r="B33" t="s">
        <v>118</v>
      </c>
      <c r="C33" t="s">
        <v>24</v>
      </c>
      <c r="D33">
        <v>-5.86</v>
      </c>
      <c r="F33" t="s">
        <v>240</v>
      </c>
    </row>
    <row r="34" spans="1:6" x14ac:dyDescent="0.3">
      <c r="A34" s="7">
        <v>43860</v>
      </c>
      <c r="B34" t="s">
        <v>106</v>
      </c>
      <c r="C34" t="s">
        <v>24</v>
      </c>
      <c r="D34">
        <v>-11.5</v>
      </c>
      <c r="F34" t="s">
        <v>248</v>
      </c>
    </row>
    <row r="35" spans="1:6" x14ac:dyDescent="0.3">
      <c r="A35" s="7">
        <v>43832</v>
      </c>
      <c r="B35" t="s">
        <v>62</v>
      </c>
      <c r="C35" t="s">
        <v>62</v>
      </c>
      <c r="D35">
        <v>-24.76</v>
      </c>
    </row>
  </sheetData>
  <autoFilter ref="A1:F35" xr:uid="{5066D54B-F721-47A1-9E00-6E1779DC4D03}">
    <sortState xmlns:xlrd2="http://schemas.microsoft.com/office/spreadsheetml/2017/richdata2" ref="A2:F35">
      <sortCondition ref="C1:C35"/>
    </sortState>
  </autoFilter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DF23A-FD40-4787-AC3C-AFAC23A6962B}">
  <dimension ref="A1:F34"/>
  <sheetViews>
    <sheetView topLeftCell="A9" workbookViewId="0">
      <selection activeCell="G33" sqref="G33"/>
    </sheetView>
  </sheetViews>
  <sheetFormatPr defaultRowHeight="14.4" x14ac:dyDescent="0.3"/>
  <cols>
    <col min="1" max="1" width="10.5546875" bestFit="1" customWidth="1"/>
    <col min="2" max="2" width="15.88671875" bestFit="1" customWidth="1"/>
    <col min="3" max="3" width="10.5546875" bestFit="1" customWidth="1"/>
    <col min="4" max="4" width="7.88671875" bestFit="1" customWidth="1"/>
    <col min="6" max="6" width="24.5546875" bestFit="1" customWidth="1"/>
  </cols>
  <sheetData>
    <row r="1" spans="1:6" s="1" customFormat="1" x14ac:dyDescent="0.3">
      <c r="A1" s="1" t="s">
        <v>4</v>
      </c>
      <c r="B1" s="1" t="s">
        <v>3</v>
      </c>
      <c r="C1" s="1" t="s">
        <v>0</v>
      </c>
      <c r="D1" s="1" t="s">
        <v>1</v>
      </c>
      <c r="E1" s="1" t="s">
        <v>2</v>
      </c>
      <c r="F1" s="1" t="s">
        <v>44</v>
      </c>
    </row>
    <row r="2" spans="1:6" x14ac:dyDescent="0.3">
      <c r="A2" s="7">
        <v>43883</v>
      </c>
      <c r="B2" t="s">
        <v>37</v>
      </c>
      <c r="C2" t="s">
        <v>147</v>
      </c>
      <c r="D2">
        <v>-4.99</v>
      </c>
    </row>
    <row r="3" spans="1:6" x14ac:dyDescent="0.3">
      <c r="A3" s="7">
        <v>43869</v>
      </c>
      <c r="B3" t="s">
        <v>37</v>
      </c>
      <c r="C3" t="s">
        <v>147</v>
      </c>
      <c r="D3">
        <v>-5.51</v>
      </c>
    </row>
    <row r="4" spans="1:6" x14ac:dyDescent="0.3">
      <c r="A4" s="7">
        <v>43881</v>
      </c>
      <c r="B4" t="s">
        <v>37</v>
      </c>
      <c r="C4" t="s">
        <v>147</v>
      </c>
      <c r="D4">
        <v>-5.51</v>
      </c>
    </row>
    <row r="5" spans="1:6" x14ac:dyDescent="0.3">
      <c r="A5" s="7">
        <v>43888</v>
      </c>
      <c r="B5" t="s">
        <v>37</v>
      </c>
      <c r="C5" t="s">
        <v>147</v>
      </c>
      <c r="D5">
        <v>-5.51</v>
      </c>
    </row>
    <row r="6" spans="1:6" x14ac:dyDescent="0.3">
      <c r="A6" s="7">
        <v>43867</v>
      </c>
      <c r="B6" t="s">
        <v>37</v>
      </c>
      <c r="C6" t="s">
        <v>147</v>
      </c>
      <c r="D6">
        <v>-5.51</v>
      </c>
    </row>
    <row r="7" spans="1:6" x14ac:dyDescent="0.3">
      <c r="A7" s="7">
        <v>43889</v>
      </c>
      <c r="B7" t="s">
        <v>37</v>
      </c>
      <c r="C7" t="s">
        <v>147</v>
      </c>
      <c r="D7">
        <v>-16.54</v>
      </c>
      <c r="F7" t="s">
        <v>250</v>
      </c>
    </row>
    <row r="8" spans="1:6" x14ac:dyDescent="0.3">
      <c r="A8" s="7">
        <v>43878</v>
      </c>
      <c r="B8" t="s">
        <v>37</v>
      </c>
      <c r="C8" t="s">
        <v>147</v>
      </c>
      <c r="D8">
        <v>-5.51</v>
      </c>
    </row>
    <row r="9" spans="1:6" x14ac:dyDescent="0.3">
      <c r="A9" s="7">
        <v>43868</v>
      </c>
      <c r="B9" t="s">
        <v>137</v>
      </c>
      <c r="C9" t="s">
        <v>147</v>
      </c>
      <c r="D9">
        <v>-5.2</v>
      </c>
    </row>
    <row r="10" spans="1:6" x14ac:dyDescent="0.3">
      <c r="A10" s="7">
        <v>43886</v>
      </c>
      <c r="B10" t="s">
        <v>37</v>
      </c>
      <c r="C10" t="s">
        <v>147</v>
      </c>
      <c r="D10">
        <v>-5.51</v>
      </c>
    </row>
    <row r="11" spans="1:6" x14ac:dyDescent="0.3">
      <c r="A11" s="7">
        <v>43862</v>
      </c>
      <c r="B11" t="s">
        <v>5</v>
      </c>
      <c r="C11" t="s">
        <v>6</v>
      </c>
      <c r="D11">
        <v>-45.08</v>
      </c>
    </row>
    <row r="12" spans="1:6" x14ac:dyDescent="0.3">
      <c r="A12" s="7">
        <v>43868</v>
      </c>
      <c r="B12" t="s">
        <v>5</v>
      </c>
      <c r="C12" t="s">
        <v>6</v>
      </c>
      <c r="D12">
        <v>-16.649999999999999</v>
      </c>
    </row>
    <row r="13" spans="1:6" x14ac:dyDescent="0.3">
      <c r="A13" s="7">
        <v>43869</v>
      </c>
      <c r="B13" t="s">
        <v>5</v>
      </c>
      <c r="C13" t="s">
        <v>6</v>
      </c>
      <c r="D13">
        <v>-13.13</v>
      </c>
    </row>
    <row r="14" spans="1:6" x14ac:dyDescent="0.3">
      <c r="A14" s="7">
        <v>43863</v>
      </c>
      <c r="B14" t="s">
        <v>5</v>
      </c>
      <c r="C14" t="s">
        <v>6</v>
      </c>
      <c r="D14">
        <v>-35.64</v>
      </c>
    </row>
    <row r="15" spans="1:6" x14ac:dyDescent="0.3">
      <c r="A15" s="7">
        <v>43885</v>
      </c>
      <c r="B15" t="s">
        <v>5</v>
      </c>
      <c r="C15" t="s">
        <v>6</v>
      </c>
      <c r="D15">
        <v>-28.3</v>
      </c>
    </row>
    <row r="16" spans="1:6" x14ac:dyDescent="0.3">
      <c r="A16" s="7">
        <v>43873</v>
      </c>
      <c r="B16" t="s">
        <v>5</v>
      </c>
      <c r="C16" t="s">
        <v>6</v>
      </c>
      <c r="D16">
        <v>-13.98</v>
      </c>
    </row>
    <row r="17" spans="1:6" x14ac:dyDescent="0.3">
      <c r="A17" s="7">
        <v>43883</v>
      </c>
      <c r="B17" t="s">
        <v>5</v>
      </c>
      <c r="C17" t="s">
        <v>6</v>
      </c>
      <c r="D17">
        <v>-5.99</v>
      </c>
    </row>
    <row r="18" spans="1:6" x14ac:dyDescent="0.3">
      <c r="A18" s="7">
        <v>43878</v>
      </c>
      <c r="B18" t="s">
        <v>5</v>
      </c>
      <c r="C18" t="s">
        <v>6</v>
      </c>
      <c r="D18">
        <v>-8.84</v>
      </c>
    </row>
    <row r="19" spans="1:6" x14ac:dyDescent="0.3">
      <c r="A19" s="7">
        <v>43886</v>
      </c>
      <c r="B19" t="s">
        <v>5</v>
      </c>
      <c r="C19" t="s">
        <v>6</v>
      </c>
      <c r="D19">
        <v>-5.99</v>
      </c>
    </row>
    <row r="20" spans="1:6" x14ac:dyDescent="0.3">
      <c r="A20" s="7">
        <v>43881</v>
      </c>
      <c r="B20" t="s">
        <v>5</v>
      </c>
      <c r="C20" t="s">
        <v>6</v>
      </c>
      <c r="D20">
        <v>-8.4499999999999993</v>
      </c>
    </row>
    <row r="21" spans="1:6" x14ac:dyDescent="0.3">
      <c r="A21" s="7">
        <v>43889</v>
      </c>
      <c r="B21" t="s">
        <v>5</v>
      </c>
      <c r="C21" t="s">
        <v>6</v>
      </c>
      <c r="D21">
        <v>-34.25</v>
      </c>
    </row>
    <row r="22" spans="1:6" x14ac:dyDescent="0.3">
      <c r="A22" s="7">
        <v>43884</v>
      </c>
      <c r="B22" t="s">
        <v>5</v>
      </c>
      <c r="C22" t="s">
        <v>6</v>
      </c>
      <c r="D22">
        <v>-11.98</v>
      </c>
    </row>
    <row r="23" spans="1:6" x14ac:dyDescent="0.3">
      <c r="A23" s="7">
        <v>43881</v>
      </c>
      <c r="B23" t="s">
        <v>5</v>
      </c>
      <c r="C23" t="s">
        <v>6</v>
      </c>
      <c r="D23">
        <v>-36.020000000000003</v>
      </c>
    </row>
    <row r="24" spans="1:6" x14ac:dyDescent="0.3">
      <c r="A24" s="7">
        <v>43882</v>
      </c>
      <c r="B24" t="s">
        <v>5</v>
      </c>
      <c r="C24" t="s">
        <v>6</v>
      </c>
      <c r="D24">
        <v>-11.99</v>
      </c>
    </row>
    <row r="25" spans="1:6" x14ac:dyDescent="0.3">
      <c r="A25" s="7">
        <v>43875</v>
      </c>
      <c r="B25" t="s">
        <v>5</v>
      </c>
      <c r="C25" t="s">
        <v>6</v>
      </c>
      <c r="D25">
        <v>-8.5</v>
      </c>
    </row>
    <row r="26" spans="1:6" x14ac:dyDescent="0.3">
      <c r="A26" s="7">
        <v>43872</v>
      </c>
      <c r="B26" t="s">
        <v>5</v>
      </c>
      <c r="C26" t="s">
        <v>6</v>
      </c>
      <c r="D26">
        <v>-11.99</v>
      </c>
    </row>
    <row r="27" spans="1:6" x14ac:dyDescent="0.3">
      <c r="A27" s="7">
        <v>43870</v>
      </c>
      <c r="B27" t="s">
        <v>5</v>
      </c>
      <c r="C27" t="s">
        <v>6</v>
      </c>
      <c r="D27">
        <v>-25.27</v>
      </c>
    </row>
    <row r="28" spans="1:6" x14ac:dyDescent="0.3">
      <c r="A28" s="7">
        <v>43886</v>
      </c>
      <c r="B28" t="s">
        <v>5</v>
      </c>
      <c r="C28" t="s">
        <v>6</v>
      </c>
      <c r="D28">
        <v>-10.48</v>
      </c>
    </row>
    <row r="29" spans="1:6" x14ac:dyDescent="0.3">
      <c r="A29" s="7">
        <v>43883</v>
      </c>
      <c r="B29" t="s">
        <v>5</v>
      </c>
      <c r="C29" t="s">
        <v>6</v>
      </c>
      <c r="D29">
        <v>-5.37</v>
      </c>
    </row>
    <row r="30" spans="1:6" x14ac:dyDescent="0.3">
      <c r="A30" s="7">
        <v>43890</v>
      </c>
      <c r="B30" t="s">
        <v>5</v>
      </c>
      <c r="C30" t="s">
        <v>6</v>
      </c>
      <c r="D30">
        <v>-20.37</v>
      </c>
      <c r="F30" t="s">
        <v>251</v>
      </c>
    </row>
    <row r="31" spans="1:6" x14ac:dyDescent="0.3">
      <c r="A31" s="7">
        <v>43872</v>
      </c>
      <c r="B31" t="s">
        <v>35</v>
      </c>
      <c r="C31" t="s">
        <v>41</v>
      </c>
      <c r="D31">
        <v>-32.6</v>
      </c>
    </row>
    <row r="32" spans="1:6" x14ac:dyDescent="0.3">
      <c r="A32" s="7">
        <v>43874</v>
      </c>
      <c r="B32" t="s">
        <v>42</v>
      </c>
      <c r="C32" t="s">
        <v>84</v>
      </c>
      <c r="D32">
        <v>-10.49</v>
      </c>
    </row>
    <row r="33" spans="1:6" x14ac:dyDescent="0.3">
      <c r="A33" s="7">
        <v>43876</v>
      </c>
      <c r="B33" t="s">
        <v>5</v>
      </c>
      <c r="C33" t="s">
        <v>84</v>
      </c>
      <c r="D33">
        <v>-23.39</v>
      </c>
      <c r="F33" t="s">
        <v>96</v>
      </c>
    </row>
    <row r="34" spans="1:6" x14ac:dyDescent="0.3">
      <c r="A34" s="7">
        <v>43871</v>
      </c>
      <c r="B34" t="s">
        <v>106</v>
      </c>
      <c r="C34" t="s">
        <v>24</v>
      </c>
      <c r="D34">
        <v>-11.5</v>
      </c>
    </row>
  </sheetData>
  <autoFilter ref="A1:F34" xr:uid="{35BF3CF0-2FEF-4E26-B7CE-F9FBBB0395C8}">
    <sortState xmlns:xlrd2="http://schemas.microsoft.com/office/spreadsheetml/2017/richdata2" ref="A2:F34">
      <sortCondition ref="C1:C34"/>
    </sortState>
  </autoFilter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6AB83-0651-45C5-B4D4-50A618C15B64}">
  <dimension ref="A1:F37"/>
  <sheetViews>
    <sheetView topLeftCell="A12" workbookViewId="0">
      <selection activeCell="E37" sqref="E37"/>
    </sheetView>
  </sheetViews>
  <sheetFormatPr defaultRowHeight="14.4" x14ac:dyDescent="0.3"/>
  <cols>
    <col min="1" max="1" width="10.5546875" bestFit="1" customWidth="1"/>
    <col min="2" max="2" width="23.6640625" bestFit="1" customWidth="1"/>
    <col min="3" max="3" width="10.5546875" bestFit="1" customWidth="1"/>
    <col min="4" max="4" width="7.88671875" bestFit="1" customWidth="1"/>
    <col min="5" max="5" width="8.88671875" bestFit="1" customWidth="1"/>
    <col min="6" max="6" width="36.109375" bestFit="1" customWidth="1"/>
  </cols>
  <sheetData>
    <row r="1" spans="1:6" s="1" customFormat="1" x14ac:dyDescent="0.3">
      <c r="A1" s="1" t="s">
        <v>4</v>
      </c>
      <c r="B1" s="1" t="s">
        <v>3</v>
      </c>
      <c r="C1" s="1" t="s">
        <v>0</v>
      </c>
      <c r="D1" s="1" t="s">
        <v>1</v>
      </c>
      <c r="E1" s="1" t="s">
        <v>2</v>
      </c>
      <c r="F1" s="1" t="s">
        <v>44</v>
      </c>
    </row>
    <row r="2" spans="1:6" x14ac:dyDescent="0.3">
      <c r="A2" s="7">
        <v>43904</v>
      </c>
      <c r="B2" t="s">
        <v>131</v>
      </c>
      <c r="C2" t="s">
        <v>189</v>
      </c>
      <c r="D2">
        <v>-17.91</v>
      </c>
    </row>
    <row r="3" spans="1:6" x14ac:dyDescent="0.3">
      <c r="A3" s="7">
        <v>43909</v>
      </c>
      <c r="B3" t="s">
        <v>131</v>
      </c>
      <c r="C3" t="s">
        <v>189</v>
      </c>
      <c r="D3">
        <v>-73.73</v>
      </c>
    </row>
    <row r="4" spans="1:6" x14ac:dyDescent="0.3">
      <c r="A4" s="7">
        <v>43892</v>
      </c>
      <c r="B4" t="s">
        <v>37</v>
      </c>
      <c r="C4" t="s">
        <v>147</v>
      </c>
      <c r="D4">
        <v>-5.51</v>
      </c>
    </row>
    <row r="5" spans="1:6" x14ac:dyDescent="0.3">
      <c r="A5" s="7">
        <v>43893</v>
      </c>
      <c r="B5" t="s">
        <v>137</v>
      </c>
      <c r="C5" t="s">
        <v>147</v>
      </c>
      <c r="D5">
        <v>-5.2</v>
      </c>
    </row>
    <row r="6" spans="1:6" x14ac:dyDescent="0.3">
      <c r="A6" s="7">
        <v>43896</v>
      </c>
      <c r="B6" t="s">
        <v>137</v>
      </c>
      <c r="C6" t="s">
        <v>147</v>
      </c>
      <c r="D6">
        <v>-5.2</v>
      </c>
    </row>
    <row r="7" spans="1:6" x14ac:dyDescent="0.3">
      <c r="A7" s="7">
        <v>43897</v>
      </c>
      <c r="B7" t="s">
        <v>37</v>
      </c>
      <c r="C7" t="s">
        <v>147</v>
      </c>
      <c r="D7">
        <v>-5.2</v>
      </c>
    </row>
    <row r="8" spans="1:6" x14ac:dyDescent="0.3">
      <c r="A8" s="7">
        <v>43905</v>
      </c>
      <c r="B8" t="s">
        <v>37</v>
      </c>
      <c r="C8" t="s">
        <v>147</v>
      </c>
      <c r="D8">
        <v>-5.83</v>
      </c>
    </row>
    <row r="9" spans="1:6" x14ac:dyDescent="0.3">
      <c r="A9" s="7">
        <v>43911</v>
      </c>
      <c r="B9" t="s">
        <v>37</v>
      </c>
      <c r="C9" t="s">
        <v>147</v>
      </c>
      <c r="D9">
        <v>-5.2</v>
      </c>
    </row>
    <row r="10" spans="1:6" x14ac:dyDescent="0.3">
      <c r="A10" s="7">
        <v>43912</v>
      </c>
      <c r="B10" t="s">
        <v>37</v>
      </c>
      <c r="C10" t="s">
        <v>147</v>
      </c>
      <c r="D10">
        <v>-5.2</v>
      </c>
    </row>
    <row r="11" spans="1:6" x14ac:dyDescent="0.3">
      <c r="A11" s="7">
        <v>43914</v>
      </c>
      <c r="B11" t="s">
        <v>37</v>
      </c>
      <c r="C11" t="s">
        <v>147</v>
      </c>
      <c r="D11">
        <v>-5.2</v>
      </c>
    </row>
    <row r="12" spans="1:6" x14ac:dyDescent="0.3">
      <c r="A12" s="7">
        <v>43917</v>
      </c>
      <c r="B12" t="s">
        <v>37</v>
      </c>
      <c r="C12" t="s">
        <v>147</v>
      </c>
      <c r="D12">
        <v>-5.2</v>
      </c>
    </row>
    <row r="13" spans="1:6" x14ac:dyDescent="0.3">
      <c r="A13" s="7">
        <v>43918</v>
      </c>
      <c r="B13" t="s">
        <v>37</v>
      </c>
      <c r="C13" t="s">
        <v>147</v>
      </c>
      <c r="D13">
        <v>-5.2</v>
      </c>
    </row>
    <row r="14" spans="1:6" x14ac:dyDescent="0.3">
      <c r="A14" s="7">
        <v>43921</v>
      </c>
      <c r="B14" t="s">
        <v>37</v>
      </c>
      <c r="C14" t="s">
        <v>147</v>
      </c>
      <c r="D14">
        <v>-5.2</v>
      </c>
    </row>
    <row r="15" spans="1:6" x14ac:dyDescent="0.3">
      <c r="A15" s="7">
        <v>43893</v>
      </c>
      <c r="B15" t="s">
        <v>5</v>
      </c>
      <c r="C15" t="s">
        <v>6</v>
      </c>
      <c r="D15">
        <v>-31.51</v>
      </c>
    </row>
    <row r="16" spans="1:6" x14ac:dyDescent="0.3">
      <c r="A16" s="7">
        <v>43894</v>
      </c>
      <c r="B16" t="s">
        <v>5</v>
      </c>
      <c r="C16" t="s">
        <v>6</v>
      </c>
      <c r="D16">
        <v>-7.16</v>
      </c>
    </row>
    <row r="17" spans="1:6" x14ac:dyDescent="0.3">
      <c r="A17" s="7">
        <v>43895</v>
      </c>
      <c r="B17" t="s">
        <v>5</v>
      </c>
      <c r="C17" t="s">
        <v>6</v>
      </c>
      <c r="D17">
        <v>-11.54</v>
      </c>
    </row>
    <row r="18" spans="1:6" x14ac:dyDescent="0.3">
      <c r="A18" s="7">
        <v>43897</v>
      </c>
      <c r="B18" t="s">
        <v>5</v>
      </c>
      <c r="C18" t="s">
        <v>6</v>
      </c>
      <c r="D18">
        <v>-21.09</v>
      </c>
    </row>
    <row r="19" spans="1:6" x14ac:dyDescent="0.3">
      <c r="A19" s="7">
        <v>43897</v>
      </c>
      <c r="B19" t="s">
        <v>5</v>
      </c>
      <c r="C19" t="s">
        <v>6</v>
      </c>
      <c r="D19">
        <v>-5.37</v>
      </c>
    </row>
    <row r="20" spans="1:6" x14ac:dyDescent="0.3">
      <c r="A20" s="7">
        <v>43902</v>
      </c>
      <c r="B20" t="s">
        <v>5</v>
      </c>
      <c r="C20" t="s">
        <v>6</v>
      </c>
      <c r="D20">
        <v>-10.55</v>
      </c>
    </row>
    <row r="21" spans="1:6" x14ac:dyDescent="0.3">
      <c r="A21" s="7">
        <v>43903</v>
      </c>
      <c r="B21" t="s">
        <v>5</v>
      </c>
      <c r="C21" t="s">
        <v>6</v>
      </c>
      <c r="D21">
        <v>-48.33</v>
      </c>
    </row>
    <row r="22" spans="1:6" x14ac:dyDescent="0.3">
      <c r="A22" s="7">
        <v>43904</v>
      </c>
      <c r="B22" t="s">
        <v>5</v>
      </c>
      <c r="C22" t="s">
        <v>6</v>
      </c>
      <c r="D22">
        <v>-29.64</v>
      </c>
    </row>
    <row r="23" spans="1:6" x14ac:dyDescent="0.3">
      <c r="A23" s="7">
        <v>43905</v>
      </c>
      <c r="B23" t="s">
        <v>5</v>
      </c>
      <c r="C23" t="s">
        <v>6</v>
      </c>
      <c r="D23">
        <v>-5.37</v>
      </c>
    </row>
    <row r="24" spans="1:6" x14ac:dyDescent="0.3">
      <c r="A24" s="7">
        <v>43907</v>
      </c>
      <c r="B24" t="s">
        <v>5</v>
      </c>
      <c r="C24" t="s">
        <v>6</v>
      </c>
      <c r="D24">
        <v>-5.37</v>
      </c>
    </row>
    <row r="25" spans="1:6" x14ac:dyDescent="0.3">
      <c r="A25" s="7">
        <v>43908</v>
      </c>
      <c r="B25" t="s">
        <v>5</v>
      </c>
      <c r="C25" t="s">
        <v>6</v>
      </c>
      <c r="D25">
        <v>-5.37</v>
      </c>
    </row>
    <row r="26" spans="1:6" x14ac:dyDescent="0.3">
      <c r="A26" s="7">
        <v>43908</v>
      </c>
      <c r="B26" t="s">
        <v>5</v>
      </c>
      <c r="C26" t="s">
        <v>6</v>
      </c>
      <c r="D26">
        <v>-25.26</v>
      </c>
    </row>
    <row r="27" spans="1:6" x14ac:dyDescent="0.3">
      <c r="A27" s="7">
        <v>43909</v>
      </c>
      <c r="B27" t="s">
        <v>5</v>
      </c>
      <c r="C27" t="s">
        <v>6</v>
      </c>
      <c r="D27">
        <v>-15.04</v>
      </c>
      <c r="F27" t="s">
        <v>253</v>
      </c>
    </row>
    <row r="28" spans="1:6" x14ac:dyDescent="0.3">
      <c r="A28" s="7">
        <v>43911</v>
      </c>
      <c r="B28" t="s">
        <v>5</v>
      </c>
      <c r="C28" t="s">
        <v>6</v>
      </c>
      <c r="D28">
        <v>-5.37</v>
      </c>
    </row>
    <row r="29" spans="1:6" x14ac:dyDescent="0.3">
      <c r="A29" s="7">
        <v>43912</v>
      </c>
      <c r="B29" t="s">
        <v>5</v>
      </c>
      <c r="C29" t="s">
        <v>6</v>
      </c>
      <c r="D29">
        <v>-5.37</v>
      </c>
    </row>
    <row r="30" spans="1:6" x14ac:dyDescent="0.3">
      <c r="A30" s="7">
        <v>43914</v>
      </c>
      <c r="B30" t="s">
        <v>5</v>
      </c>
      <c r="C30" t="s">
        <v>6</v>
      </c>
      <c r="D30">
        <v>-5.37</v>
      </c>
    </row>
    <row r="31" spans="1:6" x14ac:dyDescent="0.3">
      <c r="A31" s="7">
        <v>43918</v>
      </c>
      <c r="B31" t="s">
        <v>5</v>
      </c>
      <c r="C31" t="s">
        <v>6</v>
      </c>
      <c r="D31">
        <v>-46.03</v>
      </c>
    </row>
    <row r="32" spans="1:6" x14ac:dyDescent="0.3">
      <c r="A32" s="7">
        <v>43921</v>
      </c>
      <c r="B32" t="s">
        <v>5</v>
      </c>
      <c r="C32" t="s">
        <v>6</v>
      </c>
      <c r="D32">
        <v>-5.37</v>
      </c>
    </row>
    <row r="33" spans="1:6" x14ac:dyDescent="0.3">
      <c r="A33" s="7">
        <v>43897</v>
      </c>
      <c r="B33" s="2" t="s">
        <v>5</v>
      </c>
      <c r="C33" t="s">
        <v>84</v>
      </c>
      <c r="D33">
        <v>-39.520000000000003</v>
      </c>
      <c r="F33" t="s">
        <v>252</v>
      </c>
    </row>
    <row r="34" spans="1:6" x14ac:dyDescent="0.3">
      <c r="A34" s="7">
        <v>43900</v>
      </c>
      <c r="B34" t="s">
        <v>106</v>
      </c>
      <c r="C34" t="s">
        <v>24</v>
      </c>
      <c r="D34">
        <v>-11.5</v>
      </c>
    </row>
    <row r="35" spans="1:6" x14ac:dyDescent="0.3">
      <c r="A35" s="7">
        <v>43910</v>
      </c>
      <c r="B35" t="s">
        <v>254</v>
      </c>
      <c r="C35" t="s">
        <v>24</v>
      </c>
      <c r="D35">
        <v>20</v>
      </c>
      <c r="F35" t="s">
        <v>255</v>
      </c>
    </row>
    <row r="36" spans="1:6" x14ac:dyDescent="0.3">
      <c r="A36" s="7">
        <v>43917</v>
      </c>
      <c r="B36" t="s">
        <v>34</v>
      </c>
      <c r="C36" t="s">
        <v>24</v>
      </c>
      <c r="D36">
        <v>-11.43</v>
      </c>
    </row>
    <row r="37" spans="1:6" x14ac:dyDescent="0.3">
      <c r="A37" s="8">
        <v>43921</v>
      </c>
      <c r="B37" t="s">
        <v>21</v>
      </c>
      <c r="C37" t="s">
        <v>24</v>
      </c>
      <c r="D37">
        <f>-3*8</f>
        <v>-24</v>
      </c>
      <c r="F37" t="s">
        <v>309</v>
      </c>
    </row>
  </sheetData>
  <autoFilter ref="A1:F37" xr:uid="{3C874347-64F0-4471-BE4E-39AD72104FE8}">
    <sortState xmlns:xlrd2="http://schemas.microsoft.com/office/spreadsheetml/2017/richdata2" ref="A2:F37">
      <sortCondition ref="C1:C37"/>
    </sortState>
  </autoFilter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59C95-85E2-4A71-92B2-C1440B31D7EB}">
  <dimension ref="A1:F41"/>
  <sheetViews>
    <sheetView topLeftCell="A16" workbookViewId="0">
      <selection activeCell="F41" sqref="F41"/>
    </sheetView>
  </sheetViews>
  <sheetFormatPr defaultRowHeight="14.4" x14ac:dyDescent="0.3"/>
  <cols>
    <col min="1" max="1" width="10.5546875" bestFit="1" customWidth="1"/>
  </cols>
  <sheetData>
    <row r="1" spans="1:6" s="1" customFormat="1" x14ac:dyDescent="0.3">
      <c r="A1" s="1" t="s">
        <v>4</v>
      </c>
      <c r="B1" s="1" t="s">
        <v>3</v>
      </c>
      <c r="C1" s="1" t="s">
        <v>0</v>
      </c>
      <c r="D1" s="1" t="s">
        <v>1</v>
      </c>
      <c r="E1" s="1" t="s">
        <v>2</v>
      </c>
      <c r="F1" s="1" t="s">
        <v>44</v>
      </c>
    </row>
    <row r="2" spans="1:6" x14ac:dyDescent="0.3">
      <c r="A2" s="7">
        <v>43922</v>
      </c>
      <c r="B2" t="s">
        <v>5</v>
      </c>
      <c r="C2" t="s">
        <v>6</v>
      </c>
      <c r="D2">
        <v>-5.37</v>
      </c>
    </row>
    <row r="3" spans="1:6" x14ac:dyDescent="0.3">
      <c r="A3" s="7">
        <v>43922</v>
      </c>
      <c r="B3" t="s">
        <v>37</v>
      </c>
      <c r="C3" t="s">
        <v>147</v>
      </c>
      <c r="D3">
        <v>-4.67</v>
      </c>
    </row>
    <row r="4" spans="1:6" x14ac:dyDescent="0.3">
      <c r="A4" s="7">
        <v>43924</v>
      </c>
      <c r="B4" t="s">
        <v>5</v>
      </c>
      <c r="C4" t="s">
        <v>6</v>
      </c>
      <c r="D4">
        <v>-5.37</v>
      </c>
    </row>
    <row r="5" spans="1:6" x14ac:dyDescent="0.3">
      <c r="A5" s="7">
        <v>43924</v>
      </c>
      <c r="B5" t="s">
        <v>37</v>
      </c>
      <c r="C5" t="s">
        <v>147</v>
      </c>
      <c r="D5">
        <v>-4.67</v>
      </c>
    </row>
    <row r="6" spans="1:6" x14ac:dyDescent="0.3">
      <c r="A6" s="7">
        <v>43926</v>
      </c>
      <c r="B6" t="s">
        <v>5</v>
      </c>
      <c r="C6" t="s">
        <v>6</v>
      </c>
      <c r="D6">
        <f>-5.37-20.19</f>
        <v>-25.560000000000002</v>
      </c>
    </row>
    <row r="7" spans="1:6" x14ac:dyDescent="0.3">
      <c r="A7" s="7">
        <v>43926</v>
      </c>
      <c r="B7" t="s">
        <v>42</v>
      </c>
      <c r="C7" t="s">
        <v>32</v>
      </c>
      <c r="D7">
        <v>-78.739999999999995</v>
      </c>
      <c r="F7" t="s">
        <v>256</v>
      </c>
    </row>
    <row r="8" spans="1:6" x14ac:dyDescent="0.3">
      <c r="A8" s="7">
        <v>43927</v>
      </c>
      <c r="B8" t="s">
        <v>37</v>
      </c>
      <c r="C8" t="s">
        <v>147</v>
      </c>
      <c r="D8">
        <v>-5.2</v>
      </c>
    </row>
    <row r="9" spans="1:6" x14ac:dyDescent="0.3">
      <c r="A9" s="7">
        <v>43927</v>
      </c>
      <c r="B9" t="s">
        <v>5</v>
      </c>
      <c r="C9" t="s">
        <v>6</v>
      </c>
      <c r="D9">
        <v>-5.34</v>
      </c>
    </row>
    <row r="10" spans="1:6" x14ac:dyDescent="0.3">
      <c r="A10" s="7">
        <v>43928</v>
      </c>
      <c r="B10" t="s">
        <v>5</v>
      </c>
      <c r="C10" t="s">
        <v>6</v>
      </c>
      <c r="D10">
        <v>-13.33</v>
      </c>
    </row>
    <row r="11" spans="1:6" x14ac:dyDescent="0.3">
      <c r="A11" s="7">
        <v>43929</v>
      </c>
      <c r="B11" t="s">
        <v>5</v>
      </c>
      <c r="C11" t="s">
        <v>6</v>
      </c>
      <c r="D11">
        <v>-5.34</v>
      </c>
    </row>
    <row r="12" spans="1:6" x14ac:dyDescent="0.3">
      <c r="A12" s="7">
        <v>43929</v>
      </c>
      <c r="B12" t="s">
        <v>37</v>
      </c>
      <c r="C12" t="s">
        <v>147</v>
      </c>
      <c r="D12">
        <v>-5.2</v>
      </c>
    </row>
    <row r="13" spans="1:6" x14ac:dyDescent="0.3">
      <c r="A13" s="7">
        <v>43930</v>
      </c>
      <c r="B13" t="s">
        <v>37</v>
      </c>
      <c r="C13" t="s">
        <v>147</v>
      </c>
      <c r="D13">
        <v>-4.67</v>
      </c>
    </row>
    <row r="14" spans="1:6" x14ac:dyDescent="0.3">
      <c r="A14" s="7">
        <v>43930</v>
      </c>
      <c r="B14" t="s">
        <v>5</v>
      </c>
      <c r="C14" t="s">
        <v>6</v>
      </c>
      <c r="D14">
        <v>-5.34</v>
      </c>
    </row>
    <row r="15" spans="1:6" x14ac:dyDescent="0.3">
      <c r="A15" s="7">
        <v>43931</v>
      </c>
      <c r="B15" t="s">
        <v>5</v>
      </c>
      <c r="C15" t="s">
        <v>6</v>
      </c>
      <c r="D15">
        <v>-5.37</v>
      </c>
    </row>
    <row r="16" spans="1:6" x14ac:dyDescent="0.3">
      <c r="A16" s="7">
        <v>43931</v>
      </c>
      <c r="B16" t="s">
        <v>5</v>
      </c>
      <c r="C16" t="s">
        <v>6</v>
      </c>
      <c r="D16">
        <v>-12.85</v>
      </c>
    </row>
    <row r="17" spans="1:6" x14ac:dyDescent="0.3">
      <c r="A17" s="7">
        <v>43932</v>
      </c>
      <c r="B17" t="s">
        <v>5</v>
      </c>
      <c r="C17" t="s">
        <v>6</v>
      </c>
      <c r="D17">
        <v>-4.9800000000000004</v>
      </c>
    </row>
    <row r="18" spans="1:6" x14ac:dyDescent="0.3">
      <c r="A18" s="7">
        <v>43932</v>
      </c>
      <c r="B18" t="s">
        <v>34</v>
      </c>
      <c r="C18" t="s">
        <v>24</v>
      </c>
      <c r="D18">
        <v>-11.43</v>
      </c>
    </row>
    <row r="19" spans="1:6" x14ac:dyDescent="0.3">
      <c r="A19" s="7">
        <v>43932</v>
      </c>
      <c r="B19" t="s">
        <v>14</v>
      </c>
      <c r="C19" t="s">
        <v>6</v>
      </c>
      <c r="D19">
        <v>-153.72999999999999</v>
      </c>
      <c r="F19" t="s">
        <v>257</v>
      </c>
    </row>
    <row r="20" spans="1:6" x14ac:dyDescent="0.3">
      <c r="A20" s="7">
        <v>43934</v>
      </c>
      <c r="B20" t="s">
        <v>34</v>
      </c>
      <c r="C20" t="s">
        <v>24</v>
      </c>
      <c r="D20">
        <v>-11.96</v>
      </c>
    </row>
    <row r="21" spans="1:6" x14ac:dyDescent="0.3">
      <c r="A21" s="7">
        <v>43934</v>
      </c>
      <c r="B21" t="s">
        <v>37</v>
      </c>
      <c r="C21" t="s">
        <v>147</v>
      </c>
      <c r="D21">
        <v>-4.67</v>
      </c>
    </row>
    <row r="22" spans="1:6" x14ac:dyDescent="0.3">
      <c r="A22" s="7">
        <v>43933</v>
      </c>
      <c r="B22" t="s">
        <v>34</v>
      </c>
      <c r="C22" t="s">
        <v>24</v>
      </c>
      <c r="D22">
        <v>-11.43</v>
      </c>
    </row>
    <row r="23" spans="1:6" x14ac:dyDescent="0.3">
      <c r="A23" s="7">
        <v>43934</v>
      </c>
      <c r="B23" t="s">
        <v>5</v>
      </c>
      <c r="C23" t="s">
        <v>6</v>
      </c>
      <c r="D23">
        <v>-24.65</v>
      </c>
    </row>
    <row r="24" spans="1:6" x14ac:dyDescent="0.3">
      <c r="A24" s="7">
        <v>43935</v>
      </c>
      <c r="B24" t="s">
        <v>37</v>
      </c>
      <c r="C24" t="s">
        <v>147</v>
      </c>
      <c r="D24">
        <v>-4.67</v>
      </c>
    </row>
    <row r="25" spans="1:6" x14ac:dyDescent="0.3">
      <c r="A25" s="7">
        <v>43936</v>
      </c>
      <c r="B25" t="s">
        <v>5</v>
      </c>
      <c r="C25" t="s">
        <v>6</v>
      </c>
      <c r="D25">
        <v>-5.34</v>
      </c>
    </row>
    <row r="26" spans="1:6" x14ac:dyDescent="0.3">
      <c r="A26" s="7">
        <v>43937</v>
      </c>
      <c r="B26" t="s">
        <v>5</v>
      </c>
      <c r="C26" t="s">
        <v>6</v>
      </c>
      <c r="D26">
        <v>-5.37</v>
      </c>
    </row>
    <row r="27" spans="1:6" x14ac:dyDescent="0.3">
      <c r="A27" s="7">
        <v>43937</v>
      </c>
      <c r="B27" t="s">
        <v>37</v>
      </c>
      <c r="C27" t="s">
        <v>147</v>
      </c>
      <c r="D27">
        <v>-5.2</v>
      </c>
    </row>
    <row r="28" spans="1:6" x14ac:dyDescent="0.3">
      <c r="A28" s="7">
        <v>43941</v>
      </c>
      <c r="B28" t="s">
        <v>5</v>
      </c>
      <c r="C28" t="s">
        <v>6</v>
      </c>
      <c r="D28">
        <v>-25.32</v>
      </c>
    </row>
    <row r="29" spans="1:6" x14ac:dyDescent="0.3">
      <c r="A29" s="7">
        <v>43941</v>
      </c>
      <c r="B29" t="s">
        <v>37</v>
      </c>
      <c r="C29" t="s">
        <v>147</v>
      </c>
      <c r="D29">
        <v>-5.2</v>
      </c>
    </row>
    <row r="30" spans="1:6" x14ac:dyDescent="0.3">
      <c r="A30" s="7">
        <v>43942</v>
      </c>
      <c r="B30" t="s">
        <v>5</v>
      </c>
      <c r="C30" t="s">
        <v>6</v>
      </c>
      <c r="D30">
        <v>-5.34</v>
      </c>
    </row>
    <row r="31" spans="1:6" x14ac:dyDescent="0.3">
      <c r="A31" s="7">
        <v>43942</v>
      </c>
      <c r="B31" t="s">
        <v>37</v>
      </c>
      <c r="C31" t="s">
        <v>147</v>
      </c>
      <c r="D31">
        <v>-5.2</v>
      </c>
    </row>
    <row r="32" spans="1:6" x14ac:dyDescent="0.3">
      <c r="A32" s="7">
        <v>43947</v>
      </c>
      <c r="B32" t="s">
        <v>5</v>
      </c>
      <c r="C32" t="s">
        <v>6</v>
      </c>
      <c r="D32">
        <v>-6.99</v>
      </c>
    </row>
    <row r="33" spans="1:4" x14ac:dyDescent="0.3">
      <c r="A33" s="7">
        <v>43943</v>
      </c>
      <c r="B33" t="s">
        <v>5</v>
      </c>
      <c r="C33" t="s">
        <v>6</v>
      </c>
      <c r="D33">
        <v>-20.79</v>
      </c>
    </row>
    <row r="34" spans="1:4" x14ac:dyDescent="0.3">
      <c r="A34" s="7">
        <v>43945</v>
      </c>
      <c r="B34" t="s">
        <v>5</v>
      </c>
      <c r="C34" t="s">
        <v>6</v>
      </c>
      <c r="D34">
        <v>-10.83</v>
      </c>
    </row>
    <row r="35" spans="1:4" x14ac:dyDescent="0.3">
      <c r="A35" s="7">
        <v>43949</v>
      </c>
      <c r="B35" t="s">
        <v>5</v>
      </c>
      <c r="C35" t="s">
        <v>6</v>
      </c>
      <c r="D35">
        <v>-5.37</v>
      </c>
    </row>
    <row r="36" spans="1:4" x14ac:dyDescent="0.3">
      <c r="A36" s="7">
        <v>43944</v>
      </c>
      <c r="B36" t="s">
        <v>5</v>
      </c>
      <c r="C36" t="s">
        <v>6</v>
      </c>
      <c r="D36">
        <v>-5.34</v>
      </c>
    </row>
    <row r="37" spans="1:4" x14ac:dyDescent="0.3">
      <c r="A37" s="7">
        <v>43949</v>
      </c>
      <c r="B37" t="s">
        <v>37</v>
      </c>
      <c r="C37" t="s">
        <v>147</v>
      </c>
      <c r="D37">
        <v>-4.67</v>
      </c>
    </row>
    <row r="38" spans="1:4" x14ac:dyDescent="0.3">
      <c r="A38" s="7">
        <v>43945</v>
      </c>
      <c r="B38" t="s">
        <v>37</v>
      </c>
      <c r="C38" t="s">
        <v>147</v>
      </c>
      <c r="D38">
        <v>-5.72</v>
      </c>
    </row>
    <row r="39" spans="1:4" x14ac:dyDescent="0.3">
      <c r="A39" s="7">
        <v>43950</v>
      </c>
      <c r="B39" t="s">
        <v>5</v>
      </c>
      <c r="C39" t="s">
        <v>6</v>
      </c>
      <c r="D39">
        <v>-28.44</v>
      </c>
    </row>
    <row r="40" spans="1:4" x14ac:dyDescent="0.3">
      <c r="A40" s="7">
        <v>43951</v>
      </c>
      <c r="B40" t="s">
        <v>5</v>
      </c>
      <c r="C40" t="s">
        <v>6</v>
      </c>
      <c r="D40">
        <v>-9.7799999999999994</v>
      </c>
    </row>
    <row r="41" spans="1:4" x14ac:dyDescent="0.3">
      <c r="A41" s="7">
        <v>43951</v>
      </c>
      <c r="B41" t="s">
        <v>37</v>
      </c>
      <c r="C41" t="s">
        <v>147</v>
      </c>
      <c r="D41">
        <v>-5.2</v>
      </c>
    </row>
  </sheetData>
  <autoFilter ref="A1:F41" xr:uid="{5A259C95-85E2-4A71-92B2-C1440B31D7EB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C7C11-206D-4DF7-BABC-849744B76535}">
  <dimension ref="A1:D1055"/>
  <sheetViews>
    <sheetView workbookViewId="0">
      <selection activeCell="E1" sqref="E1"/>
    </sheetView>
  </sheetViews>
  <sheetFormatPr defaultRowHeight="14.4" x14ac:dyDescent="0.3"/>
  <cols>
    <col min="1" max="1" width="10.5546875" bestFit="1" customWidth="1"/>
    <col min="2" max="2" width="21.6640625" bestFit="1" customWidth="1"/>
  </cols>
  <sheetData>
    <row r="1" spans="1:4" x14ac:dyDescent="0.3">
      <c r="A1" s="1" t="s">
        <v>4</v>
      </c>
      <c r="B1" s="1" t="s">
        <v>3</v>
      </c>
      <c r="C1" s="1" t="s">
        <v>0</v>
      </c>
      <c r="D1" s="1" t="s">
        <v>1</v>
      </c>
    </row>
    <row r="2" spans="1:4" hidden="1" x14ac:dyDescent="0.3">
      <c r="A2" s="7">
        <v>43328</v>
      </c>
      <c r="B2" t="s">
        <v>14</v>
      </c>
      <c r="C2" t="s">
        <v>6</v>
      </c>
      <c r="D2" s="3">
        <v>-56.37</v>
      </c>
    </row>
    <row r="3" spans="1:4" hidden="1" x14ac:dyDescent="0.3">
      <c r="A3" s="7">
        <v>43344</v>
      </c>
      <c r="B3" t="s">
        <v>38</v>
      </c>
      <c r="C3" t="s">
        <v>39</v>
      </c>
      <c r="D3" s="3">
        <v>-670</v>
      </c>
    </row>
    <row r="4" spans="1:4" hidden="1" x14ac:dyDescent="0.3">
      <c r="A4" s="7">
        <v>43345</v>
      </c>
      <c r="B4" t="s">
        <v>16</v>
      </c>
      <c r="C4" t="s">
        <v>17</v>
      </c>
      <c r="D4" s="3">
        <v>-58.46</v>
      </c>
    </row>
    <row r="5" spans="1:4" hidden="1" x14ac:dyDescent="0.3">
      <c r="A5" s="7">
        <v>43348</v>
      </c>
      <c r="B5" t="s">
        <v>13</v>
      </c>
      <c r="C5" t="s">
        <v>6</v>
      </c>
      <c r="D5" s="3">
        <v>-13.49</v>
      </c>
    </row>
    <row r="6" spans="1:4" hidden="1" x14ac:dyDescent="0.3">
      <c r="A6" s="7">
        <v>43350</v>
      </c>
      <c r="B6" t="s">
        <v>5</v>
      </c>
      <c r="C6" t="s">
        <v>6</v>
      </c>
      <c r="D6" s="3">
        <v>-5.35</v>
      </c>
    </row>
    <row r="7" spans="1:4" hidden="1" x14ac:dyDescent="0.3">
      <c r="A7" s="7">
        <v>43353</v>
      </c>
      <c r="B7" t="s">
        <v>14</v>
      </c>
      <c r="C7" t="s">
        <v>6</v>
      </c>
      <c r="D7" s="3">
        <v>-0.63</v>
      </c>
    </row>
    <row r="8" spans="1:4" hidden="1" x14ac:dyDescent="0.3">
      <c r="A8" s="7">
        <v>43356</v>
      </c>
      <c r="B8" t="s">
        <v>5</v>
      </c>
      <c r="C8" t="s">
        <v>6</v>
      </c>
      <c r="D8" s="3">
        <v>-9.76</v>
      </c>
    </row>
    <row r="9" spans="1:4" hidden="1" x14ac:dyDescent="0.3">
      <c r="A9" s="7">
        <v>43357</v>
      </c>
      <c r="B9" t="s">
        <v>7</v>
      </c>
      <c r="C9" t="s">
        <v>8</v>
      </c>
      <c r="D9" s="3">
        <v>-231</v>
      </c>
    </row>
    <row r="10" spans="1:4" hidden="1" x14ac:dyDescent="0.3">
      <c r="A10" s="7">
        <v>43359</v>
      </c>
      <c r="B10" t="s">
        <v>5</v>
      </c>
      <c r="C10" t="s">
        <v>6</v>
      </c>
      <c r="D10" s="3">
        <v>-25.25</v>
      </c>
    </row>
    <row r="11" spans="1:4" hidden="1" x14ac:dyDescent="0.3">
      <c r="A11" s="7">
        <v>43360</v>
      </c>
      <c r="B11" t="s">
        <v>11</v>
      </c>
      <c r="C11" t="s">
        <v>12</v>
      </c>
      <c r="D11" s="3">
        <v>-5.15</v>
      </c>
    </row>
    <row r="12" spans="1:4" hidden="1" x14ac:dyDescent="0.3">
      <c r="A12" s="7">
        <v>43360</v>
      </c>
      <c r="B12" t="s">
        <v>5</v>
      </c>
      <c r="C12" t="s">
        <v>6</v>
      </c>
      <c r="D12" s="3">
        <v>-11.96</v>
      </c>
    </row>
    <row r="13" spans="1:4" hidden="1" x14ac:dyDescent="0.3">
      <c r="A13" s="7">
        <v>43360</v>
      </c>
      <c r="B13" t="s">
        <v>18</v>
      </c>
      <c r="C13" t="s">
        <v>19</v>
      </c>
      <c r="D13" s="3">
        <v>-3.13</v>
      </c>
    </row>
    <row r="14" spans="1:4" hidden="1" x14ac:dyDescent="0.3">
      <c r="A14" s="7">
        <v>43362</v>
      </c>
      <c r="B14" t="s">
        <v>5</v>
      </c>
      <c r="C14" t="s">
        <v>6</v>
      </c>
      <c r="D14" s="3">
        <v>-3.89</v>
      </c>
    </row>
    <row r="15" spans="1:4" hidden="1" x14ac:dyDescent="0.3">
      <c r="A15" s="7">
        <v>43362</v>
      </c>
      <c r="B15" t="s">
        <v>5</v>
      </c>
      <c r="C15" t="s">
        <v>6</v>
      </c>
      <c r="D15" s="3">
        <v>-6.19</v>
      </c>
    </row>
    <row r="16" spans="1:4" hidden="1" x14ac:dyDescent="0.3">
      <c r="A16" s="7">
        <v>43362</v>
      </c>
      <c r="B16" t="s">
        <v>21</v>
      </c>
      <c r="C16" t="s">
        <v>6</v>
      </c>
      <c r="D16" s="3">
        <v>-2</v>
      </c>
    </row>
    <row r="17" spans="1:4" hidden="1" x14ac:dyDescent="0.3">
      <c r="A17" s="7">
        <v>43364</v>
      </c>
      <c r="B17" t="s">
        <v>5</v>
      </c>
      <c r="C17" t="s">
        <v>6</v>
      </c>
      <c r="D17" s="3">
        <v>-17.71</v>
      </c>
    </row>
    <row r="18" spans="1:4" x14ac:dyDescent="0.3">
      <c r="A18" s="7">
        <v>43364</v>
      </c>
      <c r="B18" t="s">
        <v>9</v>
      </c>
      <c r="C18" t="s">
        <v>10</v>
      </c>
      <c r="D18" s="3">
        <v>158.99</v>
      </c>
    </row>
    <row r="19" spans="1:4" hidden="1" x14ac:dyDescent="0.3">
      <c r="A19" s="7">
        <v>43364</v>
      </c>
      <c r="B19" t="s">
        <v>20</v>
      </c>
      <c r="C19" t="s">
        <v>6</v>
      </c>
      <c r="D19" s="3">
        <v>-33</v>
      </c>
    </row>
    <row r="20" spans="1:4" hidden="1" x14ac:dyDescent="0.3">
      <c r="A20" s="7">
        <v>43368</v>
      </c>
      <c r="B20" t="s">
        <v>35</v>
      </c>
      <c r="C20" t="s">
        <v>36</v>
      </c>
      <c r="D20" s="3">
        <v>-42.26</v>
      </c>
    </row>
    <row r="21" spans="1:4" hidden="1" x14ac:dyDescent="0.3">
      <c r="A21" s="7">
        <v>43369</v>
      </c>
      <c r="B21" t="s">
        <v>14</v>
      </c>
      <c r="C21" t="s">
        <v>6</v>
      </c>
      <c r="D21" s="3">
        <v>-46.22</v>
      </c>
    </row>
    <row r="22" spans="1:4" hidden="1" x14ac:dyDescent="0.3">
      <c r="A22" s="7">
        <v>43371</v>
      </c>
      <c r="B22" t="s">
        <v>26</v>
      </c>
      <c r="C22" t="s">
        <v>24</v>
      </c>
      <c r="D22" s="3">
        <v>-9.1999999999999993</v>
      </c>
    </row>
    <row r="23" spans="1:4" hidden="1" x14ac:dyDescent="0.3">
      <c r="A23" s="7">
        <v>43372</v>
      </c>
      <c r="B23" t="s">
        <v>5</v>
      </c>
      <c r="C23" t="s">
        <v>6</v>
      </c>
      <c r="D23" s="3">
        <v>-14.37</v>
      </c>
    </row>
    <row r="24" spans="1:4" hidden="1" x14ac:dyDescent="0.3">
      <c r="A24" s="8">
        <v>43373</v>
      </c>
      <c r="C24" s="9" t="s">
        <v>307</v>
      </c>
      <c r="D24" s="4">
        <v>-364.3900000000001</v>
      </c>
    </row>
    <row r="25" spans="1:4" hidden="1" x14ac:dyDescent="0.3">
      <c r="A25" s="7">
        <v>43375</v>
      </c>
      <c r="B25" t="s">
        <v>5</v>
      </c>
      <c r="C25" t="s">
        <v>6</v>
      </c>
      <c r="D25" s="3">
        <v>-5.99</v>
      </c>
    </row>
    <row r="26" spans="1:4" hidden="1" x14ac:dyDescent="0.3">
      <c r="A26" s="7">
        <v>43375</v>
      </c>
      <c r="B26" t="s">
        <v>38</v>
      </c>
      <c r="C26" t="s">
        <v>39</v>
      </c>
      <c r="D26" s="3">
        <v>-670</v>
      </c>
    </row>
    <row r="27" spans="1:4" hidden="1" x14ac:dyDescent="0.3">
      <c r="A27" s="7">
        <v>43376</v>
      </c>
      <c r="B27" t="s">
        <v>5</v>
      </c>
      <c r="C27" t="s">
        <v>6</v>
      </c>
      <c r="D27" s="3">
        <v>-11.01</v>
      </c>
    </row>
    <row r="28" spans="1:4" hidden="1" x14ac:dyDescent="0.3">
      <c r="A28" s="7">
        <v>43377</v>
      </c>
      <c r="B28" t="s">
        <v>5</v>
      </c>
      <c r="C28" t="s">
        <v>6</v>
      </c>
      <c r="D28" s="3">
        <v>-10.6</v>
      </c>
    </row>
    <row r="29" spans="1:4" hidden="1" x14ac:dyDescent="0.3">
      <c r="A29" s="7">
        <v>43379</v>
      </c>
      <c r="B29" t="s">
        <v>20</v>
      </c>
      <c r="C29" t="s">
        <v>24</v>
      </c>
      <c r="D29" s="3">
        <v>-33.18</v>
      </c>
    </row>
    <row r="30" spans="1:4" hidden="1" x14ac:dyDescent="0.3">
      <c r="A30" s="7">
        <v>43380</v>
      </c>
      <c r="B30" t="s">
        <v>5</v>
      </c>
      <c r="C30" t="s">
        <v>6</v>
      </c>
      <c r="D30" s="3">
        <v>-4.5999999999999996</v>
      </c>
    </row>
    <row r="31" spans="1:4" hidden="1" x14ac:dyDescent="0.3">
      <c r="A31" s="7">
        <v>43381</v>
      </c>
      <c r="B31" t="s">
        <v>5</v>
      </c>
      <c r="C31" t="s">
        <v>6</v>
      </c>
      <c r="D31" s="3">
        <v>-13.43</v>
      </c>
    </row>
    <row r="32" spans="1:4" hidden="1" x14ac:dyDescent="0.3">
      <c r="A32" s="7">
        <v>43382</v>
      </c>
      <c r="B32" t="s">
        <v>14</v>
      </c>
      <c r="C32" t="s">
        <v>6</v>
      </c>
      <c r="D32" s="3">
        <v>-10.32</v>
      </c>
    </row>
    <row r="33" spans="1:4" hidden="1" x14ac:dyDescent="0.3">
      <c r="A33" s="7">
        <v>43384</v>
      </c>
      <c r="B33" t="s">
        <v>5</v>
      </c>
      <c r="C33" t="s">
        <v>6</v>
      </c>
      <c r="D33" s="3">
        <v>-11.99</v>
      </c>
    </row>
    <row r="34" spans="1:4" hidden="1" x14ac:dyDescent="0.3">
      <c r="A34" s="7">
        <v>43384</v>
      </c>
      <c r="B34" t="s">
        <v>5</v>
      </c>
      <c r="C34" t="s">
        <v>6</v>
      </c>
      <c r="D34" s="3">
        <v>-8.4</v>
      </c>
    </row>
    <row r="35" spans="1:4" hidden="1" x14ac:dyDescent="0.3">
      <c r="A35" s="7">
        <v>43385</v>
      </c>
      <c r="B35" t="s">
        <v>31</v>
      </c>
      <c r="C35" t="s">
        <v>32</v>
      </c>
      <c r="D35" s="3">
        <v>-20.95</v>
      </c>
    </row>
    <row r="36" spans="1:4" hidden="1" x14ac:dyDescent="0.3">
      <c r="A36" s="7">
        <v>43385</v>
      </c>
      <c r="B36" t="s">
        <v>13</v>
      </c>
      <c r="C36" t="s">
        <v>24</v>
      </c>
      <c r="D36" s="3">
        <v>-13.5</v>
      </c>
    </row>
    <row r="37" spans="1:4" hidden="1" x14ac:dyDescent="0.3">
      <c r="A37" s="7">
        <v>43386</v>
      </c>
      <c r="B37" t="s">
        <v>14</v>
      </c>
      <c r="C37" t="s">
        <v>6</v>
      </c>
      <c r="D37" s="3">
        <v>-63.63</v>
      </c>
    </row>
    <row r="38" spans="1:4" hidden="1" x14ac:dyDescent="0.3">
      <c r="A38" s="7">
        <v>43389</v>
      </c>
      <c r="B38" t="s">
        <v>23</v>
      </c>
      <c r="C38" t="s">
        <v>24</v>
      </c>
      <c r="D38" s="3">
        <v>-57.75</v>
      </c>
    </row>
    <row r="39" spans="1:4" hidden="1" x14ac:dyDescent="0.3">
      <c r="A39" s="7">
        <v>43390</v>
      </c>
      <c r="B39" t="s">
        <v>22</v>
      </c>
      <c r="C39" t="s">
        <v>24</v>
      </c>
      <c r="D39" s="3">
        <v>-10.8</v>
      </c>
    </row>
    <row r="40" spans="1:4" hidden="1" x14ac:dyDescent="0.3">
      <c r="A40" s="7">
        <v>43390</v>
      </c>
      <c r="B40" t="s">
        <v>27</v>
      </c>
      <c r="C40" t="s">
        <v>28</v>
      </c>
      <c r="D40" s="3">
        <v>-19.55</v>
      </c>
    </row>
    <row r="41" spans="1:4" hidden="1" x14ac:dyDescent="0.3">
      <c r="A41" s="7">
        <v>43393</v>
      </c>
      <c r="B41" t="s">
        <v>22</v>
      </c>
      <c r="C41" t="s">
        <v>24</v>
      </c>
      <c r="D41" s="3">
        <v>-10.8</v>
      </c>
    </row>
    <row r="42" spans="1:4" hidden="1" x14ac:dyDescent="0.3">
      <c r="A42" s="7">
        <v>43394</v>
      </c>
      <c r="B42" t="s">
        <v>34</v>
      </c>
      <c r="C42" t="s">
        <v>24</v>
      </c>
      <c r="D42" s="3">
        <v>-10.8</v>
      </c>
    </row>
    <row r="43" spans="1:4" hidden="1" x14ac:dyDescent="0.3">
      <c r="A43" s="7">
        <v>43394</v>
      </c>
      <c r="B43" t="s">
        <v>22</v>
      </c>
      <c r="C43" t="s">
        <v>6</v>
      </c>
      <c r="D43" s="3">
        <v>-10.8</v>
      </c>
    </row>
    <row r="44" spans="1:4" hidden="1" x14ac:dyDescent="0.3">
      <c r="A44" s="7">
        <v>43395</v>
      </c>
      <c r="B44" t="s">
        <v>5</v>
      </c>
      <c r="C44" t="s">
        <v>6</v>
      </c>
      <c r="D44" s="3">
        <v>-4.63</v>
      </c>
    </row>
    <row r="45" spans="1:4" hidden="1" x14ac:dyDescent="0.3">
      <c r="A45" s="7">
        <v>43395</v>
      </c>
      <c r="B45" t="s">
        <v>5</v>
      </c>
      <c r="C45" t="s">
        <v>6</v>
      </c>
      <c r="D45" s="3">
        <v>-7.04</v>
      </c>
    </row>
    <row r="46" spans="1:4" hidden="1" x14ac:dyDescent="0.3">
      <c r="A46" s="7">
        <v>43396</v>
      </c>
      <c r="B46" t="s">
        <v>22</v>
      </c>
      <c r="C46" t="s">
        <v>24</v>
      </c>
      <c r="D46" s="3">
        <v>-10.8</v>
      </c>
    </row>
    <row r="47" spans="1:4" hidden="1" x14ac:dyDescent="0.3">
      <c r="A47" s="7">
        <v>43396</v>
      </c>
      <c r="B47" t="s">
        <v>35</v>
      </c>
      <c r="C47" t="s">
        <v>41</v>
      </c>
      <c r="D47" s="3">
        <v>-26.57</v>
      </c>
    </row>
    <row r="48" spans="1:4" x14ac:dyDescent="0.3">
      <c r="A48" s="7">
        <v>43397</v>
      </c>
      <c r="B48" t="s">
        <v>23</v>
      </c>
      <c r="C48" t="s">
        <v>28</v>
      </c>
      <c r="D48" s="3">
        <v>14.7</v>
      </c>
    </row>
    <row r="49" spans="1:4" hidden="1" x14ac:dyDescent="0.3">
      <c r="A49" s="7">
        <v>43397</v>
      </c>
      <c r="B49" t="s">
        <v>25</v>
      </c>
      <c r="C49" t="s">
        <v>24</v>
      </c>
      <c r="D49" s="3">
        <v>-13.6</v>
      </c>
    </row>
    <row r="50" spans="1:4" hidden="1" x14ac:dyDescent="0.3">
      <c r="A50" s="7">
        <v>43398</v>
      </c>
      <c r="B50" t="s">
        <v>5</v>
      </c>
      <c r="C50" t="s">
        <v>6</v>
      </c>
      <c r="D50" s="3">
        <v>-8.75</v>
      </c>
    </row>
    <row r="51" spans="1:4" hidden="1" x14ac:dyDescent="0.3">
      <c r="A51" s="7">
        <v>43400</v>
      </c>
      <c r="B51" t="s">
        <v>5</v>
      </c>
      <c r="C51" t="s">
        <v>6</v>
      </c>
      <c r="D51" s="3">
        <v>-6.2</v>
      </c>
    </row>
    <row r="52" spans="1:4" hidden="1" x14ac:dyDescent="0.3">
      <c r="A52" s="7">
        <v>43400</v>
      </c>
      <c r="B52" t="s">
        <v>5</v>
      </c>
      <c r="C52" t="s">
        <v>6</v>
      </c>
      <c r="D52" s="3">
        <v>-7.99</v>
      </c>
    </row>
    <row r="53" spans="1:4" hidden="1" x14ac:dyDescent="0.3">
      <c r="A53" s="7">
        <v>43401</v>
      </c>
      <c r="B53" t="s">
        <v>14</v>
      </c>
      <c r="C53" t="s">
        <v>6</v>
      </c>
      <c r="D53" s="3">
        <v>-32.22</v>
      </c>
    </row>
    <row r="54" spans="1:4" hidden="1" x14ac:dyDescent="0.3">
      <c r="A54" s="7">
        <v>43403</v>
      </c>
      <c r="B54" t="s">
        <v>11</v>
      </c>
      <c r="C54" t="s">
        <v>33</v>
      </c>
      <c r="D54" s="3">
        <v>-5.15</v>
      </c>
    </row>
    <row r="55" spans="1:4" hidden="1" x14ac:dyDescent="0.3">
      <c r="A55" s="7">
        <v>43403</v>
      </c>
      <c r="B55" t="s">
        <v>22</v>
      </c>
      <c r="C55" t="s">
        <v>24</v>
      </c>
      <c r="D55" s="3">
        <v>-10.8</v>
      </c>
    </row>
    <row r="56" spans="1:4" hidden="1" x14ac:dyDescent="0.3">
      <c r="A56" s="7">
        <v>43404</v>
      </c>
      <c r="B56" t="s">
        <v>5</v>
      </c>
      <c r="C56" t="s">
        <v>6</v>
      </c>
      <c r="D56" s="3">
        <v>-6.2</v>
      </c>
    </row>
    <row r="57" spans="1:4" hidden="1" x14ac:dyDescent="0.3">
      <c r="A57" s="7">
        <v>43404</v>
      </c>
      <c r="B57" t="s">
        <v>53</v>
      </c>
      <c r="C57" t="s">
        <v>54</v>
      </c>
      <c r="D57" s="3">
        <v>-35</v>
      </c>
    </row>
    <row r="58" spans="1:4" hidden="1" x14ac:dyDescent="0.3">
      <c r="A58" s="8">
        <v>43404</v>
      </c>
      <c r="C58" s="9" t="s">
        <v>307</v>
      </c>
      <c r="D58" s="4">
        <v>-453.35000000000014</v>
      </c>
    </row>
    <row r="59" spans="1:4" hidden="1" x14ac:dyDescent="0.3">
      <c r="A59" s="7">
        <v>43405</v>
      </c>
      <c r="B59" t="s">
        <v>38</v>
      </c>
      <c r="C59" t="s">
        <v>39</v>
      </c>
      <c r="D59" s="3">
        <v>-670</v>
      </c>
    </row>
    <row r="60" spans="1:4" hidden="1" x14ac:dyDescent="0.3">
      <c r="A60" s="7">
        <v>43406</v>
      </c>
      <c r="B60" t="s">
        <v>20</v>
      </c>
      <c r="C60" t="s">
        <v>6</v>
      </c>
      <c r="D60" s="3">
        <v>-34.08</v>
      </c>
    </row>
    <row r="61" spans="1:4" hidden="1" x14ac:dyDescent="0.3">
      <c r="A61" s="7">
        <v>43406</v>
      </c>
      <c r="B61" t="s">
        <v>22</v>
      </c>
      <c r="C61" t="s">
        <v>6</v>
      </c>
      <c r="D61" s="3">
        <v>-10.8</v>
      </c>
    </row>
    <row r="62" spans="1:4" hidden="1" x14ac:dyDescent="0.3">
      <c r="A62" s="7">
        <v>43407</v>
      </c>
      <c r="B62" t="s">
        <v>22</v>
      </c>
      <c r="C62" t="s">
        <v>6</v>
      </c>
      <c r="D62" s="3">
        <v>-6.2</v>
      </c>
    </row>
    <row r="63" spans="1:4" hidden="1" x14ac:dyDescent="0.3">
      <c r="A63" s="7">
        <v>43408</v>
      </c>
      <c r="B63" t="s">
        <v>5</v>
      </c>
      <c r="C63" t="s">
        <v>6</v>
      </c>
      <c r="D63" s="3">
        <v>-4.29</v>
      </c>
    </row>
    <row r="64" spans="1:4" hidden="1" x14ac:dyDescent="0.3">
      <c r="A64" s="7">
        <v>43408</v>
      </c>
      <c r="B64" t="s">
        <v>22</v>
      </c>
      <c r="C64" t="s">
        <v>6</v>
      </c>
      <c r="D64" s="3">
        <v>-9.9600000000000009</v>
      </c>
    </row>
    <row r="65" spans="1:4" hidden="1" x14ac:dyDescent="0.3">
      <c r="A65" s="7">
        <v>43409</v>
      </c>
      <c r="B65" t="s">
        <v>22</v>
      </c>
      <c r="C65" t="s">
        <v>6</v>
      </c>
      <c r="D65" s="3">
        <v>-10.8</v>
      </c>
    </row>
    <row r="66" spans="1:4" hidden="1" x14ac:dyDescent="0.3">
      <c r="A66" s="7">
        <v>43410</v>
      </c>
      <c r="B66" t="s">
        <v>5</v>
      </c>
      <c r="C66" t="s">
        <v>6</v>
      </c>
      <c r="D66" s="3">
        <v>-3.49</v>
      </c>
    </row>
    <row r="67" spans="1:4" hidden="1" x14ac:dyDescent="0.3">
      <c r="A67" s="7">
        <v>43410</v>
      </c>
      <c r="B67" t="s">
        <v>22</v>
      </c>
      <c r="C67" t="s">
        <v>6</v>
      </c>
      <c r="D67" s="3">
        <v>-10.8</v>
      </c>
    </row>
    <row r="68" spans="1:4" hidden="1" x14ac:dyDescent="0.3">
      <c r="A68" s="7">
        <v>43411</v>
      </c>
      <c r="B68" t="s">
        <v>22</v>
      </c>
      <c r="C68" t="s">
        <v>6</v>
      </c>
      <c r="D68" s="3">
        <v>-8.39</v>
      </c>
    </row>
    <row r="69" spans="1:4" hidden="1" x14ac:dyDescent="0.3">
      <c r="A69" s="7">
        <v>43411</v>
      </c>
      <c r="B69" t="s">
        <v>5</v>
      </c>
      <c r="C69" t="s">
        <v>6</v>
      </c>
      <c r="D69" s="3">
        <v>-5.99</v>
      </c>
    </row>
    <row r="70" spans="1:4" hidden="1" x14ac:dyDescent="0.3">
      <c r="A70" s="7">
        <v>43411</v>
      </c>
      <c r="B70" t="s">
        <v>42</v>
      </c>
      <c r="C70" t="s">
        <v>43</v>
      </c>
      <c r="D70" s="3">
        <v>-2.08</v>
      </c>
    </row>
    <row r="71" spans="1:4" hidden="1" x14ac:dyDescent="0.3">
      <c r="A71" s="7">
        <v>43412</v>
      </c>
      <c r="B71" t="s">
        <v>22</v>
      </c>
      <c r="C71" t="s">
        <v>24</v>
      </c>
      <c r="D71" s="3">
        <v>-8.39</v>
      </c>
    </row>
    <row r="72" spans="1:4" hidden="1" x14ac:dyDescent="0.3">
      <c r="A72" s="7">
        <v>43413</v>
      </c>
      <c r="B72" t="s">
        <v>5</v>
      </c>
      <c r="C72" t="s">
        <v>6</v>
      </c>
      <c r="D72" s="3">
        <v>-11.54</v>
      </c>
    </row>
    <row r="73" spans="1:4" hidden="1" x14ac:dyDescent="0.3">
      <c r="A73" s="7">
        <v>43414</v>
      </c>
      <c r="B73" t="s">
        <v>22</v>
      </c>
      <c r="C73" t="s">
        <v>6</v>
      </c>
      <c r="D73" s="3">
        <v>-5.24</v>
      </c>
    </row>
    <row r="74" spans="1:4" hidden="1" x14ac:dyDescent="0.3">
      <c r="A74" s="7">
        <v>43414</v>
      </c>
      <c r="B74" t="s">
        <v>16</v>
      </c>
      <c r="C74" t="s">
        <v>17</v>
      </c>
      <c r="D74" s="3">
        <v>-103.42</v>
      </c>
    </row>
    <row r="75" spans="1:4" hidden="1" x14ac:dyDescent="0.3">
      <c r="A75" s="7">
        <v>43415</v>
      </c>
      <c r="B75" t="s">
        <v>5</v>
      </c>
      <c r="C75" t="s">
        <v>6</v>
      </c>
      <c r="D75" s="3">
        <v>-3.6</v>
      </c>
    </row>
    <row r="76" spans="1:4" hidden="1" x14ac:dyDescent="0.3">
      <c r="A76" s="7">
        <v>43417</v>
      </c>
      <c r="B76" t="s">
        <v>22</v>
      </c>
      <c r="C76" t="s">
        <v>24</v>
      </c>
      <c r="D76" s="3">
        <v>-8.39</v>
      </c>
    </row>
    <row r="77" spans="1:4" x14ac:dyDescent="0.3">
      <c r="A77" s="7">
        <v>43417</v>
      </c>
      <c r="B77" t="s">
        <v>16</v>
      </c>
      <c r="C77" t="s">
        <v>40</v>
      </c>
      <c r="D77" s="3">
        <v>36.69</v>
      </c>
    </row>
    <row r="78" spans="1:4" hidden="1" x14ac:dyDescent="0.3">
      <c r="A78" s="7">
        <v>43418</v>
      </c>
      <c r="B78" t="s">
        <v>22</v>
      </c>
      <c r="C78" t="s">
        <v>6</v>
      </c>
      <c r="D78" s="3">
        <v>-8.39</v>
      </c>
    </row>
    <row r="79" spans="1:4" hidden="1" x14ac:dyDescent="0.3">
      <c r="A79" s="7">
        <v>43418</v>
      </c>
      <c r="B79" t="s">
        <v>5</v>
      </c>
      <c r="C79" t="s">
        <v>6</v>
      </c>
      <c r="D79" s="3">
        <v>-10.45</v>
      </c>
    </row>
    <row r="80" spans="1:4" hidden="1" x14ac:dyDescent="0.3">
      <c r="A80" s="7">
        <v>43419</v>
      </c>
      <c r="B80" t="s">
        <v>29</v>
      </c>
      <c r="C80" t="s">
        <v>24</v>
      </c>
      <c r="D80" s="3">
        <v>-6.72</v>
      </c>
    </row>
    <row r="81" spans="1:4" x14ac:dyDescent="0.3">
      <c r="A81" s="7">
        <v>43419</v>
      </c>
      <c r="B81" t="s">
        <v>5</v>
      </c>
      <c r="C81" t="s">
        <v>6</v>
      </c>
      <c r="D81" s="3">
        <v>3.97</v>
      </c>
    </row>
    <row r="82" spans="1:4" hidden="1" x14ac:dyDescent="0.3">
      <c r="A82" s="7">
        <v>43419</v>
      </c>
      <c r="B82" t="s">
        <v>22</v>
      </c>
      <c r="C82" t="s">
        <v>24</v>
      </c>
      <c r="D82" s="3">
        <v>-8.39</v>
      </c>
    </row>
    <row r="83" spans="1:4" hidden="1" x14ac:dyDescent="0.3">
      <c r="A83" s="7">
        <v>43420</v>
      </c>
      <c r="B83" t="s">
        <v>5</v>
      </c>
      <c r="C83" t="s">
        <v>30</v>
      </c>
      <c r="D83" s="3">
        <v>-14.16</v>
      </c>
    </row>
    <row r="84" spans="1:4" hidden="1" x14ac:dyDescent="0.3">
      <c r="A84" s="7">
        <v>43420</v>
      </c>
      <c r="B84" t="s">
        <v>37</v>
      </c>
      <c r="C84" t="s">
        <v>24</v>
      </c>
      <c r="D84" s="3">
        <v>-9.0299999999999994</v>
      </c>
    </row>
    <row r="85" spans="1:4" hidden="1" x14ac:dyDescent="0.3">
      <c r="A85" s="7">
        <v>43422</v>
      </c>
      <c r="B85" t="s">
        <v>5</v>
      </c>
      <c r="C85" t="s">
        <v>6</v>
      </c>
      <c r="D85" s="3">
        <v>-12.98</v>
      </c>
    </row>
    <row r="86" spans="1:4" hidden="1" x14ac:dyDescent="0.3">
      <c r="A86" s="7">
        <v>43422</v>
      </c>
      <c r="B86" t="s">
        <v>22</v>
      </c>
      <c r="C86" t="s">
        <v>6</v>
      </c>
      <c r="D86" s="3">
        <v>-8.39</v>
      </c>
    </row>
    <row r="87" spans="1:4" hidden="1" x14ac:dyDescent="0.3">
      <c r="A87" s="7">
        <v>43423</v>
      </c>
      <c r="B87" t="s">
        <v>5</v>
      </c>
      <c r="C87" t="s">
        <v>30</v>
      </c>
      <c r="D87" s="3">
        <v>-12.59</v>
      </c>
    </row>
    <row r="88" spans="1:4" hidden="1" x14ac:dyDescent="0.3">
      <c r="A88" s="7">
        <v>43423</v>
      </c>
      <c r="B88" t="s">
        <v>5</v>
      </c>
      <c r="C88" t="s">
        <v>6</v>
      </c>
      <c r="D88" s="3">
        <v>-7.96</v>
      </c>
    </row>
    <row r="89" spans="1:4" hidden="1" x14ac:dyDescent="0.3">
      <c r="A89" s="7">
        <v>43423</v>
      </c>
      <c r="B89" t="s">
        <v>5</v>
      </c>
      <c r="C89" t="s">
        <v>6</v>
      </c>
      <c r="D89" s="3">
        <v>-6.19</v>
      </c>
    </row>
    <row r="90" spans="1:4" hidden="1" x14ac:dyDescent="0.3">
      <c r="A90" s="7">
        <v>43424</v>
      </c>
      <c r="B90" t="s">
        <v>22</v>
      </c>
      <c r="C90" t="s">
        <v>6</v>
      </c>
      <c r="D90" s="3">
        <v>-8.39</v>
      </c>
    </row>
    <row r="91" spans="1:4" hidden="1" x14ac:dyDescent="0.3">
      <c r="A91" s="7">
        <v>43425</v>
      </c>
      <c r="B91" t="s">
        <v>22</v>
      </c>
      <c r="C91" t="s">
        <v>6</v>
      </c>
      <c r="D91" s="3">
        <v>-8.39</v>
      </c>
    </row>
    <row r="92" spans="1:4" hidden="1" x14ac:dyDescent="0.3">
      <c r="A92" s="7">
        <v>43426</v>
      </c>
      <c r="B92" t="s">
        <v>22</v>
      </c>
      <c r="C92" t="s">
        <v>6</v>
      </c>
      <c r="D92" s="3">
        <v>-8.39</v>
      </c>
    </row>
    <row r="93" spans="1:4" hidden="1" x14ac:dyDescent="0.3">
      <c r="A93" s="7">
        <v>43427</v>
      </c>
      <c r="B93" t="s">
        <v>22</v>
      </c>
      <c r="C93" t="s">
        <v>6</v>
      </c>
      <c r="D93" s="3">
        <v>-8.39</v>
      </c>
    </row>
    <row r="94" spans="1:4" hidden="1" x14ac:dyDescent="0.3">
      <c r="A94" s="7">
        <v>43427</v>
      </c>
      <c r="B94" t="s">
        <v>53</v>
      </c>
      <c r="C94" t="s">
        <v>54</v>
      </c>
      <c r="D94" s="3">
        <v>-35</v>
      </c>
    </row>
    <row r="95" spans="1:4" hidden="1" x14ac:dyDescent="0.3">
      <c r="A95" s="7">
        <v>43428</v>
      </c>
      <c r="B95" t="s">
        <v>14</v>
      </c>
      <c r="C95" t="s">
        <v>6</v>
      </c>
      <c r="D95" s="3">
        <v>-64.63</v>
      </c>
    </row>
    <row r="96" spans="1:4" hidden="1" x14ac:dyDescent="0.3">
      <c r="A96" s="7">
        <v>43431</v>
      </c>
      <c r="B96" t="s">
        <v>5</v>
      </c>
      <c r="C96" t="s">
        <v>6</v>
      </c>
      <c r="D96" s="3">
        <v>-12.13</v>
      </c>
    </row>
    <row r="97" spans="1:4" hidden="1" x14ac:dyDescent="0.3">
      <c r="A97" s="7">
        <v>43433</v>
      </c>
      <c r="B97" t="s">
        <v>5</v>
      </c>
      <c r="C97" t="s">
        <v>6</v>
      </c>
      <c r="D97" s="3">
        <v>-7.67</v>
      </c>
    </row>
    <row r="98" spans="1:4" hidden="1" x14ac:dyDescent="0.3">
      <c r="A98" s="7">
        <v>43433</v>
      </c>
      <c r="B98" t="s">
        <v>5</v>
      </c>
      <c r="C98" t="s">
        <v>6</v>
      </c>
      <c r="D98" s="3">
        <v>-8.39</v>
      </c>
    </row>
    <row r="99" spans="1:4" hidden="1" x14ac:dyDescent="0.3">
      <c r="A99" s="7">
        <v>43432</v>
      </c>
      <c r="B99" t="s">
        <v>11</v>
      </c>
      <c r="C99" t="s">
        <v>33</v>
      </c>
      <c r="D99" s="3">
        <v>-5.15</v>
      </c>
    </row>
    <row r="100" spans="1:4" hidden="1" x14ac:dyDescent="0.3">
      <c r="A100" s="7">
        <v>43434</v>
      </c>
      <c r="B100" t="s">
        <v>22</v>
      </c>
      <c r="C100" t="s">
        <v>6</v>
      </c>
      <c r="D100" s="3">
        <v>-8.39</v>
      </c>
    </row>
    <row r="101" spans="1:4" hidden="1" x14ac:dyDescent="0.3">
      <c r="A101" s="7">
        <v>43434</v>
      </c>
      <c r="B101" t="s">
        <v>35</v>
      </c>
      <c r="C101" t="s">
        <v>41</v>
      </c>
      <c r="D101" s="3">
        <v>-44.68</v>
      </c>
    </row>
    <row r="102" spans="1:4" hidden="1" x14ac:dyDescent="0.3">
      <c r="A102" s="7">
        <v>43434</v>
      </c>
      <c r="B102" t="s">
        <v>21</v>
      </c>
      <c r="C102" t="s">
        <v>6</v>
      </c>
      <c r="D102" s="3">
        <v>-32</v>
      </c>
    </row>
    <row r="103" spans="1:4" hidden="1" x14ac:dyDescent="0.3">
      <c r="A103" s="7">
        <v>43435</v>
      </c>
      <c r="B103" t="s">
        <v>38</v>
      </c>
      <c r="C103" t="s">
        <v>39</v>
      </c>
      <c r="D103" s="3">
        <v>-670</v>
      </c>
    </row>
    <row r="104" spans="1:4" hidden="1" x14ac:dyDescent="0.3">
      <c r="A104" s="7">
        <v>43437</v>
      </c>
      <c r="B104" t="s">
        <v>14</v>
      </c>
      <c r="C104" t="s">
        <v>6</v>
      </c>
      <c r="D104" s="3">
        <v>-36.909999999999997</v>
      </c>
    </row>
    <row r="105" spans="1:4" hidden="1" x14ac:dyDescent="0.3">
      <c r="A105" s="7">
        <v>43443</v>
      </c>
      <c r="B105" t="s">
        <v>5</v>
      </c>
      <c r="C105" t="s">
        <v>6</v>
      </c>
      <c r="D105">
        <v>-0.73</v>
      </c>
    </row>
    <row r="106" spans="1:4" hidden="1" x14ac:dyDescent="0.3">
      <c r="A106" s="7">
        <v>43442</v>
      </c>
      <c r="B106" t="s">
        <v>22</v>
      </c>
      <c r="C106" t="s">
        <v>6</v>
      </c>
      <c r="D106">
        <v>-8.39</v>
      </c>
    </row>
    <row r="107" spans="1:4" hidden="1" x14ac:dyDescent="0.3">
      <c r="A107" s="7">
        <v>43445</v>
      </c>
      <c r="B107" t="s">
        <v>5</v>
      </c>
      <c r="C107" t="s">
        <v>6</v>
      </c>
      <c r="D107">
        <v>-3.25</v>
      </c>
    </row>
    <row r="108" spans="1:4" hidden="1" x14ac:dyDescent="0.3">
      <c r="A108" s="7">
        <v>43445</v>
      </c>
      <c r="B108" t="s">
        <v>5</v>
      </c>
      <c r="C108" t="s">
        <v>6</v>
      </c>
      <c r="D108">
        <v>-4.99</v>
      </c>
    </row>
    <row r="109" spans="1:4" hidden="1" x14ac:dyDescent="0.3">
      <c r="A109" s="7">
        <v>43437</v>
      </c>
      <c r="B109" t="s">
        <v>5</v>
      </c>
      <c r="C109" t="s">
        <v>6</v>
      </c>
      <c r="D109">
        <v>-9.44</v>
      </c>
    </row>
    <row r="110" spans="1:4" hidden="1" x14ac:dyDescent="0.3">
      <c r="A110" s="7">
        <v>43435</v>
      </c>
      <c r="B110" t="s">
        <v>37</v>
      </c>
      <c r="C110" t="s">
        <v>24</v>
      </c>
      <c r="D110">
        <v>-5.2</v>
      </c>
    </row>
    <row r="111" spans="1:4" hidden="1" x14ac:dyDescent="0.3">
      <c r="A111" s="7">
        <v>43441</v>
      </c>
      <c r="B111" t="s">
        <v>16</v>
      </c>
      <c r="C111" t="s">
        <v>45</v>
      </c>
      <c r="D111">
        <v>-15.75</v>
      </c>
    </row>
    <row r="112" spans="1:4" hidden="1" x14ac:dyDescent="0.3">
      <c r="A112" s="7">
        <v>43441</v>
      </c>
      <c r="B112" t="s">
        <v>22</v>
      </c>
      <c r="C112" t="s">
        <v>6</v>
      </c>
      <c r="D112">
        <v>-8.39</v>
      </c>
    </row>
    <row r="113" spans="1:4" hidden="1" x14ac:dyDescent="0.3">
      <c r="A113" s="7">
        <v>43434</v>
      </c>
      <c r="B113" t="s">
        <v>46</v>
      </c>
      <c r="C113" t="s">
        <v>47</v>
      </c>
      <c r="D113">
        <v>-47.84</v>
      </c>
    </row>
    <row r="114" spans="1:4" hidden="1" x14ac:dyDescent="0.3">
      <c r="A114" s="7">
        <v>43440</v>
      </c>
      <c r="B114" t="s">
        <v>48</v>
      </c>
      <c r="C114" t="s">
        <v>24</v>
      </c>
      <c r="D114">
        <v>-18.899999999999999</v>
      </c>
    </row>
    <row r="115" spans="1:4" hidden="1" x14ac:dyDescent="0.3">
      <c r="A115" s="7">
        <v>43447</v>
      </c>
      <c r="B115" t="s">
        <v>22</v>
      </c>
      <c r="C115" t="s">
        <v>24</v>
      </c>
      <c r="D115">
        <v>-8.39</v>
      </c>
    </row>
    <row r="116" spans="1:4" hidden="1" x14ac:dyDescent="0.3">
      <c r="A116" s="7">
        <v>43444</v>
      </c>
      <c r="B116" t="s">
        <v>22</v>
      </c>
      <c r="C116" t="s">
        <v>24</v>
      </c>
      <c r="D116">
        <v>-8.39</v>
      </c>
    </row>
    <row r="117" spans="1:4" hidden="1" x14ac:dyDescent="0.3">
      <c r="A117" s="7">
        <v>43442</v>
      </c>
      <c r="B117" t="s">
        <v>37</v>
      </c>
      <c r="C117" t="s">
        <v>24</v>
      </c>
      <c r="D117">
        <v>-5.2</v>
      </c>
    </row>
    <row r="118" spans="1:4" hidden="1" x14ac:dyDescent="0.3">
      <c r="A118" s="7">
        <v>43448</v>
      </c>
      <c r="B118" t="s">
        <v>5</v>
      </c>
      <c r="C118" t="s">
        <v>6</v>
      </c>
      <c r="D118">
        <v>-6.2</v>
      </c>
    </row>
    <row r="119" spans="1:4" hidden="1" x14ac:dyDescent="0.3">
      <c r="A119" s="7">
        <v>43448</v>
      </c>
      <c r="B119" t="s">
        <v>53</v>
      </c>
      <c r="C119" t="s">
        <v>54</v>
      </c>
      <c r="D119">
        <v>-35</v>
      </c>
    </row>
    <row r="120" spans="1:4" hidden="1" x14ac:dyDescent="0.3">
      <c r="A120" s="7">
        <v>43449</v>
      </c>
      <c r="B120" t="s">
        <v>22</v>
      </c>
      <c r="C120" t="s">
        <v>6</v>
      </c>
      <c r="D120">
        <v>-8.39</v>
      </c>
    </row>
    <row r="121" spans="1:4" hidden="1" x14ac:dyDescent="0.3">
      <c r="A121" s="7">
        <v>43451</v>
      </c>
      <c r="B121" t="s">
        <v>5</v>
      </c>
      <c r="C121" t="s">
        <v>6</v>
      </c>
      <c r="D121">
        <v>-19.59</v>
      </c>
    </row>
    <row r="122" spans="1:4" hidden="1" x14ac:dyDescent="0.3">
      <c r="A122" s="7">
        <v>43452</v>
      </c>
      <c r="B122" t="s">
        <v>5</v>
      </c>
      <c r="C122" t="s">
        <v>6</v>
      </c>
      <c r="D122">
        <v>-6.2</v>
      </c>
    </row>
    <row r="123" spans="1:4" hidden="1" x14ac:dyDescent="0.3">
      <c r="A123" s="7">
        <v>43452</v>
      </c>
      <c r="B123" t="s">
        <v>22</v>
      </c>
      <c r="C123" t="s">
        <v>6</v>
      </c>
      <c r="D123">
        <v>-8.39</v>
      </c>
    </row>
    <row r="124" spans="1:4" hidden="1" x14ac:dyDescent="0.3">
      <c r="A124" s="7">
        <v>43453</v>
      </c>
      <c r="B124" t="s">
        <v>22</v>
      </c>
      <c r="C124" t="s">
        <v>6</v>
      </c>
      <c r="D124">
        <v>-8.39</v>
      </c>
    </row>
    <row r="125" spans="1:4" hidden="1" x14ac:dyDescent="0.3">
      <c r="A125" s="7">
        <v>43454</v>
      </c>
      <c r="B125" t="s">
        <v>5</v>
      </c>
      <c r="C125" t="s">
        <v>55</v>
      </c>
      <c r="D125">
        <v>-5.15</v>
      </c>
    </row>
    <row r="126" spans="1:4" hidden="1" x14ac:dyDescent="0.3">
      <c r="A126" s="7">
        <v>43454</v>
      </c>
      <c r="B126" t="s">
        <v>14</v>
      </c>
      <c r="C126" t="s">
        <v>6</v>
      </c>
      <c r="D126">
        <v>-74.58</v>
      </c>
    </row>
    <row r="127" spans="1:4" hidden="1" x14ac:dyDescent="0.3">
      <c r="A127" s="7">
        <v>43457</v>
      </c>
      <c r="B127" t="s">
        <v>5</v>
      </c>
      <c r="C127" t="s">
        <v>6</v>
      </c>
      <c r="D127">
        <v>-20.7</v>
      </c>
    </row>
    <row r="128" spans="1:4" hidden="1" x14ac:dyDescent="0.3">
      <c r="A128" s="7">
        <v>43461</v>
      </c>
      <c r="B128" t="s">
        <v>14</v>
      </c>
      <c r="C128" t="s">
        <v>6</v>
      </c>
      <c r="D128">
        <v>-73.739999999999995</v>
      </c>
    </row>
    <row r="129" spans="1:4" hidden="1" x14ac:dyDescent="0.3">
      <c r="A129" s="7">
        <v>43463</v>
      </c>
      <c r="B129" t="s">
        <v>56</v>
      </c>
      <c r="C129" t="s">
        <v>57</v>
      </c>
      <c r="D129">
        <v>-5.25</v>
      </c>
    </row>
    <row r="130" spans="1:4" hidden="1" x14ac:dyDescent="0.3">
      <c r="A130" s="7">
        <v>43463</v>
      </c>
      <c r="B130" t="s">
        <v>58</v>
      </c>
      <c r="C130" t="s">
        <v>59</v>
      </c>
      <c r="D130">
        <v>-3.44</v>
      </c>
    </row>
    <row r="131" spans="1:4" hidden="1" x14ac:dyDescent="0.3">
      <c r="A131" s="7">
        <v>43830</v>
      </c>
      <c r="B131" t="s">
        <v>60</v>
      </c>
      <c r="C131" t="s">
        <v>61</v>
      </c>
      <c r="D131">
        <v>-85.85</v>
      </c>
    </row>
    <row r="132" spans="1:4" hidden="1" x14ac:dyDescent="0.3">
      <c r="A132" s="7">
        <v>43830</v>
      </c>
      <c r="B132" t="s">
        <v>62</v>
      </c>
      <c r="C132" t="s">
        <v>63</v>
      </c>
      <c r="D132" s="9">
        <v>-36.840000000000003</v>
      </c>
    </row>
    <row r="133" spans="1:4" hidden="1" x14ac:dyDescent="0.3">
      <c r="A133" s="7">
        <v>43466</v>
      </c>
      <c r="B133" t="s">
        <v>5</v>
      </c>
      <c r="C133" t="s">
        <v>6</v>
      </c>
      <c r="D133" s="3">
        <v>-12.59</v>
      </c>
    </row>
    <row r="134" spans="1:4" hidden="1" x14ac:dyDescent="0.3">
      <c r="A134" s="7">
        <v>43466</v>
      </c>
      <c r="B134" t="s">
        <v>62</v>
      </c>
      <c r="C134" t="s">
        <v>63</v>
      </c>
      <c r="D134" s="3">
        <v>-36.840000000000003</v>
      </c>
    </row>
    <row r="135" spans="1:4" hidden="1" x14ac:dyDescent="0.3">
      <c r="A135" s="7">
        <v>43467</v>
      </c>
      <c r="B135" t="s">
        <v>80</v>
      </c>
      <c r="C135" t="s">
        <v>71</v>
      </c>
      <c r="D135" s="3">
        <v>-65.989999999999995</v>
      </c>
    </row>
    <row r="136" spans="1:4" hidden="1" x14ac:dyDescent="0.3">
      <c r="A136" s="7">
        <v>43467</v>
      </c>
      <c r="B136" t="s">
        <v>83</v>
      </c>
      <c r="C136" t="s">
        <v>84</v>
      </c>
      <c r="D136" s="3">
        <v>-21</v>
      </c>
    </row>
    <row r="137" spans="1:4" hidden="1" x14ac:dyDescent="0.3">
      <c r="A137" s="7">
        <v>43468</v>
      </c>
      <c r="B137" t="s">
        <v>5</v>
      </c>
      <c r="C137" t="s">
        <v>6</v>
      </c>
      <c r="D137" s="3">
        <v>-0.74</v>
      </c>
    </row>
    <row r="138" spans="1:4" hidden="1" x14ac:dyDescent="0.3">
      <c r="A138" s="7">
        <v>43469</v>
      </c>
      <c r="B138" t="s">
        <v>5</v>
      </c>
      <c r="C138" t="s">
        <v>6</v>
      </c>
      <c r="D138" s="3">
        <v>-16.38</v>
      </c>
    </row>
    <row r="139" spans="1:4" hidden="1" x14ac:dyDescent="0.3">
      <c r="A139" s="7">
        <v>43469</v>
      </c>
      <c r="B139" t="s">
        <v>14</v>
      </c>
      <c r="C139" t="s">
        <v>6</v>
      </c>
      <c r="D139" s="3">
        <v>-116.41</v>
      </c>
    </row>
    <row r="140" spans="1:4" hidden="1" x14ac:dyDescent="0.3">
      <c r="A140" s="7">
        <v>43469</v>
      </c>
      <c r="B140" t="s">
        <v>66</v>
      </c>
      <c r="C140" t="s">
        <v>67</v>
      </c>
      <c r="D140" s="3">
        <v>-82.9</v>
      </c>
    </row>
    <row r="141" spans="1:4" hidden="1" x14ac:dyDescent="0.3">
      <c r="A141" s="7">
        <v>43470</v>
      </c>
      <c r="B141" t="s">
        <v>5</v>
      </c>
      <c r="C141" t="s">
        <v>6</v>
      </c>
      <c r="D141" s="3">
        <v>-10.63</v>
      </c>
    </row>
    <row r="142" spans="1:4" hidden="1" x14ac:dyDescent="0.3">
      <c r="A142" s="7">
        <v>43471</v>
      </c>
      <c r="B142" t="s">
        <v>76</v>
      </c>
      <c r="C142" t="s">
        <v>24</v>
      </c>
      <c r="D142" s="3">
        <v>-6.08</v>
      </c>
    </row>
    <row r="143" spans="1:4" hidden="1" x14ac:dyDescent="0.3">
      <c r="A143" s="7">
        <v>43472</v>
      </c>
      <c r="B143" t="s">
        <v>5</v>
      </c>
      <c r="C143" t="s">
        <v>6</v>
      </c>
      <c r="D143" s="3">
        <v>-11.56</v>
      </c>
    </row>
    <row r="144" spans="1:4" hidden="1" x14ac:dyDescent="0.3">
      <c r="A144" s="7">
        <v>43472</v>
      </c>
      <c r="B144" t="s">
        <v>5</v>
      </c>
      <c r="C144" t="s">
        <v>67</v>
      </c>
      <c r="D144" s="3">
        <v>-39.71</v>
      </c>
    </row>
    <row r="145" spans="1:4" hidden="1" x14ac:dyDescent="0.3">
      <c r="A145" s="7">
        <v>43473</v>
      </c>
      <c r="B145" t="s">
        <v>5</v>
      </c>
      <c r="C145" t="s">
        <v>6</v>
      </c>
      <c r="D145" s="3">
        <v>-6.14</v>
      </c>
    </row>
    <row r="146" spans="1:4" hidden="1" x14ac:dyDescent="0.3">
      <c r="A146" s="7">
        <v>43473</v>
      </c>
      <c r="B146" t="s">
        <v>5</v>
      </c>
      <c r="C146" t="s">
        <v>67</v>
      </c>
      <c r="D146" s="3">
        <v>-27.45</v>
      </c>
    </row>
    <row r="147" spans="1:4" hidden="1" x14ac:dyDescent="0.3">
      <c r="A147" s="7">
        <v>43474</v>
      </c>
      <c r="B147" t="s">
        <v>62</v>
      </c>
      <c r="C147" t="s">
        <v>63</v>
      </c>
      <c r="D147" s="3">
        <v>-13.08</v>
      </c>
    </row>
    <row r="148" spans="1:4" hidden="1" x14ac:dyDescent="0.3">
      <c r="A148" s="7">
        <v>43475</v>
      </c>
      <c r="B148" t="s">
        <v>5</v>
      </c>
      <c r="C148" t="s">
        <v>6</v>
      </c>
      <c r="D148" s="3">
        <v>-12.86</v>
      </c>
    </row>
    <row r="149" spans="1:4" hidden="1" x14ac:dyDescent="0.3">
      <c r="A149" s="7">
        <v>43475</v>
      </c>
      <c r="B149" t="s">
        <v>64</v>
      </c>
      <c r="C149" t="s">
        <v>24</v>
      </c>
      <c r="D149" s="3">
        <v>-11.5</v>
      </c>
    </row>
    <row r="150" spans="1:4" hidden="1" x14ac:dyDescent="0.3">
      <c r="A150" s="7">
        <v>43477</v>
      </c>
      <c r="B150" t="s">
        <v>5</v>
      </c>
      <c r="C150" t="s">
        <v>6</v>
      </c>
      <c r="D150" s="3">
        <v>-17.37</v>
      </c>
    </row>
    <row r="151" spans="1:4" hidden="1" x14ac:dyDescent="0.3">
      <c r="A151" s="7">
        <v>43477</v>
      </c>
      <c r="B151" t="s">
        <v>5</v>
      </c>
      <c r="C151" t="s">
        <v>6</v>
      </c>
      <c r="D151" s="3">
        <v>-14</v>
      </c>
    </row>
    <row r="152" spans="1:4" hidden="1" x14ac:dyDescent="0.3">
      <c r="A152" s="7">
        <v>43478</v>
      </c>
      <c r="B152" t="s">
        <v>69</v>
      </c>
      <c r="C152" t="s">
        <v>6</v>
      </c>
      <c r="D152" s="3">
        <v>-29.39</v>
      </c>
    </row>
    <row r="153" spans="1:4" hidden="1" x14ac:dyDescent="0.3">
      <c r="A153" s="7">
        <v>43479</v>
      </c>
      <c r="B153" t="s">
        <v>70</v>
      </c>
      <c r="C153" t="s">
        <v>71</v>
      </c>
      <c r="D153" s="3">
        <v>-41.99</v>
      </c>
    </row>
    <row r="154" spans="1:4" hidden="1" x14ac:dyDescent="0.3">
      <c r="A154" s="7">
        <v>43479</v>
      </c>
      <c r="B154" t="s">
        <v>73</v>
      </c>
      <c r="C154" t="s">
        <v>71</v>
      </c>
      <c r="D154" s="3">
        <v>-15.74</v>
      </c>
    </row>
    <row r="155" spans="1:4" hidden="1" x14ac:dyDescent="0.3">
      <c r="A155" s="7">
        <v>43479</v>
      </c>
      <c r="B155" t="s">
        <v>78</v>
      </c>
      <c r="C155" t="s">
        <v>32</v>
      </c>
      <c r="D155" s="3">
        <v>-13.81</v>
      </c>
    </row>
    <row r="156" spans="1:4" hidden="1" x14ac:dyDescent="0.3">
      <c r="A156" s="7">
        <v>43479</v>
      </c>
      <c r="B156" t="s">
        <v>5</v>
      </c>
      <c r="C156" t="s">
        <v>6</v>
      </c>
      <c r="D156" s="3">
        <v>-6.2</v>
      </c>
    </row>
    <row r="157" spans="1:4" hidden="1" x14ac:dyDescent="0.3">
      <c r="A157" s="7">
        <v>43480</v>
      </c>
      <c r="B157" t="s">
        <v>5</v>
      </c>
      <c r="C157" t="s">
        <v>6</v>
      </c>
      <c r="D157" s="3">
        <v>-0.3</v>
      </c>
    </row>
    <row r="158" spans="1:4" hidden="1" x14ac:dyDescent="0.3">
      <c r="A158" s="7">
        <v>43481</v>
      </c>
      <c r="B158" t="s">
        <v>5</v>
      </c>
      <c r="C158" t="s">
        <v>6</v>
      </c>
      <c r="D158" s="3">
        <v>-53.41</v>
      </c>
    </row>
    <row r="159" spans="1:4" hidden="1" x14ac:dyDescent="0.3">
      <c r="A159" s="7">
        <v>43483</v>
      </c>
      <c r="B159" t="s">
        <v>5</v>
      </c>
      <c r="C159" t="s">
        <v>6</v>
      </c>
      <c r="D159" s="3">
        <v>-13.05</v>
      </c>
    </row>
    <row r="160" spans="1:4" hidden="1" x14ac:dyDescent="0.3">
      <c r="A160" s="7">
        <v>43485</v>
      </c>
      <c r="B160" t="s">
        <v>5</v>
      </c>
      <c r="C160" t="s">
        <v>6</v>
      </c>
      <c r="D160" s="3">
        <v>-4.08</v>
      </c>
    </row>
    <row r="161" spans="1:4" hidden="1" x14ac:dyDescent="0.3">
      <c r="A161" s="7">
        <v>43486</v>
      </c>
      <c r="B161" t="s">
        <v>5</v>
      </c>
      <c r="C161" t="s">
        <v>6</v>
      </c>
      <c r="D161" s="3">
        <v>-5.35</v>
      </c>
    </row>
    <row r="162" spans="1:4" hidden="1" x14ac:dyDescent="0.3">
      <c r="A162" s="7">
        <v>43486</v>
      </c>
      <c r="B162" t="s">
        <v>11</v>
      </c>
      <c r="C162" t="s">
        <v>87</v>
      </c>
      <c r="D162" s="3">
        <v>-5.3</v>
      </c>
    </row>
    <row r="163" spans="1:4" hidden="1" x14ac:dyDescent="0.3">
      <c r="A163" s="7">
        <v>43487</v>
      </c>
      <c r="B163" t="s">
        <v>5</v>
      </c>
      <c r="C163" t="s">
        <v>6</v>
      </c>
      <c r="D163" s="3">
        <v>-52.78</v>
      </c>
    </row>
    <row r="164" spans="1:4" hidden="1" x14ac:dyDescent="0.3">
      <c r="A164" s="7">
        <v>43488</v>
      </c>
      <c r="B164" t="s">
        <v>89</v>
      </c>
      <c r="C164" t="s">
        <v>90</v>
      </c>
      <c r="D164" s="3">
        <v>-35</v>
      </c>
    </row>
    <row r="165" spans="1:4" hidden="1" x14ac:dyDescent="0.3">
      <c r="A165" s="7">
        <v>43488</v>
      </c>
      <c r="B165" t="s">
        <v>35</v>
      </c>
      <c r="C165" t="s">
        <v>41</v>
      </c>
      <c r="D165" s="3">
        <v>-32.6</v>
      </c>
    </row>
    <row r="166" spans="1:4" hidden="1" x14ac:dyDescent="0.3">
      <c r="A166" s="7">
        <v>43488</v>
      </c>
      <c r="B166" t="s">
        <v>22</v>
      </c>
      <c r="C166" t="s">
        <v>24</v>
      </c>
      <c r="D166" s="3">
        <v>-5.99</v>
      </c>
    </row>
    <row r="167" spans="1:4" hidden="1" x14ac:dyDescent="0.3">
      <c r="A167" s="7">
        <v>43489</v>
      </c>
      <c r="B167" t="s">
        <v>91</v>
      </c>
      <c r="C167" t="s">
        <v>47</v>
      </c>
      <c r="D167" s="3">
        <v>-54.35</v>
      </c>
    </row>
    <row r="168" spans="1:4" hidden="1" x14ac:dyDescent="0.3">
      <c r="A168" s="7">
        <v>43490</v>
      </c>
      <c r="B168" t="s">
        <v>20</v>
      </c>
      <c r="C168" t="s">
        <v>24</v>
      </c>
      <c r="D168" s="3">
        <v>-25</v>
      </c>
    </row>
    <row r="169" spans="1:4" hidden="1" x14ac:dyDescent="0.3">
      <c r="A169" s="7">
        <v>43491</v>
      </c>
      <c r="B169" t="s">
        <v>5</v>
      </c>
      <c r="C169" t="s">
        <v>6</v>
      </c>
      <c r="D169" s="3">
        <v>-6.2</v>
      </c>
    </row>
    <row r="170" spans="1:4" hidden="1" x14ac:dyDescent="0.3">
      <c r="A170" s="7">
        <v>43493</v>
      </c>
      <c r="B170" t="s">
        <v>22</v>
      </c>
      <c r="C170" t="s">
        <v>24</v>
      </c>
      <c r="D170" s="3">
        <v>-10.8</v>
      </c>
    </row>
    <row r="171" spans="1:4" hidden="1" x14ac:dyDescent="0.3">
      <c r="A171" s="7">
        <v>43494</v>
      </c>
      <c r="B171" t="s">
        <v>5</v>
      </c>
      <c r="C171" t="s">
        <v>6</v>
      </c>
      <c r="D171" s="3">
        <v>-21.26</v>
      </c>
    </row>
    <row r="172" spans="1:4" hidden="1" x14ac:dyDescent="0.3">
      <c r="A172" s="7">
        <v>43494</v>
      </c>
      <c r="B172" t="s">
        <v>83</v>
      </c>
      <c r="C172" t="s">
        <v>84</v>
      </c>
      <c r="D172" s="3">
        <v>-27.3</v>
      </c>
    </row>
    <row r="173" spans="1:4" hidden="1" x14ac:dyDescent="0.3">
      <c r="A173" s="7">
        <v>43495</v>
      </c>
      <c r="B173" t="s">
        <v>5</v>
      </c>
      <c r="C173" t="s">
        <v>6</v>
      </c>
      <c r="D173" s="3">
        <v>-6.2</v>
      </c>
    </row>
    <row r="174" spans="1:4" hidden="1" x14ac:dyDescent="0.3">
      <c r="A174" s="7">
        <v>43496</v>
      </c>
      <c r="B174" t="s">
        <v>14</v>
      </c>
      <c r="C174" t="s">
        <v>6</v>
      </c>
      <c r="D174" s="3">
        <v>-76.790000000000006</v>
      </c>
    </row>
    <row r="175" spans="1:4" hidden="1" x14ac:dyDescent="0.3">
      <c r="A175" s="7">
        <v>43496</v>
      </c>
      <c r="B175" t="s">
        <v>5</v>
      </c>
      <c r="C175" t="s">
        <v>6</v>
      </c>
      <c r="D175" s="3">
        <v>-48</v>
      </c>
    </row>
    <row r="176" spans="1:4" hidden="1" x14ac:dyDescent="0.3">
      <c r="A176" s="7">
        <v>43497</v>
      </c>
      <c r="B176" t="s">
        <v>89</v>
      </c>
      <c r="C176" t="s">
        <v>90</v>
      </c>
      <c r="D176" s="3">
        <v>-35</v>
      </c>
    </row>
    <row r="177" spans="1:4" hidden="1" x14ac:dyDescent="0.3">
      <c r="A177" s="7">
        <v>43497</v>
      </c>
      <c r="B177" t="s">
        <v>5</v>
      </c>
      <c r="C177" t="s">
        <v>6</v>
      </c>
      <c r="D177" s="3">
        <v>-3.79</v>
      </c>
    </row>
    <row r="178" spans="1:4" hidden="1" x14ac:dyDescent="0.3">
      <c r="A178" s="7">
        <v>43498</v>
      </c>
      <c r="B178" t="s">
        <v>5</v>
      </c>
      <c r="C178" t="s">
        <v>84</v>
      </c>
      <c r="D178" s="3">
        <v>-10.49</v>
      </c>
    </row>
    <row r="179" spans="1:4" hidden="1" x14ac:dyDescent="0.3">
      <c r="A179" s="7">
        <v>43499</v>
      </c>
      <c r="B179" t="s">
        <v>42</v>
      </c>
      <c r="C179" t="s">
        <v>6</v>
      </c>
      <c r="D179" s="3">
        <v>-36.25</v>
      </c>
    </row>
    <row r="180" spans="1:4" hidden="1" x14ac:dyDescent="0.3">
      <c r="A180" s="7">
        <v>43501</v>
      </c>
      <c r="B180" t="s">
        <v>5</v>
      </c>
      <c r="C180" t="s">
        <v>6</v>
      </c>
      <c r="D180" s="3">
        <v>-8.9700000000000006</v>
      </c>
    </row>
    <row r="181" spans="1:4" hidden="1" x14ac:dyDescent="0.3">
      <c r="A181" s="7">
        <v>43503</v>
      </c>
      <c r="B181" t="s">
        <v>97</v>
      </c>
      <c r="C181" t="s">
        <v>98</v>
      </c>
      <c r="D181" s="3">
        <v>-104.98</v>
      </c>
    </row>
    <row r="182" spans="1:4" hidden="1" x14ac:dyDescent="0.3">
      <c r="A182" s="7">
        <v>43503</v>
      </c>
      <c r="B182" t="s">
        <v>5</v>
      </c>
      <c r="C182" t="s">
        <v>6</v>
      </c>
      <c r="D182" s="3">
        <v>-8.4</v>
      </c>
    </row>
    <row r="183" spans="1:4" hidden="1" x14ac:dyDescent="0.3">
      <c r="A183" s="7">
        <v>43503</v>
      </c>
      <c r="B183" t="s">
        <v>22</v>
      </c>
      <c r="C183" t="s">
        <v>24</v>
      </c>
      <c r="D183" s="3">
        <v>-10.8</v>
      </c>
    </row>
    <row r="184" spans="1:4" hidden="1" x14ac:dyDescent="0.3">
      <c r="A184" s="7">
        <v>43504</v>
      </c>
      <c r="B184" t="s">
        <v>89</v>
      </c>
      <c r="C184" t="s">
        <v>101</v>
      </c>
      <c r="D184" s="3">
        <v>-52</v>
      </c>
    </row>
    <row r="185" spans="1:4" hidden="1" x14ac:dyDescent="0.3">
      <c r="A185" s="7">
        <v>43504</v>
      </c>
      <c r="B185" t="s">
        <v>22</v>
      </c>
      <c r="C185" t="s">
        <v>24</v>
      </c>
      <c r="D185" s="3">
        <v>-7.34</v>
      </c>
    </row>
    <row r="186" spans="1:4" hidden="1" x14ac:dyDescent="0.3">
      <c r="A186" s="7">
        <v>43505</v>
      </c>
      <c r="B186" t="s">
        <v>97</v>
      </c>
      <c r="C186" t="s">
        <v>98</v>
      </c>
      <c r="D186" s="3">
        <v>-10.49</v>
      </c>
    </row>
    <row r="187" spans="1:4" hidden="1" x14ac:dyDescent="0.3">
      <c r="A187" s="7">
        <v>43505</v>
      </c>
      <c r="B187" t="s">
        <v>62</v>
      </c>
      <c r="C187" t="s">
        <v>63</v>
      </c>
      <c r="D187" s="3">
        <v>-12.01</v>
      </c>
    </row>
    <row r="188" spans="1:4" hidden="1" x14ac:dyDescent="0.3">
      <c r="A188" s="7">
        <v>43506</v>
      </c>
      <c r="B188" t="s">
        <v>5</v>
      </c>
      <c r="C188" t="s">
        <v>6</v>
      </c>
      <c r="D188" s="3">
        <v>-8.18</v>
      </c>
    </row>
    <row r="189" spans="1:4" hidden="1" x14ac:dyDescent="0.3">
      <c r="A189" s="7">
        <v>43506</v>
      </c>
      <c r="B189" t="s">
        <v>22</v>
      </c>
      <c r="C189" t="s">
        <v>24</v>
      </c>
      <c r="D189" s="3">
        <v>-7.34</v>
      </c>
    </row>
    <row r="190" spans="1:4" hidden="1" x14ac:dyDescent="0.3">
      <c r="A190" s="7">
        <v>43509</v>
      </c>
      <c r="B190" t="s">
        <v>5</v>
      </c>
      <c r="C190" t="s">
        <v>6</v>
      </c>
      <c r="D190" s="3">
        <v>-12.99</v>
      </c>
    </row>
    <row r="191" spans="1:4" hidden="1" x14ac:dyDescent="0.3">
      <c r="A191" s="7">
        <v>43509</v>
      </c>
      <c r="B191" t="s">
        <v>22</v>
      </c>
      <c r="C191" t="s">
        <v>24</v>
      </c>
      <c r="D191" s="3">
        <v>-8.39</v>
      </c>
    </row>
    <row r="192" spans="1:4" hidden="1" x14ac:dyDescent="0.3">
      <c r="A192" s="7">
        <v>43510</v>
      </c>
      <c r="B192" t="s">
        <v>5</v>
      </c>
      <c r="C192" t="s">
        <v>6</v>
      </c>
      <c r="D192" s="3">
        <v>-8.4</v>
      </c>
    </row>
    <row r="193" spans="1:4" hidden="1" x14ac:dyDescent="0.3">
      <c r="A193" s="7">
        <v>43512</v>
      </c>
      <c r="B193" t="s">
        <v>5</v>
      </c>
      <c r="C193" t="s">
        <v>6</v>
      </c>
      <c r="D193" s="3">
        <v>-38.39</v>
      </c>
    </row>
    <row r="194" spans="1:4" hidden="1" x14ac:dyDescent="0.3">
      <c r="A194" s="7">
        <v>43512</v>
      </c>
      <c r="B194" t="s">
        <v>22</v>
      </c>
      <c r="C194" t="s">
        <v>24</v>
      </c>
      <c r="D194" s="3">
        <v>-7.34</v>
      </c>
    </row>
    <row r="195" spans="1:4" hidden="1" x14ac:dyDescent="0.3">
      <c r="A195" s="7">
        <v>43513</v>
      </c>
      <c r="B195" t="s">
        <v>56</v>
      </c>
      <c r="C195" t="s">
        <v>98</v>
      </c>
      <c r="D195" s="3">
        <v>-21</v>
      </c>
    </row>
    <row r="196" spans="1:4" hidden="1" x14ac:dyDescent="0.3">
      <c r="A196" s="7">
        <v>43513</v>
      </c>
      <c r="B196" t="s">
        <v>5</v>
      </c>
      <c r="C196" t="s">
        <v>6</v>
      </c>
      <c r="D196" s="3">
        <v>-36.54</v>
      </c>
    </row>
    <row r="197" spans="1:4" hidden="1" x14ac:dyDescent="0.3">
      <c r="A197" s="7">
        <v>43515</v>
      </c>
      <c r="B197" t="s">
        <v>22</v>
      </c>
      <c r="C197" t="s">
        <v>24</v>
      </c>
      <c r="D197" s="3">
        <v>-10.8</v>
      </c>
    </row>
    <row r="198" spans="1:4" hidden="1" x14ac:dyDescent="0.3">
      <c r="A198" s="7">
        <v>43515</v>
      </c>
      <c r="B198" t="s">
        <v>109</v>
      </c>
      <c r="C198" t="s">
        <v>24</v>
      </c>
      <c r="D198" s="3">
        <v>-11</v>
      </c>
    </row>
    <row r="199" spans="1:4" hidden="1" x14ac:dyDescent="0.3">
      <c r="A199" s="7">
        <v>43516</v>
      </c>
      <c r="B199" t="s">
        <v>89</v>
      </c>
      <c r="C199" t="s">
        <v>90</v>
      </c>
      <c r="D199" s="3">
        <v>-35</v>
      </c>
    </row>
    <row r="200" spans="1:4" hidden="1" x14ac:dyDescent="0.3">
      <c r="A200" s="7">
        <v>43517</v>
      </c>
      <c r="B200" t="s">
        <v>106</v>
      </c>
      <c r="C200" t="s">
        <v>24</v>
      </c>
      <c r="D200" s="3">
        <v>-11.12</v>
      </c>
    </row>
    <row r="201" spans="1:4" hidden="1" x14ac:dyDescent="0.3">
      <c r="A201" s="7">
        <v>43523</v>
      </c>
      <c r="B201" t="s">
        <v>107</v>
      </c>
      <c r="C201" t="s">
        <v>98</v>
      </c>
      <c r="D201" s="3">
        <v>-41.98</v>
      </c>
    </row>
    <row r="202" spans="1:4" hidden="1" x14ac:dyDescent="0.3">
      <c r="A202" s="7">
        <v>43523</v>
      </c>
      <c r="B202" t="s">
        <v>22</v>
      </c>
      <c r="C202" t="s">
        <v>24</v>
      </c>
      <c r="D202" s="3">
        <v>-8.39</v>
      </c>
    </row>
    <row r="203" spans="1:4" hidden="1" x14ac:dyDescent="0.3">
      <c r="A203" s="7">
        <v>43523</v>
      </c>
      <c r="B203" t="s">
        <v>69</v>
      </c>
      <c r="C203" t="s">
        <v>67</v>
      </c>
      <c r="D203" s="3">
        <v>-9.94</v>
      </c>
    </row>
    <row r="204" spans="1:4" hidden="1" x14ac:dyDescent="0.3">
      <c r="A204" s="7">
        <v>43526</v>
      </c>
      <c r="B204" t="s">
        <v>22</v>
      </c>
      <c r="C204" t="s">
        <v>24</v>
      </c>
      <c r="D204" s="3">
        <v>-10.8</v>
      </c>
    </row>
    <row r="205" spans="1:4" hidden="1" x14ac:dyDescent="0.3">
      <c r="A205" s="7">
        <v>43527</v>
      </c>
      <c r="B205" t="s">
        <v>5</v>
      </c>
      <c r="C205" t="s">
        <v>6</v>
      </c>
      <c r="D205" s="3">
        <v>-14.56</v>
      </c>
    </row>
    <row r="206" spans="1:4" hidden="1" x14ac:dyDescent="0.3">
      <c r="A206" s="7">
        <v>43528</v>
      </c>
      <c r="B206" t="s">
        <v>5</v>
      </c>
      <c r="C206" t="s">
        <v>6</v>
      </c>
      <c r="D206" s="3">
        <v>-2.4900000000000002</v>
      </c>
    </row>
    <row r="207" spans="1:4" hidden="1" x14ac:dyDescent="0.3">
      <c r="A207" s="7">
        <v>43528</v>
      </c>
      <c r="B207" t="s">
        <v>22</v>
      </c>
      <c r="C207" t="s">
        <v>24</v>
      </c>
      <c r="D207" s="3">
        <v>-7.34</v>
      </c>
    </row>
    <row r="208" spans="1:4" hidden="1" x14ac:dyDescent="0.3">
      <c r="A208" s="7">
        <v>43530</v>
      </c>
      <c r="B208" t="s">
        <v>106</v>
      </c>
      <c r="C208" t="s">
        <v>24</v>
      </c>
      <c r="D208" s="3">
        <v>-11.12</v>
      </c>
    </row>
    <row r="209" spans="1:4" hidden="1" x14ac:dyDescent="0.3">
      <c r="A209" s="7">
        <v>43531</v>
      </c>
      <c r="B209" t="s">
        <v>22</v>
      </c>
      <c r="C209" t="s">
        <v>24</v>
      </c>
      <c r="D209" s="3">
        <v>-9.9600000000000009</v>
      </c>
    </row>
    <row r="210" spans="1:4" hidden="1" x14ac:dyDescent="0.3">
      <c r="A210" s="7">
        <v>43534</v>
      </c>
      <c r="B210" t="s">
        <v>5</v>
      </c>
      <c r="C210" t="s">
        <v>6</v>
      </c>
      <c r="D210">
        <v>-20.32</v>
      </c>
    </row>
    <row r="211" spans="1:4" hidden="1" x14ac:dyDescent="0.3">
      <c r="A211" s="7">
        <v>43534</v>
      </c>
      <c r="B211" t="s">
        <v>34</v>
      </c>
      <c r="C211" t="s">
        <v>24</v>
      </c>
      <c r="D211">
        <v>-11.12</v>
      </c>
    </row>
    <row r="212" spans="1:4" hidden="1" x14ac:dyDescent="0.3">
      <c r="A212" s="7">
        <v>43532</v>
      </c>
      <c r="B212" t="s">
        <v>5</v>
      </c>
      <c r="C212" t="s">
        <v>6</v>
      </c>
      <c r="D212">
        <v>-38.97</v>
      </c>
    </row>
    <row r="213" spans="1:4" hidden="1" x14ac:dyDescent="0.3">
      <c r="A213" s="7">
        <v>43532</v>
      </c>
      <c r="B213" t="s">
        <v>22</v>
      </c>
      <c r="C213" t="s">
        <v>24</v>
      </c>
      <c r="D213">
        <v>-9.9600000000000009</v>
      </c>
    </row>
    <row r="214" spans="1:4" hidden="1" x14ac:dyDescent="0.3">
      <c r="A214" s="7">
        <v>43533</v>
      </c>
      <c r="B214" t="s">
        <v>22</v>
      </c>
      <c r="C214" t="s">
        <v>24</v>
      </c>
      <c r="D214">
        <v>-11.12</v>
      </c>
    </row>
    <row r="215" spans="1:4" hidden="1" x14ac:dyDescent="0.3">
      <c r="A215" s="7">
        <v>43536</v>
      </c>
      <c r="B215" t="s">
        <v>11</v>
      </c>
      <c r="C215" t="s">
        <v>12</v>
      </c>
      <c r="D215">
        <v>-5.3</v>
      </c>
    </row>
    <row r="216" spans="1:4" hidden="1" x14ac:dyDescent="0.3">
      <c r="A216" s="7">
        <v>43537</v>
      </c>
      <c r="B216" t="s">
        <v>112</v>
      </c>
      <c r="C216" t="s">
        <v>24</v>
      </c>
      <c r="D216">
        <v>-1.8</v>
      </c>
    </row>
    <row r="217" spans="1:4" hidden="1" x14ac:dyDescent="0.3">
      <c r="A217" s="7">
        <v>43538</v>
      </c>
      <c r="B217" t="s">
        <v>35</v>
      </c>
      <c r="C217" t="s">
        <v>41</v>
      </c>
      <c r="D217">
        <v>-44.68</v>
      </c>
    </row>
    <row r="218" spans="1:4" hidden="1" x14ac:dyDescent="0.3">
      <c r="A218" s="7">
        <v>43538</v>
      </c>
      <c r="B218" t="s">
        <v>22</v>
      </c>
      <c r="C218" t="s">
        <v>24</v>
      </c>
      <c r="D218">
        <v>-11.02</v>
      </c>
    </row>
    <row r="219" spans="1:4" hidden="1" x14ac:dyDescent="0.3">
      <c r="A219" s="7">
        <v>43538</v>
      </c>
      <c r="B219" t="s">
        <v>112</v>
      </c>
      <c r="C219" t="s">
        <v>24</v>
      </c>
      <c r="D219">
        <v>-1.8</v>
      </c>
    </row>
    <row r="220" spans="1:4" hidden="1" x14ac:dyDescent="0.3">
      <c r="A220" s="7">
        <v>43546</v>
      </c>
      <c r="B220" t="s">
        <v>22</v>
      </c>
      <c r="C220" t="s">
        <v>24</v>
      </c>
      <c r="D220">
        <v>-11.12</v>
      </c>
    </row>
    <row r="221" spans="1:4" hidden="1" x14ac:dyDescent="0.3">
      <c r="A221" s="7">
        <v>43544</v>
      </c>
      <c r="B221" t="s">
        <v>22</v>
      </c>
      <c r="C221" t="s">
        <v>24</v>
      </c>
      <c r="D221">
        <v>-11.12</v>
      </c>
    </row>
    <row r="222" spans="1:4" hidden="1" x14ac:dyDescent="0.3">
      <c r="A222" s="7">
        <v>43541</v>
      </c>
      <c r="B222" t="s">
        <v>22</v>
      </c>
      <c r="C222" t="s">
        <v>24</v>
      </c>
      <c r="D222">
        <v>-11.12</v>
      </c>
    </row>
    <row r="223" spans="1:4" hidden="1" x14ac:dyDescent="0.3">
      <c r="A223" s="7">
        <v>43540</v>
      </c>
      <c r="B223" t="s">
        <v>106</v>
      </c>
      <c r="C223" t="s">
        <v>24</v>
      </c>
      <c r="D223">
        <v>-11.12</v>
      </c>
    </row>
    <row r="224" spans="1:4" hidden="1" x14ac:dyDescent="0.3">
      <c r="A224" s="7">
        <v>43538</v>
      </c>
      <c r="B224" t="s">
        <v>5</v>
      </c>
      <c r="C224" t="s">
        <v>6</v>
      </c>
      <c r="D224">
        <v>-28.38</v>
      </c>
    </row>
    <row r="225" spans="1:4" hidden="1" x14ac:dyDescent="0.3">
      <c r="A225" s="7">
        <v>43544</v>
      </c>
      <c r="B225" t="s">
        <v>5</v>
      </c>
      <c r="C225" t="s">
        <v>6</v>
      </c>
      <c r="D225">
        <v>-29.63</v>
      </c>
    </row>
    <row r="226" spans="1:4" hidden="1" x14ac:dyDescent="0.3">
      <c r="A226" s="7">
        <v>43541</v>
      </c>
      <c r="B226" t="s">
        <v>5</v>
      </c>
      <c r="C226" t="s">
        <v>6</v>
      </c>
      <c r="D226">
        <v>-18.55</v>
      </c>
    </row>
    <row r="227" spans="1:4" hidden="1" x14ac:dyDescent="0.3">
      <c r="A227" s="7">
        <v>43542</v>
      </c>
      <c r="B227" t="s">
        <v>22</v>
      </c>
      <c r="C227" t="s">
        <v>24</v>
      </c>
      <c r="D227">
        <v>-11.12</v>
      </c>
    </row>
    <row r="228" spans="1:4" hidden="1" x14ac:dyDescent="0.3">
      <c r="A228" s="7">
        <v>43539</v>
      </c>
      <c r="B228" t="s">
        <v>22</v>
      </c>
      <c r="C228" t="s">
        <v>24</v>
      </c>
      <c r="D228">
        <v>-11.12</v>
      </c>
    </row>
    <row r="229" spans="1:4" hidden="1" x14ac:dyDescent="0.3">
      <c r="A229" s="7">
        <v>43542</v>
      </c>
      <c r="B229" t="s">
        <v>37</v>
      </c>
      <c r="C229" t="s">
        <v>24</v>
      </c>
      <c r="D229">
        <v>-4.67</v>
      </c>
    </row>
    <row r="230" spans="1:4" hidden="1" x14ac:dyDescent="0.3">
      <c r="A230" s="7">
        <v>43540</v>
      </c>
      <c r="B230" t="s">
        <v>5</v>
      </c>
      <c r="C230" t="s">
        <v>98</v>
      </c>
      <c r="D230">
        <v>-1.56</v>
      </c>
    </row>
    <row r="231" spans="1:4" hidden="1" x14ac:dyDescent="0.3">
      <c r="A231" s="7">
        <v>43548</v>
      </c>
      <c r="B231" t="s">
        <v>22</v>
      </c>
      <c r="C231" t="s">
        <v>24</v>
      </c>
      <c r="D231">
        <v>-9.9600000000000009</v>
      </c>
    </row>
    <row r="232" spans="1:4" hidden="1" x14ac:dyDescent="0.3">
      <c r="A232" s="7">
        <v>43551</v>
      </c>
      <c r="B232" t="s">
        <v>22</v>
      </c>
      <c r="C232" t="s">
        <v>24</v>
      </c>
      <c r="D232">
        <v>-8.6999999999999993</v>
      </c>
    </row>
    <row r="233" spans="1:4" hidden="1" x14ac:dyDescent="0.3">
      <c r="A233" s="7">
        <v>43552</v>
      </c>
      <c r="B233" t="s">
        <v>5</v>
      </c>
      <c r="C233" t="s">
        <v>6</v>
      </c>
      <c r="D233">
        <v>-26.28</v>
      </c>
    </row>
    <row r="234" spans="1:4" hidden="1" x14ac:dyDescent="0.3">
      <c r="A234" s="7">
        <v>43555</v>
      </c>
      <c r="B234" t="s">
        <v>16</v>
      </c>
      <c r="C234" t="s">
        <v>84</v>
      </c>
      <c r="D234">
        <v>-80.680000000000007</v>
      </c>
    </row>
    <row r="235" spans="1:4" hidden="1" x14ac:dyDescent="0.3">
      <c r="A235" s="7">
        <v>43554</v>
      </c>
      <c r="B235" t="s">
        <v>5</v>
      </c>
      <c r="C235" t="s">
        <v>6</v>
      </c>
      <c r="D235">
        <v>-26.05</v>
      </c>
    </row>
    <row r="236" spans="1:4" hidden="1" x14ac:dyDescent="0.3">
      <c r="A236" s="7">
        <v>43553</v>
      </c>
      <c r="B236" t="s">
        <v>22</v>
      </c>
      <c r="C236" t="s">
        <v>24</v>
      </c>
      <c r="D236">
        <v>-9.9600000000000009</v>
      </c>
    </row>
    <row r="237" spans="1:4" hidden="1" x14ac:dyDescent="0.3">
      <c r="A237" s="7">
        <v>43549</v>
      </c>
      <c r="B237" t="s">
        <v>37</v>
      </c>
      <c r="C237" t="s">
        <v>24</v>
      </c>
      <c r="D237">
        <v>-5.51</v>
      </c>
    </row>
    <row r="238" spans="1:4" hidden="1" x14ac:dyDescent="0.3">
      <c r="A238" s="7">
        <v>43552</v>
      </c>
      <c r="B238" t="s">
        <v>22</v>
      </c>
      <c r="C238" t="s">
        <v>24</v>
      </c>
      <c r="D238">
        <v>-9.9600000000000009</v>
      </c>
    </row>
    <row r="239" spans="1:4" hidden="1" x14ac:dyDescent="0.3">
      <c r="A239" s="7">
        <v>43549</v>
      </c>
      <c r="B239" t="s">
        <v>5</v>
      </c>
      <c r="C239" t="s">
        <v>6</v>
      </c>
      <c r="D239">
        <v>-17.34</v>
      </c>
    </row>
    <row r="240" spans="1:4" hidden="1" x14ac:dyDescent="0.3">
      <c r="A240" s="7">
        <v>43553</v>
      </c>
      <c r="B240" t="s">
        <v>5</v>
      </c>
      <c r="C240" t="s">
        <v>6</v>
      </c>
      <c r="D240">
        <v>-34.840000000000003</v>
      </c>
    </row>
    <row r="241" spans="1:4" hidden="1" x14ac:dyDescent="0.3">
      <c r="A241" s="7">
        <v>43550</v>
      </c>
      <c r="B241" t="s">
        <v>22</v>
      </c>
      <c r="C241" t="s">
        <v>24</v>
      </c>
      <c r="D241">
        <v>-8.6999999999999993</v>
      </c>
    </row>
    <row r="242" spans="1:4" hidden="1" x14ac:dyDescent="0.3">
      <c r="A242" s="7">
        <v>43547</v>
      </c>
      <c r="B242" t="s">
        <v>22</v>
      </c>
      <c r="C242" t="s">
        <v>24</v>
      </c>
      <c r="D242">
        <v>-9.9600000000000009</v>
      </c>
    </row>
    <row r="243" spans="1:4" hidden="1" x14ac:dyDescent="0.3">
      <c r="A243" s="7">
        <v>43557</v>
      </c>
      <c r="B243" t="s">
        <v>5</v>
      </c>
      <c r="C243" t="s">
        <v>6</v>
      </c>
      <c r="D243">
        <v>-35.43</v>
      </c>
    </row>
    <row r="244" spans="1:4" hidden="1" x14ac:dyDescent="0.3">
      <c r="A244" s="7">
        <v>43565</v>
      </c>
      <c r="B244" t="s">
        <v>37</v>
      </c>
      <c r="C244" t="s">
        <v>24</v>
      </c>
      <c r="D244">
        <v>-5.51</v>
      </c>
    </row>
    <row r="245" spans="1:4" hidden="1" x14ac:dyDescent="0.3">
      <c r="A245" s="7">
        <v>43564</v>
      </c>
      <c r="B245" t="s">
        <v>5</v>
      </c>
      <c r="C245" t="s">
        <v>6</v>
      </c>
      <c r="D245">
        <v>-1.17</v>
      </c>
    </row>
    <row r="246" spans="1:4" hidden="1" x14ac:dyDescent="0.3">
      <c r="A246" s="7">
        <v>43560</v>
      </c>
      <c r="B246" t="s">
        <v>37</v>
      </c>
      <c r="C246" t="s">
        <v>24</v>
      </c>
      <c r="D246">
        <v>-5.51</v>
      </c>
    </row>
    <row r="247" spans="1:4" hidden="1" x14ac:dyDescent="0.3">
      <c r="A247" s="7">
        <v>43560</v>
      </c>
      <c r="B247" t="s">
        <v>42</v>
      </c>
      <c r="C247" t="s">
        <v>98</v>
      </c>
      <c r="D247">
        <v>-6.6</v>
      </c>
    </row>
    <row r="248" spans="1:4" hidden="1" x14ac:dyDescent="0.3">
      <c r="A248" s="7">
        <v>43562</v>
      </c>
      <c r="B248" t="s">
        <v>106</v>
      </c>
      <c r="C248" t="s">
        <v>24</v>
      </c>
      <c r="D248">
        <v>-11.12</v>
      </c>
    </row>
    <row r="249" spans="1:4" hidden="1" x14ac:dyDescent="0.3">
      <c r="A249" s="7">
        <v>43563</v>
      </c>
      <c r="B249" t="s">
        <v>22</v>
      </c>
      <c r="C249" t="s">
        <v>24</v>
      </c>
      <c r="D249">
        <v>-9.9600000000000009</v>
      </c>
    </row>
    <row r="250" spans="1:4" hidden="1" x14ac:dyDescent="0.3">
      <c r="A250" s="7">
        <v>43556</v>
      </c>
      <c r="B250" t="s">
        <v>22</v>
      </c>
      <c r="C250" t="s">
        <v>24</v>
      </c>
      <c r="D250">
        <v>-9.9600000000000009</v>
      </c>
    </row>
    <row r="251" spans="1:4" hidden="1" x14ac:dyDescent="0.3">
      <c r="A251" s="7">
        <v>43558</v>
      </c>
      <c r="B251" t="s">
        <v>22</v>
      </c>
      <c r="C251" t="s">
        <v>24</v>
      </c>
      <c r="D251">
        <v>-9.9600000000000009</v>
      </c>
    </row>
    <row r="252" spans="1:4" hidden="1" x14ac:dyDescent="0.3">
      <c r="A252" s="7">
        <v>43566</v>
      </c>
      <c r="B252" t="s">
        <v>22</v>
      </c>
      <c r="C252" t="s">
        <v>24</v>
      </c>
      <c r="D252">
        <v>-9.9600000000000009</v>
      </c>
    </row>
    <row r="253" spans="1:4" hidden="1" x14ac:dyDescent="0.3">
      <c r="A253" s="7">
        <v>43559</v>
      </c>
      <c r="B253" t="s">
        <v>5</v>
      </c>
      <c r="C253" t="s">
        <v>6</v>
      </c>
      <c r="D253">
        <v>-5.98</v>
      </c>
    </row>
    <row r="254" spans="1:4" hidden="1" x14ac:dyDescent="0.3">
      <c r="A254" s="7">
        <v>43559</v>
      </c>
      <c r="B254" t="s">
        <v>22</v>
      </c>
      <c r="C254" t="s">
        <v>24</v>
      </c>
      <c r="D254">
        <v>-9.9600000000000009</v>
      </c>
    </row>
    <row r="255" spans="1:4" hidden="1" x14ac:dyDescent="0.3">
      <c r="A255" s="7">
        <v>43558</v>
      </c>
      <c r="B255" t="s">
        <v>5</v>
      </c>
      <c r="C255" t="s">
        <v>6</v>
      </c>
      <c r="D255">
        <v>-3.99</v>
      </c>
    </row>
    <row r="256" spans="1:4" hidden="1" x14ac:dyDescent="0.3">
      <c r="A256" s="7">
        <v>43563</v>
      </c>
      <c r="B256" t="s">
        <v>5</v>
      </c>
      <c r="C256" t="s">
        <v>6</v>
      </c>
      <c r="D256">
        <v>-7.99</v>
      </c>
    </row>
    <row r="257" spans="1:4" hidden="1" x14ac:dyDescent="0.3">
      <c r="A257" s="7">
        <v>43563</v>
      </c>
      <c r="B257" t="s">
        <v>37</v>
      </c>
      <c r="C257" t="s">
        <v>24</v>
      </c>
      <c r="D257">
        <v>-5.51</v>
      </c>
    </row>
    <row r="258" spans="1:4" hidden="1" x14ac:dyDescent="0.3">
      <c r="A258" s="7">
        <v>43566</v>
      </c>
      <c r="B258" t="s">
        <v>37</v>
      </c>
      <c r="C258" t="s">
        <v>24</v>
      </c>
      <c r="D258">
        <v>-5.51</v>
      </c>
    </row>
    <row r="259" spans="1:4" hidden="1" x14ac:dyDescent="0.3">
      <c r="A259" s="7">
        <v>43557</v>
      </c>
      <c r="B259" t="s">
        <v>48</v>
      </c>
      <c r="C259" t="s">
        <v>24</v>
      </c>
      <c r="D259">
        <v>-11.55</v>
      </c>
    </row>
    <row r="260" spans="1:4" hidden="1" x14ac:dyDescent="0.3">
      <c r="A260" s="7">
        <v>43556</v>
      </c>
      <c r="B260" t="s">
        <v>89</v>
      </c>
      <c r="C260" t="s">
        <v>90</v>
      </c>
      <c r="D260">
        <v>-35</v>
      </c>
    </row>
    <row r="261" spans="1:4" hidden="1" x14ac:dyDescent="0.3">
      <c r="A261" s="7">
        <v>43568</v>
      </c>
      <c r="B261" t="s">
        <v>22</v>
      </c>
      <c r="C261" t="s">
        <v>24</v>
      </c>
      <c r="D261">
        <v>-9.9600000000000009</v>
      </c>
    </row>
    <row r="262" spans="1:4" hidden="1" x14ac:dyDescent="0.3">
      <c r="A262" s="7">
        <v>43566</v>
      </c>
      <c r="B262" t="s">
        <v>5</v>
      </c>
      <c r="C262" t="s">
        <v>6</v>
      </c>
      <c r="D262">
        <v>-7.99</v>
      </c>
    </row>
    <row r="263" spans="1:4" hidden="1" x14ac:dyDescent="0.3">
      <c r="A263" s="7">
        <v>43569</v>
      </c>
      <c r="B263" t="s">
        <v>5</v>
      </c>
      <c r="C263" t="s">
        <v>6</v>
      </c>
      <c r="D263">
        <v>-6.5</v>
      </c>
    </row>
    <row r="264" spans="1:4" hidden="1" x14ac:dyDescent="0.3">
      <c r="A264" s="7">
        <v>43576</v>
      </c>
      <c r="B264" t="s">
        <v>5</v>
      </c>
      <c r="C264" t="s">
        <v>6</v>
      </c>
      <c r="D264">
        <v>-6.2</v>
      </c>
    </row>
    <row r="265" spans="1:4" hidden="1" x14ac:dyDescent="0.3">
      <c r="A265" s="7">
        <v>43569</v>
      </c>
      <c r="B265" t="s">
        <v>22</v>
      </c>
      <c r="C265" t="s">
        <v>24</v>
      </c>
      <c r="D265">
        <v>-9.9600000000000009</v>
      </c>
    </row>
    <row r="266" spans="1:4" hidden="1" x14ac:dyDescent="0.3">
      <c r="A266" s="7">
        <v>43568</v>
      </c>
      <c r="B266" t="s">
        <v>5</v>
      </c>
      <c r="C266" t="s">
        <v>6</v>
      </c>
      <c r="D266">
        <v>-7.99</v>
      </c>
    </row>
    <row r="267" spans="1:4" hidden="1" x14ac:dyDescent="0.3">
      <c r="A267" s="7">
        <v>43567</v>
      </c>
      <c r="B267" t="s">
        <v>5</v>
      </c>
      <c r="C267" t="s">
        <v>6</v>
      </c>
      <c r="D267">
        <v>-5.36</v>
      </c>
    </row>
    <row r="268" spans="1:4" hidden="1" x14ac:dyDescent="0.3">
      <c r="A268" s="7">
        <v>43571</v>
      </c>
      <c r="B268" t="s">
        <v>5</v>
      </c>
      <c r="C268" t="s">
        <v>6</v>
      </c>
      <c r="D268">
        <v>-19.37</v>
      </c>
    </row>
    <row r="269" spans="1:4" hidden="1" x14ac:dyDescent="0.3">
      <c r="A269" s="7">
        <v>43567</v>
      </c>
      <c r="B269" t="s">
        <v>5</v>
      </c>
      <c r="C269" t="s">
        <v>6</v>
      </c>
      <c r="D269">
        <v>-6.5</v>
      </c>
    </row>
    <row r="270" spans="1:4" hidden="1" x14ac:dyDescent="0.3">
      <c r="A270" s="7">
        <v>43568</v>
      </c>
      <c r="B270" t="s">
        <v>115</v>
      </c>
      <c r="C270" t="s">
        <v>32</v>
      </c>
      <c r="D270">
        <v>-18.91</v>
      </c>
    </row>
    <row r="271" spans="1:4" hidden="1" x14ac:dyDescent="0.3">
      <c r="A271" s="7">
        <v>43572</v>
      </c>
      <c r="B271" t="s">
        <v>22</v>
      </c>
      <c r="C271" t="s">
        <v>24</v>
      </c>
      <c r="D271">
        <v>-9.9600000000000009</v>
      </c>
    </row>
    <row r="272" spans="1:4" hidden="1" x14ac:dyDescent="0.3">
      <c r="A272" s="7">
        <v>43570</v>
      </c>
      <c r="B272" t="s">
        <v>5</v>
      </c>
      <c r="C272" t="s">
        <v>6</v>
      </c>
      <c r="D272">
        <v>-7.99</v>
      </c>
    </row>
    <row r="273" spans="1:4" hidden="1" x14ac:dyDescent="0.3">
      <c r="A273" s="7">
        <v>43556</v>
      </c>
      <c r="B273" t="s">
        <v>83</v>
      </c>
      <c r="C273" t="s">
        <v>84</v>
      </c>
      <c r="D273">
        <v>-472.5</v>
      </c>
    </row>
    <row r="274" spans="1:4" hidden="1" x14ac:dyDescent="0.3">
      <c r="A274" s="7">
        <v>43567</v>
      </c>
      <c r="B274" t="s">
        <v>5</v>
      </c>
      <c r="C274" t="s">
        <v>6</v>
      </c>
      <c r="D274">
        <v>-3.99</v>
      </c>
    </row>
    <row r="275" spans="1:4" hidden="1" x14ac:dyDescent="0.3">
      <c r="A275" s="7">
        <v>43573</v>
      </c>
      <c r="B275" t="s">
        <v>42</v>
      </c>
      <c r="C275" t="s">
        <v>84</v>
      </c>
      <c r="D275">
        <v>-3.45</v>
      </c>
    </row>
    <row r="276" spans="1:4" hidden="1" x14ac:dyDescent="0.3">
      <c r="A276" s="7">
        <v>43574</v>
      </c>
      <c r="B276" t="s">
        <v>5</v>
      </c>
      <c r="C276" t="s">
        <v>6</v>
      </c>
      <c r="D276">
        <v>-5.36</v>
      </c>
    </row>
    <row r="277" spans="1:4" hidden="1" x14ac:dyDescent="0.3">
      <c r="A277" s="7">
        <v>43574</v>
      </c>
      <c r="B277" t="s">
        <v>5</v>
      </c>
      <c r="C277" t="s">
        <v>6</v>
      </c>
      <c r="D277">
        <v>-33.409999999999997</v>
      </c>
    </row>
    <row r="278" spans="1:4" hidden="1" x14ac:dyDescent="0.3">
      <c r="A278" s="7">
        <v>43575</v>
      </c>
      <c r="B278" t="s">
        <v>5</v>
      </c>
      <c r="C278" t="s">
        <v>6</v>
      </c>
      <c r="D278">
        <v>-5.36</v>
      </c>
    </row>
    <row r="279" spans="1:4" hidden="1" x14ac:dyDescent="0.3">
      <c r="A279" s="7">
        <v>43579</v>
      </c>
      <c r="B279" t="s">
        <v>5</v>
      </c>
      <c r="C279" t="s">
        <v>6</v>
      </c>
      <c r="D279">
        <v>-19.61</v>
      </c>
    </row>
    <row r="280" spans="1:4" hidden="1" x14ac:dyDescent="0.3">
      <c r="A280" s="7">
        <v>43577</v>
      </c>
      <c r="B280" t="s">
        <v>5</v>
      </c>
      <c r="C280" t="s">
        <v>6</v>
      </c>
      <c r="D280">
        <v>-5.36</v>
      </c>
    </row>
    <row r="281" spans="1:4" hidden="1" x14ac:dyDescent="0.3">
      <c r="A281" s="7">
        <v>43559</v>
      </c>
      <c r="B281" t="s">
        <v>46</v>
      </c>
      <c r="C281" t="s">
        <v>47</v>
      </c>
      <c r="D281">
        <v>-55.78</v>
      </c>
    </row>
    <row r="282" spans="1:4" hidden="1" x14ac:dyDescent="0.3">
      <c r="A282" s="7">
        <v>43579</v>
      </c>
      <c r="B282" t="s">
        <v>22</v>
      </c>
      <c r="C282" t="s">
        <v>24</v>
      </c>
      <c r="D282">
        <v>-9.9600000000000009</v>
      </c>
    </row>
    <row r="283" spans="1:4" hidden="1" x14ac:dyDescent="0.3">
      <c r="A283" s="7">
        <v>43577</v>
      </c>
      <c r="B283" t="s">
        <v>22</v>
      </c>
      <c r="C283" t="s">
        <v>24</v>
      </c>
      <c r="D283">
        <v>-9.9600000000000009</v>
      </c>
    </row>
    <row r="284" spans="1:4" hidden="1" x14ac:dyDescent="0.3">
      <c r="A284" s="7">
        <v>43579</v>
      </c>
      <c r="B284" t="s">
        <v>35</v>
      </c>
      <c r="C284" t="s">
        <v>41</v>
      </c>
      <c r="D284">
        <v>-44.68</v>
      </c>
    </row>
    <row r="285" spans="1:4" hidden="1" x14ac:dyDescent="0.3">
      <c r="A285" s="7">
        <v>43578</v>
      </c>
      <c r="B285" t="s">
        <v>22</v>
      </c>
      <c r="C285" t="s">
        <v>24</v>
      </c>
      <c r="D285">
        <v>-9.9600000000000009</v>
      </c>
    </row>
    <row r="286" spans="1:4" hidden="1" x14ac:dyDescent="0.3">
      <c r="A286" s="7">
        <v>43577</v>
      </c>
      <c r="B286" t="s">
        <v>89</v>
      </c>
      <c r="C286" t="s">
        <v>90</v>
      </c>
      <c r="D286">
        <v>-35</v>
      </c>
    </row>
    <row r="287" spans="1:4" hidden="1" x14ac:dyDescent="0.3">
      <c r="A287" s="7">
        <v>43577</v>
      </c>
      <c r="B287" t="s">
        <v>37</v>
      </c>
      <c r="C287" t="s">
        <v>24</v>
      </c>
      <c r="D287">
        <v>-4.67</v>
      </c>
    </row>
    <row r="288" spans="1:4" hidden="1" x14ac:dyDescent="0.3">
      <c r="A288" s="7">
        <v>43582</v>
      </c>
      <c r="B288" t="s">
        <v>5</v>
      </c>
      <c r="C288" t="s">
        <v>6</v>
      </c>
      <c r="D288">
        <v>-7.99</v>
      </c>
    </row>
    <row r="289" spans="1:4" hidden="1" x14ac:dyDescent="0.3">
      <c r="A289" s="7">
        <v>43580</v>
      </c>
      <c r="B289" t="s">
        <v>5</v>
      </c>
      <c r="C289" t="s">
        <v>6</v>
      </c>
      <c r="D289">
        <v>-6.06</v>
      </c>
    </row>
    <row r="290" spans="1:4" hidden="1" x14ac:dyDescent="0.3">
      <c r="A290" s="7">
        <v>43583</v>
      </c>
      <c r="B290" t="s">
        <v>5</v>
      </c>
      <c r="C290" t="s">
        <v>84</v>
      </c>
      <c r="D290">
        <v>-43.14</v>
      </c>
    </row>
    <row r="291" spans="1:4" hidden="1" x14ac:dyDescent="0.3">
      <c r="A291" s="7">
        <v>43582</v>
      </c>
      <c r="B291" t="s">
        <v>22</v>
      </c>
      <c r="C291" t="s">
        <v>24</v>
      </c>
      <c r="D291">
        <v>-10.38</v>
      </c>
    </row>
    <row r="292" spans="1:4" hidden="1" x14ac:dyDescent="0.3">
      <c r="A292" s="7">
        <v>43577</v>
      </c>
      <c r="B292" t="s">
        <v>22</v>
      </c>
      <c r="C292" t="s">
        <v>24</v>
      </c>
      <c r="D292">
        <v>-9.9600000000000009</v>
      </c>
    </row>
    <row r="293" spans="1:4" hidden="1" x14ac:dyDescent="0.3">
      <c r="A293" s="7">
        <v>43578</v>
      </c>
      <c r="B293" t="s">
        <v>22</v>
      </c>
      <c r="C293" t="s">
        <v>24</v>
      </c>
      <c r="D293">
        <v>-9.9600000000000009</v>
      </c>
    </row>
    <row r="294" spans="1:4" hidden="1" x14ac:dyDescent="0.3">
      <c r="A294" s="7">
        <v>43579</v>
      </c>
      <c r="B294" t="s">
        <v>22</v>
      </c>
      <c r="C294" t="s">
        <v>24</v>
      </c>
      <c r="D294">
        <v>-9.9600000000000009</v>
      </c>
    </row>
    <row r="295" spans="1:4" hidden="1" x14ac:dyDescent="0.3">
      <c r="A295" s="7">
        <v>43585</v>
      </c>
      <c r="B295" t="s">
        <v>5</v>
      </c>
      <c r="C295" t="s">
        <v>6</v>
      </c>
      <c r="D295">
        <v>-13.99</v>
      </c>
    </row>
    <row r="296" spans="1:4" hidden="1" x14ac:dyDescent="0.3">
      <c r="A296" s="7">
        <v>43578</v>
      </c>
      <c r="B296" t="s">
        <v>37</v>
      </c>
      <c r="C296" t="s">
        <v>24</v>
      </c>
      <c r="D296">
        <v>-5.51</v>
      </c>
    </row>
    <row r="297" spans="1:4" hidden="1" x14ac:dyDescent="0.3">
      <c r="A297" s="7">
        <v>43584</v>
      </c>
      <c r="B297" t="s">
        <v>42</v>
      </c>
      <c r="C297" t="s">
        <v>6</v>
      </c>
      <c r="D297">
        <v>-3.66</v>
      </c>
    </row>
    <row r="298" spans="1:4" hidden="1" x14ac:dyDescent="0.3">
      <c r="A298" s="7">
        <v>43584</v>
      </c>
      <c r="B298" t="s">
        <v>5</v>
      </c>
      <c r="C298" t="s">
        <v>6</v>
      </c>
      <c r="D298">
        <v>-11.4</v>
      </c>
    </row>
    <row r="299" spans="1:4" hidden="1" x14ac:dyDescent="0.3">
      <c r="A299" s="7">
        <v>43580</v>
      </c>
      <c r="B299" t="s">
        <v>5</v>
      </c>
      <c r="C299" t="s">
        <v>6</v>
      </c>
      <c r="D299">
        <v>-6.06</v>
      </c>
    </row>
    <row r="300" spans="1:4" hidden="1" x14ac:dyDescent="0.3">
      <c r="A300" s="7">
        <v>43581</v>
      </c>
      <c r="B300" t="s">
        <v>22</v>
      </c>
      <c r="C300" t="s">
        <v>24</v>
      </c>
      <c r="D300">
        <v>-10.38</v>
      </c>
    </row>
    <row r="301" spans="1:4" hidden="1" x14ac:dyDescent="0.3">
      <c r="A301" s="7">
        <v>43580</v>
      </c>
      <c r="B301" t="s">
        <v>22</v>
      </c>
      <c r="C301" t="s">
        <v>24</v>
      </c>
      <c r="D301">
        <v>-9.9600000000000009</v>
      </c>
    </row>
    <row r="302" spans="1:4" hidden="1" x14ac:dyDescent="0.3">
      <c r="A302" s="7">
        <v>43583</v>
      </c>
      <c r="B302" t="s">
        <v>5</v>
      </c>
      <c r="C302" t="s">
        <v>6</v>
      </c>
      <c r="D302">
        <v>-3.14</v>
      </c>
    </row>
    <row r="303" spans="1:4" hidden="1" x14ac:dyDescent="0.3">
      <c r="A303" s="7">
        <v>43586</v>
      </c>
      <c r="B303" t="s">
        <v>5</v>
      </c>
      <c r="C303" t="s">
        <v>6</v>
      </c>
      <c r="D303">
        <v>-2.4900000000000002</v>
      </c>
    </row>
    <row r="304" spans="1:4" hidden="1" x14ac:dyDescent="0.3">
      <c r="A304" s="7">
        <v>43586</v>
      </c>
      <c r="B304" t="s">
        <v>14</v>
      </c>
      <c r="C304" t="s">
        <v>6</v>
      </c>
      <c r="D304">
        <v>-104.61</v>
      </c>
    </row>
    <row r="305" spans="1:4" hidden="1" x14ac:dyDescent="0.3">
      <c r="A305" s="7">
        <v>43588</v>
      </c>
      <c r="B305" t="s">
        <v>5</v>
      </c>
      <c r="C305" t="s">
        <v>6</v>
      </c>
      <c r="D305">
        <v>-25.49</v>
      </c>
    </row>
    <row r="306" spans="1:4" hidden="1" x14ac:dyDescent="0.3">
      <c r="A306" s="7">
        <v>43589</v>
      </c>
      <c r="B306" t="s">
        <v>5</v>
      </c>
      <c r="C306" t="s">
        <v>6</v>
      </c>
      <c r="D306">
        <v>-5.36</v>
      </c>
    </row>
    <row r="307" spans="1:4" hidden="1" x14ac:dyDescent="0.3">
      <c r="A307" s="7">
        <v>43590</v>
      </c>
      <c r="B307" t="s">
        <v>5</v>
      </c>
      <c r="C307" t="s">
        <v>6</v>
      </c>
      <c r="D307">
        <v>-5.36</v>
      </c>
    </row>
    <row r="308" spans="1:4" hidden="1" x14ac:dyDescent="0.3">
      <c r="A308" s="7">
        <v>43593</v>
      </c>
      <c r="B308" t="s">
        <v>16</v>
      </c>
      <c r="C308" t="s">
        <v>84</v>
      </c>
      <c r="D308">
        <v>-69.69</v>
      </c>
    </row>
    <row r="309" spans="1:4" hidden="1" x14ac:dyDescent="0.3">
      <c r="A309" s="7">
        <v>43594</v>
      </c>
      <c r="B309" t="s">
        <v>5</v>
      </c>
      <c r="C309" t="s">
        <v>6</v>
      </c>
      <c r="D309">
        <v>-42.88</v>
      </c>
    </row>
    <row r="310" spans="1:4" hidden="1" x14ac:dyDescent="0.3">
      <c r="A310" s="7">
        <v>43594</v>
      </c>
      <c r="B310" t="s">
        <v>5</v>
      </c>
      <c r="C310" t="s">
        <v>6</v>
      </c>
      <c r="D310">
        <v>-7.76</v>
      </c>
    </row>
    <row r="311" spans="1:4" hidden="1" x14ac:dyDescent="0.3">
      <c r="A311" s="7">
        <v>43595</v>
      </c>
      <c r="B311" t="s">
        <v>5</v>
      </c>
      <c r="C311" t="s">
        <v>6</v>
      </c>
      <c r="D311">
        <v>-12.27</v>
      </c>
    </row>
    <row r="312" spans="1:4" hidden="1" x14ac:dyDescent="0.3">
      <c r="A312" s="7">
        <v>43596</v>
      </c>
      <c r="B312" t="s">
        <v>5</v>
      </c>
      <c r="C312" t="s">
        <v>6</v>
      </c>
      <c r="D312">
        <v>-4.55</v>
      </c>
    </row>
    <row r="313" spans="1:4" hidden="1" x14ac:dyDescent="0.3">
      <c r="A313" s="7">
        <v>43598</v>
      </c>
      <c r="B313" t="s">
        <v>22</v>
      </c>
      <c r="C313" t="s">
        <v>24</v>
      </c>
      <c r="D313">
        <v>-9.9600000000000009</v>
      </c>
    </row>
    <row r="314" spans="1:4" hidden="1" x14ac:dyDescent="0.3">
      <c r="A314" s="7">
        <v>43598</v>
      </c>
      <c r="B314" t="s">
        <v>118</v>
      </c>
      <c r="C314" t="s">
        <v>24</v>
      </c>
      <c r="D314">
        <v>-2.39</v>
      </c>
    </row>
    <row r="315" spans="1:4" hidden="1" x14ac:dyDescent="0.3">
      <c r="A315" s="7">
        <v>43600</v>
      </c>
      <c r="B315" t="s">
        <v>5</v>
      </c>
      <c r="C315" t="s">
        <v>6</v>
      </c>
      <c r="D315">
        <v>-33.86</v>
      </c>
    </row>
    <row r="316" spans="1:4" hidden="1" x14ac:dyDescent="0.3">
      <c r="A316" s="7">
        <v>43601</v>
      </c>
      <c r="B316" t="s">
        <v>5</v>
      </c>
      <c r="C316" t="s">
        <v>6</v>
      </c>
      <c r="D316">
        <v>-12.41</v>
      </c>
    </row>
    <row r="317" spans="1:4" hidden="1" x14ac:dyDescent="0.3">
      <c r="A317" s="7">
        <v>43602</v>
      </c>
      <c r="B317" t="s">
        <v>5</v>
      </c>
      <c r="C317" t="s">
        <v>6</v>
      </c>
      <c r="D317">
        <v>-9.23</v>
      </c>
    </row>
    <row r="318" spans="1:4" hidden="1" x14ac:dyDescent="0.3">
      <c r="A318" s="7">
        <v>43603</v>
      </c>
      <c r="B318" t="s">
        <v>121</v>
      </c>
      <c r="C318" t="s">
        <v>24</v>
      </c>
      <c r="D318">
        <v>-35.94</v>
      </c>
    </row>
    <row r="319" spans="1:4" hidden="1" x14ac:dyDescent="0.3">
      <c r="A319" s="7">
        <v>43604</v>
      </c>
      <c r="B319" t="s">
        <v>122</v>
      </c>
      <c r="C319" t="s">
        <v>24</v>
      </c>
      <c r="D319">
        <v>-17.28</v>
      </c>
    </row>
    <row r="320" spans="1:4" hidden="1" x14ac:dyDescent="0.3">
      <c r="A320" s="7">
        <v>43606</v>
      </c>
      <c r="B320" t="s">
        <v>5</v>
      </c>
      <c r="C320" t="s">
        <v>6</v>
      </c>
      <c r="D320">
        <v>-8.2799999999999994</v>
      </c>
    </row>
    <row r="321" spans="1:4" hidden="1" x14ac:dyDescent="0.3">
      <c r="A321" s="7">
        <v>43606</v>
      </c>
      <c r="B321" t="s">
        <v>22</v>
      </c>
      <c r="C321" t="s">
        <v>24</v>
      </c>
      <c r="D321">
        <v>-6.29</v>
      </c>
    </row>
    <row r="322" spans="1:4" hidden="1" x14ac:dyDescent="0.3">
      <c r="A322" s="7">
        <v>43606</v>
      </c>
      <c r="B322" t="s">
        <v>124</v>
      </c>
      <c r="C322" t="s">
        <v>24</v>
      </c>
      <c r="D322">
        <v>-16.45</v>
      </c>
    </row>
    <row r="323" spans="1:4" hidden="1" x14ac:dyDescent="0.3">
      <c r="A323" s="7">
        <v>43607</v>
      </c>
      <c r="B323" t="s">
        <v>5</v>
      </c>
      <c r="C323" t="s">
        <v>6</v>
      </c>
      <c r="D323">
        <v>-5.13</v>
      </c>
    </row>
    <row r="324" spans="1:4" hidden="1" x14ac:dyDescent="0.3">
      <c r="A324" s="7">
        <v>43607</v>
      </c>
      <c r="B324" t="s">
        <v>5</v>
      </c>
      <c r="C324" t="s">
        <v>6</v>
      </c>
      <c r="D324">
        <v>-11.99</v>
      </c>
    </row>
    <row r="325" spans="1:4" hidden="1" x14ac:dyDescent="0.3">
      <c r="A325" s="7">
        <v>43608</v>
      </c>
      <c r="B325" t="s">
        <v>22</v>
      </c>
      <c r="C325" t="s">
        <v>24</v>
      </c>
      <c r="D325">
        <v>-9.49</v>
      </c>
    </row>
    <row r="326" spans="1:4" hidden="1" x14ac:dyDescent="0.3">
      <c r="A326" s="7">
        <v>43609</v>
      </c>
      <c r="B326" t="s">
        <v>125</v>
      </c>
      <c r="C326" t="s">
        <v>24</v>
      </c>
      <c r="D326">
        <v>-10.08</v>
      </c>
    </row>
    <row r="327" spans="1:4" hidden="1" x14ac:dyDescent="0.3">
      <c r="A327" s="7">
        <v>43609</v>
      </c>
      <c r="B327" t="s">
        <v>89</v>
      </c>
      <c r="C327" t="s">
        <v>90</v>
      </c>
      <c r="D327">
        <v>-35</v>
      </c>
    </row>
    <row r="328" spans="1:4" hidden="1" x14ac:dyDescent="0.3">
      <c r="A328" s="7">
        <v>43610</v>
      </c>
      <c r="B328" t="s">
        <v>5</v>
      </c>
      <c r="C328" t="s">
        <v>6</v>
      </c>
      <c r="D328">
        <v>-29.36</v>
      </c>
    </row>
    <row r="329" spans="1:4" hidden="1" x14ac:dyDescent="0.3">
      <c r="A329" s="7">
        <v>43610</v>
      </c>
      <c r="B329" t="s">
        <v>127</v>
      </c>
      <c r="C329" t="s">
        <v>24</v>
      </c>
      <c r="D329">
        <v>-6.41</v>
      </c>
    </row>
    <row r="330" spans="1:4" hidden="1" x14ac:dyDescent="0.3">
      <c r="A330" s="7">
        <v>43610</v>
      </c>
      <c r="B330" t="s">
        <v>128</v>
      </c>
      <c r="C330" t="s">
        <v>24</v>
      </c>
      <c r="D330">
        <v>-20</v>
      </c>
    </row>
    <row r="331" spans="1:4" hidden="1" x14ac:dyDescent="0.3">
      <c r="A331" s="7">
        <v>43610</v>
      </c>
      <c r="B331" t="s">
        <v>129</v>
      </c>
      <c r="C331" t="s">
        <v>24</v>
      </c>
      <c r="D331" s="9">
        <v>-44.297199999999997</v>
      </c>
    </row>
    <row r="332" spans="1:4" hidden="1" x14ac:dyDescent="0.3">
      <c r="A332" s="7">
        <v>43611</v>
      </c>
      <c r="B332" t="s">
        <v>5</v>
      </c>
      <c r="C332" t="s">
        <v>6</v>
      </c>
      <c r="D332">
        <v>-5.36</v>
      </c>
    </row>
    <row r="333" spans="1:4" hidden="1" x14ac:dyDescent="0.3">
      <c r="A333" s="7">
        <v>43612</v>
      </c>
      <c r="B333" t="s">
        <v>5</v>
      </c>
      <c r="C333" t="s">
        <v>6</v>
      </c>
      <c r="D333">
        <v>-6.99</v>
      </c>
    </row>
    <row r="334" spans="1:4" hidden="1" x14ac:dyDescent="0.3">
      <c r="A334" s="7">
        <v>43612</v>
      </c>
      <c r="B334" t="s">
        <v>126</v>
      </c>
      <c r="C334" t="s">
        <v>24</v>
      </c>
      <c r="D334">
        <v>-48</v>
      </c>
    </row>
    <row r="335" spans="1:4" hidden="1" x14ac:dyDescent="0.3">
      <c r="A335" s="7">
        <v>43613</v>
      </c>
      <c r="B335" t="s">
        <v>5</v>
      </c>
      <c r="C335" t="s">
        <v>6</v>
      </c>
      <c r="D335">
        <v>-9.68</v>
      </c>
    </row>
    <row r="336" spans="1:4" hidden="1" x14ac:dyDescent="0.3">
      <c r="A336" s="7">
        <v>43614</v>
      </c>
      <c r="B336" t="s">
        <v>5</v>
      </c>
      <c r="C336" t="s">
        <v>6</v>
      </c>
      <c r="D336">
        <v>-5.36</v>
      </c>
    </row>
    <row r="337" spans="1:4" hidden="1" x14ac:dyDescent="0.3">
      <c r="A337" s="7">
        <v>43614</v>
      </c>
      <c r="B337" t="s">
        <v>14</v>
      </c>
      <c r="C337" t="s">
        <v>6</v>
      </c>
      <c r="D337">
        <v>-106.68</v>
      </c>
    </row>
    <row r="338" spans="1:4" hidden="1" x14ac:dyDescent="0.3">
      <c r="A338" s="7">
        <v>43614</v>
      </c>
      <c r="B338" t="s">
        <v>5</v>
      </c>
      <c r="C338" t="s">
        <v>6</v>
      </c>
      <c r="D338">
        <v>-3.49</v>
      </c>
    </row>
    <row r="339" spans="1:4" hidden="1" x14ac:dyDescent="0.3">
      <c r="A339" s="7">
        <v>43616</v>
      </c>
      <c r="B339" t="s">
        <v>131</v>
      </c>
      <c r="C339" t="s">
        <v>84</v>
      </c>
      <c r="D339">
        <v>-10.58</v>
      </c>
    </row>
    <row r="340" spans="1:4" hidden="1" x14ac:dyDescent="0.3">
      <c r="A340" s="7">
        <v>43616</v>
      </c>
      <c r="B340" t="s">
        <v>5</v>
      </c>
      <c r="C340" t="s">
        <v>6</v>
      </c>
      <c r="D340">
        <v>-5.36</v>
      </c>
    </row>
    <row r="341" spans="1:4" hidden="1" x14ac:dyDescent="0.3">
      <c r="A341" s="7">
        <v>43616</v>
      </c>
      <c r="B341" t="s">
        <v>5</v>
      </c>
      <c r="C341" t="s">
        <v>6</v>
      </c>
      <c r="D341">
        <v>-17.16</v>
      </c>
    </row>
    <row r="342" spans="1:4" hidden="1" x14ac:dyDescent="0.3">
      <c r="A342" s="7">
        <v>43616</v>
      </c>
      <c r="B342" t="s">
        <v>35</v>
      </c>
      <c r="C342" t="s">
        <v>41</v>
      </c>
      <c r="D342">
        <v>-44.68</v>
      </c>
    </row>
    <row r="343" spans="1:4" hidden="1" x14ac:dyDescent="0.3">
      <c r="A343" s="7">
        <v>43618</v>
      </c>
      <c r="B343" t="s">
        <v>22</v>
      </c>
      <c r="C343" t="s">
        <v>24</v>
      </c>
      <c r="D343">
        <v>-9.9600000000000009</v>
      </c>
    </row>
    <row r="344" spans="1:4" hidden="1" x14ac:dyDescent="0.3">
      <c r="A344" s="7">
        <v>43619</v>
      </c>
      <c r="B344" t="s">
        <v>5</v>
      </c>
      <c r="C344" t="s">
        <v>6</v>
      </c>
      <c r="D344">
        <v>-5.36</v>
      </c>
    </row>
    <row r="345" spans="1:4" hidden="1" x14ac:dyDescent="0.3">
      <c r="A345" s="7">
        <v>43621</v>
      </c>
      <c r="B345" t="s">
        <v>5</v>
      </c>
      <c r="C345" t="s">
        <v>6</v>
      </c>
      <c r="D345">
        <v>-22.44</v>
      </c>
    </row>
    <row r="346" spans="1:4" hidden="1" x14ac:dyDescent="0.3">
      <c r="A346" s="7">
        <v>43620</v>
      </c>
      <c r="B346" t="s">
        <v>132</v>
      </c>
      <c r="C346" t="s">
        <v>24</v>
      </c>
      <c r="D346">
        <v>-11.54</v>
      </c>
    </row>
    <row r="347" spans="1:4" hidden="1" x14ac:dyDescent="0.3">
      <c r="A347" s="7">
        <v>43622</v>
      </c>
      <c r="B347" t="s">
        <v>22</v>
      </c>
      <c r="C347" t="s">
        <v>24</v>
      </c>
      <c r="D347">
        <v>-10.49</v>
      </c>
    </row>
    <row r="348" spans="1:4" hidden="1" x14ac:dyDescent="0.3">
      <c r="A348" s="7">
        <v>43620</v>
      </c>
      <c r="B348" t="s">
        <v>5</v>
      </c>
      <c r="C348" t="s">
        <v>6</v>
      </c>
      <c r="D348">
        <v>-24.96</v>
      </c>
    </row>
    <row r="349" spans="1:4" hidden="1" x14ac:dyDescent="0.3">
      <c r="A349" s="7">
        <v>43627</v>
      </c>
      <c r="B349" t="s">
        <v>5</v>
      </c>
      <c r="C349" t="s">
        <v>6</v>
      </c>
      <c r="D349">
        <v>-28.69</v>
      </c>
    </row>
    <row r="350" spans="1:4" hidden="1" x14ac:dyDescent="0.3">
      <c r="A350" s="7">
        <v>43629</v>
      </c>
      <c r="B350" t="s">
        <v>5</v>
      </c>
      <c r="C350" t="s">
        <v>6</v>
      </c>
      <c r="D350">
        <v>-6.99</v>
      </c>
    </row>
    <row r="351" spans="1:4" hidden="1" x14ac:dyDescent="0.3">
      <c r="A351" s="7">
        <v>43627</v>
      </c>
      <c r="B351" t="s">
        <v>22</v>
      </c>
      <c r="C351" t="s">
        <v>24</v>
      </c>
      <c r="D351">
        <v>-9.9600000000000009</v>
      </c>
    </row>
    <row r="352" spans="1:4" hidden="1" x14ac:dyDescent="0.3">
      <c r="A352" s="7">
        <v>43631</v>
      </c>
      <c r="B352" t="s">
        <v>133</v>
      </c>
      <c r="C352" t="s">
        <v>24</v>
      </c>
      <c r="D352">
        <v>-5.72</v>
      </c>
    </row>
    <row r="353" spans="1:4" hidden="1" x14ac:dyDescent="0.3">
      <c r="A353" s="7">
        <v>43629</v>
      </c>
      <c r="B353" t="s">
        <v>22</v>
      </c>
      <c r="C353" t="s">
        <v>24</v>
      </c>
      <c r="D353">
        <v>-10.5</v>
      </c>
    </row>
    <row r="354" spans="1:4" hidden="1" x14ac:dyDescent="0.3">
      <c r="A354" s="7">
        <v>43625</v>
      </c>
      <c r="B354" t="s">
        <v>5</v>
      </c>
      <c r="C354" t="s">
        <v>6</v>
      </c>
      <c r="D354">
        <v>-6.99</v>
      </c>
    </row>
    <row r="355" spans="1:4" hidden="1" x14ac:dyDescent="0.3">
      <c r="A355" s="7">
        <v>43630</v>
      </c>
      <c r="B355" t="s">
        <v>22</v>
      </c>
      <c r="C355" t="s">
        <v>24</v>
      </c>
      <c r="D355">
        <v>-9.9600000000000009</v>
      </c>
    </row>
    <row r="356" spans="1:4" hidden="1" x14ac:dyDescent="0.3">
      <c r="A356" s="7">
        <v>43632</v>
      </c>
      <c r="B356" t="s">
        <v>22</v>
      </c>
      <c r="C356" t="s">
        <v>24</v>
      </c>
      <c r="D356">
        <v>-9.9600000000000009</v>
      </c>
    </row>
    <row r="357" spans="1:4" hidden="1" x14ac:dyDescent="0.3">
      <c r="A357" s="7">
        <v>43637</v>
      </c>
      <c r="B357" t="s">
        <v>135</v>
      </c>
      <c r="C357" t="s">
        <v>90</v>
      </c>
      <c r="D357">
        <v>-35</v>
      </c>
    </row>
    <row r="358" spans="1:4" hidden="1" x14ac:dyDescent="0.3">
      <c r="A358" s="7">
        <v>43637</v>
      </c>
      <c r="B358" t="s">
        <v>5</v>
      </c>
      <c r="C358" t="s">
        <v>6</v>
      </c>
      <c r="D358">
        <v>-5.36</v>
      </c>
    </row>
    <row r="359" spans="1:4" hidden="1" x14ac:dyDescent="0.3">
      <c r="A359" s="7">
        <v>43634</v>
      </c>
      <c r="B359" t="s">
        <v>22</v>
      </c>
      <c r="C359" t="s">
        <v>24</v>
      </c>
      <c r="D359">
        <v>-6.29</v>
      </c>
    </row>
    <row r="360" spans="1:4" hidden="1" x14ac:dyDescent="0.3">
      <c r="A360" s="7">
        <v>43635</v>
      </c>
      <c r="B360" t="s">
        <v>5</v>
      </c>
      <c r="C360" t="s">
        <v>6</v>
      </c>
      <c r="D360">
        <v>-9.65</v>
      </c>
    </row>
    <row r="361" spans="1:4" hidden="1" x14ac:dyDescent="0.3">
      <c r="A361" s="7">
        <v>43633</v>
      </c>
      <c r="B361" t="s">
        <v>22</v>
      </c>
      <c r="C361" t="s">
        <v>24</v>
      </c>
      <c r="D361">
        <v>-9.9600000000000009</v>
      </c>
    </row>
    <row r="362" spans="1:4" hidden="1" x14ac:dyDescent="0.3">
      <c r="A362" s="7">
        <v>43640</v>
      </c>
      <c r="B362" t="s">
        <v>5</v>
      </c>
      <c r="C362" t="s">
        <v>6</v>
      </c>
      <c r="D362">
        <v>-5.36</v>
      </c>
    </row>
    <row r="363" spans="1:4" hidden="1" x14ac:dyDescent="0.3">
      <c r="A363" s="7">
        <v>43642</v>
      </c>
      <c r="B363" t="s">
        <v>5</v>
      </c>
      <c r="C363" t="s">
        <v>6</v>
      </c>
      <c r="D363">
        <v>-77.58</v>
      </c>
    </row>
    <row r="364" spans="1:4" hidden="1" x14ac:dyDescent="0.3">
      <c r="A364" s="7">
        <v>43636</v>
      </c>
      <c r="B364" t="s">
        <v>137</v>
      </c>
      <c r="C364" t="s">
        <v>24</v>
      </c>
      <c r="D364">
        <v>-8.5</v>
      </c>
    </row>
    <row r="365" spans="1:4" hidden="1" x14ac:dyDescent="0.3">
      <c r="A365" s="7">
        <v>43644</v>
      </c>
      <c r="B365" t="s">
        <v>5</v>
      </c>
      <c r="C365" t="s">
        <v>6</v>
      </c>
      <c r="D365">
        <v>-23.98</v>
      </c>
    </row>
    <row r="366" spans="1:4" hidden="1" x14ac:dyDescent="0.3">
      <c r="A366" s="7">
        <v>43644</v>
      </c>
      <c r="B366" t="s">
        <v>37</v>
      </c>
      <c r="C366" t="s">
        <v>24</v>
      </c>
      <c r="D366">
        <v>-4.99</v>
      </c>
    </row>
    <row r="367" spans="1:4" hidden="1" x14ac:dyDescent="0.3">
      <c r="A367" s="7">
        <v>43644</v>
      </c>
      <c r="B367" t="s">
        <v>5</v>
      </c>
      <c r="C367" t="s">
        <v>6</v>
      </c>
      <c r="D367">
        <v>-21.61</v>
      </c>
    </row>
    <row r="368" spans="1:4" hidden="1" x14ac:dyDescent="0.3">
      <c r="A368" s="7">
        <v>43646</v>
      </c>
      <c r="B368" t="s">
        <v>37</v>
      </c>
      <c r="C368" t="s">
        <v>24</v>
      </c>
      <c r="D368">
        <v>-5.51</v>
      </c>
    </row>
    <row r="369" spans="1:4" hidden="1" x14ac:dyDescent="0.3">
      <c r="A369" s="7">
        <v>43646</v>
      </c>
      <c r="B369" t="s">
        <v>5</v>
      </c>
      <c r="C369" t="s">
        <v>6</v>
      </c>
      <c r="D369">
        <v>-5.36</v>
      </c>
    </row>
    <row r="370" spans="1:4" hidden="1" x14ac:dyDescent="0.3">
      <c r="A370" s="7">
        <v>43646</v>
      </c>
      <c r="B370" t="s">
        <v>5</v>
      </c>
      <c r="C370" t="s">
        <v>6</v>
      </c>
      <c r="D370">
        <v>-5.0599999999999996</v>
      </c>
    </row>
    <row r="371" spans="1:4" hidden="1" x14ac:dyDescent="0.3">
      <c r="A371" s="7">
        <v>43654</v>
      </c>
      <c r="B371" t="s">
        <v>89</v>
      </c>
      <c r="C371" t="s">
        <v>90</v>
      </c>
      <c r="D371">
        <v>-35</v>
      </c>
    </row>
    <row r="372" spans="1:4" hidden="1" x14ac:dyDescent="0.3">
      <c r="A372" s="7">
        <v>43651</v>
      </c>
      <c r="B372" t="s">
        <v>89</v>
      </c>
      <c r="C372" t="s">
        <v>90</v>
      </c>
      <c r="D372">
        <v>-35</v>
      </c>
    </row>
    <row r="373" spans="1:4" hidden="1" x14ac:dyDescent="0.3">
      <c r="A373" s="7">
        <v>43648</v>
      </c>
      <c r="B373" t="s">
        <v>137</v>
      </c>
      <c r="C373" t="s">
        <v>147</v>
      </c>
      <c r="D373">
        <v>-5.7</v>
      </c>
    </row>
    <row r="374" spans="1:4" hidden="1" x14ac:dyDescent="0.3">
      <c r="A374" s="7">
        <v>43647</v>
      </c>
      <c r="B374" t="s">
        <v>37</v>
      </c>
      <c r="C374" t="s">
        <v>147</v>
      </c>
      <c r="D374">
        <v>-5.72</v>
      </c>
    </row>
    <row r="375" spans="1:4" hidden="1" x14ac:dyDescent="0.3">
      <c r="A375" s="7">
        <v>43654</v>
      </c>
      <c r="B375" t="s">
        <v>37</v>
      </c>
      <c r="C375" t="s">
        <v>147</v>
      </c>
      <c r="D375">
        <v>-4.67</v>
      </c>
    </row>
    <row r="376" spans="1:4" hidden="1" x14ac:dyDescent="0.3">
      <c r="A376" s="7">
        <v>43656</v>
      </c>
      <c r="B376" t="s">
        <v>37</v>
      </c>
      <c r="C376" t="s">
        <v>147</v>
      </c>
      <c r="D376">
        <v>-4.67</v>
      </c>
    </row>
    <row r="377" spans="1:4" hidden="1" x14ac:dyDescent="0.3">
      <c r="A377" s="7">
        <v>43664</v>
      </c>
      <c r="B377" t="s">
        <v>37</v>
      </c>
      <c r="C377" t="s">
        <v>147</v>
      </c>
      <c r="D377">
        <v>-5.51</v>
      </c>
    </row>
    <row r="378" spans="1:4" hidden="1" x14ac:dyDescent="0.3">
      <c r="A378" s="7">
        <v>43665</v>
      </c>
      <c r="B378" t="s">
        <v>37</v>
      </c>
      <c r="C378" t="s">
        <v>147</v>
      </c>
      <c r="D378">
        <v>-5.51</v>
      </c>
    </row>
    <row r="379" spans="1:4" hidden="1" x14ac:dyDescent="0.3">
      <c r="A379" s="7">
        <v>43676</v>
      </c>
      <c r="B379" t="s">
        <v>137</v>
      </c>
      <c r="C379" t="s">
        <v>147</v>
      </c>
      <c r="D379">
        <v>-5.7</v>
      </c>
    </row>
    <row r="380" spans="1:4" hidden="1" x14ac:dyDescent="0.3">
      <c r="A380" s="7">
        <v>43675</v>
      </c>
      <c r="B380" t="s">
        <v>137</v>
      </c>
      <c r="C380" t="s">
        <v>147</v>
      </c>
      <c r="D380">
        <v>-5.7</v>
      </c>
    </row>
    <row r="381" spans="1:4" hidden="1" x14ac:dyDescent="0.3">
      <c r="A381" s="7">
        <v>43647</v>
      </c>
      <c r="B381" t="s">
        <v>5</v>
      </c>
      <c r="C381" t="s">
        <v>6</v>
      </c>
      <c r="D381">
        <v>-41.74</v>
      </c>
    </row>
    <row r="382" spans="1:4" hidden="1" x14ac:dyDescent="0.3">
      <c r="A382" s="7">
        <v>43653</v>
      </c>
      <c r="B382" t="s">
        <v>5</v>
      </c>
      <c r="C382" t="s">
        <v>6</v>
      </c>
      <c r="D382">
        <v>-9.99</v>
      </c>
    </row>
    <row r="383" spans="1:4" hidden="1" x14ac:dyDescent="0.3">
      <c r="A383" s="7">
        <v>43654</v>
      </c>
      <c r="B383" t="s">
        <v>5</v>
      </c>
      <c r="C383" t="s">
        <v>6</v>
      </c>
      <c r="D383">
        <v>-5.36</v>
      </c>
    </row>
    <row r="384" spans="1:4" hidden="1" x14ac:dyDescent="0.3">
      <c r="A384" s="7">
        <v>43649</v>
      </c>
      <c r="B384" t="s">
        <v>5</v>
      </c>
      <c r="C384" t="s">
        <v>6</v>
      </c>
      <c r="D384">
        <v>-4.09</v>
      </c>
    </row>
    <row r="385" spans="1:4" hidden="1" x14ac:dyDescent="0.3">
      <c r="A385" s="7">
        <v>43656</v>
      </c>
      <c r="B385" t="s">
        <v>5</v>
      </c>
      <c r="C385" t="s">
        <v>6</v>
      </c>
      <c r="D385">
        <v>-8.9700000000000006</v>
      </c>
    </row>
    <row r="386" spans="1:4" hidden="1" x14ac:dyDescent="0.3">
      <c r="A386" s="7">
        <v>43655</v>
      </c>
      <c r="B386" t="s">
        <v>5</v>
      </c>
      <c r="C386" t="s">
        <v>6</v>
      </c>
      <c r="D386">
        <v>-5.36</v>
      </c>
    </row>
    <row r="387" spans="1:4" hidden="1" x14ac:dyDescent="0.3">
      <c r="A387" s="7">
        <v>43661</v>
      </c>
      <c r="B387" t="s">
        <v>5</v>
      </c>
      <c r="C387" t="s">
        <v>6</v>
      </c>
      <c r="D387">
        <v>-4.09</v>
      </c>
    </row>
    <row r="388" spans="1:4" hidden="1" x14ac:dyDescent="0.3">
      <c r="A388" s="7">
        <v>43659</v>
      </c>
      <c r="B388" t="s">
        <v>5</v>
      </c>
      <c r="C388" t="s">
        <v>6</v>
      </c>
      <c r="D388">
        <v>-10.99</v>
      </c>
    </row>
    <row r="389" spans="1:4" hidden="1" x14ac:dyDescent="0.3">
      <c r="A389" s="7">
        <v>43662</v>
      </c>
      <c r="B389" t="s">
        <v>5</v>
      </c>
      <c r="C389" t="s">
        <v>6</v>
      </c>
      <c r="D389">
        <v>-19</v>
      </c>
    </row>
    <row r="390" spans="1:4" hidden="1" x14ac:dyDescent="0.3">
      <c r="A390" s="7">
        <v>43663</v>
      </c>
      <c r="B390" t="s">
        <v>5</v>
      </c>
      <c r="C390" t="s">
        <v>6</v>
      </c>
      <c r="D390">
        <v>-7.99</v>
      </c>
    </row>
    <row r="391" spans="1:4" hidden="1" x14ac:dyDescent="0.3">
      <c r="A391" s="7">
        <v>43665</v>
      </c>
      <c r="B391" t="s">
        <v>5</v>
      </c>
      <c r="C391" t="s">
        <v>6</v>
      </c>
      <c r="D391">
        <v>-5.36</v>
      </c>
    </row>
    <row r="392" spans="1:4" hidden="1" x14ac:dyDescent="0.3">
      <c r="A392" s="7">
        <v>43665</v>
      </c>
      <c r="B392" t="s">
        <v>5</v>
      </c>
      <c r="C392" t="s">
        <v>6</v>
      </c>
      <c r="D392">
        <v>-9.99</v>
      </c>
    </row>
    <row r="393" spans="1:4" hidden="1" x14ac:dyDescent="0.3">
      <c r="A393" s="7">
        <v>43668</v>
      </c>
      <c r="B393" t="s">
        <v>5</v>
      </c>
      <c r="C393" t="s">
        <v>6</v>
      </c>
      <c r="D393">
        <v>-7.97</v>
      </c>
    </row>
    <row r="394" spans="1:4" hidden="1" x14ac:dyDescent="0.3">
      <c r="A394" s="7">
        <v>43668</v>
      </c>
      <c r="B394" t="s">
        <v>5</v>
      </c>
      <c r="C394" t="s">
        <v>6</v>
      </c>
      <c r="D394">
        <v>-3.41</v>
      </c>
    </row>
    <row r="395" spans="1:4" hidden="1" x14ac:dyDescent="0.3">
      <c r="A395" s="7">
        <v>43673</v>
      </c>
      <c r="B395" t="s">
        <v>5</v>
      </c>
      <c r="C395" t="s">
        <v>6</v>
      </c>
      <c r="D395">
        <v>-5.34</v>
      </c>
    </row>
    <row r="396" spans="1:4" hidden="1" x14ac:dyDescent="0.3">
      <c r="A396" s="7">
        <v>43670</v>
      </c>
      <c r="B396" t="s">
        <v>5</v>
      </c>
      <c r="C396" t="s">
        <v>6</v>
      </c>
      <c r="D396">
        <v>-19.82</v>
      </c>
    </row>
    <row r="397" spans="1:4" hidden="1" x14ac:dyDescent="0.3">
      <c r="A397" s="7">
        <v>43672</v>
      </c>
      <c r="B397" t="s">
        <v>5</v>
      </c>
      <c r="C397" t="s">
        <v>6</v>
      </c>
      <c r="D397">
        <v>-29.29</v>
      </c>
    </row>
    <row r="398" spans="1:4" hidden="1" x14ac:dyDescent="0.3">
      <c r="A398" s="7">
        <v>43663</v>
      </c>
      <c r="B398" t="s">
        <v>5</v>
      </c>
      <c r="C398" t="s">
        <v>6</v>
      </c>
      <c r="D398">
        <v>-7.97</v>
      </c>
    </row>
    <row r="399" spans="1:4" hidden="1" x14ac:dyDescent="0.3">
      <c r="A399" s="7">
        <v>43677</v>
      </c>
      <c r="B399" t="s">
        <v>5</v>
      </c>
      <c r="C399" t="s">
        <v>6</v>
      </c>
      <c r="D399">
        <v>-44.86</v>
      </c>
    </row>
    <row r="400" spans="1:4" hidden="1" x14ac:dyDescent="0.3">
      <c r="A400" s="7">
        <v>43677</v>
      </c>
      <c r="B400" t="s">
        <v>5</v>
      </c>
      <c r="C400" t="s">
        <v>6</v>
      </c>
      <c r="D400">
        <v>-24.75</v>
      </c>
    </row>
    <row r="401" spans="1:4" hidden="1" x14ac:dyDescent="0.3">
      <c r="A401" s="7">
        <v>43648</v>
      </c>
      <c r="B401" t="s">
        <v>35</v>
      </c>
      <c r="C401" t="s">
        <v>36</v>
      </c>
      <c r="D401">
        <v>-20.53</v>
      </c>
    </row>
    <row r="402" spans="1:4" hidden="1" x14ac:dyDescent="0.3">
      <c r="A402" s="7">
        <v>43658</v>
      </c>
      <c r="B402" t="s">
        <v>16</v>
      </c>
      <c r="C402" t="s">
        <v>84</v>
      </c>
      <c r="D402">
        <v>-165.19</v>
      </c>
    </row>
    <row r="403" spans="1:4" hidden="1" x14ac:dyDescent="0.3">
      <c r="A403" s="7">
        <v>43668</v>
      </c>
      <c r="B403" t="s">
        <v>5</v>
      </c>
      <c r="C403" t="s">
        <v>84</v>
      </c>
      <c r="D403">
        <v>-3.66</v>
      </c>
    </row>
    <row r="404" spans="1:4" hidden="1" x14ac:dyDescent="0.3">
      <c r="A404" s="7">
        <v>43670</v>
      </c>
      <c r="B404" t="s">
        <v>42</v>
      </c>
      <c r="C404" t="s">
        <v>84</v>
      </c>
      <c r="D404">
        <v>-7.13</v>
      </c>
    </row>
    <row r="405" spans="1:4" hidden="1" x14ac:dyDescent="0.3">
      <c r="A405" s="7">
        <v>43650</v>
      </c>
      <c r="B405" t="s">
        <v>143</v>
      </c>
      <c r="C405" t="s">
        <v>24</v>
      </c>
      <c r="D405">
        <v>-32.6</v>
      </c>
    </row>
    <row r="406" spans="1:4" hidden="1" x14ac:dyDescent="0.3">
      <c r="A406" s="7">
        <v>43656</v>
      </c>
      <c r="B406" t="s">
        <v>22</v>
      </c>
      <c r="C406" t="s">
        <v>24</v>
      </c>
      <c r="D406">
        <v>-10.8</v>
      </c>
    </row>
    <row r="407" spans="1:4" hidden="1" x14ac:dyDescent="0.3">
      <c r="A407" s="7">
        <v>43660</v>
      </c>
      <c r="B407" t="s">
        <v>22</v>
      </c>
      <c r="C407" t="s">
        <v>24</v>
      </c>
      <c r="D407">
        <v>-10.8</v>
      </c>
    </row>
    <row r="408" spans="1:4" hidden="1" x14ac:dyDescent="0.3">
      <c r="A408" s="7">
        <v>43664</v>
      </c>
      <c r="B408" t="s">
        <v>22</v>
      </c>
      <c r="C408" t="s">
        <v>24</v>
      </c>
      <c r="D408">
        <v>-10.8</v>
      </c>
    </row>
    <row r="409" spans="1:4" hidden="1" x14ac:dyDescent="0.3">
      <c r="A409" s="7">
        <v>43669</v>
      </c>
      <c r="B409" t="s">
        <v>106</v>
      </c>
      <c r="C409" t="s">
        <v>24</v>
      </c>
      <c r="D409">
        <v>-11.12</v>
      </c>
    </row>
    <row r="410" spans="1:4" hidden="1" x14ac:dyDescent="0.3">
      <c r="A410" s="7">
        <v>43676</v>
      </c>
      <c r="B410" t="s">
        <v>146</v>
      </c>
      <c r="C410" t="s">
        <v>24</v>
      </c>
      <c r="D410">
        <v>-8</v>
      </c>
    </row>
    <row r="411" spans="1:4" hidden="1" x14ac:dyDescent="0.3">
      <c r="A411" s="7">
        <v>43675</v>
      </c>
      <c r="B411" t="s">
        <v>106</v>
      </c>
      <c r="C411" t="s">
        <v>24</v>
      </c>
      <c r="D411">
        <v>-11.12</v>
      </c>
    </row>
    <row r="412" spans="1:4" hidden="1" x14ac:dyDescent="0.3">
      <c r="A412" s="7">
        <v>43678</v>
      </c>
      <c r="B412" t="s">
        <v>5</v>
      </c>
      <c r="C412" t="s">
        <v>6</v>
      </c>
      <c r="D412">
        <v>-7.99</v>
      </c>
    </row>
    <row r="413" spans="1:4" hidden="1" x14ac:dyDescent="0.3">
      <c r="A413" s="7">
        <v>43680</v>
      </c>
      <c r="B413" t="s">
        <v>5</v>
      </c>
      <c r="C413" t="s">
        <v>6</v>
      </c>
      <c r="D413">
        <v>-13.01</v>
      </c>
    </row>
    <row r="414" spans="1:4" hidden="1" x14ac:dyDescent="0.3">
      <c r="A414" s="7">
        <v>43680</v>
      </c>
      <c r="B414" t="s">
        <v>22</v>
      </c>
      <c r="C414" t="s">
        <v>24</v>
      </c>
      <c r="D414">
        <v>-10.8</v>
      </c>
    </row>
    <row r="415" spans="1:4" hidden="1" x14ac:dyDescent="0.3">
      <c r="A415" s="7">
        <v>43681</v>
      </c>
      <c r="B415" t="s">
        <v>29</v>
      </c>
      <c r="C415" t="s">
        <v>147</v>
      </c>
      <c r="D415">
        <v>-5.7</v>
      </c>
    </row>
    <row r="416" spans="1:4" hidden="1" x14ac:dyDescent="0.3">
      <c r="A416" s="7">
        <v>43681</v>
      </c>
      <c r="B416" t="s">
        <v>148</v>
      </c>
      <c r="C416" t="s">
        <v>24</v>
      </c>
      <c r="D416" s="9">
        <v>-43.512000000000008</v>
      </c>
    </row>
    <row r="417" spans="1:4" hidden="1" x14ac:dyDescent="0.3">
      <c r="A417" s="7">
        <v>43681</v>
      </c>
      <c r="B417" t="s">
        <v>149</v>
      </c>
      <c r="C417" t="s">
        <v>24</v>
      </c>
      <c r="D417">
        <v>-6</v>
      </c>
    </row>
    <row r="418" spans="1:4" hidden="1" x14ac:dyDescent="0.3">
      <c r="A418" s="7">
        <v>43682</v>
      </c>
      <c r="B418" t="s">
        <v>118</v>
      </c>
      <c r="C418" t="s">
        <v>24</v>
      </c>
      <c r="D418">
        <v>-19.96</v>
      </c>
    </row>
    <row r="419" spans="1:4" hidden="1" x14ac:dyDescent="0.3">
      <c r="A419" s="7">
        <v>43683</v>
      </c>
      <c r="B419" t="s">
        <v>5</v>
      </c>
      <c r="C419" t="s">
        <v>6</v>
      </c>
      <c r="D419">
        <v>-22.52</v>
      </c>
    </row>
    <row r="420" spans="1:4" hidden="1" x14ac:dyDescent="0.3">
      <c r="A420" s="7">
        <v>43683</v>
      </c>
      <c r="B420" t="s">
        <v>151</v>
      </c>
      <c r="C420" t="s">
        <v>6</v>
      </c>
      <c r="D420">
        <v>-2.25</v>
      </c>
    </row>
    <row r="421" spans="1:4" hidden="1" x14ac:dyDescent="0.3">
      <c r="A421" s="7">
        <v>43684</v>
      </c>
      <c r="B421" t="s">
        <v>35</v>
      </c>
      <c r="C421" t="s">
        <v>150</v>
      </c>
      <c r="D421">
        <v>-44.68</v>
      </c>
    </row>
    <row r="422" spans="1:4" hidden="1" x14ac:dyDescent="0.3">
      <c r="A422" s="7">
        <v>43684</v>
      </c>
      <c r="B422" t="s">
        <v>22</v>
      </c>
      <c r="C422" t="s">
        <v>24</v>
      </c>
      <c r="D422">
        <v>-10.8</v>
      </c>
    </row>
    <row r="423" spans="1:4" hidden="1" x14ac:dyDescent="0.3">
      <c r="A423" s="7">
        <v>43685</v>
      </c>
      <c r="B423" t="s">
        <v>137</v>
      </c>
      <c r="C423" t="s">
        <v>147</v>
      </c>
      <c r="D423">
        <v>-5.7</v>
      </c>
    </row>
    <row r="424" spans="1:4" hidden="1" x14ac:dyDescent="0.3">
      <c r="A424" s="7">
        <v>43685</v>
      </c>
      <c r="B424" t="s">
        <v>5</v>
      </c>
      <c r="C424" t="s">
        <v>6</v>
      </c>
      <c r="D424">
        <v>-7.97</v>
      </c>
    </row>
    <row r="425" spans="1:4" hidden="1" x14ac:dyDescent="0.3">
      <c r="A425" s="7">
        <v>43686</v>
      </c>
      <c r="B425" t="s">
        <v>153</v>
      </c>
      <c r="C425" t="s">
        <v>24</v>
      </c>
      <c r="D425">
        <v>-36.75</v>
      </c>
    </row>
    <row r="426" spans="1:4" hidden="1" x14ac:dyDescent="0.3">
      <c r="A426" s="7">
        <v>43686</v>
      </c>
      <c r="B426" t="s">
        <v>155</v>
      </c>
      <c r="C426" t="s">
        <v>24</v>
      </c>
      <c r="D426">
        <v>-7.88</v>
      </c>
    </row>
    <row r="427" spans="1:4" hidden="1" x14ac:dyDescent="0.3">
      <c r="A427" s="7">
        <v>43687</v>
      </c>
      <c r="B427" t="s">
        <v>158</v>
      </c>
      <c r="C427" t="s">
        <v>32</v>
      </c>
      <c r="D427">
        <v>-35.729999999999997</v>
      </c>
    </row>
    <row r="428" spans="1:4" hidden="1" x14ac:dyDescent="0.3">
      <c r="A428" s="7">
        <v>43687</v>
      </c>
      <c r="B428" t="s">
        <v>34</v>
      </c>
      <c r="C428" t="s">
        <v>24</v>
      </c>
      <c r="D428">
        <v>-11.13</v>
      </c>
    </row>
    <row r="429" spans="1:4" hidden="1" x14ac:dyDescent="0.3">
      <c r="A429" s="7">
        <v>43688</v>
      </c>
      <c r="B429" t="s">
        <v>5</v>
      </c>
      <c r="C429" t="s">
        <v>6</v>
      </c>
      <c r="D429">
        <v>-8.92</v>
      </c>
    </row>
    <row r="430" spans="1:4" hidden="1" x14ac:dyDescent="0.3">
      <c r="A430" s="7">
        <v>43689</v>
      </c>
      <c r="B430" t="s">
        <v>137</v>
      </c>
      <c r="C430" t="s">
        <v>147</v>
      </c>
      <c r="D430">
        <v>-5.7</v>
      </c>
    </row>
    <row r="431" spans="1:4" hidden="1" x14ac:dyDescent="0.3">
      <c r="A431" s="7">
        <v>43689</v>
      </c>
      <c r="B431" t="s">
        <v>22</v>
      </c>
      <c r="C431" t="s">
        <v>24</v>
      </c>
      <c r="D431">
        <v>-10.8</v>
      </c>
    </row>
    <row r="432" spans="1:4" hidden="1" x14ac:dyDescent="0.3">
      <c r="A432" s="7">
        <v>43690</v>
      </c>
      <c r="B432" t="s">
        <v>156</v>
      </c>
      <c r="C432" t="s">
        <v>84</v>
      </c>
      <c r="D432">
        <v>-5.24</v>
      </c>
    </row>
    <row r="433" spans="1:4" hidden="1" x14ac:dyDescent="0.3">
      <c r="A433" s="7">
        <v>43690</v>
      </c>
      <c r="B433" t="s">
        <v>106</v>
      </c>
      <c r="C433" t="s">
        <v>24</v>
      </c>
      <c r="D433">
        <v>-11.12</v>
      </c>
    </row>
    <row r="434" spans="1:4" hidden="1" x14ac:dyDescent="0.3">
      <c r="A434" s="7">
        <v>43691</v>
      </c>
      <c r="B434" t="s">
        <v>137</v>
      </c>
      <c r="C434" t="s">
        <v>147</v>
      </c>
      <c r="D434">
        <v>-5.7</v>
      </c>
    </row>
    <row r="435" spans="1:4" hidden="1" x14ac:dyDescent="0.3">
      <c r="A435" s="7">
        <v>43691</v>
      </c>
      <c r="B435" t="s">
        <v>22</v>
      </c>
      <c r="C435" t="s">
        <v>24</v>
      </c>
      <c r="D435">
        <v>-10.8</v>
      </c>
    </row>
    <row r="436" spans="1:4" hidden="1" x14ac:dyDescent="0.3">
      <c r="A436" s="7">
        <v>43692</v>
      </c>
      <c r="B436" t="s">
        <v>5</v>
      </c>
      <c r="C436" t="s">
        <v>6</v>
      </c>
      <c r="D436">
        <v>-3.99</v>
      </c>
    </row>
    <row r="437" spans="1:4" hidden="1" x14ac:dyDescent="0.3">
      <c r="A437" s="7">
        <v>43692</v>
      </c>
      <c r="B437" t="s">
        <v>22</v>
      </c>
      <c r="C437" t="s">
        <v>24</v>
      </c>
      <c r="D437">
        <v>-7.34</v>
      </c>
    </row>
    <row r="438" spans="1:4" hidden="1" x14ac:dyDescent="0.3">
      <c r="A438" s="7">
        <v>43693</v>
      </c>
      <c r="B438" t="s">
        <v>89</v>
      </c>
      <c r="C438" t="s">
        <v>90</v>
      </c>
      <c r="D438">
        <v>-40</v>
      </c>
    </row>
    <row r="439" spans="1:4" hidden="1" x14ac:dyDescent="0.3">
      <c r="A439" s="7">
        <v>43693</v>
      </c>
      <c r="B439" t="s">
        <v>118</v>
      </c>
      <c r="C439" t="s">
        <v>24</v>
      </c>
      <c r="D439">
        <v>-23.34</v>
      </c>
    </row>
    <row r="440" spans="1:4" hidden="1" x14ac:dyDescent="0.3">
      <c r="A440" s="7">
        <v>43695</v>
      </c>
      <c r="B440" t="s">
        <v>22</v>
      </c>
      <c r="C440" t="s">
        <v>165</v>
      </c>
      <c r="D440">
        <v>-10.8</v>
      </c>
    </row>
    <row r="441" spans="1:4" hidden="1" x14ac:dyDescent="0.3">
      <c r="A441" s="7">
        <v>43696</v>
      </c>
      <c r="B441" t="s">
        <v>5</v>
      </c>
      <c r="C441" t="s">
        <v>6</v>
      </c>
      <c r="D441">
        <v>-5.36</v>
      </c>
    </row>
    <row r="442" spans="1:4" hidden="1" x14ac:dyDescent="0.3">
      <c r="A442" s="7">
        <v>43696</v>
      </c>
      <c r="B442" t="s">
        <v>137</v>
      </c>
      <c r="C442" t="s">
        <v>147</v>
      </c>
      <c r="D442">
        <v>-5.7</v>
      </c>
    </row>
    <row r="443" spans="1:4" hidden="1" x14ac:dyDescent="0.3">
      <c r="A443" s="7">
        <v>43697</v>
      </c>
      <c r="B443" t="s">
        <v>5</v>
      </c>
      <c r="C443" t="s">
        <v>6</v>
      </c>
      <c r="D443">
        <v>-3.99</v>
      </c>
    </row>
    <row r="444" spans="1:4" hidden="1" x14ac:dyDescent="0.3">
      <c r="A444" s="7">
        <v>43697</v>
      </c>
      <c r="B444" t="s">
        <v>5</v>
      </c>
      <c r="C444" t="s">
        <v>6</v>
      </c>
      <c r="D444">
        <v>-5.36</v>
      </c>
    </row>
    <row r="445" spans="1:4" hidden="1" x14ac:dyDescent="0.3">
      <c r="A445" s="7">
        <v>43697</v>
      </c>
      <c r="B445" t="s">
        <v>137</v>
      </c>
      <c r="C445" t="s">
        <v>147</v>
      </c>
      <c r="D445">
        <v>-5.7</v>
      </c>
    </row>
    <row r="446" spans="1:4" hidden="1" x14ac:dyDescent="0.3">
      <c r="A446" s="7">
        <v>43698</v>
      </c>
      <c r="B446" t="s">
        <v>161</v>
      </c>
      <c r="C446" t="s">
        <v>162</v>
      </c>
      <c r="D446">
        <v>-53.95</v>
      </c>
    </row>
    <row r="447" spans="1:4" hidden="1" x14ac:dyDescent="0.3">
      <c r="A447" s="7">
        <v>43698</v>
      </c>
      <c r="B447" t="s">
        <v>11</v>
      </c>
      <c r="C447" t="s">
        <v>84</v>
      </c>
      <c r="D447">
        <v>-5.3</v>
      </c>
    </row>
    <row r="448" spans="1:4" hidden="1" x14ac:dyDescent="0.3">
      <c r="A448" s="7">
        <v>43698</v>
      </c>
      <c r="B448" t="s">
        <v>5</v>
      </c>
      <c r="C448" t="s">
        <v>6</v>
      </c>
      <c r="D448">
        <v>-5.36</v>
      </c>
    </row>
    <row r="449" spans="1:4" hidden="1" x14ac:dyDescent="0.3">
      <c r="A449" s="7">
        <v>43699</v>
      </c>
      <c r="B449" t="s">
        <v>5</v>
      </c>
      <c r="C449" t="s">
        <v>6</v>
      </c>
      <c r="D449">
        <v>-13.99</v>
      </c>
    </row>
    <row r="450" spans="1:4" hidden="1" x14ac:dyDescent="0.3">
      <c r="A450" s="7">
        <v>43699</v>
      </c>
      <c r="B450" t="s">
        <v>5</v>
      </c>
      <c r="C450" t="s">
        <v>6</v>
      </c>
      <c r="D450">
        <v>-5.36</v>
      </c>
    </row>
    <row r="451" spans="1:4" hidden="1" x14ac:dyDescent="0.3">
      <c r="A451" s="7">
        <v>43700</v>
      </c>
      <c r="B451" t="s">
        <v>5</v>
      </c>
      <c r="C451" t="s">
        <v>6</v>
      </c>
      <c r="D451">
        <v>-5.36</v>
      </c>
    </row>
    <row r="452" spans="1:4" hidden="1" x14ac:dyDescent="0.3">
      <c r="A452" s="7">
        <v>43700</v>
      </c>
      <c r="B452" t="s">
        <v>161</v>
      </c>
      <c r="C452" t="s">
        <v>162</v>
      </c>
      <c r="D452">
        <v>-32.380000000000003</v>
      </c>
    </row>
    <row r="453" spans="1:4" hidden="1" x14ac:dyDescent="0.3">
      <c r="A453" s="7">
        <v>43700</v>
      </c>
      <c r="B453" t="s">
        <v>5</v>
      </c>
      <c r="C453" t="s">
        <v>6</v>
      </c>
      <c r="D453">
        <v>-3.29</v>
      </c>
    </row>
    <row r="454" spans="1:4" hidden="1" x14ac:dyDescent="0.3">
      <c r="A454" s="7">
        <v>43700</v>
      </c>
      <c r="B454" t="s">
        <v>37</v>
      </c>
      <c r="C454" t="s">
        <v>147</v>
      </c>
      <c r="D454">
        <v>-5.51</v>
      </c>
    </row>
    <row r="455" spans="1:4" hidden="1" x14ac:dyDescent="0.3">
      <c r="A455" s="7">
        <v>43701</v>
      </c>
      <c r="B455" t="s">
        <v>5</v>
      </c>
      <c r="C455" t="s">
        <v>6</v>
      </c>
      <c r="D455">
        <v>-15.32</v>
      </c>
    </row>
    <row r="456" spans="1:4" hidden="1" x14ac:dyDescent="0.3">
      <c r="A456" s="7">
        <v>43701</v>
      </c>
      <c r="B456" t="s">
        <v>5</v>
      </c>
      <c r="C456" t="s">
        <v>6</v>
      </c>
      <c r="D456">
        <v>-9.8699999999999992</v>
      </c>
    </row>
    <row r="457" spans="1:4" hidden="1" x14ac:dyDescent="0.3">
      <c r="A457" s="7">
        <v>43701</v>
      </c>
      <c r="B457" t="s">
        <v>37</v>
      </c>
      <c r="C457" t="s">
        <v>147</v>
      </c>
      <c r="D457">
        <v>-5.51</v>
      </c>
    </row>
    <row r="458" spans="1:4" hidden="1" x14ac:dyDescent="0.3">
      <c r="A458" s="7">
        <v>43702</v>
      </c>
      <c r="B458" t="s">
        <v>5</v>
      </c>
      <c r="C458" t="s">
        <v>6</v>
      </c>
      <c r="D458">
        <v>-5.36</v>
      </c>
    </row>
    <row r="459" spans="1:4" hidden="1" x14ac:dyDescent="0.3">
      <c r="A459" s="7">
        <v>43703</v>
      </c>
      <c r="B459" t="s">
        <v>5</v>
      </c>
      <c r="C459" t="s">
        <v>6</v>
      </c>
      <c r="D459">
        <v>-5.36</v>
      </c>
    </row>
    <row r="460" spans="1:4" hidden="1" x14ac:dyDescent="0.3">
      <c r="A460" s="7">
        <v>43704</v>
      </c>
      <c r="B460" t="s">
        <v>34</v>
      </c>
      <c r="C460" t="s">
        <v>24</v>
      </c>
      <c r="D460">
        <v>-11.12</v>
      </c>
    </row>
    <row r="461" spans="1:4" hidden="1" x14ac:dyDescent="0.3">
      <c r="A461" s="7">
        <v>43705</v>
      </c>
      <c r="B461" t="s">
        <v>166</v>
      </c>
      <c r="C461" t="s">
        <v>24</v>
      </c>
      <c r="D461">
        <v>-13.01</v>
      </c>
    </row>
    <row r="462" spans="1:4" hidden="1" x14ac:dyDescent="0.3">
      <c r="A462" s="7">
        <v>43706</v>
      </c>
      <c r="B462" t="s">
        <v>5</v>
      </c>
      <c r="C462" t="s">
        <v>6</v>
      </c>
      <c r="D462">
        <v>-11.99</v>
      </c>
    </row>
    <row r="463" spans="1:4" hidden="1" x14ac:dyDescent="0.3">
      <c r="A463" s="7">
        <v>43706</v>
      </c>
      <c r="B463" t="s">
        <v>169</v>
      </c>
      <c r="C463" t="s">
        <v>24</v>
      </c>
      <c r="D463">
        <v>-13.7</v>
      </c>
    </row>
    <row r="464" spans="1:4" hidden="1" x14ac:dyDescent="0.3">
      <c r="A464" s="7">
        <v>43707</v>
      </c>
      <c r="B464" t="s">
        <v>169</v>
      </c>
      <c r="C464" t="s">
        <v>24</v>
      </c>
      <c r="D464">
        <v>-18.2</v>
      </c>
    </row>
    <row r="465" spans="1:4" hidden="1" x14ac:dyDescent="0.3">
      <c r="A465" s="7">
        <v>43708</v>
      </c>
      <c r="B465" t="s">
        <v>22</v>
      </c>
      <c r="C465" t="s">
        <v>24</v>
      </c>
      <c r="D465">
        <v>-10.8</v>
      </c>
    </row>
    <row r="466" spans="1:4" hidden="1" x14ac:dyDescent="0.3">
      <c r="A466" s="7">
        <v>43708</v>
      </c>
      <c r="B466" t="s">
        <v>5</v>
      </c>
      <c r="C466" t="s">
        <v>6</v>
      </c>
      <c r="D466">
        <v>-7.99</v>
      </c>
    </row>
    <row r="467" spans="1:4" hidden="1" x14ac:dyDescent="0.3">
      <c r="A467" s="7">
        <v>43709</v>
      </c>
      <c r="B467" t="s">
        <v>5</v>
      </c>
      <c r="C467" t="s">
        <v>170</v>
      </c>
      <c r="D467">
        <v>-6.59</v>
      </c>
    </row>
    <row r="468" spans="1:4" hidden="1" x14ac:dyDescent="0.3">
      <c r="A468" s="7">
        <v>43709</v>
      </c>
      <c r="B468" t="s">
        <v>5</v>
      </c>
      <c r="C468" t="s">
        <v>6</v>
      </c>
      <c r="D468">
        <v>-6.49</v>
      </c>
    </row>
    <row r="469" spans="1:4" hidden="1" x14ac:dyDescent="0.3">
      <c r="A469" s="7">
        <v>43709</v>
      </c>
      <c r="B469" t="s">
        <v>171</v>
      </c>
      <c r="C469" t="s">
        <v>24</v>
      </c>
      <c r="D469">
        <v>-21</v>
      </c>
    </row>
    <row r="470" spans="1:4" hidden="1" x14ac:dyDescent="0.3">
      <c r="A470" s="7">
        <v>43710</v>
      </c>
      <c r="B470" t="s">
        <v>171</v>
      </c>
      <c r="C470" t="s">
        <v>24</v>
      </c>
      <c r="D470">
        <v>-17.600000000000001</v>
      </c>
    </row>
    <row r="471" spans="1:4" hidden="1" x14ac:dyDescent="0.3">
      <c r="A471" s="7">
        <v>43710</v>
      </c>
      <c r="B471" t="s">
        <v>14</v>
      </c>
      <c r="C471" t="s">
        <v>6</v>
      </c>
      <c r="D471">
        <v>-287.52</v>
      </c>
    </row>
    <row r="472" spans="1:4" hidden="1" x14ac:dyDescent="0.3">
      <c r="A472" s="7">
        <v>43712</v>
      </c>
      <c r="B472" t="s">
        <v>5</v>
      </c>
      <c r="C472" t="s">
        <v>6</v>
      </c>
      <c r="D472">
        <v>-7.97</v>
      </c>
    </row>
    <row r="473" spans="1:4" hidden="1" x14ac:dyDescent="0.3">
      <c r="A473" s="7">
        <v>43713</v>
      </c>
      <c r="B473" t="s">
        <v>171</v>
      </c>
      <c r="C473" t="s">
        <v>24</v>
      </c>
      <c r="D473">
        <v>-21.35</v>
      </c>
    </row>
    <row r="474" spans="1:4" hidden="1" x14ac:dyDescent="0.3">
      <c r="A474" s="7">
        <v>43712</v>
      </c>
      <c r="B474" t="s">
        <v>5</v>
      </c>
      <c r="C474" t="s">
        <v>6</v>
      </c>
      <c r="D474">
        <v>-5.89</v>
      </c>
    </row>
    <row r="475" spans="1:4" hidden="1" x14ac:dyDescent="0.3">
      <c r="A475" s="7">
        <v>43714</v>
      </c>
      <c r="B475" t="s">
        <v>5</v>
      </c>
      <c r="C475" t="s">
        <v>6</v>
      </c>
      <c r="D475">
        <v>-5.36</v>
      </c>
    </row>
    <row r="476" spans="1:4" hidden="1" x14ac:dyDescent="0.3">
      <c r="A476" s="7">
        <v>43712</v>
      </c>
      <c r="B476" t="s">
        <v>173</v>
      </c>
      <c r="C476" t="s">
        <v>84</v>
      </c>
      <c r="D476">
        <v>-4.54</v>
      </c>
    </row>
    <row r="477" spans="1:4" hidden="1" x14ac:dyDescent="0.3">
      <c r="A477" s="7">
        <v>43711</v>
      </c>
      <c r="B477" t="s">
        <v>37</v>
      </c>
      <c r="C477" t="s">
        <v>147</v>
      </c>
      <c r="D477">
        <v>-5.51</v>
      </c>
    </row>
    <row r="478" spans="1:4" hidden="1" x14ac:dyDescent="0.3">
      <c r="A478" s="7">
        <v>43713</v>
      </c>
      <c r="B478" t="s">
        <v>35</v>
      </c>
      <c r="C478" t="s">
        <v>41</v>
      </c>
      <c r="D478">
        <v>-44.68</v>
      </c>
    </row>
    <row r="479" spans="1:4" hidden="1" x14ac:dyDescent="0.3">
      <c r="A479" s="7">
        <v>43714</v>
      </c>
      <c r="B479" t="s">
        <v>34</v>
      </c>
      <c r="C479" t="s">
        <v>24</v>
      </c>
      <c r="D479">
        <v>-11.12</v>
      </c>
    </row>
    <row r="480" spans="1:4" hidden="1" x14ac:dyDescent="0.3">
      <c r="A480" s="7">
        <v>43711</v>
      </c>
      <c r="B480" t="s">
        <v>5</v>
      </c>
      <c r="C480" t="s">
        <v>6</v>
      </c>
      <c r="D480">
        <v>-5.36</v>
      </c>
    </row>
    <row r="481" spans="1:4" hidden="1" x14ac:dyDescent="0.3">
      <c r="A481" s="7">
        <v>43710</v>
      </c>
      <c r="B481" t="s">
        <v>5</v>
      </c>
      <c r="C481" t="s">
        <v>84</v>
      </c>
      <c r="D481">
        <v>-11.54</v>
      </c>
    </row>
    <row r="482" spans="1:4" hidden="1" x14ac:dyDescent="0.3">
      <c r="A482" s="7">
        <v>43714</v>
      </c>
      <c r="B482" t="s">
        <v>89</v>
      </c>
      <c r="C482" t="s">
        <v>90</v>
      </c>
      <c r="D482">
        <v>-35</v>
      </c>
    </row>
    <row r="483" spans="1:4" hidden="1" x14ac:dyDescent="0.3">
      <c r="A483" s="7">
        <v>43711</v>
      </c>
      <c r="B483" t="s">
        <v>171</v>
      </c>
      <c r="C483" t="s">
        <v>24</v>
      </c>
      <c r="D483">
        <v>-13.7</v>
      </c>
    </row>
    <row r="484" spans="1:4" hidden="1" x14ac:dyDescent="0.3">
      <c r="A484" s="7">
        <v>43712</v>
      </c>
      <c r="B484" t="s">
        <v>171</v>
      </c>
      <c r="C484" t="s">
        <v>24</v>
      </c>
      <c r="D484">
        <v>-18.899999999999999</v>
      </c>
    </row>
    <row r="485" spans="1:4" hidden="1" x14ac:dyDescent="0.3">
      <c r="A485" s="7">
        <v>43711</v>
      </c>
      <c r="B485" t="s">
        <v>175</v>
      </c>
      <c r="C485" t="s">
        <v>176</v>
      </c>
      <c r="D485">
        <v>-20.81</v>
      </c>
    </row>
    <row r="486" spans="1:4" hidden="1" x14ac:dyDescent="0.3">
      <c r="A486" s="7">
        <v>43715</v>
      </c>
      <c r="B486" t="s">
        <v>5</v>
      </c>
      <c r="C486" t="s">
        <v>6</v>
      </c>
      <c r="D486">
        <v>-6.48</v>
      </c>
    </row>
    <row r="487" spans="1:4" hidden="1" x14ac:dyDescent="0.3">
      <c r="A487" s="7">
        <v>43716</v>
      </c>
      <c r="B487" t="s">
        <v>171</v>
      </c>
      <c r="C487" t="s">
        <v>24</v>
      </c>
      <c r="D487">
        <v>-17.2</v>
      </c>
    </row>
    <row r="488" spans="1:4" hidden="1" x14ac:dyDescent="0.3">
      <c r="A488" s="7">
        <v>43718</v>
      </c>
      <c r="B488" t="s">
        <v>14</v>
      </c>
      <c r="C488" t="s">
        <v>6</v>
      </c>
      <c r="D488">
        <v>-94.19</v>
      </c>
    </row>
    <row r="489" spans="1:4" hidden="1" x14ac:dyDescent="0.3">
      <c r="A489" s="7">
        <v>43719</v>
      </c>
      <c r="B489" t="s">
        <v>37</v>
      </c>
      <c r="C489" t="s">
        <v>147</v>
      </c>
      <c r="D489">
        <v>-5.51</v>
      </c>
    </row>
    <row r="490" spans="1:4" hidden="1" x14ac:dyDescent="0.3">
      <c r="A490" s="7">
        <v>43718</v>
      </c>
      <c r="B490" t="s">
        <v>5</v>
      </c>
      <c r="C490" t="s">
        <v>6</v>
      </c>
      <c r="D490">
        <v>-5.36</v>
      </c>
    </row>
    <row r="491" spans="1:4" hidden="1" x14ac:dyDescent="0.3">
      <c r="A491" s="7">
        <v>43718</v>
      </c>
      <c r="B491" t="s">
        <v>89</v>
      </c>
      <c r="C491" t="s">
        <v>101</v>
      </c>
      <c r="D491">
        <v>-90</v>
      </c>
    </row>
    <row r="492" spans="1:4" x14ac:dyDescent="0.3">
      <c r="A492" s="7">
        <v>43716</v>
      </c>
      <c r="B492" t="s">
        <v>14</v>
      </c>
      <c r="C492" t="s">
        <v>180</v>
      </c>
      <c r="D492" s="9">
        <v>68.229000000000013</v>
      </c>
    </row>
    <row r="493" spans="1:4" hidden="1" x14ac:dyDescent="0.3">
      <c r="A493" s="7">
        <v>43723</v>
      </c>
      <c r="B493" t="s">
        <v>137</v>
      </c>
      <c r="C493" t="s">
        <v>147</v>
      </c>
      <c r="D493">
        <v>-5.7</v>
      </c>
    </row>
    <row r="494" spans="1:4" hidden="1" x14ac:dyDescent="0.3">
      <c r="A494" s="7">
        <v>43721</v>
      </c>
      <c r="B494" t="s">
        <v>5</v>
      </c>
      <c r="C494" t="s">
        <v>6</v>
      </c>
      <c r="D494">
        <v>-8.16</v>
      </c>
    </row>
    <row r="495" spans="1:4" hidden="1" x14ac:dyDescent="0.3">
      <c r="A495" s="7">
        <v>43722</v>
      </c>
      <c r="B495" t="s">
        <v>20</v>
      </c>
      <c r="C495" t="s">
        <v>24</v>
      </c>
      <c r="D495">
        <v>-75.59</v>
      </c>
    </row>
    <row r="496" spans="1:4" hidden="1" x14ac:dyDescent="0.3">
      <c r="A496" s="7">
        <v>43721</v>
      </c>
      <c r="B496" t="s">
        <v>37</v>
      </c>
      <c r="C496" t="s">
        <v>147</v>
      </c>
      <c r="D496">
        <v>-5.51</v>
      </c>
    </row>
    <row r="497" spans="1:4" hidden="1" x14ac:dyDescent="0.3">
      <c r="A497" s="7">
        <v>43722</v>
      </c>
      <c r="B497" t="s">
        <v>16</v>
      </c>
      <c r="C497" t="s">
        <v>84</v>
      </c>
      <c r="D497">
        <v>-80.78</v>
      </c>
    </row>
    <row r="498" spans="1:4" hidden="1" x14ac:dyDescent="0.3">
      <c r="A498" s="7">
        <v>43725</v>
      </c>
      <c r="B498" t="s">
        <v>5</v>
      </c>
      <c r="C498" t="s">
        <v>6</v>
      </c>
      <c r="D498">
        <v>-46.26</v>
      </c>
    </row>
    <row r="499" spans="1:4" hidden="1" x14ac:dyDescent="0.3">
      <c r="A499" s="7">
        <v>43728</v>
      </c>
      <c r="B499" t="s">
        <v>137</v>
      </c>
      <c r="C499" t="s">
        <v>147</v>
      </c>
      <c r="D499">
        <v>-5.7</v>
      </c>
    </row>
    <row r="500" spans="1:4" hidden="1" x14ac:dyDescent="0.3">
      <c r="A500" s="7">
        <v>43729</v>
      </c>
      <c r="B500" t="s">
        <v>5</v>
      </c>
      <c r="C500" t="s">
        <v>6</v>
      </c>
      <c r="D500">
        <v>-5.36</v>
      </c>
    </row>
    <row r="501" spans="1:4" hidden="1" x14ac:dyDescent="0.3">
      <c r="A501" s="7">
        <v>43724</v>
      </c>
      <c r="B501" t="s">
        <v>37</v>
      </c>
      <c r="C501" t="s">
        <v>147</v>
      </c>
      <c r="D501">
        <v>-5.51</v>
      </c>
    </row>
    <row r="502" spans="1:4" hidden="1" x14ac:dyDescent="0.3">
      <c r="A502" s="7">
        <v>43729</v>
      </c>
      <c r="B502" t="s">
        <v>14</v>
      </c>
      <c r="C502" t="s">
        <v>6</v>
      </c>
      <c r="D502">
        <v>-67.28</v>
      </c>
    </row>
    <row r="503" spans="1:4" hidden="1" x14ac:dyDescent="0.3">
      <c r="A503" s="7">
        <v>43724</v>
      </c>
      <c r="B503" t="s">
        <v>56</v>
      </c>
      <c r="C503" t="s">
        <v>67</v>
      </c>
      <c r="D503">
        <v>-546</v>
      </c>
    </row>
    <row r="504" spans="1:4" hidden="1" x14ac:dyDescent="0.3">
      <c r="A504" s="7">
        <v>43728</v>
      </c>
      <c r="B504" t="s">
        <v>21</v>
      </c>
      <c r="C504" t="s">
        <v>24</v>
      </c>
      <c r="D504">
        <v>-3.4</v>
      </c>
    </row>
    <row r="505" spans="1:4" hidden="1" x14ac:dyDescent="0.3">
      <c r="A505" s="7">
        <v>43727</v>
      </c>
      <c r="B505" t="s">
        <v>13</v>
      </c>
      <c r="C505" t="s">
        <v>24</v>
      </c>
      <c r="D505">
        <v>-14.33</v>
      </c>
    </row>
    <row r="506" spans="1:4" hidden="1" x14ac:dyDescent="0.3">
      <c r="A506" s="7">
        <v>43726</v>
      </c>
      <c r="B506" t="s">
        <v>137</v>
      </c>
      <c r="C506" t="s">
        <v>147</v>
      </c>
      <c r="D506">
        <v>-5.7</v>
      </c>
    </row>
    <row r="507" spans="1:4" hidden="1" x14ac:dyDescent="0.3">
      <c r="A507" s="7">
        <v>43730</v>
      </c>
      <c r="B507" t="s">
        <v>106</v>
      </c>
      <c r="C507" t="s">
        <v>24</v>
      </c>
      <c r="D507">
        <v>-11.95</v>
      </c>
    </row>
    <row r="508" spans="1:4" hidden="1" x14ac:dyDescent="0.3">
      <c r="A508" s="7">
        <v>43730</v>
      </c>
      <c r="B508" t="s">
        <v>5</v>
      </c>
      <c r="C508" t="s">
        <v>6</v>
      </c>
      <c r="D508">
        <v>-14.59</v>
      </c>
    </row>
    <row r="509" spans="1:4" hidden="1" x14ac:dyDescent="0.3">
      <c r="A509" s="7">
        <v>43733</v>
      </c>
      <c r="B509" t="s">
        <v>106</v>
      </c>
      <c r="C509" t="s">
        <v>24</v>
      </c>
      <c r="D509">
        <v>-11.5</v>
      </c>
    </row>
    <row r="510" spans="1:4" hidden="1" x14ac:dyDescent="0.3">
      <c r="A510" s="7">
        <v>43734</v>
      </c>
      <c r="B510" t="s">
        <v>21</v>
      </c>
      <c r="C510" t="s">
        <v>24</v>
      </c>
      <c r="D510">
        <v>-8</v>
      </c>
    </row>
    <row r="511" spans="1:4" hidden="1" x14ac:dyDescent="0.3">
      <c r="A511" s="7">
        <v>43734</v>
      </c>
      <c r="B511" t="s">
        <v>5</v>
      </c>
      <c r="C511" t="s">
        <v>6</v>
      </c>
      <c r="D511">
        <v>-4.33</v>
      </c>
    </row>
    <row r="512" spans="1:4" hidden="1" x14ac:dyDescent="0.3">
      <c r="A512" s="7">
        <v>43734</v>
      </c>
      <c r="B512" t="s">
        <v>22</v>
      </c>
      <c r="C512" t="s">
        <v>24</v>
      </c>
      <c r="D512">
        <v>-6.71</v>
      </c>
    </row>
    <row r="513" spans="1:4" hidden="1" x14ac:dyDescent="0.3">
      <c r="A513" s="7">
        <v>43734</v>
      </c>
      <c r="B513" t="s">
        <v>29</v>
      </c>
      <c r="C513" t="s">
        <v>147</v>
      </c>
      <c r="D513">
        <v>-2.76</v>
      </c>
    </row>
    <row r="514" spans="1:4" hidden="1" x14ac:dyDescent="0.3">
      <c r="A514" s="7">
        <v>43735</v>
      </c>
      <c r="B514" t="s">
        <v>5</v>
      </c>
      <c r="C514" t="s">
        <v>6</v>
      </c>
      <c r="D514">
        <v>-21.91</v>
      </c>
    </row>
    <row r="515" spans="1:4" hidden="1" x14ac:dyDescent="0.3">
      <c r="A515" s="7">
        <v>43735</v>
      </c>
      <c r="B515" t="s">
        <v>29</v>
      </c>
      <c r="C515" t="s">
        <v>147</v>
      </c>
      <c r="D515">
        <v>-3.03</v>
      </c>
    </row>
    <row r="516" spans="1:4" hidden="1" x14ac:dyDescent="0.3">
      <c r="A516" s="7">
        <v>43737</v>
      </c>
      <c r="B516" t="s">
        <v>5</v>
      </c>
      <c r="C516" t="s">
        <v>6</v>
      </c>
      <c r="D516">
        <v>-5.36</v>
      </c>
    </row>
    <row r="517" spans="1:4" hidden="1" x14ac:dyDescent="0.3">
      <c r="A517" s="7">
        <v>43744</v>
      </c>
      <c r="B517" t="s">
        <v>5</v>
      </c>
      <c r="C517" t="s">
        <v>6</v>
      </c>
      <c r="D517">
        <v>-26.2</v>
      </c>
    </row>
    <row r="518" spans="1:4" hidden="1" x14ac:dyDescent="0.3">
      <c r="A518" s="7">
        <v>43744</v>
      </c>
      <c r="B518" t="s">
        <v>22</v>
      </c>
      <c r="C518" t="s">
        <v>24</v>
      </c>
      <c r="D518">
        <v>-10.49</v>
      </c>
    </row>
    <row r="519" spans="1:4" hidden="1" x14ac:dyDescent="0.3">
      <c r="A519" s="7">
        <v>43752</v>
      </c>
      <c r="B519" t="s">
        <v>5</v>
      </c>
      <c r="C519" t="s">
        <v>6</v>
      </c>
      <c r="D519">
        <v>-7.99</v>
      </c>
    </row>
    <row r="520" spans="1:4" hidden="1" x14ac:dyDescent="0.3">
      <c r="A520" s="7">
        <v>43743</v>
      </c>
      <c r="B520" t="s">
        <v>5</v>
      </c>
      <c r="C520" t="s">
        <v>6</v>
      </c>
      <c r="D520">
        <v>-37.909999999999997</v>
      </c>
    </row>
    <row r="521" spans="1:4" hidden="1" x14ac:dyDescent="0.3">
      <c r="A521" s="7">
        <v>43751</v>
      </c>
      <c r="B521" t="s">
        <v>137</v>
      </c>
      <c r="C521" t="s">
        <v>147</v>
      </c>
      <c r="D521">
        <v>-7.3</v>
      </c>
    </row>
    <row r="522" spans="1:4" hidden="1" x14ac:dyDescent="0.3">
      <c r="A522" s="7">
        <v>43748</v>
      </c>
      <c r="B522" t="s">
        <v>5</v>
      </c>
      <c r="C522" t="s">
        <v>6</v>
      </c>
      <c r="D522">
        <v>-7.99</v>
      </c>
    </row>
    <row r="523" spans="1:4" hidden="1" x14ac:dyDescent="0.3">
      <c r="A523" s="7">
        <v>43741</v>
      </c>
      <c r="B523" t="s">
        <v>22</v>
      </c>
      <c r="C523" t="s">
        <v>24</v>
      </c>
      <c r="D523">
        <v>-10.28</v>
      </c>
    </row>
    <row r="524" spans="1:4" hidden="1" x14ac:dyDescent="0.3">
      <c r="A524" s="7">
        <v>43741</v>
      </c>
      <c r="B524" t="s">
        <v>5</v>
      </c>
      <c r="C524" t="s">
        <v>6</v>
      </c>
      <c r="D524">
        <v>-36.229999999999997</v>
      </c>
    </row>
    <row r="525" spans="1:4" hidden="1" x14ac:dyDescent="0.3">
      <c r="A525" s="7">
        <v>43741</v>
      </c>
      <c r="B525" t="s">
        <v>37</v>
      </c>
      <c r="C525" t="s">
        <v>147</v>
      </c>
      <c r="D525">
        <v>-5.51</v>
      </c>
    </row>
    <row r="526" spans="1:4" hidden="1" x14ac:dyDescent="0.3">
      <c r="A526" s="7">
        <v>43752</v>
      </c>
      <c r="B526" t="s">
        <v>137</v>
      </c>
      <c r="C526" t="s">
        <v>147</v>
      </c>
      <c r="D526">
        <v>-5.2</v>
      </c>
    </row>
    <row r="527" spans="1:4" hidden="1" x14ac:dyDescent="0.3">
      <c r="A527" s="7">
        <v>43742</v>
      </c>
      <c r="B527" t="s">
        <v>22</v>
      </c>
      <c r="C527" t="s">
        <v>24</v>
      </c>
      <c r="D527">
        <v>-10.28</v>
      </c>
    </row>
    <row r="528" spans="1:4" hidden="1" x14ac:dyDescent="0.3">
      <c r="A528" s="7">
        <v>43749</v>
      </c>
      <c r="B528" t="s">
        <v>5</v>
      </c>
      <c r="C528" t="s">
        <v>6</v>
      </c>
      <c r="D528">
        <v>-5.36</v>
      </c>
    </row>
    <row r="529" spans="1:4" hidden="1" x14ac:dyDescent="0.3">
      <c r="A529" s="7">
        <v>43739</v>
      </c>
      <c r="B529" t="s">
        <v>5</v>
      </c>
      <c r="C529" t="s">
        <v>6</v>
      </c>
      <c r="D529">
        <v>-35.69</v>
      </c>
    </row>
    <row r="530" spans="1:4" hidden="1" x14ac:dyDescent="0.3">
      <c r="A530" s="7">
        <v>43745</v>
      </c>
      <c r="B530" t="s">
        <v>22</v>
      </c>
      <c r="C530" t="s">
        <v>24</v>
      </c>
      <c r="D530">
        <v>-9.9600000000000009</v>
      </c>
    </row>
    <row r="531" spans="1:4" x14ac:dyDescent="0.3">
      <c r="A531" s="7">
        <v>43750</v>
      </c>
      <c r="B531" t="s">
        <v>131</v>
      </c>
      <c r="C531" t="s">
        <v>189</v>
      </c>
      <c r="D531">
        <v>19.600000000000001</v>
      </c>
    </row>
    <row r="532" spans="1:4" hidden="1" x14ac:dyDescent="0.3">
      <c r="A532" s="7">
        <v>43739</v>
      </c>
      <c r="B532" t="s">
        <v>190</v>
      </c>
      <c r="C532" t="s">
        <v>24</v>
      </c>
      <c r="D532">
        <v>-13.11</v>
      </c>
    </row>
    <row r="533" spans="1:4" hidden="1" x14ac:dyDescent="0.3">
      <c r="A533" s="7">
        <v>43747</v>
      </c>
      <c r="B533" t="s">
        <v>37</v>
      </c>
      <c r="C533" t="s">
        <v>147</v>
      </c>
      <c r="D533">
        <v>-5.51</v>
      </c>
    </row>
    <row r="534" spans="1:4" hidden="1" x14ac:dyDescent="0.3">
      <c r="A534" s="7">
        <v>43749</v>
      </c>
      <c r="B534" t="s">
        <v>37</v>
      </c>
      <c r="C534" t="s">
        <v>147</v>
      </c>
      <c r="D534">
        <v>-5.51</v>
      </c>
    </row>
    <row r="535" spans="1:4" hidden="1" x14ac:dyDescent="0.3">
      <c r="A535" s="7">
        <v>43749</v>
      </c>
      <c r="B535" t="s">
        <v>192</v>
      </c>
      <c r="C535" t="s">
        <v>84</v>
      </c>
      <c r="D535">
        <v>-22.45</v>
      </c>
    </row>
    <row r="536" spans="1:4" hidden="1" x14ac:dyDescent="0.3">
      <c r="A536" s="7">
        <v>43747</v>
      </c>
      <c r="B536" t="s">
        <v>194</v>
      </c>
      <c r="C536" t="s">
        <v>84</v>
      </c>
      <c r="D536">
        <v>-68.25</v>
      </c>
    </row>
    <row r="537" spans="1:4" hidden="1" x14ac:dyDescent="0.3">
      <c r="A537" s="7">
        <v>43746</v>
      </c>
      <c r="B537" t="s">
        <v>22</v>
      </c>
      <c r="C537" t="s">
        <v>24</v>
      </c>
      <c r="D537">
        <v>-10.49</v>
      </c>
    </row>
    <row r="538" spans="1:4" hidden="1" x14ac:dyDescent="0.3">
      <c r="A538" s="7">
        <v>43753</v>
      </c>
      <c r="B538" t="s">
        <v>22</v>
      </c>
      <c r="C538" t="s">
        <v>24</v>
      </c>
      <c r="D538">
        <v>-10.49</v>
      </c>
    </row>
    <row r="539" spans="1:4" hidden="1" x14ac:dyDescent="0.3">
      <c r="A539" s="7">
        <v>43753</v>
      </c>
      <c r="B539" t="s">
        <v>37</v>
      </c>
      <c r="C539" t="s">
        <v>147</v>
      </c>
      <c r="D539">
        <v>-4.67</v>
      </c>
    </row>
    <row r="540" spans="1:4" hidden="1" x14ac:dyDescent="0.3">
      <c r="A540" s="7">
        <v>43767</v>
      </c>
      <c r="B540" t="s">
        <v>137</v>
      </c>
      <c r="C540" t="s">
        <v>147</v>
      </c>
      <c r="D540">
        <v>-5.2</v>
      </c>
    </row>
    <row r="541" spans="1:4" hidden="1" x14ac:dyDescent="0.3">
      <c r="A541" s="7">
        <v>43762</v>
      </c>
      <c r="B541" t="s">
        <v>37</v>
      </c>
      <c r="C541" t="s">
        <v>147</v>
      </c>
      <c r="D541">
        <v>-5.51</v>
      </c>
    </row>
    <row r="542" spans="1:4" hidden="1" x14ac:dyDescent="0.3">
      <c r="A542" s="7">
        <v>43760</v>
      </c>
      <c r="B542" t="s">
        <v>106</v>
      </c>
      <c r="C542" t="s">
        <v>24</v>
      </c>
      <c r="D542">
        <v>-11.5</v>
      </c>
    </row>
    <row r="543" spans="1:4" hidden="1" x14ac:dyDescent="0.3">
      <c r="A543" s="7">
        <v>43758</v>
      </c>
      <c r="B543" t="s">
        <v>137</v>
      </c>
      <c r="C543" t="s">
        <v>147</v>
      </c>
      <c r="D543">
        <v>-5.2</v>
      </c>
    </row>
    <row r="544" spans="1:4" hidden="1" x14ac:dyDescent="0.3">
      <c r="A544" s="7">
        <v>43763</v>
      </c>
      <c r="B544" t="s">
        <v>5</v>
      </c>
      <c r="C544" t="s">
        <v>6</v>
      </c>
      <c r="D544">
        <v>-7.99</v>
      </c>
    </row>
    <row r="545" spans="1:4" hidden="1" x14ac:dyDescent="0.3">
      <c r="A545" s="7">
        <v>43756</v>
      </c>
      <c r="B545" t="s">
        <v>5</v>
      </c>
      <c r="C545" t="s">
        <v>6</v>
      </c>
      <c r="D545">
        <v>-6.99</v>
      </c>
    </row>
    <row r="546" spans="1:4" hidden="1" x14ac:dyDescent="0.3">
      <c r="A546" s="7">
        <v>43767</v>
      </c>
      <c r="B546" t="s">
        <v>106</v>
      </c>
      <c r="C546" t="s">
        <v>24</v>
      </c>
      <c r="D546">
        <v>-11.5</v>
      </c>
    </row>
    <row r="547" spans="1:4" hidden="1" x14ac:dyDescent="0.3">
      <c r="A547" s="7">
        <v>43766</v>
      </c>
      <c r="B547" t="s">
        <v>22</v>
      </c>
      <c r="C547" t="s">
        <v>24</v>
      </c>
      <c r="D547">
        <v>-10.49</v>
      </c>
    </row>
    <row r="548" spans="1:4" hidden="1" x14ac:dyDescent="0.3">
      <c r="A548" s="7">
        <v>43768</v>
      </c>
      <c r="B548" t="s">
        <v>137</v>
      </c>
      <c r="C548" t="s">
        <v>147</v>
      </c>
      <c r="D548">
        <v>-5.2</v>
      </c>
    </row>
    <row r="549" spans="1:4" hidden="1" x14ac:dyDescent="0.3">
      <c r="A549" s="7">
        <v>43757</v>
      </c>
      <c r="B549" t="s">
        <v>137</v>
      </c>
      <c r="C549" t="s">
        <v>147</v>
      </c>
      <c r="D549">
        <v>-5.2</v>
      </c>
    </row>
    <row r="550" spans="1:4" hidden="1" x14ac:dyDescent="0.3">
      <c r="A550" s="7">
        <v>43761</v>
      </c>
      <c r="B550" t="s">
        <v>5</v>
      </c>
      <c r="C550" t="s">
        <v>6</v>
      </c>
      <c r="D550">
        <v>-6.99</v>
      </c>
    </row>
    <row r="551" spans="1:4" hidden="1" x14ac:dyDescent="0.3">
      <c r="A551" s="7">
        <v>43769</v>
      </c>
      <c r="B551" t="s">
        <v>106</v>
      </c>
      <c r="C551" t="s">
        <v>24</v>
      </c>
      <c r="D551">
        <v>-11.5</v>
      </c>
    </row>
    <row r="552" spans="1:4" hidden="1" x14ac:dyDescent="0.3">
      <c r="A552" s="7">
        <v>43768</v>
      </c>
      <c r="B552" t="s">
        <v>22</v>
      </c>
      <c r="C552" t="s">
        <v>24</v>
      </c>
      <c r="D552">
        <v>-10.49</v>
      </c>
    </row>
    <row r="553" spans="1:4" hidden="1" x14ac:dyDescent="0.3">
      <c r="A553" s="7">
        <v>43758</v>
      </c>
      <c r="B553" t="s">
        <v>5</v>
      </c>
      <c r="C553" t="s">
        <v>6</v>
      </c>
      <c r="D553">
        <v>-6.99</v>
      </c>
    </row>
    <row r="554" spans="1:4" hidden="1" x14ac:dyDescent="0.3">
      <c r="A554" s="7">
        <v>43756</v>
      </c>
      <c r="B554" t="s">
        <v>37</v>
      </c>
      <c r="C554" t="s">
        <v>147</v>
      </c>
      <c r="D554">
        <v>-5.51</v>
      </c>
    </row>
    <row r="555" spans="1:4" hidden="1" x14ac:dyDescent="0.3">
      <c r="A555" s="7">
        <v>43763</v>
      </c>
      <c r="B555" t="s">
        <v>35</v>
      </c>
      <c r="C555" t="s">
        <v>41</v>
      </c>
      <c r="D555">
        <v>-44.68</v>
      </c>
    </row>
    <row r="556" spans="1:4" hidden="1" x14ac:dyDescent="0.3">
      <c r="A556" s="7">
        <v>43759</v>
      </c>
      <c r="B556" t="s">
        <v>22</v>
      </c>
      <c r="C556" t="s">
        <v>24</v>
      </c>
      <c r="D556">
        <v>-10.49</v>
      </c>
    </row>
    <row r="557" spans="1:4" hidden="1" x14ac:dyDescent="0.3">
      <c r="A557" s="7">
        <v>43762</v>
      </c>
      <c r="B557" t="s">
        <v>22</v>
      </c>
      <c r="C557" t="s">
        <v>24</v>
      </c>
      <c r="D557">
        <v>-10.49</v>
      </c>
    </row>
    <row r="558" spans="1:4" hidden="1" x14ac:dyDescent="0.3">
      <c r="A558" s="7">
        <v>43765</v>
      </c>
      <c r="B558" t="s">
        <v>137</v>
      </c>
      <c r="C558" t="s">
        <v>147</v>
      </c>
      <c r="D558">
        <v>-5.2</v>
      </c>
    </row>
    <row r="559" spans="1:4" hidden="1" x14ac:dyDescent="0.3">
      <c r="A559" s="7">
        <v>43763</v>
      </c>
      <c r="B559" t="s">
        <v>131</v>
      </c>
      <c r="C559" t="s">
        <v>189</v>
      </c>
      <c r="D559">
        <v>-17.91</v>
      </c>
    </row>
    <row r="560" spans="1:4" hidden="1" x14ac:dyDescent="0.3">
      <c r="A560" s="7">
        <v>43750</v>
      </c>
      <c r="B560" t="s">
        <v>5</v>
      </c>
      <c r="C560" t="s">
        <v>6</v>
      </c>
      <c r="D560">
        <v>-9.8699999999999992</v>
      </c>
    </row>
    <row r="561" spans="1:4" hidden="1" x14ac:dyDescent="0.3">
      <c r="A561" s="7">
        <v>43754</v>
      </c>
      <c r="B561" t="s">
        <v>37</v>
      </c>
      <c r="C561" t="s">
        <v>147</v>
      </c>
      <c r="D561">
        <v>-5.51</v>
      </c>
    </row>
    <row r="562" spans="1:4" hidden="1" x14ac:dyDescent="0.3">
      <c r="A562" s="7">
        <v>43763</v>
      </c>
      <c r="B562" t="s">
        <v>22</v>
      </c>
      <c r="C562" t="s">
        <v>24</v>
      </c>
      <c r="D562">
        <v>-10.49</v>
      </c>
    </row>
    <row r="563" spans="1:4" hidden="1" x14ac:dyDescent="0.3">
      <c r="A563" s="7">
        <v>43760</v>
      </c>
      <c r="B563" t="s">
        <v>5</v>
      </c>
      <c r="C563" t="s">
        <v>6</v>
      </c>
      <c r="D563">
        <v>-17.47</v>
      </c>
    </row>
    <row r="564" spans="1:4" hidden="1" x14ac:dyDescent="0.3">
      <c r="A564" s="7">
        <v>43764</v>
      </c>
      <c r="B564" t="s">
        <v>106</v>
      </c>
      <c r="C564" t="s">
        <v>24</v>
      </c>
      <c r="D564">
        <v>-11.5</v>
      </c>
    </row>
    <row r="565" spans="1:4" hidden="1" x14ac:dyDescent="0.3">
      <c r="A565" s="7">
        <v>43756</v>
      </c>
      <c r="B565" t="s">
        <v>5</v>
      </c>
      <c r="C565" t="s">
        <v>30</v>
      </c>
      <c r="D565">
        <v>-4.1900000000000004</v>
      </c>
    </row>
    <row r="566" spans="1:4" hidden="1" x14ac:dyDescent="0.3">
      <c r="A566" s="7">
        <v>43761</v>
      </c>
      <c r="B566" t="s">
        <v>106</v>
      </c>
      <c r="C566" t="s">
        <v>24</v>
      </c>
      <c r="D566">
        <v>-11.5</v>
      </c>
    </row>
    <row r="567" spans="1:4" hidden="1" x14ac:dyDescent="0.3">
      <c r="A567" s="7">
        <v>43760</v>
      </c>
      <c r="B567" t="s">
        <v>106</v>
      </c>
      <c r="C567" t="s">
        <v>24</v>
      </c>
      <c r="D567">
        <v>-11.5</v>
      </c>
    </row>
    <row r="568" spans="1:4" hidden="1" x14ac:dyDescent="0.3">
      <c r="A568" s="7">
        <v>43768</v>
      </c>
      <c r="B568" t="s">
        <v>5</v>
      </c>
      <c r="C568" t="s">
        <v>6</v>
      </c>
      <c r="D568">
        <v>-7.99</v>
      </c>
    </row>
    <row r="569" spans="1:4" hidden="1" x14ac:dyDescent="0.3">
      <c r="A569" s="7">
        <v>43763</v>
      </c>
      <c r="B569" t="s">
        <v>118</v>
      </c>
      <c r="C569" t="s">
        <v>24</v>
      </c>
      <c r="D569">
        <v>-22.94</v>
      </c>
    </row>
    <row r="570" spans="1:4" hidden="1" x14ac:dyDescent="0.3">
      <c r="A570" s="7">
        <v>43757</v>
      </c>
      <c r="B570" t="s">
        <v>22</v>
      </c>
      <c r="C570" t="s">
        <v>24</v>
      </c>
      <c r="D570">
        <v>-10.49</v>
      </c>
    </row>
    <row r="571" spans="1:4" hidden="1" x14ac:dyDescent="0.3">
      <c r="A571" s="7">
        <v>43755</v>
      </c>
      <c r="B571" t="s">
        <v>37</v>
      </c>
      <c r="C571" t="s">
        <v>147</v>
      </c>
      <c r="D571">
        <v>-5.51</v>
      </c>
    </row>
    <row r="572" spans="1:4" hidden="1" x14ac:dyDescent="0.3">
      <c r="A572" s="7">
        <v>43760</v>
      </c>
      <c r="B572" t="s">
        <v>137</v>
      </c>
      <c r="C572" t="s">
        <v>147</v>
      </c>
      <c r="D572">
        <v>-5.2</v>
      </c>
    </row>
    <row r="573" spans="1:4" hidden="1" x14ac:dyDescent="0.3">
      <c r="A573" s="7">
        <v>43769</v>
      </c>
      <c r="B573" t="s">
        <v>197</v>
      </c>
      <c r="C573" t="s">
        <v>24</v>
      </c>
      <c r="D573">
        <v>-16</v>
      </c>
    </row>
    <row r="574" spans="1:4" hidden="1" x14ac:dyDescent="0.3">
      <c r="A574" s="7">
        <v>43769</v>
      </c>
      <c r="B574" t="s">
        <v>5</v>
      </c>
      <c r="C574" t="s">
        <v>6</v>
      </c>
      <c r="D574">
        <v>-20.56</v>
      </c>
    </row>
    <row r="575" spans="1:4" hidden="1" x14ac:dyDescent="0.3">
      <c r="A575" s="7">
        <v>43770</v>
      </c>
      <c r="B575" t="s">
        <v>131</v>
      </c>
      <c r="C575" t="s">
        <v>189</v>
      </c>
      <c r="D575">
        <v>-12.25</v>
      </c>
    </row>
    <row r="576" spans="1:4" hidden="1" x14ac:dyDescent="0.3">
      <c r="A576" s="7">
        <v>43793</v>
      </c>
      <c r="B576" t="s">
        <v>209</v>
      </c>
      <c r="C576" t="s">
        <v>47</v>
      </c>
      <c r="D576">
        <v>-23.1</v>
      </c>
    </row>
    <row r="577" spans="1:4" hidden="1" x14ac:dyDescent="0.3">
      <c r="A577" s="7">
        <v>43770</v>
      </c>
      <c r="B577" t="s">
        <v>137</v>
      </c>
      <c r="C577" t="s">
        <v>147</v>
      </c>
      <c r="D577">
        <v>-5.2</v>
      </c>
    </row>
    <row r="578" spans="1:4" hidden="1" x14ac:dyDescent="0.3">
      <c r="A578" s="7">
        <v>43774</v>
      </c>
      <c r="B578" t="s">
        <v>137</v>
      </c>
      <c r="C578" t="s">
        <v>147</v>
      </c>
      <c r="D578">
        <v>-5.2</v>
      </c>
    </row>
    <row r="579" spans="1:4" hidden="1" x14ac:dyDescent="0.3">
      <c r="A579" s="7">
        <v>43776</v>
      </c>
      <c r="B579" t="s">
        <v>137</v>
      </c>
      <c r="C579" t="s">
        <v>147</v>
      </c>
      <c r="D579">
        <v>-5.2</v>
      </c>
    </row>
    <row r="580" spans="1:4" hidden="1" x14ac:dyDescent="0.3">
      <c r="A580" s="7">
        <v>43780</v>
      </c>
      <c r="B580" t="s">
        <v>37</v>
      </c>
      <c r="C580" t="s">
        <v>147</v>
      </c>
      <c r="D580">
        <v>-5.51</v>
      </c>
    </row>
    <row r="581" spans="1:4" hidden="1" x14ac:dyDescent="0.3">
      <c r="A581" s="7">
        <v>43786</v>
      </c>
      <c r="B581" t="s">
        <v>37</v>
      </c>
      <c r="C581" t="s">
        <v>147</v>
      </c>
      <c r="D581">
        <v>-5.51</v>
      </c>
    </row>
    <row r="582" spans="1:4" hidden="1" x14ac:dyDescent="0.3">
      <c r="A582" s="7">
        <v>43791</v>
      </c>
      <c r="B582" t="s">
        <v>37</v>
      </c>
      <c r="C582" t="s">
        <v>147</v>
      </c>
      <c r="D582">
        <v>-5.51</v>
      </c>
    </row>
    <row r="583" spans="1:4" hidden="1" x14ac:dyDescent="0.3">
      <c r="A583" s="7">
        <v>43792</v>
      </c>
      <c r="B583" t="s">
        <v>137</v>
      </c>
      <c r="C583" t="s">
        <v>147</v>
      </c>
      <c r="D583">
        <v>-5.2</v>
      </c>
    </row>
    <row r="584" spans="1:4" hidden="1" x14ac:dyDescent="0.3">
      <c r="A584" s="7">
        <v>43793</v>
      </c>
      <c r="B584" t="s">
        <v>37</v>
      </c>
      <c r="C584" t="s">
        <v>147</v>
      </c>
      <c r="D584">
        <v>-5.51</v>
      </c>
    </row>
    <row r="585" spans="1:4" hidden="1" x14ac:dyDescent="0.3">
      <c r="A585" s="7">
        <v>43796</v>
      </c>
      <c r="B585" t="s">
        <v>137</v>
      </c>
      <c r="C585" t="s">
        <v>147</v>
      </c>
      <c r="D585">
        <v>-5.2</v>
      </c>
    </row>
    <row r="586" spans="1:4" hidden="1" x14ac:dyDescent="0.3">
      <c r="A586" s="7">
        <v>43772</v>
      </c>
      <c r="B586" t="s">
        <v>5</v>
      </c>
      <c r="C586" t="s">
        <v>6</v>
      </c>
      <c r="D586">
        <v>-5.36</v>
      </c>
    </row>
    <row r="587" spans="1:4" hidden="1" x14ac:dyDescent="0.3">
      <c r="A587" s="7">
        <v>43774</v>
      </c>
      <c r="B587" t="s">
        <v>5</v>
      </c>
      <c r="C587" t="s">
        <v>6</v>
      </c>
      <c r="D587">
        <v>-5.36</v>
      </c>
    </row>
    <row r="588" spans="1:4" hidden="1" x14ac:dyDescent="0.3">
      <c r="A588" s="7">
        <v>43777</v>
      </c>
      <c r="B588" t="s">
        <v>5</v>
      </c>
      <c r="C588" t="s">
        <v>6</v>
      </c>
      <c r="D588">
        <v>-4.99</v>
      </c>
    </row>
    <row r="589" spans="1:4" hidden="1" x14ac:dyDescent="0.3">
      <c r="A589" s="7">
        <v>43778</v>
      </c>
      <c r="B589" t="s">
        <v>5</v>
      </c>
      <c r="C589" t="s">
        <v>6</v>
      </c>
      <c r="D589">
        <v>-3.11</v>
      </c>
    </row>
    <row r="590" spans="1:4" hidden="1" x14ac:dyDescent="0.3">
      <c r="A590" s="7">
        <v>43782</v>
      </c>
      <c r="B590" t="s">
        <v>5</v>
      </c>
      <c r="C590" t="s">
        <v>6</v>
      </c>
      <c r="D590">
        <v>-4.84</v>
      </c>
    </row>
    <row r="591" spans="1:4" hidden="1" x14ac:dyDescent="0.3">
      <c r="A591" s="7">
        <v>43783</v>
      </c>
      <c r="B591" t="s">
        <v>5</v>
      </c>
      <c r="C591" t="s">
        <v>6</v>
      </c>
      <c r="D591">
        <v>-5.99</v>
      </c>
    </row>
    <row r="592" spans="1:4" hidden="1" x14ac:dyDescent="0.3">
      <c r="A592" s="7">
        <v>43786</v>
      </c>
      <c r="B592" t="s">
        <v>5</v>
      </c>
      <c r="C592" t="s">
        <v>6</v>
      </c>
      <c r="D592">
        <v>-14.99</v>
      </c>
    </row>
    <row r="593" spans="1:4" hidden="1" x14ac:dyDescent="0.3">
      <c r="A593" s="7">
        <v>43787</v>
      </c>
      <c r="B593" t="s">
        <v>5</v>
      </c>
      <c r="C593" t="s">
        <v>6</v>
      </c>
      <c r="D593">
        <v>-18.98</v>
      </c>
    </row>
    <row r="594" spans="1:4" hidden="1" x14ac:dyDescent="0.3">
      <c r="A594" s="7">
        <v>43789</v>
      </c>
      <c r="B594" t="s">
        <v>5</v>
      </c>
      <c r="C594" t="s">
        <v>6</v>
      </c>
      <c r="D594">
        <v>-38.049999999999997</v>
      </c>
    </row>
    <row r="595" spans="1:4" hidden="1" x14ac:dyDescent="0.3">
      <c r="A595" s="7">
        <v>43790</v>
      </c>
      <c r="B595" t="s">
        <v>5</v>
      </c>
      <c r="C595" t="s">
        <v>6</v>
      </c>
      <c r="D595">
        <v>-20.98</v>
      </c>
    </row>
    <row r="596" spans="1:4" hidden="1" x14ac:dyDescent="0.3">
      <c r="A596" s="7">
        <v>43791</v>
      </c>
      <c r="B596" t="s">
        <v>5</v>
      </c>
      <c r="C596" t="s">
        <v>6</v>
      </c>
      <c r="D596">
        <v>-3.24</v>
      </c>
    </row>
    <row r="597" spans="1:4" hidden="1" x14ac:dyDescent="0.3">
      <c r="A597" s="7">
        <v>43795</v>
      </c>
      <c r="B597" t="s">
        <v>5</v>
      </c>
      <c r="C597" t="s">
        <v>6</v>
      </c>
      <c r="D597">
        <v>-5.99</v>
      </c>
    </row>
    <row r="598" spans="1:4" hidden="1" x14ac:dyDescent="0.3">
      <c r="A598" s="7">
        <v>43796</v>
      </c>
      <c r="B598" t="s">
        <v>5</v>
      </c>
      <c r="C598" t="s">
        <v>6</v>
      </c>
      <c r="D598">
        <v>-14.99</v>
      </c>
    </row>
    <row r="599" spans="1:4" hidden="1" x14ac:dyDescent="0.3">
      <c r="A599" s="7">
        <v>43796</v>
      </c>
      <c r="B599" t="s">
        <v>5</v>
      </c>
      <c r="C599" t="s">
        <v>6</v>
      </c>
      <c r="D599">
        <v>-6.2</v>
      </c>
    </row>
    <row r="600" spans="1:4" hidden="1" x14ac:dyDescent="0.3">
      <c r="A600" s="7">
        <v>43797</v>
      </c>
      <c r="B600" t="s">
        <v>5</v>
      </c>
      <c r="C600" t="s">
        <v>6</v>
      </c>
      <c r="D600">
        <v>-5.99</v>
      </c>
    </row>
    <row r="601" spans="1:4" hidden="1" x14ac:dyDescent="0.3">
      <c r="A601" s="7">
        <v>43798</v>
      </c>
      <c r="B601" t="s">
        <v>5</v>
      </c>
      <c r="C601" t="s">
        <v>6</v>
      </c>
      <c r="D601">
        <v>-14.99</v>
      </c>
    </row>
    <row r="602" spans="1:4" hidden="1" x14ac:dyDescent="0.3">
      <c r="A602" s="7">
        <v>43793</v>
      </c>
      <c r="B602" t="s">
        <v>35</v>
      </c>
      <c r="C602" t="s">
        <v>41</v>
      </c>
      <c r="D602">
        <v>-39.85</v>
      </c>
    </row>
    <row r="603" spans="1:4" hidden="1" x14ac:dyDescent="0.3">
      <c r="A603" s="7">
        <v>43770</v>
      </c>
      <c r="B603" t="s">
        <v>42</v>
      </c>
      <c r="C603" t="s">
        <v>84</v>
      </c>
      <c r="D603">
        <v>-4.1900000000000004</v>
      </c>
    </row>
    <row r="604" spans="1:4" hidden="1" x14ac:dyDescent="0.3">
      <c r="A604" s="7">
        <v>43770</v>
      </c>
      <c r="B604" t="s">
        <v>200</v>
      </c>
      <c r="C604" t="s">
        <v>84</v>
      </c>
      <c r="D604">
        <v>-100</v>
      </c>
    </row>
    <row r="605" spans="1:4" hidden="1" x14ac:dyDescent="0.3">
      <c r="A605" s="7">
        <v>43774</v>
      </c>
      <c r="B605" t="s">
        <v>175</v>
      </c>
      <c r="C605" t="s">
        <v>84</v>
      </c>
      <c r="D605">
        <v>-17.43</v>
      </c>
    </row>
    <row r="606" spans="1:4" hidden="1" x14ac:dyDescent="0.3">
      <c r="A606" s="7">
        <v>43778</v>
      </c>
      <c r="B606" t="s">
        <v>173</v>
      </c>
      <c r="C606" t="s">
        <v>84</v>
      </c>
      <c r="D606">
        <v>-13.53</v>
      </c>
    </row>
    <row r="607" spans="1:4" hidden="1" x14ac:dyDescent="0.3">
      <c r="A607" s="7">
        <v>43784</v>
      </c>
      <c r="B607" t="s">
        <v>42</v>
      </c>
      <c r="C607" t="s">
        <v>84</v>
      </c>
      <c r="D607">
        <v>-11.54</v>
      </c>
    </row>
    <row r="608" spans="1:4" hidden="1" x14ac:dyDescent="0.3">
      <c r="A608" s="7">
        <v>43785</v>
      </c>
      <c r="B608" t="s">
        <v>208</v>
      </c>
      <c r="C608" t="s">
        <v>84</v>
      </c>
      <c r="D608">
        <v>-36.75</v>
      </c>
    </row>
    <row r="609" spans="1:4" hidden="1" x14ac:dyDescent="0.3">
      <c r="A609" s="7">
        <v>43789</v>
      </c>
      <c r="B609" t="s">
        <v>42</v>
      </c>
      <c r="C609" t="s">
        <v>84</v>
      </c>
      <c r="D609">
        <v>-5.76</v>
      </c>
    </row>
    <row r="610" spans="1:4" hidden="1" x14ac:dyDescent="0.3">
      <c r="A610" s="7">
        <v>43770</v>
      </c>
      <c r="B610" t="s">
        <v>118</v>
      </c>
      <c r="C610" t="s">
        <v>199</v>
      </c>
      <c r="D610">
        <v>-21.89</v>
      </c>
    </row>
    <row r="611" spans="1:4" hidden="1" x14ac:dyDescent="0.3">
      <c r="A611" s="7">
        <v>43770</v>
      </c>
      <c r="B611" t="s">
        <v>22</v>
      </c>
      <c r="C611" t="s">
        <v>199</v>
      </c>
      <c r="D611">
        <v>-6.39</v>
      </c>
    </row>
    <row r="612" spans="1:4" hidden="1" x14ac:dyDescent="0.3">
      <c r="A612" s="7">
        <v>43773</v>
      </c>
      <c r="B612" t="s">
        <v>106</v>
      </c>
      <c r="C612" t="s">
        <v>199</v>
      </c>
      <c r="D612">
        <v>-11.5</v>
      </c>
    </row>
    <row r="613" spans="1:4" hidden="1" x14ac:dyDescent="0.3">
      <c r="A613" s="7">
        <v>43775</v>
      </c>
      <c r="B613" t="s">
        <v>22</v>
      </c>
      <c r="C613" t="s">
        <v>199</v>
      </c>
      <c r="D613">
        <v>-10.49</v>
      </c>
    </row>
    <row r="614" spans="1:4" hidden="1" x14ac:dyDescent="0.3">
      <c r="A614" s="7">
        <v>43776</v>
      </c>
      <c r="B614" t="s">
        <v>22</v>
      </c>
      <c r="C614" t="s">
        <v>199</v>
      </c>
      <c r="D614">
        <v>-10.49</v>
      </c>
    </row>
    <row r="615" spans="1:4" hidden="1" x14ac:dyDescent="0.3">
      <c r="A615" s="7">
        <v>43777</v>
      </c>
      <c r="B615" t="s">
        <v>106</v>
      </c>
      <c r="C615" t="s">
        <v>199</v>
      </c>
      <c r="D615">
        <v>-11.5</v>
      </c>
    </row>
    <row r="616" spans="1:4" hidden="1" x14ac:dyDescent="0.3">
      <c r="A616" s="7">
        <v>43781</v>
      </c>
      <c r="B616" t="s">
        <v>20</v>
      </c>
      <c r="C616" t="s">
        <v>199</v>
      </c>
      <c r="D616">
        <v>-25.18</v>
      </c>
    </row>
    <row r="617" spans="1:4" hidden="1" x14ac:dyDescent="0.3">
      <c r="A617" s="7">
        <v>43788</v>
      </c>
      <c r="B617" t="s">
        <v>118</v>
      </c>
      <c r="C617" t="s">
        <v>199</v>
      </c>
      <c r="D617">
        <v>-7.21</v>
      </c>
    </row>
    <row r="618" spans="1:4" hidden="1" x14ac:dyDescent="0.3">
      <c r="A618" s="7">
        <v>43788</v>
      </c>
      <c r="B618" t="s">
        <v>22</v>
      </c>
      <c r="C618" t="s">
        <v>199</v>
      </c>
      <c r="D618">
        <v>-10.49</v>
      </c>
    </row>
    <row r="619" spans="1:4" hidden="1" x14ac:dyDescent="0.3">
      <c r="A619" s="7">
        <v>43789</v>
      </c>
      <c r="B619" t="s">
        <v>22</v>
      </c>
      <c r="C619" t="s">
        <v>199</v>
      </c>
      <c r="D619">
        <v>-10.49</v>
      </c>
    </row>
    <row r="620" spans="1:4" hidden="1" x14ac:dyDescent="0.3">
      <c r="A620" s="7">
        <v>43790</v>
      </c>
      <c r="B620" t="s">
        <v>22</v>
      </c>
      <c r="C620" t="s">
        <v>199</v>
      </c>
      <c r="D620">
        <v>-10.49</v>
      </c>
    </row>
    <row r="621" spans="1:4" hidden="1" x14ac:dyDescent="0.3">
      <c r="A621" s="7">
        <v>43791</v>
      </c>
      <c r="B621" t="s">
        <v>22</v>
      </c>
      <c r="C621" t="s">
        <v>199</v>
      </c>
      <c r="D621">
        <v>-10.49</v>
      </c>
    </row>
    <row r="622" spans="1:4" hidden="1" x14ac:dyDescent="0.3">
      <c r="A622" s="7">
        <v>43791</v>
      </c>
      <c r="B622" t="s">
        <v>118</v>
      </c>
      <c r="C622" t="s">
        <v>199</v>
      </c>
      <c r="D622">
        <v>-7.21</v>
      </c>
    </row>
    <row r="623" spans="1:4" hidden="1" x14ac:dyDescent="0.3">
      <c r="A623" s="7">
        <v>43794</v>
      </c>
      <c r="B623" t="s">
        <v>216</v>
      </c>
      <c r="C623" t="s">
        <v>199</v>
      </c>
      <c r="D623">
        <v>-18.350000000000001</v>
      </c>
    </row>
    <row r="624" spans="1:4" hidden="1" x14ac:dyDescent="0.3">
      <c r="A624" s="7">
        <v>43795</v>
      </c>
      <c r="B624" t="s">
        <v>22</v>
      </c>
      <c r="C624" t="s">
        <v>199</v>
      </c>
      <c r="D624">
        <v>-10.49</v>
      </c>
    </row>
    <row r="625" spans="1:4" hidden="1" x14ac:dyDescent="0.3">
      <c r="A625" s="7">
        <v>43797</v>
      </c>
      <c r="B625" t="s">
        <v>22</v>
      </c>
      <c r="C625" t="s">
        <v>199</v>
      </c>
      <c r="D625">
        <v>-10.49</v>
      </c>
    </row>
    <row r="626" spans="1:4" hidden="1" x14ac:dyDescent="0.3">
      <c r="A626" s="7">
        <v>43798</v>
      </c>
      <c r="B626" t="s">
        <v>215</v>
      </c>
      <c r="C626" t="s">
        <v>199</v>
      </c>
      <c r="D626">
        <v>-11.7</v>
      </c>
    </row>
    <row r="627" spans="1:4" hidden="1" x14ac:dyDescent="0.3">
      <c r="A627" s="7">
        <v>43799</v>
      </c>
      <c r="B627" t="s">
        <v>213</v>
      </c>
      <c r="C627" t="s">
        <v>199</v>
      </c>
      <c r="D627">
        <v>-32.6</v>
      </c>
    </row>
    <row r="628" spans="1:4" hidden="1" x14ac:dyDescent="0.3">
      <c r="A628" s="10">
        <v>43799</v>
      </c>
      <c r="B628" t="s">
        <v>21</v>
      </c>
      <c r="C628" t="s">
        <v>199</v>
      </c>
      <c r="D628">
        <v>-32</v>
      </c>
    </row>
    <row r="629" spans="1:4" hidden="1" x14ac:dyDescent="0.3">
      <c r="A629" s="7">
        <v>43800</v>
      </c>
      <c r="B629" t="s">
        <v>5</v>
      </c>
      <c r="C629" t="s">
        <v>6</v>
      </c>
      <c r="D629">
        <v>-5.37</v>
      </c>
    </row>
    <row r="630" spans="1:4" hidden="1" x14ac:dyDescent="0.3">
      <c r="A630" s="7">
        <v>43800</v>
      </c>
      <c r="B630" t="s">
        <v>22</v>
      </c>
      <c r="C630" t="s">
        <v>24</v>
      </c>
      <c r="D630">
        <v>-10.49</v>
      </c>
    </row>
    <row r="631" spans="1:4" hidden="1" x14ac:dyDescent="0.3">
      <c r="A631" s="7">
        <v>43801</v>
      </c>
      <c r="B631" t="s">
        <v>5</v>
      </c>
      <c r="C631" t="s">
        <v>6</v>
      </c>
      <c r="D631">
        <v>-65.5</v>
      </c>
    </row>
    <row r="632" spans="1:4" hidden="1" x14ac:dyDescent="0.3">
      <c r="A632" s="7">
        <v>43801</v>
      </c>
      <c r="B632" t="s">
        <v>22</v>
      </c>
      <c r="C632" t="s">
        <v>24</v>
      </c>
      <c r="D632">
        <v>-10.49</v>
      </c>
    </row>
    <row r="633" spans="1:4" hidden="1" x14ac:dyDescent="0.3">
      <c r="A633" s="7">
        <v>43802</v>
      </c>
      <c r="B633" t="s">
        <v>5</v>
      </c>
      <c r="C633" t="s">
        <v>6</v>
      </c>
      <c r="D633">
        <v>-42.66</v>
      </c>
    </row>
    <row r="634" spans="1:4" hidden="1" x14ac:dyDescent="0.3">
      <c r="A634" s="7">
        <v>43802</v>
      </c>
      <c r="B634" t="s">
        <v>22</v>
      </c>
      <c r="C634" t="s">
        <v>24</v>
      </c>
      <c r="D634">
        <v>-10.49</v>
      </c>
    </row>
    <row r="635" spans="1:4" hidden="1" x14ac:dyDescent="0.3">
      <c r="A635" s="7">
        <v>43803</v>
      </c>
      <c r="B635" t="s">
        <v>5</v>
      </c>
      <c r="C635" t="s">
        <v>6</v>
      </c>
      <c r="D635">
        <v>-5.36</v>
      </c>
    </row>
    <row r="636" spans="1:4" hidden="1" x14ac:dyDescent="0.3">
      <c r="A636" s="7">
        <v>43804</v>
      </c>
      <c r="B636" t="s">
        <v>221</v>
      </c>
      <c r="C636" t="s">
        <v>84</v>
      </c>
      <c r="D636">
        <v>-6.29</v>
      </c>
    </row>
    <row r="637" spans="1:4" hidden="1" x14ac:dyDescent="0.3">
      <c r="A637" s="7">
        <v>43805</v>
      </c>
      <c r="B637" t="s">
        <v>89</v>
      </c>
      <c r="C637" t="s">
        <v>90</v>
      </c>
      <c r="D637">
        <v>-40</v>
      </c>
    </row>
    <row r="638" spans="1:4" hidden="1" x14ac:dyDescent="0.3">
      <c r="A638" s="7">
        <v>43805</v>
      </c>
      <c r="B638" t="s">
        <v>5</v>
      </c>
      <c r="C638" t="s">
        <v>6</v>
      </c>
      <c r="D638">
        <v>-12.83</v>
      </c>
    </row>
    <row r="639" spans="1:4" hidden="1" x14ac:dyDescent="0.3">
      <c r="A639" s="7">
        <v>43806</v>
      </c>
      <c r="B639" t="s">
        <v>137</v>
      </c>
      <c r="C639" t="s">
        <v>147</v>
      </c>
      <c r="D639">
        <v>-5.2</v>
      </c>
    </row>
    <row r="640" spans="1:4" hidden="1" x14ac:dyDescent="0.3">
      <c r="A640" s="7">
        <v>43808</v>
      </c>
      <c r="B640" t="s">
        <v>5</v>
      </c>
      <c r="C640" t="s">
        <v>6</v>
      </c>
      <c r="D640">
        <v>-5.34</v>
      </c>
    </row>
    <row r="641" spans="1:4" hidden="1" x14ac:dyDescent="0.3">
      <c r="A641" s="7">
        <v>43809</v>
      </c>
      <c r="B641" t="s">
        <v>137</v>
      </c>
      <c r="C641" t="s">
        <v>147</v>
      </c>
      <c r="D641">
        <v>-5.2</v>
      </c>
    </row>
    <row r="642" spans="1:4" hidden="1" x14ac:dyDescent="0.3">
      <c r="A642" s="7">
        <v>43809</v>
      </c>
      <c r="B642" t="s">
        <v>22</v>
      </c>
      <c r="C642" t="s">
        <v>24</v>
      </c>
      <c r="D642">
        <v>-10.49</v>
      </c>
    </row>
    <row r="643" spans="1:4" hidden="1" x14ac:dyDescent="0.3">
      <c r="A643" s="7">
        <v>43810</v>
      </c>
      <c r="B643" t="s">
        <v>5</v>
      </c>
      <c r="C643" t="s">
        <v>6</v>
      </c>
      <c r="D643">
        <v>-3.99</v>
      </c>
    </row>
    <row r="644" spans="1:4" hidden="1" x14ac:dyDescent="0.3">
      <c r="A644" s="7">
        <v>43810</v>
      </c>
      <c r="B644" t="s">
        <v>223</v>
      </c>
      <c r="C644" t="s">
        <v>84</v>
      </c>
      <c r="D644">
        <v>-31.11</v>
      </c>
    </row>
    <row r="645" spans="1:4" hidden="1" x14ac:dyDescent="0.3">
      <c r="A645" s="7">
        <v>43810</v>
      </c>
      <c r="B645" t="s">
        <v>22</v>
      </c>
      <c r="C645" t="s">
        <v>24</v>
      </c>
      <c r="D645">
        <v>-10.49</v>
      </c>
    </row>
    <row r="646" spans="1:4" hidden="1" x14ac:dyDescent="0.3">
      <c r="A646" s="7">
        <v>43811</v>
      </c>
      <c r="B646" t="s">
        <v>29</v>
      </c>
      <c r="C646" t="s">
        <v>147</v>
      </c>
      <c r="D646">
        <v>-9.9600000000000009</v>
      </c>
    </row>
    <row r="647" spans="1:4" hidden="1" x14ac:dyDescent="0.3">
      <c r="A647" s="7">
        <v>43811</v>
      </c>
      <c r="B647" t="s">
        <v>22</v>
      </c>
      <c r="C647" t="s">
        <v>24</v>
      </c>
      <c r="D647">
        <v>-10.49</v>
      </c>
    </row>
    <row r="648" spans="1:4" hidden="1" x14ac:dyDescent="0.3">
      <c r="A648" s="7">
        <v>43812</v>
      </c>
      <c r="B648" t="s">
        <v>137</v>
      </c>
      <c r="C648" t="s">
        <v>147</v>
      </c>
      <c r="D648">
        <v>-5.2</v>
      </c>
    </row>
    <row r="649" spans="1:4" hidden="1" x14ac:dyDescent="0.3">
      <c r="A649" s="7">
        <v>43812</v>
      </c>
      <c r="B649" t="s">
        <v>22</v>
      </c>
      <c r="C649" t="s">
        <v>24</v>
      </c>
      <c r="D649">
        <v>-10.49</v>
      </c>
    </row>
    <row r="650" spans="1:4" hidden="1" x14ac:dyDescent="0.3">
      <c r="A650" s="7">
        <v>43813</v>
      </c>
      <c r="B650" t="s">
        <v>131</v>
      </c>
      <c r="C650" t="s">
        <v>189</v>
      </c>
      <c r="D650">
        <v>-99.85</v>
      </c>
    </row>
    <row r="651" spans="1:4" hidden="1" x14ac:dyDescent="0.3">
      <c r="A651" s="7">
        <v>43814</v>
      </c>
      <c r="B651" t="s">
        <v>137</v>
      </c>
      <c r="C651" t="s">
        <v>147</v>
      </c>
      <c r="D651">
        <v>-5.2</v>
      </c>
    </row>
    <row r="652" spans="1:4" hidden="1" x14ac:dyDescent="0.3">
      <c r="A652" s="7">
        <v>43814</v>
      </c>
      <c r="B652" t="s">
        <v>106</v>
      </c>
      <c r="C652" t="s">
        <v>24</v>
      </c>
      <c r="D652">
        <v>-11.5</v>
      </c>
    </row>
    <row r="653" spans="1:4" hidden="1" x14ac:dyDescent="0.3">
      <c r="A653" s="7">
        <v>43815</v>
      </c>
      <c r="B653" t="s">
        <v>29</v>
      </c>
      <c r="C653" t="s">
        <v>147</v>
      </c>
      <c r="D653">
        <f>-5.78*1.95</f>
        <v>-11.271000000000001</v>
      </c>
    </row>
    <row r="654" spans="1:4" hidden="1" x14ac:dyDescent="0.3">
      <c r="A654" s="7">
        <v>43815</v>
      </c>
      <c r="B654" t="s">
        <v>5</v>
      </c>
      <c r="C654" t="s">
        <v>6</v>
      </c>
      <c r="D654">
        <v>-5.99</v>
      </c>
    </row>
    <row r="655" spans="1:4" hidden="1" x14ac:dyDescent="0.3">
      <c r="A655" s="7">
        <v>43816</v>
      </c>
      <c r="B655" t="s">
        <v>106</v>
      </c>
      <c r="C655" t="s">
        <v>24</v>
      </c>
      <c r="D655">
        <v>-11.5</v>
      </c>
    </row>
    <row r="656" spans="1:4" hidden="1" x14ac:dyDescent="0.3">
      <c r="A656" s="7">
        <v>43817</v>
      </c>
      <c r="B656" t="s">
        <v>106</v>
      </c>
      <c r="C656" t="s">
        <v>24</v>
      </c>
      <c r="D656">
        <v>-11.5</v>
      </c>
    </row>
    <row r="657" spans="1:4" hidden="1" x14ac:dyDescent="0.3">
      <c r="A657" s="7">
        <v>43819</v>
      </c>
      <c r="B657" t="s">
        <v>5</v>
      </c>
      <c r="C657" t="s">
        <v>6</v>
      </c>
      <c r="D657">
        <v>-5.36</v>
      </c>
    </row>
    <row r="658" spans="1:4" hidden="1" x14ac:dyDescent="0.3">
      <c r="A658" s="7">
        <v>43820</v>
      </c>
      <c r="B658" t="s">
        <v>37</v>
      </c>
      <c r="C658" t="s">
        <v>147</v>
      </c>
      <c r="D658">
        <v>-5.51</v>
      </c>
    </row>
    <row r="659" spans="1:4" hidden="1" x14ac:dyDescent="0.3">
      <c r="A659" s="7">
        <v>43820</v>
      </c>
      <c r="B659" t="s">
        <v>5</v>
      </c>
      <c r="C659" t="s">
        <v>6</v>
      </c>
      <c r="D659">
        <v>-5.38</v>
      </c>
    </row>
    <row r="660" spans="1:4" hidden="1" x14ac:dyDescent="0.3">
      <c r="A660" s="7">
        <v>43820</v>
      </c>
      <c r="B660" t="s">
        <v>16</v>
      </c>
      <c r="C660" t="s">
        <v>84</v>
      </c>
      <c r="D660">
        <v>-88.82</v>
      </c>
    </row>
    <row r="661" spans="1:4" hidden="1" x14ac:dyDescent="0.3">
      <c r="A661" s="7">
        <v>43820</v>
      </c>
      <c r="B661" t="s">
        <v>42</v>
      </c>
      <c r="C661" t="s">
        <v>84</v>
      </c>
      <c r="D661">
        <v>-15.74</v>
      </c>
    </row>
    <row r="662" spans="1:4" hidden="1" x14ac:dyDescent="0.3">
      <c r="A662" s="7">
        <v>43821</v>
      </c>
      <c r="B662" t="s">
        <v>37</v>
      </c>
      <c r="C662" t="s">
        <v>147</v>
      </c>
      <c r="D662">
        <v>-5.51</v>
      </c>
    </row>
    <row r="663" spans="1:4" hidden="1" x14ac:dyDescent="0.3">
      <c r="A663" s="7">
        <v>43821</v>
      </c>
      <c r="B663" t="s">
        <v>5</v>
      </c>
      <c r="C663" t="s">
        <v>6</v>
      </c>
      <c r="D663">
        <v>-5.36</v>
      </c>
    </row>
    <row r="664" spans="1:4" hidden="1" x14ac:dyDescent="0.3">
      <c r="A664" s="7">
        <v>43822</v>
      </c>
      <c r="B664" t="s">
        <v>5</v>
      </c>
      <c r="C664" t="s">
        <v>6</v>
      </c>
      <c r="D664">
        <v>-35.36</v>
      </c>
    </row>
    <row r="665" spans="1:4" hidden="1" x14ac:dyDescent="0.3">
      <c r="A665" s="7">
        <v>43822</v>
      </c>
      <c r="B665" t="s">
        <v>230</v>
      </c>
      <c r="C665" t="s">
        <v>84</v>
      </c>
      <c r="D665" s="9">
        <v>-15.204000000000001</v>
      </c>
    </row>
    <row r="666" spans="1:4" hidden="1" x14ac:dyDescent="0.3">
      <c r="A666" s="7">
        <v>43823</v>
      </c>
      <c r="B666" t="s">
        <v>37</v>
      </c>
      <c r="C666" t="s">
        <v>147</v>
      </c>
      <c r="D666">
        <v>-4.99</v>
      </c>
    </row>
    <row r="667" spans="1:4" hidden="1" x14ac:dyDescent="0.3">
      <c r="A667" s="7">
        <v>43823</v>
      </c>
      <c r="B667" t="s">
        <v>5</v>
      </c>
      <c r="C667" t="s">
        <v>6</v>
      </c>
      <c r="D667">
        <v>-11.01</v>
      </c>
    </row>
    <row r="668" spans="1:4" hidden="1" x14ac:dyDescent="0.3">
      <c r="A668" s="7">
        <v>43826</v>
      </c>
      <c r="B668" t="s">
        <v>5</v>
      </c>
      <c r="C668" t="s">
        <v>6</v>
      </c>
      <c r="D668">
        <v>-20.239999999999998</v>
      </c>
    </row>
    <row r="669" spans="1:4" hidden="1" x14ac:dyDescent="0.3">
      <c r="A669" s="7">
        <v>43826</v>
      </c>
      <c r="B669" t="s">
        <v>35</v>
      </c>
      <c r="C669" t="s">
        <v>41</v>
      </c>
      <c r="D669">
        <v>-44.68</v>
      </c>
    </row>
    <row r="670" spans="1:4" hidden="1" x14ac:dyDescent="0.3">
      <c r="A670" s="7">
        <v>43827</v>
      </c>
      <c r="B670" t="s">
        <v>5</v>
      </c>
      <c r="C670" t="s">
        <v>6</v>
      </c>
      <c r="D670">
        <v>-5.36</v>
      </c>
    </row>
    <row r="671" spans="1:4" hidden="1" x14ac:dyDescent="0.3">
      <c r="A671" s="7">
        <v>43827</v>
      </c>
      <c r="B671" t="s">
        <v>16</v>
      </c>
      <c r="C671" t="s">
        <v>84</v>
      </c>
      <c r="D671">
        <v>-17.12</v>
      </c>
    </row>
    <row r="672" spans="1:4" hidden="1" x14ac:dyDescent="0.3">
      <c r="A672" s="7">
        <v>43828</v>
      </c>
      <c r="B672" t="s">
        <v>5</v>
      </c>
      <c r="C672" t="s">
        <v>6</v>
      </c>
      <c r="D672">
        <v>-31</v>
      </c>
    </row>
    <row r="673" spans="1:4" hidden="1" x14ac:dyDescent="0.3">
      <c r="A673" s="7">
        <v>43829</v>
      </c>
      <c r="B673" t="s">
        <v>228</v>
      </c>
      <c r="C673" t="s">
        <v>24</v>
      </c>
      <c r="D673">
        <v>-50.42</v>
      </c>
    </row>
    <row r="674" spans="1:4" hidden="1" x14ac:dyDescent="0.3">
      <c r="A674" s="7">
        <v>43830</v>
      </c>
      <c r="B674" t="s">
        <v>131</v>
      </c>
      <c r="C674" t="s">
        <v>189</v>
      </c>
      <c r="D674">
        <v>-31.74</v>
      </c>
    </row>
    <row r="675" spans="1:4" hidden="1" x14ac:dyDescent="0.3">
      <c r="A675" s="7">
        <v>43830</v>
      </c>
      <c r="B675" t="s">
        <v>37</v>
      </c>
      <c r="C675" t="s">
        <v>147</v>
      </c>
      <c r="D675">
        <v>-5.51</v>
      </c>
    </row>
    <row r="676" spans="1:4" hidden="1" x14ac:dyDescent="0.3">
      <c r="A676" s="7">
        <v>43830</v>
      </c>
      <c r="B676" t="s">
        <v>20</v>
      </c>
      <c r="C676" t="s">
        <v>24</v>
      </c>
      <c r="D676">
        <v>-55</v>
      </c>
    </row>
    <row r="677" spans="1:4" hidden="1" x14ac:dyDescent="0.3">
      <c r="A677" s="7">
        <v>43830</v>
      </c>
      <c r="B677" t="s">
        <v>21</v>
      </c>
      <c r="C677" t="s">
        <v>24</v>
      </c>
      <c r="D677">
        <v>-16</v>
      </c>
    </row>
    <row r="678" spans="1:4" hidden="1" x14ac:dyDescent="0.3">
      <c r="A678" s="7">
        <v>43827</v>
      </c>
      <c r="B678" t="s">
        <v>73</v>
      </c>
      <c r="C678" t="s">
        <v>71</v>
      </c>
      <c r="D678" s="9">
        <v>-8.3790000000000013</v>
      </c>
    </row>
    <row r="679" spans="1:4" hidden="1" x14ac:dyDescent="0.3">
      <c r="A679" s="7">
        <v>43825</v>
      </c>
      <c r="B679" t="s">
        <v>73</v>
      </c>
      <c r="C679" t="s">
        <v>71</v>
      </c>
      <c r="D679" s="9">
        <v>-17.839499999999997</v>
      </c>
    </row>
    <row r="680" spans="1:4" hidden="1" x14ac:dyDescent="0.3">
      <c r="A680" s="7">
        <v>43841</v>
      </c>
      <c r="B680" t="s">
        <v>234</v>
      </c>
      <c r="C680" t="s">
        <v>47</v>
      </c>
      <c r="D680">
        <v>-27.27</v>
      </c>
    </row>
    <row r="681" spans="1:4" hidden="1" x14ac:dyDescent="0.3">
      <c r="A681" s="7">
        <v>43839</v>
      </c>
      <c r="B681" t="s">
        <v>37</v>
      </c>
      <c r="C681" t="s">
        <v>147</v>
      </c>
      <c r="D681">
        <v>-5.51</v>
      </c>
    </row>
    <row r="682" spans="1:4" hidden="1" x14ac:dyDescent="0.3">
      <c r="A682" s="7">
        <v>43847</v>
      </c>
      <c r="B682" t="s">
        <v>37</v>
      </c>
      <c r="C682" t="s">
        <v>147</v>
      </c>
      <c r="D682">
        <v>-5.51</v>
      </c>
    </row>
    <row r="683" spans="1:4" hidden="1" x14ac:dyDescent="0.3">
      <c r="A683" s="7">
        <v>43861</v>
      </c>
      <c r="B683" t="s">
        <v>137</v>
      </c>
      <c r="C683" t="s">
        <v>147</v>
      </c>
      <c r="D683">
        <v>-5.2</v>
      </c>
    </row>
    <row r="684" spans="1:4" hidden="1" x14ac:dyDescent="0.3">
      <c r="A684" s="7">
        <v>43840</v>
      </c>
      <c r="B684" t="s">
        <v>236</v>
      </c>
      <c r="C684" t="s">
        <v>32</v>
      </c>
      <c r="D684">
        <v>-31.5</v>
      </c>
    </row>
    <row r="685" spans="1:4" hidden="1" x14ac:dyDescent="0.3">
      <c r="A685" s="7">
        <v>43841</v>
      </c>
      <c r="B685" t="s">
        <v>238</v>
      </c>
      <c r="C685" t="s">
        <v>32</v>
      </c>
      <c r="D685">
        <v>-56.7</v>
      </c>
    </row>
    <row r="686" spans="1:4" hidden="1" x14ac:dyDescent="0.3">
      <c r="A686" s="7">
        <v>43832</v>
      </c>
      <c r="B686" t="s">
        <v>5</v>
      </c>
      <c r="C686" t="s">
        <v>6</v>
      </c>
      <c r="D686" s="9">
        <v>-22.07</v>
      </c>
    </row>
    <row r="687" spans="1:4" hidden="1" x14ac:dyDescent="0.3">
      <c r="A687" s="7">
        <v>43833</v>
      </c>
      <c r="B687" t="s">
        <v>5</v>
      </c>
      <c r="C687" t="s">
        <v>6</v>
      </c>
      <c r="D687">
        <v>-21.28</v>
      </c>
    </row>
    <row r="688" spans="1:4" hidden="1" x14ac:dyDescent="0.3">
      <c r="A688" s="7">
        <v>43834</v>
      </c>
      <c r="B688" t="s">
        <v>14</v>
      </c>
      <c r="C688" t="s">
        <v>6</v>
      </c>
      <c r="D688">
        <v>-147.59</v>
      </c>
    </row>
    <row r="689" spans="1:4" hidden="1" x14ac:dyDescent="0.3">
      <c r="A689" s="7">
        <v>43835</v>
      </c>
      <c r="B689" t="s">
        <v>5</v>
      </c>
      <c r="C689" t="s">
        <v>6</v>
      </c>
      <c r="D689">
        <v>-15.93</v>
      </c>
    </row>
    <row r="690" spans="1:4" hidden="1" x14ac:dyDescent="0.3">
      <c r="A690" s="7">
        <v>43835</v>
      </c>
      <c r="B690" t="s">
        <v>5</v>
      </c>
      <c r="C690" t="s">
        <v>6</v>
      </c>
      <c r="D690">
        <v>-3.98</v>
      </c>
    </row>
    <row r="691" spans="1:4" hidden="1" x14ac:dyDescent="0.3">
      <c r="A691" s="7">
        <v>43837</v>
      </c>
      <c r="B691" t="s">
        <v>5</v>
      </c>
      <c r="C691" t="s">
        <v>6</v>
      </c>
      <c r="D691">
        <v>-25.15</v>
      </c>
    </row>
    <row r="692" spans="1:4" hidden="1" x14ac:dyDescent="0.3">
      <c r="A692" s="7">
        <v>43840</v>
      </c>
      <c r="B692" t="s">
        <v>5</v>
      </c>
      <c r="C692" t="s">
        <v>6</v>
      </c>
      <c r="D692">
        <v>-9.6999999999999993</v>
      </c>
    </row>
    <row r="693" spans="1:4" hidden="1" x14ac:dyDescent="0.3">
      <c r="A693" s="7">
        <v>43842</v>
      </c>
      <c r="B693" t="s">
        <v>5</v>
      </c>
      <c r="C693" t="s">
        <v>6</v>
      </c>
      <c r="D693">
        <v>-33.86</v>
      </c>
    </row>
    <row r="694" spans="1:4" hidden="1" x14ac:dyDescent="0.3">
      <c r="A694" s="7">
        <v>43844</v>
      </c>
      <c r="B694" t="s">
        <v>5</v>
      </c>
      <c r="C694" t="s">
        <v>6</v>
      </c>
      <c r="D694">
        <v>-30.68</v>
      </c>
    </row>
    <row r="695" spans="1:4" hidden="1" x14ac:dyDescent="0.3">
      <c r="A695" s="7">
        <v>43847</v>
      </c>
      <c r="B695" t="s">
        <v>5</v>
      </c>
      <c r="C695" t="s">
        <v>6</v>
      </c>
      <c r="D695">
        <v>-74.150000000000006</v>
      </c>
    </row>
    <row r="696" spans="1:4" hidden="1" x14ac:dyDescent="0.3">
      <c r="A696" s="7">
        <v>43848</v>
      </c>
      <c r="B696" t="s">
        <v>5</v>
      </c>
      <c r="C696" t="s">
        <v>6</v>
      </c>
      <c r="D696">
        <v>-14.99</v>
      </c>
    </row>
    <row r="697" spans="1:4" hidden="1" x14ac:dyDescent="0.3">
      <c r="A697" s="7">
        <v>43849</v>
      </c>
      <c r="B697" t="s">
        <v>5</v>
      </c>
      <c r="C697" t="s">
        <v>6</v>
      </c>
      <c r="D697">
        <v>-5.6</v>
      </c>
    </row>
    <row r="698" spans="1:4" hidden="1" x14ac:dyDescent="0.3">
      <c r="A698" s="7">
        <v>43849</v>
      </c>
      <c r="B698" t="s">
        <v>5</v>
      </c>
      <c r="C698" t="s">
        <v>6</v>
      </c>
      <c r="D698">
        <v>-4.99</v>
      </c>
    </row>
    <row r="699" spans="1:4" hidden="1" x14ac:dyDescent="0.3">
      <c r="A699" s="7">
        <v>43851</v>
      </c>
      <c r="B699" t="s">
        <v>5</v>
      </c>
      <c r="C699" t="s">
        <v>6</v>
      </c>
      <c r="D699">
        <v>-14.15</v>
      </c>
    </row>
    <row r="700" spans="1:4" hidden="1" x14ac:dyDescent="0.3">
      <c r="A700" s="7">
        <v>43852</v>
      </c>
      <c r="B700" t="s">
        <v>5</v>
      </c>
      <c r="C700" t="s">
        <v>6</v>
      </c>
      <c r="D700">
        <v>-50.21</v>
      </c>
    </row>
    <row r="701" spans="1:4" hidden="1" x14ac:dyDescent="0.3">
      <c r="A701" s="7">
        <v>43855</v>
      </c>
      <c r="B701" t="s">
        <v>5</v>
      </c>
      <c r="C701" t="s">
        <v>6</v>
      </c>
      <c r="D701">
        <v>-10.98</v>
      </c>
    </row>
    <row r="702" spans="1:4" hidden="1" x14ac:dyDescent="0.3">
      <c r="A702" s="7">
        <v>43857</v>
      </c>
      <c r="B702" t="s">
        <v>5</v>
      </c>
      <c r="C702" t="s">
        <v>6</v>
      </c>
      <c r="D702">
        <v>-8.82</v>
      </c>
    </row>
    <row r="703" spans="1:4" hidden="1" x14ac:dyDescent="0.3">
      <c r="A703" s="7">
        <v>43858</v>
      </c>
      <c r="B703" t="s">
        <v>5</v>
      </c>
      <c r="C703" t="s">
        <v>6</v>
      </c>
      <c r="D703">
        <v>-28.78</v>
      </c>
    </row>
    <row r="704" spans="1:4" hidden="1" x14ac:dyDescent="0.3">
      <c r="A704" s="7">
        <v>43860</v>
      </c>
      <c r="B704" t="s">
        <v>5</v>
      </c>
      <c r="C704" t="s">
        <v>6</v>
      </c>
      <c r="D704">
        <v>-8.99</v>
      </c>
    </row>
    <row r="705" spans="1:4" hidden="1" x14ac:dyDescent="0.3">
      <c r="A705" s="7">
        <v>43861</v>
      </c>
      <c r="B705" t="s">
        <v>5</v>
      </c>
      <c r="C705" t="s">
        <v>6</v>
      </c>
      <c r="D705">
        <v>-21.97</v>
      </c>
    </row>
    <row r="706" spans="1:4" hidden="1" x14ac:dyDescent="0.3">
      <c r="A706" s="7">
        <v>43836</v>
      </c>
      <c r="B706" t="s">
        <v>56</v>
      </c>
      <c r="C706" t="s">
        <v>232</v>
      </c>
      <c r="D706">
        <v>-151</v>
      </c>
    </row>
    <row r="707" spans="1:4" hidden="1" x14ac:dyDescent="0.3">
      <c r="A707" s="7">
        <v>43841</v>
      </c>
      <c r="B707" t="s">
        <v>5</v>
      </c>
      <c r="C707" t="s">
        <v>84</v>
      </c>
      <c r="D707">
        <v>-9.9600000000000009</v>
      </c>
    </row>
    <row r="708" spans="1:4" hidden="1" x14ac:dyDescent="0.3">
      <c r="A708" s="7">
        <v>43847</v>
      </c>
      <c r="B708" t="s">
        <v>42</v>
      </c>
      <c r="C708" t="s">
        <v>84</v>
      </c>
      <c r="D708">
        <v>-4.1900000000000004</v>
      </c>
    </row>
    <row r="709" spans="1:4" hidden="1" x14ac:dyDescent="0.3">
      <c r="A709" s="7">
        <v>43848</v>
      </c>
      <c r="B709" t="s">
        <v>244</v>
      </c>
      <c r="C709" t="s">
        <v>84</v>
      </c>
      <c r="D709">
        <v>-8.4</v>
      </c>
    </row>
    <row r="710" spans="1:4" hidden="1" x14ac:dyDescent="0.3">
      <c r="A710" s="7">
        <v>43849</v>
      </c>
      <c r="B710" t="s">
        <v>42</v>
      </c>
      <c r="C710" t="s">
        <v>84</v>
      </c>
      <c r="D710">
        <v>-13.64</v>
      </c>
    </row>
    <row r="711" spans="1:4" hidden="1" x14ac:dyDescent="0.3">
      <c r="A711" s="7">
        <v>43859</v>
      </c>
      <c r="B711" t="s">
        <v>118</v>
      </c>
      <c r="C711" t="s">
        <v>24</v>
      </c>
      <c r="D711">
        <v>-5.86</v>
      </c>
    </row>
    <row r="712" spans="1:4" hidden="1" x14ac:dyDescent="0.3">
      <c r="A712" s="7">
        <v>43860</v>
      </c>
      <c r="B712" t="s">
        <v>106</v>
      </c>
      <c r="C712" t="s">
        <v>24</v>
      </c>
      <c r="D712">
        <v>-11.5</v>
      </c>
    </row>
    <row r="713" spans="1:4" hidden="1" x14ac:dyDescent="0.3">
      <c r="A713" s="7">
        <v>43832</v>
      </c>
      <c r="B713" t="s">
        <v>62</v>
      </c>
      <c r="C713" t="s">
        <v>62</v>
      </c>
      <c r="D713">
        <v>-24.76</v>
      </c>
    </row>
    <row r="714" spans="1:4" hidden="1" x14ac:dyDescent="0.3">
      <c r="A714" s="7">
        <v>43883</v>
      </c>
      <c r="B714" t="s">
        <v>37</v>
      </c>
      <c r="C714" t="s">
        <v>147</v>
      </c>
      <c r="D714">
        <v>-4.99</v>
      </c>
    </row>
    <row r="715" spans="1:4" hidden="1" x14ac:dyDescent="0.3">
      <c r="A715" s="7">
        <v>43869</v>
      </c>
      <c r="B715" t="s">
        <v>37</v>
      </c>
      <c r="C715" t="s">
        <v>147</v>
      </c>
      <c r="D715">
        <v>-5.51</v>
      </c>
    </row>
    <row r="716" spans="1:4" hidden="1" x14ac:dyDescent="0.3">
      <c r="A716" s="7">
        <v>43881</v>
      </c>
      <c r="B716" t="s">
        <v>37</v>
      </c>
      <c r="C716" t="s">
        <v>147</v>
      </c>
      <c r="D716">
        <v>-5.51</v>
      </c>
    </row>
    <row r="717" spans="1:4" hidden="1" x14ac:dyDescent="0.3">
      <c r="A717" s="7">
        <v>43888</v>
      </c>
      <c r="B717" t="s">
        <v>37</v>
      </c>
      <c r="C717" t="s">
        <v>147</v>
      </c>
      <c r="D717">
        <v>-5.51</v>
      </c>
    </row>
    <row r="718" spans="1:4" hidden="1" x14ac:dyDescent="0.3">
      <c r="A718" s="7">
        <v>43867</v>
      </c>
      <c r="B718" t="s">
        <v>37</v>
      </c>
      <c r="C718" t="s">
        <v>147</v>
      </c>
      <c r="D718">
        <v>-5.51</v>
      </c>
    </row>
    <row r="719" spans="1:4" hidden="1" x14ac:dyDescent="0.3">
      <c r="A719" s="7">
        <v>43889</v>
      </c>
      <c r="B719" t="s">
        <v>37</v>
      </c>
      <c r="C719" t="s">
        <v>147</v>
      </c>
      <c r="D719">
        <v>-16.54</v>
      </c>
    </row>
    <row r="720" spans="1:4" hidden="1" x14ac:dyDescent="0.3">
      <c r="A720" s="7">
        <v>43878</v>
      </c>
      <c r="B720" t="s">
        <v>37</v>
      </c>
      <c r="C720" t="s">
        <v>147</v>
      </c>
      <c r="D720">
        <v>-5.51</v>
      </c>
    </row>
    <row r="721" spans="1:4" hidden="1" x14ac:dyDescent="0.3">
      <c r="A721" s="7">
        <v>43868</v>
      </c>
      <c r="B721" t="s">
        <v>137</v>
      </c>
      <c r="C721" t="s">
        <v>147</v>
      </c>
      <c r="D721">
        <v>-5.2</v>
      </c>
    </row>
    <row r="722" spans="1:4" hidden="1" x14ac:dyDescent="0.3">
      <c r="A722" s="7">
        <v>43886</v>
      </c>
      <c r="B722" t="s">
        <v>37</v>
      </c>
      <c r="C722" t="s">
        <v>147</v>
      </c>
      <c r="D722">
        <v>-5.51</v>
      </c>
    </row>
    <row r="723" spans="1:4" hidden="1" x14ac:dyDescent="0.3">
      <c r="A723" s="7">
        <v>43862</v>
      </c>
      <c r="B723" t="s">
        <v>5</v>
      </c>
      <c r="C723" t="s">
        <v>6</v>
      </c>
      <c r="D723">
        <v>-45.08</v>
      </c>
    </row>
    <row r="724" spans="1:4" hidden="1" x14ac:dyDescent="0.3">
      <c r="A724" s="7">
        <v>43868</v>
      </c>
      <c r="B724" t="s">
        <v>5</v>
      </c>
      <c r="C724" t="s">
        <v>6</v>
      </c>
      <c r="D724">
        <v>-16.649999999999999</v>
      </c>
    </row>
    <row r="725" spans="1:4" hidden="1" x14ac:dyDescent="0.3">
      <c r="A725" s="7">
        <v>43869</v>
      </c>
      <c r="B725" t="s">
        <v>5</v>
      </c>
      <c r="C725" t="s">
        <v>6</v>
      </c>
      <c r="D725">
        <v>-13.13</v>
      </c>
    </row>
    <row r="726" spans="1:4" hidden="1" x14ac:dyDescent="0.3">
      <c r="A726" s="7">
        <v>43863</v>
      </c>
      <c r="B726" t="s">
        <v>5</v>
      </c>
      <c r="C726" t="s">
        <v>6</v>
      </c>
      <c r="D726">
        <v>-35.64</v>
      </c>
    </row>
    <row r="727" spans="1:4" hidden="1" x14ac:dyDescent="0.3">
      <c r="A727" s="7">
        <v>43885</v>
      </c>
      <c r="B727" t="s">
        <v>5</v>
      </c>
      <c r="C727" t="s">
        <v>6</v>
      </c>
      <c r="D727">
        <v>-28.3</v>
      </c>
    </row>
    <row r="728" spans="1:4" hidden="1" x14ac:dyDescent="0.3">
      <c r="A728" s="7">
        <v>43873</v>
      </c>
      <c r="B728" t="s">
        <v>5</v>
      </c>
      <c r="C728" t="s">
        <v>6</v>
      </c>
      <c r="D728">
        <v>-13.98</v>
      </c>
    </row>
    <row r="729" spans="1:4" hidden="1" x14ac:dyDescent="0.3">
      <c r="A729" s="7">
        <v>43883</v>
      </c>
      <c r="B729" t="s">
        <v>5</v>
      </c>
      <c r="C729" t="s">
        <v>6</v>
      </c>
      <c r="D729">
        <v>-5.99</v>
      </c>
    </row>
    <row r="730" spans="1:4" hidden="1" x14ac:dyDescent="0.3">
      <c r="A730" s="7">
        <v>43878</v>
      </c>
      <c r="B730" t="s">
        <v>5</v>
      </c>
      <c r="C730" t="s">
        <v>6</v>
      </c>
      <c r="D730">
        <v>-8.84</v>
      </c>
    </row>
    <row r="731" spans="1:4" hidden="1" x14ac:dyDescent="0.3">
      <c r="A731" s="7">
        <v>43886</v>
      </c>
      <c r="B731" t="s">
        <v>5</v>
      </c>
      <c r="C731" t="s">
        <v>6</v>
      </c>
      <c r="D731">
        <v>-5.99</v>
      </c>
    </row>
    <row r="732" spans="1:4" hidden="1" x14ac:dyDescent="0.3">
      <c r="A732" s="7">
        <v>43881</v>
      </c>
      <c r="B732" t="s">
        <v>5</v>
      </c>
      <c r="C732" t="s">
        <v>6</v>
      </c>
      <c r="D732">
        <v>-8.4499999999999993</v>
      </c>
    </row>
    <row r="733" spans="1:4" hidden="1" x14ac:dyDescent="0.3">
      <c r="A733" s="7">
        <v>43889</v>
      </c>
      <c r="B733" t="s">
        <v>5</v>
      </c>
      <c r="C733" t="s">
        <v>6</v>
      </c>
      <c r="D733">
        <v>-34.25</v>
      </c>
    </row>
    <row r="734" spans="1:4" hidden="1" x14ac:dyDescent="0.3">
      <c r="A734" s="7">
        <v>43884</v>
      </c>
      <c r="B734" t="s">
        <v>5</v>
      </c>
      <c r="C734" t="s">
        <v>6</v>
      </c>
      <c r="D734">
        <v>-11.98</v>
      </c>
    </row>
    <row r="735" spans="1:4" hidden="1" x14ac:dyDescent="0.3">
      <c r="A735" s="7">
        <v>43881</v>
      </c>
      <c r="B735" t="s">
        <v>5</v>
      </c>
      <c r="C735" t="s">
        <v>6</v>
      </c>
      <c r="D735">
        <v>-36.020000000000003</v>
      </c>
    </row>
    <row r="736" spans="1:4" hidden="1" x14ac:dyDescent="0.3">
      <c r="A736" s="7">
        <v>43882</v>
      </c>
      <c r="B736" t="s">
        <v>5</v>
      </c>
      <c r="C736" t="s">
        <v>6</v>
      </c>
      <c r="D736">
        <v>-11.99</v>
      </c>
    </row>
    <row r="737" spans="1:4" hidden="1" x14ac:dyDescent="0.3">
      <c r="A737" s="7">
        <v>43875</v>
      </c>
      <c r="B737" t="s">
        <v>5</v>
      </c>
      <c r="C737" t="s">
        <v>6</v>
      </c>
      <c r="D737">
        <v>-8.5</v>
      </c>
    </row>
    <row r="738" spans="1:4" hidden="1" x14ac:dyDescent="0.3">
      <c r="A738" s="7">
        <v>43872</v>
      </c>
      <c r="B738" t="s">
        <v>5</v>
      </c>
      <c r="C738" t="s">
        <v>6</v>
      </c>
      <c r="D738">
        <v>-11.99</v>
      </c>
    </row>
    <row r="739" spans="1:4" hidden="1" x14ac:dyDescent="0.3">
      <c r="A739" s="7">
        <v>43870</v>
      </c>
      <c r="B739" t="s">
        <v>5</v>
      </c>
      <c r="C739" t="s">
        <v>6</v>
      </c>
      <c r="D739">
        <v>-25.27</v>
      </c>
    </row>
    <row r="740" spans="1:4" hidden="1" x14ac:dyDescent="0.3">
      <c r="A740" s="7">
        <v>43886</v>
      </c>
      <c r="B740" t="s">
        <v>5</v>
      </c>
      <c r="C740" t="s">
        <v>6</v>
      </c>
      <c r="D740">
        <v>-10.48</v>
      </c>
    </row>
    <row r="741" spans="1:4" hidden="1" x14ac:dyDescent="0.3">
      <c r="A741" s="7">
        <v>43883</v>
      </c>
      <c r="B741" t="s">
        <v>5</v>
      </c>
      <c r="C741" t="s">
        <v>6</v>
      </c>
      <c r="D741">
        <v>-5.37</v>
      </c>
    </row>
    <row r="742" spans="1:4" hidden="1" x14ac:dyDescent="0.3">
      <c r="A742" s="7">
        <v>43890</v>
      </c>
      <c r="B742" t="s">
        <v>5</v>
      </c>
      <c r="C742" t="s">
        <v>6</v>
      </c>
      <c r="D742">
        <v>-20.37</v>
      </c>
    </row>
    <row r="743" spans="1:4" hidden="1" x14ac:dyDescent="0.3">
      <c r="A743" s="7">
        <v>43872</v>
      </c>
      <c r="B743" t="s">
        <v>35</v>
      </c>
      <c r="C743" t="s">
        <v>41</v>
      </c>
      <c r="D743">
        <v>-32.6</v>
      </c>
    </row>
    <row r="744" spans="1:4" hidden="1" x14ac:dyDescent="0.3">
      <c r="A744" s="7">
        <v>43874</v>
      </c>
      <c r="B744" t="s">
        <v>42</v>
      </c>
      <c r="C744" t="s">
        <v>84</v>
      </c>
      <c r="D744">
        <v>-10.49</v>
      </c>
    </row>
    <row r="745" spans="1:4" hidden="1" x14ac:dyDescent="0.3">
      <c r="A745" s="7">
        <v>43876</v>
      </c>
      <c r="B745" t="s">
        <v>5</v>
      </c>
      <c r="C745" t="s">
        <v>84</v>
      </c>
      <c r="D745">
        <v>-23.39</v>
      </c>
    </row>
    <row r="746" spans="1:4" hidden="1" x14ac:dyDescent="0.3">
      <c r="A746" s="7">
        <v>43871</v>
      </c>
      <c r="B746" t="s">
        <v>106</v>
      </c>
      <c r="C746" t="s">
        <v>24</v>
      </c>
      <c r="D746">
        <v>-11.5</v>
      </c>
    </row>
    <row r="747" spans="1:4" hidden="1" x14ac:dyDescent="0.3">
      <c r="A747" s="7">
        <v>43904</v>
      </c>
      <c r="B747" t="s">
        <v>131</v>
      </c>
      <c r="C747" t="s">
        <v>189</v>
      </c>
      <c r="D747">
        <v>-17.91</v>
      </c>
    </row>
    <row r="748" spans="1:4" hidden="1" x14ac:dyDescent="0.3">
      <c r="A748" s="7">
        <v>43909</v>
      </c>
      <c r="B748" t="s">
        <v>131</v>
      </c>
      <c r="C748" t="s">
        <v>189</v>
      </c>
      <c r="D748">
        <v>-73.73</v>
      </c>
    </row>
    <row r="749" spans="1:4" hidden="1" x14ac:dyDescent="0.3">
      <c r="A749" s="7">
        <v>43892</v>
      </c>
      <c r="B749" t="s">
        <v>37</v>
      </c>
      <c r="C749" t="s">
        <v>147</v>
      </c>
      <c r="D749">
        <v>-5.51</v>
      </c>
    </row>
    <row r="750" spans="1:4" hidden="1" x14ac:dyDescent="0.3">
      <c r="A750" s="7">
        <v>43893</v>
      </c>
      <c r="B750" t="s">
        <v>137</v>
      </c>
      <c r="C750" t="s">
        <v>147</v>
      </c>
      <c r="D750">
        <v>-5.2</v>
      </c>
    </row>
    <row r="751" spans="1:4" hidden="1" x14ac:dyDescent="0.3">
      <c r="A751" s="7">
        <v>43896</v>
      </c>
      <c r="B751" t="s">
        <v>137</v>
      </c>
      <c r="C751" t="s">
        <v>147</v>
      </c>
      <c r="D751">
        <v>-5.2</v>
      </c>
    </row>
    <row r="752" spans="1:4" hidden="1" x14ac:dyDescent="0.3">
      <c r="A752" s="7">
        <v>43897</v>
      </c>
      <c r="B752" t="s">
        <v>37</v>
      </c>
      <c r="C752" t="s">
        <v>147</v>
      </c>
      <c r="D752">
        <v>-5.2</v>
      </c>
    </row>
    <row r="753" spans="1:4" hidden="1" x14ac:dyDescent="0.3">
      <c r="A753" s="7">
        <v>43905</v>
      </c>
      <c r="B753" t="s">
        <v>37</v>
      </c>
      <c r="C753" t="s">
        <v>147</v>
      </c>
      <c r="D753">
        <v>-5.83</v>
      </c>
    </row>
    <row r="754" spans="1:4" hidden="1" x14ac:dyDescent="0.3">
      <c r="A754" s="7">
        <v>43911</v>
      </c>
      <c r="B754" t="s">
        <v>37</v>
      </c>
      <c r="C754" t="s">
        <v>147</v>
      </c>
      <c r="D754">
        <v>-5.2</v>
      </c>
    </row>
    <row r="755" spans="1:4" hidden="1" x14ac:dyDescent="0.3">
      <c r="A755" s="7">
        <v>43912</v>
      </c>
      <c r="B755" t="s">
        <v>37</v>
      </c>
      <c r="C755" t="s">
        <v>147</v>
      </c>
      <c r="D755">
        <v>-5.2</v>
      </c>
    </row>
    <row r="756" spans="1:4" hidden="1" x14ac:dyDescent="0.3">
      <c r="A756" s="7">
        <v>43914</v>
      </c>
      <c r="B756" t="s">
        <v>37</v>
      </c>
      <c r="C756" t="s">
        <v>147</v>
      </c>
      <c r="D756">
        <v>-5.2</v>
      </c>
    </row>
    <row r="757" spans="1:4" hidden="1" x14ac:dyDescent="0.3">
      <c r="A757" s="7">
        <v>43917</v>
      </c>
      <c r="B757" t="s">
        <v>37</v>
      </c>
      <c r="C757" t="s">
        <v>147</v>
      </c>
      <c r="D757">
        <v>-5.2</v>
      </c>
    </row>
    <row r="758" spans="1:4" hidden="1" x14ac:dyDescent="0.3">
      <c r="A758" s="7">
        <v>43918</v>
      </c>
      <c r="B758" t="s">
        <v>37</v>
      </c>
      <c r="C758" t="s">
        <v>147</v>
      </c>
      <c r="D758">
        <v>-5.2</v>
      </c>
    </row>
    <row r="759" spans="1:4" hidden="1" x14ac:dyDescent="0.3">
      <c r="A759" s="7">
        <v>43921</v>
      </c>
      <c r="B759" t="s">
        <v>37</v>
      </c>
      <c r="C759" t="s">
        <v>147</v>
      </c>
      <c r="D759">
        <v>-5.2</v>
      </c>
    </row>
    <row r="760" spans="1:4" hidden="1" x14ac:dyDescent="0.3">
      <c r="A760" s="7">
        <v>43893</v>
      </c>
      <c r="B760" t="s">
        <v>5</v>
      </c>
      <c r="C760" t="s">
        <v>6</v>
      </c>
      <c r="D760">
        <v>-31.51</v>
      </c>
    </row>
    <row r="761" spans="1:4" hidden="1" x14ac:dyDescent="0.3">
      <c r="A761" s="7">
        <v>43894</v>
      </c>
      <c r="B761" t="s">
        <v>5</v>
      </c>
      <c r="C761" t="s">
        <v>6</v>
      </c>
      <c r="D761">
        <v>-7.16</v>
      </c>
    </row>
    <row r="762" spans="1:4" hidden="1" x14ac:dyDescent="0.3">
      <c r="A762" s="7">
        <v>43895</v>
      </c>
      <c r="B762" t="s">
        <v>5</v>
      </c>
      <c r="C762" t="s">
        <v>6</v>
      </c>
      <c r="D762">
        <v>-11.54</v>
      </c>
    </row>
    <row r="763" spans="1:4" hidden="1" x14ac:dyDescent="0.3">
      <c r="A763" s="7">
        <v>43897</v>
      </c>
      <c r="B763" t="s">
        <v>5</v>
      </c>
      <c r="C763" t="s">
        <v>6</v>
      </c>
      <c r="D763">
        <v>-21.09</v>
      </c>
    </row>
    <row r="764" spans="1:4" hidden="1" x14ac:dyDescent="0.3">
      <c r="A764" s="7">
        <v>43897</v>
      </c>
      <c r="B764" t="s">
        <v>5</v>
      </c>
      <c r="C764" t="s">
        <v>6</v>
      </c>
      <c r="D764">
        <v>-5.37</v>
      </c>
    </row>
    <row r="765" spans="1:4" hidden="1" x14ac:dyDescent="0.3">
      <c r="A765" s="7">
        <v>43902</v>
      </c>
      <c r="B765" t="s">
        <v>5</v>
      </c>
      <c r="C765" t="s">
        <v>6</v>
      </c>
      <c r="D765">
        <v>-10.55</v>
      </c>
    </row>
    <row r="766" spans="1:4" hidden="1" x14ac:dyDescent="0.3">
      <c r="A766" s="7">
        <v>43903</v>
      </c>
      <c r="B766" t="s">
        <v>5</v>
      </c>
      <c r="C766" t="s">
        <v>6</v>
      </c>
      <c r="D766">
        <v>-48.33</v>
      </c>
    </row>
    <row r="767" spans="1:4" hidden="1" x14ac:dyDescent="0.3">
      <c r="A767" s="7">
        <v>43904</v>
      </c>
      <c r="B767" t="s">
        <v>5</v>
      </c>
      <c r="C767" t="s">
        <v>6</v>
      </c>
      <c r="D767">
        <v>-29.64</v>
      </c>
    </row>
    <row r="768" spans="1:4" hidden="1" x14ac:dyDescent="0.3">
      <c r="A768" s="7">
        <v>43905</v>
      </c>
      <c r="B768" t="s">
        <v>5</v>
      </c>
      <c r="C768" t="s">
        <v>6</v>
      </c>
      <c r="D768">
        <v>-5.37</v>
      </c>
    </row>
    <row r="769" spans="1:4" hidden="1" x14ac:dyDescent="0.3">
      <c r="A769" s="7">
        <v>43907</v>
      </c>
      <c r="B769" t="s">
        <v>5</v>
      </c>
      <c r="C769" t="s">
        <v>6</v>
      </c>
      <c r="D769">
        <v>-5.37</v>
      </c>
    </row>
    <row r="770" spans="1:4" hidden="1" x14ac:dyDescent="0.3">
      <c r="A770" s="7">
        <v>43908</v>
      </c>
      <c r="B770" t="s">
        <v>5</v>
      </c>
      <c r="C770" t="s">
        <v>6</v>
      </c>
      <c r="D770">
        <v>-5.37</v>
      </c>
    </row>
    <row r="771" spans="1:4" hidden="1" x14ac:dyDescent="0.3">
      <c r="A771" s="7">
        <v>43908</v>
      </c>
      <c r="B771" t="s">
        <v>5</v>
      </c>
      <c r="C771" t="s">
        <v>6</v>
      </c>
      <c r="D771">
        <v>-25.26</v>
      </c>
    </row>
    <row r="772" spans="1:4" hidden="1" x14ac:dyDescent="0.3">
      <c r="A772" s="7">
        <v>43909</v>
      </c>
      <c r="B772" t="s">
        <v>5</v>
      </c>
      <c r="C772" t="s">
        <v>6</v>
      </c>
      <c r="D772">
        <v>-15.04</v>
      </c>
    </row>
    <row r="773" spans="1:4" hidden="1" x14ac:dyDescent="0.3">
      <c r="A773" s="7">
        <v>43911</v>
      </c>
      <c r="B773" t="s">
        <v>5</v>
      </c>
      <c r="C773" t="s">
        <v>6</v>
      </c>
      <c r="D773">
        <v>-5.37</v>
      </c>
    </row>
    <row r="774" spans="1:4" hidden="1" x14ac:dyDescent="0.3">
      <c r="A774" s="7">
        <v>43912</v>
      </c>
      <c r="B774" t="s">
        <v>5</v>
      </c>
      <c r="C774" t="s">
        <v>6</v>
      </c>
      <c r="D774">
        <v>-5.37</v>
      </c>
    </row>
    <row r="775" spans="1:4" hidden="1" x14ac:dyDescent="0.3">
      <c r="A775" s="7">
        <v>43914</v>
      </c>
      <c r="B775" t="s">
        <v>5</v>
      </c>
      <c r="C775" t="s">
        <v>6</v>
      </c>
      <c r="D775">
        <v>-5.37</v>
      </c>
    </row>
    <row r="776" spans="1:4" hidden="1" x14ac:dyDescent="0.3">
      <c r="A776" s="7">
        <v>43918</v>
      </c>
      <c r="B776" t="s">
        <v>5</v>
      </c>
      <c r="C776" t="s">
        <v>6</v>
      </c>
      <c r="D776">
        <v>-46.03</v>
      </c>
    </row>
    <row r="777" spans="1:4" hidden="1" x14ac:dyDescent="0.3">
      <c r="A777" s="7">
        <v>43921</v>
      </c>
      <c r="B777" t="s">
        <v>5</v>
      </c>
      <c r="C777" t="s">
        <v>6</v>
      </c>
      <c r="D777">
        <v>-5.37</v>
      </c>
    </row>
    <row r="778" spans="1:4" hidden="1" x14ac:dyDescent="0.3">
      <c r="A778" s="7">
        <v>43897</v>
      </c>
      <c r="B778" s="2" t="s">
        <v>5</v>
      </c>
      <c r="C778" t="s">
        <v>84</v>
      </c>
      <c r="D778">
        <v>-39.520000000000003</v>
      </c>
    </row>
    <row r="779" spans="1:4" hidden="1" x14ac:dyDescent="0.3">
      <c r="A779" s="7">
        <v>43900</v>
      </c>
      <c r="B779" t="s">
        <v>106</v>
      </c>
      <c r="C779" t="s">
        <v>24</v>
      </c>
      <c r="D779">
        <v>-11.5</v>
      </c>
    </row>
    <row r="780" spans="1:4" x14ac:dyDescent="0.3">
      <c r="A780" s="7">
        <v>43910</v>
      </c>
      <c r="B780" t="s">
        <v>254</v>
      </c>
      <c r="C780" t="s">
        <v>24</v>
      </c>
      <c r="D780">
        <v>20</v>
      </c>
    </row>
    <row r="781" spans="1:4" hidden="1" x14ac:dyDescent="0.3">
      <c r="A781" s="7">
        <v>43917</v>
      </c>
      <c r="B781" t="s">
        <v>34</v>
      </c>
      <c r="C781" t="s">
        <v>24</v>
      </c>
      <c r="D781">
        <v>-11.43</v>
      </c>
    </row>
    <row r="782" spans="1:4" hidden="1" x14ac:dyDescent="0.3">
      <c r="A782" s="8">
        <v>43921</v>
      </c>
      <c r="B782" t="s">
        <v>21</v>
      </c>
      <c r="C782" t="s">
        <v>24</v>
      </c>
      <c r="D782" s="9">
        <v>-24</v>
      </c>
    </row>
    <row r="783" spans="1:4" hidden="1" x14ac:dyDescent="0.3">
      <c r="A783" s="7">
        <v>43922</v>
      </c>
      <c r="B783" t="s">
        <v>5</v>
      </c>
      <c r="C783" t="s">
        <v>6</v>
      </c>
      <c r="D783">
        <v>-5.37</v>
      </c>
    </row>
    <row r="784" spans="1:4" hidden="1" x14ac:dyDescent="0.3">
      <c r="A784" s="7">
        <v>43922</v>
      </c>
      <c r="B784" t="s">
        <v>37</v>
      </c>
      <c r="C784" t="s">
        <v>147</v>
      </c>
      <c r="D784">
        <v>-4.67</v>
      </c>
    </row>
    <row r="785" spans="1:4" hidden="1" x14ac:dyDescent="0.3">
      <c r="A785" s="7">
        <v>43924</v>
      </c>
      <c r="B785" t="s">
        <v>5</v>
      </c>
      <c r="C785" t="s">
        <v>6</v>
      </c>
      <c r="D785">
        <v>-5.37</v>
      </c>
    </row>
    <row r="786" spans="1:4" hidden="1" x14ac:dyDescent="0.3">
      <c r="A786" s="7">
        <v>43924</v>
      </c>
      <c r="B786" t="s">
        <v>37</v>
      </c>
      <c r="C786" t="s">
        <v>147</v>
      </c>
      <c r="D786">
        <v>-4.67</v>
      </c>
    </row>
    <row r="787" spans="1:4" hidden="1" x14ac:dyDescent="0.3">
      <c r="A787" s="7">
        <v>43926</v>
      </c>
      <c r="B787" t="s">
        <v>5</v>
      </c>
      <c r="C787" t="s">
        <v>6</v>
      </c>
      <c r="D787" s="9">
        <v>-25.560000000000002</v>
      </c>
    </row>
    <row r="788" spans="1:4" hidden="1" x14ac:dyDescent="0.3">
      <c r="A788" s="7">
        <v>43926</v>
      </c>
      <c r="B788" t="s">
        <v>42</v>
      </c>
      <c r="C788" t="s">
        <v>32</v>
      </c>
      <c r="D788">
        <v>-78.739999999999995</v>
      </c>
    </row>
    <row r="789" spans="1:4" hidden="1" x14ac:dyDescent="0.3">
      <c r="A789" s="7">
        <v>43927</v>
      </c>
      <c r="B789" t="s">
        <v>37</v>
      </c>
      <c r="C789" t="s">
        <v>147</v>
      </c>
      <c r="D789">
        <v>-5.2</v>
      </c>
    </row>
    <row r="790" spans="1:4" hidden="1" x14ac:dyDescent="0.3">
      <c r="A790" s="7">
        <v>43927</v>
      </c>
      <c r="B790" t="s">
        <v>5</v>
      </c>
      <c r="C790" t="s">
        <v>6</v>
      </c>
      <c r="D790">
        <v>-5.34</v>
      </c>
    </row>
    <row r="791" spans="1:4" hidden="1" x14ac:dyDescent="0.3">
      <c r="A791" s="7">
        <v>43928</v>
      </c>
      <c r="B791" t="s">
        <v>5</v>
      </c>
      <c r="C791" t="s">
        <v>6</v>
      </c>
      <c r="D791">
        <v>-13.33</v>
      </c>
    </row>
    <row r="792" spans="1:4" hidden="1" x14ac:dyDescent="0.3">
      <c r="A792" s="7">
        <v>43929</v>
      </c>
      <c r="B792" t="s">
        <v>5</v>
      </c>
      <c r="C792" t="s">
        <v>6</v>
      </c>
      <c r="D792">
        <v>-5.34</v>
      </c>
    </row>
    <row r="793" spans="1:4" hidden="1" x14ac:dyDescent="0.3">
      <c r="A793" s="7">
        <v>43929</v>
      </c>
      <c r="B793" t="s">
        <v>37</v>
      </c>
      <c r="C793" t="s">
        <v>147</v>
      </c>
      <c r="D793">
        <v>-5.2</v>
      </c>
    </row>
    <row r="794" spans="1:4" hidden="1" x14ac:dyDescent="0.3">
      <c r="A794" s="7">
        <v>43930</v>
      </c>
      <c r="B794" t="s">
        <v>37</v>
      </c>
      <c r="C794" t="s">
        <v>147</v>
      </c>
      <c r="D794">
        <v>-4.67</v>
      </c>
    </row>
    <row r="795" spans="1:4" hidden="1" x14ac:dyDescent="0.3">
      <c r="A795" s="7">
        <v>43930</v>
      </c>
      <c r="B795" t="s">
        <v>5</v>
      </c>
      <c r="C795" t="s">
        <v>6</v>
      </c>
      <c r="D795">
        <v>-5.34</v>
      </c>
    </row>
    <row r="796" spans="1:4" hidden="1" x14ac:dyDescent="0.3">
      <c r="A796" s="7">
        <v>43931</v>
      </c>
      <c r="B796" t="s">
        <v>5</v>
      </c>
      <c r="C796" t="s">
        <v>6</v>
      </c>
      <c r="D796">
        <v>-5.37</v>
      </c>
    </row>
    <row r="797" spans="1:4" hidden="1" x14ac:dyDescent="0.3">
      <c r="A797" s="7">
        <v>43931</v>
      </c>
      <c r="B797" t="s">
        <v>5</v>
      </c>
      <c r="C797" t="s">
        <v>6</v>
      </c>
      <c r="D797">
        <v>-12.85</v>
      </c>
    </row>
    <row r="798" spans="1:4" hidden="1" x14ac:dyDescent="0.3">
      <c r="A798" s="7">
        <v>43932</v>
      </c>
      <c r="B798" t="s">
        <v>5</v>
      </c>
      <c r="C798" t="s">
        <v>6</v>
      </c>
      <c r="D798">
        <v>-4.9800000000000004</v>
      </c>
    </row>
    <row r="799" spans="1:4" hidden="1" x14ac:dyDescent="0.3">
      <c r="A799" s="7">
        <v>43932</v>
      </c>
      <c r="B799" t="s">
        <v>34</v>
      </c>
      <c r="C799" t="s">
        <v>24</v>
      </c>
      <c r="D799">
        <v>-11.43</v>
      </c>
    </row>
    <row r="800" spans="1:4" hidden="1" x14ac:dyDescent="0.3">
      <c r="A800" s="7">
        <v>43932</v>
      </c>
      <c r="B800" t="s">
        <v>14</v>
      </c>
      <c r="C800" t="s">
        <v>6</v>
      </c>
      <c r="D800">
        <v>-153.72999999999999</v>
      </c>
    </row>
    <row r="801" spans="1:4" hidden="1" x14ac:dyDescent="0.3">
      <c r="A801" s="7">
        <v>43934</v>
      </c>
      <c r="B801" t="s">
        <v>34</v>
      </c>
      <c r="C801" t="s">
        <v>24</v>
      </c>
      <c r="D801">
        <v>-11.96</v>
      </c>
    </row>
    <row r="802" spans="1:4" hidden="1" x14ac:dyDescent="0.3">
      <c r="A802" s="7">
        <v>43934</v>
      </c>
      <c r="B802" t="s">
        <v>37</v>
      </c>
      <c r="C802" t="s">
        <v>147</v>
      </c>
      <c r="D802">
        <v>-4.67</v>
      </c>
    </row>
    <row r="803" spans="1:4" hidden="1" x14ac:dyDescent="0.3">
      <c r="A803" s="7">
        <v>43933</v>
      </c>
      <c r="B803" t="s">
        <v>34</v>
      </c>
      <c r="C803" t="s">
        <v>24</v>
      </c>
      <c r="D803">
        <v>-11.43</v>
      </c>
    </row>
    <row r="804" spans="1:4" hidden="1" x14ac:dyDescent="0.3">
      <c r="A804" s="7">
        <v>43934</v>
      </c>
      <c r="B804" t="s">
        <v>5</v>
      </c>
      <c r="C804" t="s">
        <v>6</v>
      </c>
      <c r="D804">
        <v>-24.65</v>
      </c>
    </row>
    <row r="805" spans="1:4" hidden="1" x14ac:dyDescent="0.3">
      <c r="A805" s="7">
        <v>43935</v>
      </c>
      <c r="B805" t="s">
        <v>37</v>
      </c>
      <c r="C805" t="s">
        <v>147</v>
      </c>
      <c r="D805">
        <v>-4.67</v>
      </c>
    </row>
    <row r="806" spans="1:4" hidden="1" x14ac:dyDescent="0.3">
      <c r="A806" s="7">
        <v>43936</v>
      </c>
      <c r="B806" t="s">
        <v>5</v>
      </c>
      <c r="C806" t="s">
        <v>6</v>
      </c>
      <c r="D806">
        <v>-5.34</v>
      </c>
    </row>
    <row r="807" spans="1:4" hidden="1" x14ac:dyDescent="0.3">
      <c r="A807" s="7">
        <v>43937</v>
      </c>
      <c r="B807" t="s">
        <v>5</v>
      </c>
      <c r="C807" t="s">
        <v>6</v>
      </c>
      <c r="D807">
        <v>-5.37</v>
      </c>
    </row>
    <row r="808" spans="1:4" hidden="1" x14ac:dyDescent="0.3">
      <c r="A808" s="7">
        <v>43937</v>
      </c>
      <c r="B808" t="s">
        <v>37</v>
      </c>
      <c r="C808" t="s">
        <v>147</v>
      </c>
      <c r="D808">
        <v>-5.2</v>
      </c>
    </row>
    <row r="809" spans="1:4" hidden="1" x14ac:dyDescent="0.3">
      <c r="A809" s="7">
        <v>43941</v>
      </c>
      <c r="B809" t="s">
        <v>5</v>
      </c>
      <c r="C809" t="s">
        <v>6</v>
      </c>
      <c r="D809">
        <v>-25.32</v>
      </c>
    </row>
    <row r="810" spans="1:4" hidden="1" x14ac:dyDescent="0.3">
      <c r="A810" s="7">
        <v>43941</v>
      </c>
      <c r="B810" t="s">
        <v>37</v>
      </c>
      <c r="C810" t="s">
        <v>147</v>
      </c>
      <c r="D810">
        <v>-5.2</v>
      </c>
    </row>
    <row r="811" spans="1:4" hidden="1" x14ac:dyDescent="0.3">
      <c r="A811" s="7">
        <v>43942</v>
      </c>
      <c r="B811" t="s">
        <v>5</v>
      </c>
      <c r="C811" t="s">
        <v>6</v>
      </c>
      <c r="D811">
        <v>-5.34</v>
      </c>
    </row>
    <row r="812" spans="1:4" hidden="1" x14ac:dyDescent="0.3">
      <c r="A812" s="7">
        <v>43942</v>
      </c>
      <c r="B812" t="s">
        <v>37</v>
      </c>
      <c r="C812" t="s">
        <v>147</v>
      </c>
      <c r="D812">
        <v>-5.2</v>
      </c>
    </row>
    <row r="813" spans="1:4" hidden="1" x14ac:dyDescent="0.3">
      <c r="A813" s="7">
        <v>43947</v>
      </c>
      <c r="B813" t="s">
        <v>5</v>
      </c>
      <c r="C813" t="s">
        <v>6</v>
      </c>
      <c r="D813">
        <v>-6.99</v>
      </c>
    </row>
    <row r="814" spans="1:4" hidden="1" x14ac:dyDescent="0.3">
      <c r="A814" s="7">
        <v>43943</v>
      </c>
      <c r="B814" t="s">
        <v>5</v>
      </c>
      <c r="C814" t="s">
        <v>6</v>
      </c>
      <c r="D814">
        <v>-20.79</v>
      </c>
    </row>
    <row r="815" spans="1:4" hidden="1" x14ac:dyDescent="0.3">
      <c r="A815" s="7">
        <v>43945</v>
      </c>
      <c r="B815" t="s">
        <v>5</v>
      </c>
      <c r="C815" t="s">
        <v>6</v>
      </c>
      <c r="D815">
        <v>-10.83</v>
      </c>
    </row>
    <row r="816" spans="1:4" hidden="1" x14ac:dyDescent="0.3">
      <c r="A816" s="7">
        <v>43949</v>
      </c>
      <c r="B816" t="s">
        <v>5</v>
      </c>
      <c r="C816" t="s">
        <v>6</v>
      </c>
      <c r="D816">
        <v>-5.37</v>
      </c>
    </row>
    <row r="817" spans="1:4" hidden="1" x14ac:dyDescent="0.3">
      <c r="A817" s="7">
        <v>43944</v>
      </c>
      <c r="B817" t="s">
        <v>5</v>
      </c>
      <c r="C817" t="s">
        <v>6</v>
      </c>
      <c r="D817">
        <v>-5.34</v>
      </c>
    </row>
    <row r="818" spans="1:4" hidden="1" x14ac:dyDescent="0.3">
      <c r="A818" s="7">
        <v>43949</v>
      </c>
      <c r="B818" t="s">
        <v>37</v>
      </c>
      <c r="C818" t="s">
        <v>147</v>
      </c>
      <c r="D818">
        <v>-4.67</v>
      </c>
    </row>
    <row r="819" spans="1:4" hidden="1" x14ac:dyDescent="0.3">
      <c r="A819" s="7">
        <v>43945</v>
      </c>
      <c r="B819" t="s">
        <v>37</v>
      </c>
      <c r="C819" t="s">
        <v>147</v>
      </c>
      <c r="D819">
        <v>-5.72</v>
      </c>
    </row>
    <row r="820" spans="1:4" hidden="1" x14ac:dyDescent="0.3">
      <c r="A820" s="7">
        <v>43950</v>
      </c>
      <c r="B820" t="s">
        <v>5</v>
      </c>
      <c r="C820" t="s">
        <v>6</v>
      </c>
      <c r="D820">
        <v>-28.44</v>
      </c>
    </row>
    <row r="821" spans="1:4" hidden="1" x14ac:dyDescent="0.3">
      <c r="A821" s="7">
        <v>43951</v>
      </c>
      <c r="B821" t="s">
        <v>5</v>
      </c>
      <c r="C821" t="s">
        <v>6</v>
      </c>
      <c r="D821">
        <v>-9.7799999999999994</v>
      </c>
    </row>
    <row r="822" spans="1:4" hidden="1" x14ac:dyDescent="0.3">
      <c r="A822" s="7">
        <v>43951</v>
      </c>
      <c r="B822" t="s">
        <v>37</v>
      </c>
      <c r="C822" t="s">
        <v>147</v>
      </c>
      <c r="D822">
        <v>-5.2</v>
      </c>
    </row>
    <row r="823" spans="1:4" hidden="1" x14ac:dyDescent="0.3">
      <c r="A823" s="7">
        <v>43975</v>
      </c>
      <c r="B823" t="s">
        <v>37</v>
      </c>
      <c r="C823" t="s">
        <v>147</v>
      </c>
      <c r="D823">
        <v>-5.2</v>
      </c>
    </row>
    <row r="824" spans="1:4" hidden="1" x14ac:dyDescent="0.3">
      <c r="A824" s="7">
        <v>43982</v>
      </c>
      <c r="B824" t="s">
        <v>37</v>
      </c>
      <c r="C824" t="s">
        <v>147</v>
      </c>
      <c r="D824">
        <v>-6.25</v>
      </c>
    </row>
    <row r="825" spans="1:4" hidden="1" x14ac:dyDescent="0.3">
      <c r="A825" s="7">
        <v>43972</v>
      </c>
      <c r="B825" t="s">
        <v>37</v>
      </c>
      <c r="C825" t="s">
        <v>147</v>
      </c>
      <c r="D825">
        <v>-5.2</v>
      </c>
    </row>
    <row r="826" spans="1:4" hidden="1" x14ac:dyDescent="0.3">
      <c r="A826" s="7">
        <v>43974</v>
      </c>
      <c r="B826" t="s">
        <v>37</v>
      </c>
      <c r="C826" t="s">
        <v>147</v>
      </c>
      <c r="D826">
        <v>-5.2</v>
      </c>
    </row>
    <row r="827" spans="1:4" hidden="1" x14ac:dyDescent="0.3">
      <c r="A827" s="7">
        <v>43980</v>
      </c>
      <c r="B827" t="s">
        <v>37</v>
      </c>
      <c r="C827" t="s">
        <v>147</v>
      </c>
      <c r="D827">
        <v>-5.2</v>
      </c>
    </row>
    <row r="828" spans="1:4" hidden="1" x14ac:dyDescent="0.3">
      <c r="A828" s="7">
        <v>43964</v>
      </c>
      <c r="B828" t="s">
        <v>37</v>
      </c>
      <c r="C828" t="s">
        <v>147</v>
      </c>
      <c r="D828">
        <v>-5.2</v>
      </c>
    </row>
    <row r="829" spans="1:4" hidden="1" x14ac:dyDescent="0.3">
      <c r="A829" s="7">
        <v>43970</v>
      </c>
      <c r="B829" t="s">
        <v>37</v>
      </c>
      <c r="C829" t="s">
        <v>147</v>
      </c>
      <c r="D829">
        <v>-5.2</v>
      </c>
    </row>
    <row r="830" spans="1:4" hidden="1" x14ac:dyDescent="0.3">
      <c r="A830" s="7">
        <v>43960</v>
      </c>
      <c r="B830" t="s">
        <v>37</v>
      </c>
      <c r="C830" t="s">
        <v>147</v>
      </c>
      <c r="D830">
        <v>-5.2</v>
      </c>
    </row>
    <row r="831" spans="1:4" hidden="1" x14ac:dyDescent="0.3">
      <c r="A831" s="7">
        <v>43963</v>
      </c>
      <c r="B831" t="s">
        <v>37</v>
      </c>
      <c r="C831" t="s">
        <v>147</v>
      </c>
      <c r="D831">
        <v>-5.2</v>
      </c>
    </row>
    <row r="832" spans="1:4" hidden="1" x14ac:dyDescent="0.3">
      <c r="A832" s="7">
        <v>43956</v>
      </c>
      <c r="B832" t="s">
        <v>37</v>
      </c>
      <c r="C832" t="s">
        <v>147</v>
      </c>
      <c r="D832">
        <v>-4.67</v>
      </c>
    </row>
    <row r="833" spans="1:4" hidden="1" x14ac:dyDescent="0.3">
      <c r="A833" s="7">
        <v>43954</v>
      </c>
      <c r="B833" t="s">
        <v>37</v>
      </c>
      <c r="C833" t="s">
        <v>147</v>
      </c>
      <c r="D833">
        <v>-5.2</v>
      </c>
    </row>
    <row r="834" spans="1:4" hidden="1" x14ac:dyDescent="0.3">
      <c r="A834" s="7">
        <v>43968</v>
      </c>
      <c r="B834" t="s">
        <v>37</v>
      </c>
      <c r="C834" t="s">
        <v>147</v>
      </c>
      <c r="D834">
        <v>-5.2</v>
      </c>
    </row>
    <row r="835" spans="1:4" hidden="1" x14ac:dyDescent="0.3">
      <c r="A835" s="7">
        <v>43963</v>
      </c>
      <c r="B835" t="s">
        <v>5</v>
      </c>
      <c r="C835" t="s">
        <v>6</v>
      </c>
      <c r="D835">
        <v>-13.53</v>
      </c>
    </row>
    <row r="836" spans="1:4" hidden="1" x14ac:dyDescent="0.3">
      <c r="A836" s="7">
        <v>43974</v>
      </c>
      <c r="B836" t="s">
        <v>5</v>
      </c>
      <c r="C836" t="s">
        <v>6</v>
      </c>
      <c r="D836">
        <v>-4.99</v>
      </c>
    </row>
    <row r="837" spans="1:4" hidden="1" x14ac:dyDescent="0.3">
      <c r="A837" s="7">
        <v>43976</v>
      </c>
      <c r="B837" t="s">
        <v>5</v>
      </c>
      <c r="C837" t="s">
        <v>6</v>
      </c>
      <c r="D837">
        <v>-15.68</v>
      </c>
    </row>
    <row r="838" spans="1:4" hidden="1" x14ac:dyDescent="0.3">
      <c r="A838" s="7">
        <v>43979</v>
      </c>
      <c r="B838" t="s">
        <v>5</v>
      </c>
      <c r="C838" t="s">
        <v>6</v>
      </c>
      <c r="D838">
        <v>-12.59</v>
      </c>
    </row>
    <row r="839" spans="1:4" hidden="1" x14ac:dyDescent="0.3">
      <c r="A839" s="7">
        <v>43978</v>
      </c>
      <c r="B839" t="s">
        <v>5</v>
      </c>
      <c r="C839" t="s">
        <v>6</v>
      </c>
      <c r="D839">
        <v>-28.1</v>
      </c>
    </row>
    <row r="840" spans="1:4" hidden="1" x14ac:dyDescent="0.3">
      <c r="A840" s="7">
        <v>43964</v>
      </c>
      <c r="B840" t="s">
        <v>5</v>
      </c>
      <c r="C840" t="s">
        <v>6</v>
      </c>
      <c r="D840">
        <v>-32.18</v>
      </c>
    </row>
    <row r="841" spans="1:4" hidden="1" x14ac:dyDescent="0.3">
      <c r="A841" s="7">
        <v>43982</v>
      </c>
      <c r="B841" t="s">
        <v>5</v>
      </c>
      <c r="C841" t="s">
        <v>6</v>
      </c>
      <c r="D841">
        <v>-9.84</v>
      </c>
    </row>
    <row r="842" spans="1:4" hidden="1" x14ac:dyDescent="0.3">
      <c r="A842" s="7">
        <v>43954</v>
      </c>
      <c r="B842" t="s">
        <v>5</v>
      </c>
      <c r="C842" t="s">
        <v>6</v>
      </c>
      <c r="D842">
        <v>-6.29</v>
      </c>
    </row>
    <row r="843" spans="1:4" hidden="1" x14ac:dyDescent="0.3">
      <c r="A843" s="7">
        <v>43959</v>
      </c>
      <c r="B843" t="s">
        <v>5</v>
      </c>
      <c r="C843" t="s">
        <v>6</v>
      </c>
      <c r="D843">
        <v>-11.51</v>
      </c>
    </row>
    <row r="844" spans="1:4" hidden="1" x14ac:dyDescent="0.3">
      <c r="A844" s="7">
        <v>43972</v>
      </c>
      <c r="B844" t="s">
        <v>5</v>
      </c>
      <c r="C844" t="s">
        <v>6</v>
      </c>
      <c r="D844">
        <v>-29.27</v>
      </c>
    </row>
    <row r="845" spans="1:4" hidden="1" x14ac:dyDescent="0.3">
      <c r="A845" s="7">
        <v>43981</v>
      </c>
      <c r="B845" t="s">
        <v>5</v>
      </c>
      <c r="C845" t="s">
        <v>6</v>
      </c>
      <c r="D845">
        <v>-38.75</v>
      </c>
    </row>
    <row r="846" spans="1:4" hidden="1" x14ac:dyDescent="0.3">
      <c r="A846" s="7">
        <v>43960</v>
      </c>
      <c r="B846" t="s">
        <v>5</v>
      </c>
      <c r="C846" t="s">
        <v>6</v>
      </c>
      <c r="D846">
        <v>-5.34</v>
      </c>
    </row>
    <row r="847" spans="1:4" hidden="1" x14ac:dyDescent="0.3">
      <c r="A847" s="7">
        <v>43956</v>
      </c>
      <c r="B847" t="s">
        <v>5</v>
      </c>
      <c r="C847" t="s">
        <v>6</v>
      </c>
      <c r="D847">
        <v>-39.700000000000003</v>
      </c>
    </row>
    <row r="848" spans="1:4" hidden="1" x14ac:dyDescent="0.3">
      <c r="A848" s="7">
        <v>43970</v>
      </c>
      <c r="B848" t="s">
        <v>5</v>
      </c>
      <c r="C848" t="s">
        <v>6</v>
      </c>
      <c r="D848">
        <v>-37.44</v>
      </c>
    </row>
    <row r="849" spans="1:4" hidden="1" x14ac:dyDescent="0.3">
      <c r="A849" s="7">
        <v>43968</v>
      </c>
      <c r="B849" t="s">
        <v>5</v>
      </c>
      <c r="C849" t="s">
        <v>6</v>
      </c>
      <c r="D849">
        <v>-7.78</v>
      </c>
    </row>
    <row r="850" spans="1:4" hidden="1" x14ac:dyDescent="0.3">
      <c r="A850" s="7">
        <v>43965</v>
      </c>
      <c r="B850" t="s">
        <v>5</v>
      </c>
      <c r="C850" t="s">
        <v>6</v>
      </c>
      <c r="D850">
        <v>-10.93</v>
      </c>
    </row>
    <row r="851" spans="1:4" hidden="1" x14ac:dyDescent="0.3">
      <c r="A851" s="7">
        <v>43980</v>
      </c>
      <c r="B851" t="s">
        <v>5</v>
      </c>
      <c r="C851" t="s">
        <v>6</v>
      </c>
      <c r="D851">
        <v>-5.34</v>
      </c>
    </row>
    <row r="852" spans="1:4" hidden="1" x14ac:dyDescent="0.3">
      <c r="A852" s="7">
        <v>43975</v>
      </c>
      <c r="B852" t="s">
        <v>5</v>
      </c>
      <c r="C852" t="s">
        <v>6</v>
      </c>
      <c r="D852">
        <v>-5.34</v>
      </c>
    </row>
    <row r="853" spans="1:4" hidden="1" x14ac:dyDescent="0.3">
      <c r="A853" s="7">
        <v>43960</v>
      </c>
      <c r="B853" t="s">
        <v>16</v>
      </c>
      <c r="C853" t="s">
        <v>84</v>
      </c>
      <c r="D853">
        <v>-65.47</v>
      </c>
    </row>
    <row r="854" spans="1:4" hidden="1" x14ac:dyDescent="0.3">
      <c r="A854" s="7">
        <v>43972</v>
      </c>
      <c r="B854" t="s">
        <v>42</v>
      </c>
      <c r="C854" t="s">
        <v>84</v>
      </c>
      <c r="D854">
        <v>-15.74</v>
      </c>
    </row>
    <row r="855" spans="1:4" hidden="1" x14ac:dyDescent="0.3">
      <c r="A855" s="7">
        <v>44009</v>
      </c>
      <c r="B855" t="s">
        <v>131</v>
      </c>
      <c r="C855" t="s">
        <v>189</v>
      </c>
      <c r="D855">
        <v>-72.63</v>
      </c>
    </row>
    <row r="856" spans="1:4" hidden="1" x14ac:dyDescent="0.3">
      <c r="A856" s="7">
        <v>43988</v>
      </c>
      <c r="B856" t="s">
        <v>37</v>
      </c>
      <c r="C856" t="s">
        <v>147</v>
      </c>
      <c r="D856">
        <v>-4.67</v>
      </c>
    </row>
    <row r="857" spans="1:4" hidden="1" x14ac:dyDescent="0.3">
      <c r="A857" s="7">
        <v>43994</v>
      </c>
      <c r="B857" t="s">
        <v>37</v>
      </c>
      <c r="C857" t="s">
        <v>147</v>
      </c>
      <c r="D857">
        <v>-5.2</v>
      </c>
    </row>
    <row r="858" spans="1:4" hidden="1" x14ac:dyDescent="0.3">
      <c r="A858" s="7">
        <v>43998</v>
      </c>
      <c r="B858" t="s">
        <v>37</v>
      </c>
      <c r="C858" t="s">
        <v>147</v>
      </c>
      <c r="D858">
        <v>-4.67</v>
      </c>
    </row>
    <row r="859" spans="1:4" hidden="1" x14ac:dyDescent="0.3">
      <c r="A859" s="7">
        <v>43999</v>
      </c>
      <c r="B859" t="s">
        <v>37</v>
      </c>
      <c r="C859" t="s">
        <v>147</v>
      </c>
      <c r="D859">
        <v>-5.2</v>
      </c>
    </row>
    <row r="860" spans="1:4" hidden="1" x14ac:dyDescent="0.3">
      <c r="A860" s="7">
        <v>44003</v>
      </c>
      <c r="B860" t="s">
        <v>37</v>
      </c>
      <c r="C860" t="s">
        <v>147</v>
      </c>
      <c r="D860">
        <v>-5.2</v>
      </c>
    </row>
    <row r="861" spans="1:4" hidden="1" x14ac:dyDescent="0.3">
      <c r="A861" s="7">
        <v>44004</v>
      </c>
      <c r="B861" t="s">
        <v>37</v>
      </c>
      <c r="C861" t="s">
        <v>147</v>
      </c>
      <c r="D861">
        <v>-5.2</v>
      </c>
    </row>
    <row r="862" spans="1:4" hidden="1" x14ac:dyDescent="0.3">
      <c r="A862" s="7">
        <v>44010</v>
      </c>
      <c r="B862" t="s">
        <v>37</v>
      </c>
      <c r="C862" t="s">
        <v>147</v>
      </c>
      <c r="D862">
        <v>-5.41</v>
      </c>
    </row>
    <row r="863" spans="1:4" hidden="1" x14ac:dyDescent="0.3">
      <c r="A863" s="7">
        <v>44012</v>
      </c>
      <c r="B863" t="s">
        <v>37</v>
      </c>
      <c r="C863" t="s">
        <v>147</v>
      </c>
      <c r="D863">
        <v>-5.2</v>
      </c>
    </row>
    <row r="864" spans="1:4" hidden="1" x14ac:dyDescent="0.3">
      <c r="A864" s="7">
        <v>44010</v>
      </c>
      <c r="B864" t="s">
        <v>115</v>
      </c>
      <c r="C864" t="s">
        <v>32</v>
      </c>
      <c r="D864">
        <v>-5</v>
      </c>
    </row>
    <row r="865" spans="1:4" hidden="1" x14ac:dyDescent="0.3">
      <c r="A865" s="7">
        <v>43984</v>
      </c>
      <c r="B865" t="s">
        <v>5</v>
      </c>
      <c r="C865" t="s">
        <v>6</v>
      </c>
      <c r="D865">
        <v>-20.36</v>
      </c>
    </row>
    <row r="866" spans="1:4" hidden="1" x14ac:dyDescent="0.3">
      <c r="A866" s="7">
        <v>43986</v>
      </c>
      <c r="B866" t="s">
        <v>5</v>
      </c>
      <c r="C866" t="s">
        <v>6</v>
      </c>
      <c r="D866">
        <v>-32.81</v>
      </c>
    </row>
    <row r="867" spans="1:4" hidden="1" x14ac:dyDescent="0.3">
      <c r="A867" s="7">
        <v>43987</v>
      </c>
      <c r="B867" t="s">
        <v>5</v>
      </c>
      <c r="C867" t="s">
        <v>6</v>
      </c>
      <c r="D867">
        <v>-9.16</v>
      </c>
    </row>
    <row r="868" spans="1:4" hidden="1" x14ac:dyDescent="0.3">
      <c r="A868" s="7">
        <v>43988</v>
      </c>
      <c r="B868" t="s">
        <v>5</v>
      </c>
      <c r="C868" t="s">
        <v>6</v>
      </c>
      <c r="D868">
        <v>-5.37</v>
      </c>
    </row>
    <row r="869" spans="1:4" hidden="1" x14ac:dyDescent="0.3">
      <c r="A869" s="7">
        <v>43989</v>
      </c>
      <c r="B869" t="s">
        <v>5</v>
      </c>
      <c r="C869" t="s">
        <v>6</v>
      </c>
      <c r="D869">
        <v>-13</v>
      </c>
    </row>
    <row r="870" spans="1:4" hidden="1" x14ac:dyDescent="0.3">
      <c r="A870" s="7">
        <v>43990</v>
      </c>
      <c r="B870" t="s">
        <v>5</v>
      </c>
      <c r="C870" t="s">
        <v>6</v>
      </c>
      <c r="D870">
        <v>-8.89</v>
      </c>
    </row>
    <row r="871" spans="1:4" hidden="1" x14ac:dyDescent="0.3">
      <c r="A871" s="7">
        <v>43991</v>
      </c>
      <c r="B871" t="s">
        <v>5</v>
      </c>
      <c r="C871" t="s">
        <v>6</v>
      </c>
      <c r="D871">
        <v>-18</v>
      </c>
    </row>
    <row r="872" spans="1:4" hidden="1" x14ac:dyDescent="0.3">
      <c r="A872" s="7">
        <v>43992</v>
      </c>
      <c r="B872" t="s">
        <v>5</v>
      </c>
      <c r="C872" t="s">
        <v>6</v>
      </c>
      <c r="D872">
        <v>-27.42</v>
      </c>
    </row>
    <row r="873" spans="1:4" hidden="1" x14ac:dyDescent="0.3">
      <c r="A873" s="7">
        <v>43993</v>
      </c>
      <c r="B873" t="s">
        <v>5</v>
      </c>
      <c r="C873" t="s">
        <v>6</v>
      </c>
      <c r="D873">
        <v>-5.34</v>
      </c>
    </row>
    <row r="874" spans="1:4" hidden="1" x14ac:dyDescent="0.3">
      <c r="A874" s="7">
        <v>43994</v>
      </c>
      <c r="B874" t="s">
        <v>5</v>
      </c>
      <c r="C874" t="s">
        <v>6</v>
      </c>
      <c r="D874">
        <v>-5.34</v>
      </c>
    </row>
    <row r="875" spans="1:4" hidden="1" x14ac:dyDescent="0.3">
      <c r="A875" s="7">
        <v>43996</v>
      </c>
      <c r="B875" t="s">
        <v>5</v>
      </c>
      <c r="C875" t="s">
        <v>6</v>
      </c>
      <c r="D875">
        <v>-16.62</v>
      </c>
    </row>
    <row r="876" spans="1:4" hidden="1" x14ac:dyDescent="0.3">
      <c r="A876" s="7">
        <v>43997</v>
      </c>
      <c r="B876" t="s">
        <v>5</v>
      </c>
      <c r="C876" t="s">
        <v>6</v>
      </c>
      <c r="D876">
        <v>-5.34</v>
      </c>
    </row>
    <row r="877" spans="1:4" hidden="1" x14ac:dyDescent="0.3">
      <c r="A877" s="7">
        <v>43998</v>
      </c>
      <c r="B877" t="s">
        <v>5</v>
      </c>
      <c r="C877" t="s">
        <v>6</v>
      </c>
      <c r="D877">
        <v>-5.34</v>
      </c>
    </row>
    <row r="878" spans="1:4" hidden="1" x14ac:dyDescent="0.3">
      <c r="A878" s="7">
        <v>43998</v>
      </c>
      <c r="B878" t="s">
        <v>5</v>
      </c>
      <c r="C878" t="s">
        <v>6</v>
      </c>
      <c r="D878">
        <v>-54.71</v>
      </c>
    </row>
    <row r="879" spans="1:4" hidden="1" x14ac:dyDescent="0.3">
      <c r="A879" s="7">
        <v>44002</v>
      </c>
      <c r="B879" t="s">
        <v>5</v>
      </c>
      <c r="C879" t="s">
        <v>6</v>
      </c>
      <c r="D879">
        <v>-5.34</v>
      </c>
    </row>
    <row r="880" spans="1:4" hidden="1" x14ac:dyDescent="0.3">
      <c r="A880" s="7">
        <v>44003</v>
      </c>
      <c r="B880" t="s">
        <v>5</v>
      </c>
      <c r="C880" t="s">
        <v>6</v>
      </c>
      <c r="D880">
        <v>-5.34</v>
      </c>
    </row>
    <row r="881" spans="1:4" hidden="1" x14ac:dyDescent="0.3">
      <c r="A881" s="7">
        <v>44004</v>
      </c>
      <c r="B881" t="s">
        <v>5</v>
      </c>
      <c r="C881" t="s">
        <v>6</v>
      </c>
      <c r="D881">
        <v>-23.28</v>
      </c>
    </row>
    <row r="882" spans="1:4" hidden="1" x14ac:dyDescent="0.3">
      <c r="A882" s="7">
        <v>44005</v>
      </c>
      <c r="B882" t="s">
        <v>5</v>
      </c>
      <c r="C882" t="s">
        <v>6</v>
      </c>
      <c r="D882">
        <v>-5.37</v>
      </c>
    </row>
    <row r="883" spans="1:4" hidden="1" x14ac:dyDescent="0.3">
      <c r="A883" s="7">
        <v>44006</v>
      </c>
      <c r="B883" t="s">
        <v>5</v>
      </c>
      <c r="C883" t="s">
        <v>6</v>
      </c>
      <c r="D883">
        <v>-13.33</v>
      </c>
    </row>
    <row r="884" spans="1:4" hidden="1" x14ac:dyDescent="0.3">
      <c r="A884" s="7">
        <v>44007</v>
      </c>
      <c r="B884" t="s">
        <v>5</v>
      </c>
      <c r="C884" t="s">
        <v>6</v>
      </c>
      <c r="D884">
        <v>-24.53</v>
      </c>
    </row>
    <row r="885" spans="1:4" hidden="1" x14ac:dyDescent="0.3">
      <c r="A885" s="7">
        <v>44009</v>
      </c>
      <c r="B885" t="s">
        <v>5</v>
      </c>
      <c r="C885" t="s">
        <v>6</v>
      </c>
      <c r="D885">
        <v>-12.28</v>
      </c>
    </row>
    <row r="886" spans="1:4" hidden="1" x14ac:dyDescent="0.3">
      <c r="A886" s="7">
        <v>44011</v>
      </c>
      <c r="B886" t="s">
        <v>5</v>
      </c>
      <c r="C886" t="s">
        <v>6</v>
      </c>
      <c r="D886">
        <v>-5.34</v>
      </c>
    </row>
    <row r="887" spans="1:4" hidden="1" x14ac:dyDescent="0.3">
      <c r="A887" s="7">
        <v>44012</v>
      </c>
      <c r="B887" t="s">
        <v>5</v>
      </c>
      <c r="C887" t="s">
        <v>6</v>
      </c>
      <c r="D887">
        <v>-5.97</v>
      </c>
    </row>
    <row r="888" spans="1:4" hidden="1" x14ac:dyDescent="0.3">
      <c r="A888" s="8">
        <v>43991</v>
      </c>
      <c r="B888" t="s">
        <v>5</v>
      </c>
      <c r="C888" t="s">
        <v>6</v>
      </c>
      <c r="D888">
        <v>-10.9</v>
      </c>
    </row>
    <row r="889" spans="1:4" hidden="1" x14ac:dyDescent="0.3">
      <c r="A889" s="7">
        <v>43983</v>
      </c>
      <c r="B889" t="s">
        <v>265</v>
      </c>
      <c r="C889" t="s">
        <v>63</v>
      </c>
      <c r="D889">
        <v>-35.6</v>
      </c>
    </row>
    <row r="890" spans="1:4" hidden="1" x14ac:dyDescent="0.3">
      <c r="A890" s="7">
        <v>44015</v>
      </c>
      <c r="B890" t="s">
        <v>37</v>
      </c>
      <c r="C890" t="s">
        <v>147</v>
      </c>
      <c r="D890">
        <v>-5.2</v>
      </c>
    </row>
    <row r="891" spans="1:4" hidden="1" x14ac:dyDescent="0.3">
      <c r="A891" s="7">
        <v>44016</v>
      </c>
      <c r="B891" t="s">
        <v>37</v>
      </c>
      <c r="C891" t="s">
        <v>147</v>
      </c>
      <c r="D891">
        <v>-5.93</v>
      </c>
    </row>
    <row r="892" spans="1:4" hidden="1" x14ac:dyDescent="0.3">
      <c r="A892" s="7">
        <v>44018</v>
      </c>
      <c r="B892" t="s">
        <v>37</v>
      </c>
      <c r="C892" t="s">
        <v>147</v>
      </c>
      <c r="D892">
        <v>-5.2</v>
      </c>
    </row>
    <row r="893" spans="1:4" hidden="1" x14ac:dyDescent="0.3">
      <c r="A893" s="7">
        <v>44019</v>
      </c>
      <c r="B893" t="s">
        <v>37</v>
      </c>
      <c r="C893" t="s">
        <v>147</v>
      </c>
      <c r="D893">
        <v>-4.67</v>
      </c>
    </row>
    <row r="894" spans="1:4" hidden="1" x14ac:dyDescent="0.3">
      <c r="A894" s="7">
        <v>44023</v>
      </c>
      <c r="B894" t="s">
        <v>37</v>
      </c>
      <c r="C894" t="s">
        <v>147</v>
      </c>
      <c r="D894">
        <v>-5.41</v>
      </c>
    </row>
    <row r="895" spans="1:4" hidden="1" x14ac:dyDescent="0.3">
      <c r="A895" s="7">
        <v>44026</v>
      </c>
      <c r="B895" t="s">
        <v>37</v>
      </c>
      <c r="C895" t="s">
        <v>147</v>
      </c>
      <c r="D895">
        <v>-5.2</v>
      </c>
    </row>
    <row r="896" spans="1:4" hidden="1" x14ac:dyDescent="0.3">
      <c r="A896" s="7">
        <v>44028</v>
      </c>
      <c r="B896" t="s">
        <v>37</v>
      </c>
      <c r="C896" t="s">
        <v>147</v>
      </c>
      <c r="D896">
        <v>-5.2</v>
      </c>
    </row>
    <row r="897" spans="1:4" hidden="1" x14ac:dyDescent="0.3">
      <c r="A897" s="7">
        <v>44030</v>
      </c>
      <c r="B897" t="s">
        <v>37</v>
      </c>
      <c r="C897" t="s">
        <v>147</v>
      </c>
      <c r="D897">
        <v>-5.41</v>
      </c>
    </row>
    <row r="898" spans="1:4" hidden="1" x14ac:dyDescent="0.3">
      <c r="A898" s="7">
        <v>44031</v>
      </c>
      <c r="B898" t="s">
        <v>37</v>
      </c>
      <c r="C898" t="s">
        <v>147</v>
      </c>
      <c r="D898">
        <v>-5.2</v>
      </c>
    </row>
    <row r="899" spans="1:4" hidden="1" x14ac:dyDescent="0.3">
      <c r="A899" s="7">
        <v>44032</v>
      </c>
      <c r="B899" t="s">
        <v>37</v>
      </c>
      <c r="C899" t="s">
        <v>147</v>
      </c>
      <c r="D899">
        <v>-5.2</v>
      </c>
    </row>
    <row r="900" spans="1:4" hidden="1" x14ac:dyDescent="0.3">
      <c r="A900" s="7">
        <v>44035</v>
      </c>
      <c r="B900" t="s">
        <v>37</v>
      </c>
      <c r="C900" t="s">
        <v>147</v>
      </c>
      <c r="D900">
        <v>-5.2</v>
      </c>
    </row>
    <row r="901" spans="1:4" hidden="1" x14ac:dyDescent="0.3">
      <c r="A901" s="7">
        <v>44037</v>
      </c>
      <c r="B901" t="s">
        <v>37</v>
      </c>
      <c r="C901" t="s">
        <v>147</v>
      </c>
      <c r="D901">
        <v>-5.2</v>
      </c>
    </row>
    <row r="902" spans="1:4" hidden="1" x14ac:dyDescent="0.3">
      <c r="A902" s="7">
        <v>44039</v>
      </c>
      <c r="B902" t="s">
        <v>37</v>
      </c>
      <c r="C902" t="s">
        <v>147</v>
      </c>
      <c r="D902">
        <v>-4.67</v>
      </c>
    </row>
    <row r="903" spans="1:4" hidden="1" x14ac:dyDescent="0.3">
      <c r="A903" s="7">
        <v>44042</v>
      </c>
      <c r="B903" t="s">
        <v>37</v>
      </c>
      <c r="C903" t="s">
        <v>147</v>
      </c>
      <c r="D903">
        <v>-4.67</v>
      </c>
    </row>
    <row r="904" spans="1:4" hidden="1" x14ac:dyDescent="0.3">
      <c r="A904" s="7">
        <v>44013</v>
      </c>
      <c r="B904" t="s">
        <v>5</v>
      </c>
      <c r="C904" t="s">
        <v>6</v>
      </c>
      <c r="D904">
        <v>-5.97</v>
      </c>
    </row>
    <row r="905" spans="1:4" hidden="1" x14ac:dyDescent="0.3">
      <c r="A905" s="7">
        <v>44014</v>
      </c>
      <c r="B905" t="s">
        <v>5</v>
      </c>
      <c r="C905" t="s">
        <v>6</v>
      </c>
      <c r="D905">
        <v>-14.62</v>
      </c>
    </row>
    <row r="906" spans="1:4" hidden="1" x14ac:dyDescent="0.3">
      <c r="A906" s="7">
        <v>44016</v>
      </c>
      <c r="B906" t="s">
        <v>5</v>
      </c>
      <c r="C906" t="s">
        <v>6</v>
      </c>
      <c r="D906">
        <v>-7.96</v>
      </c>
    </row>
    <row r="907" spans="1:4" hidden="1" x14ac:dyDescent="0.3">
      <c r="A907" s="7">
        <v>44017</v>
      </c>
      <c r="B907" t="s">
        <v>5</v>
      </c>
      <c r="C907" t="s">
        <v>6</v>
      </c>
      <c r="D907">
        <v>-14.6</v>
      </c>
    </row>
    <row r="908" spans="1:4" hidden="1" x14ac:dyDescent="0.3">
      <c r="A908" s="7">
        <v>44018</v>
      </c>
      <c r="B908" t="s">
        <v>5</v>
      </c>
      <c r="C908" t="s">
        <v>6</v>
      </c>
      <c r="D908">
        <v>-5.37</v>
      </c>
    </row>
    <row r="909" spans="1:4" hidden="1" x14ac:dyDescent="0.3">
      <c r="A909" s="7">
        <v>44019</v>
      </c>
      <c r="B909" t="s">
        <v>5</v>
      </c>
      <c r="C909" t="s">
        <v>6</v>
      </c>
      <c r="D909">
        <v>-19.62</v>
      </c>
    </row>
    <row r="910" spans="1:4" hidden="1" x14ac:dyDescent="0.3">
      <c r="A910" s="7">
        <v>44020</v>
      </c>
      <c r="B910" t="s">
        <v>5</v>
      </c>
      <c r="C910" t="s">
        <v>6</v>
      </c>
      <c r="D910">
        <v>-13.36</v>
      </c>
    </row>
    <row r="911" spans="1:4" hidden="1" x14ac:dyDescent="0.3">
      <c r="A911" s="7">
        <v>44023</v>
      </c>
      <c r="B911" t="s">
        <v>5</v>
      </c>
      <c r="C911" t="s">
        <v>6</v>
      </c>
      <c r="D911">
        <v>-5.34</v>
      </c>
    </row>
    <row r="912" spans="1:4" hidden="1" x14ac:dyDescent="0.3">
      <c r="A912" s="7">
        <v>44025</v>
      </c>
      <c r="B912" t="s">
        <v>5</v>
      </c>
      <c r="C912" t="s">
        <v>6</v>
      </c>
      <c r="D912">
        <v>-19.329999999999998</v>
      </c>
    </row>
    <row r="913" spans="1:4" hidden="1" x14ac:dyDescent="0.3">
      <c r="A913" s="7">
        <v>44026</v>
      </c>
      <c r="B913" t="s">
        <v>5</v>
      </c>
      <c r="C913" t="s">
        <v>6</v>
      </c>
      <c r="D913">
        <v>-11.94</v>
      </c>
    </row>
    <row r="914" spans="1:4" hidden="1" x14ac:dyDescent="0.3">
      <c r="A914" s="7">
        <v>44028</v>
      </c>
      <c r="B914" t="s">
        <v>5</v>
      </c>
      <c r="C914" t="s">
        <v>6</v>
      </c>
      <c r="D914">
        <v>-16.850000000000001</v>
      </c>
    </row>
    <row r="915" spans="1:4" hidden="1" x14ac:dyDescent="0.3">
      <c r="A915" s="7">
        <v>44030</v>
      </c>
      <c r="B915" t="s">
        <v>5</v>
      </c>
      <c r="C915" t="s">
        <v>6</v>
      </c>
      <c r="D915">
        <v>-11.34</v>
      </c>
    </row>
    <row r="916" spans="1:4" hidden="1" x14ac:dyDescent="0.3">
      <c r="A916" s="7">
        <v>44031</v>
      </c>
      <c r="B916" t="s">
        <v>5</v>
      </c>
      <c r="C916" t="s">
        <v>6</v>
      </c>
      <c r="D916">
        <v>-20.36</v>
      </c>
    </row>
    <row r="917" spans="1:4" hidden="1" x14ac:dyDescent="0.3">
      <c r="A917" s="7">
        <v>44032</v>
      </c>
      <c r="B917" t="s">
        <v>5</v>
      </c>
      <c r="C917" t="s">
        <v>6</v>
      </c>
      <c r="D917">
        <v>-11.34</v>
      </c>
    </row>
    <row r="918" spans="1:4" hidden="1" x14ac:dyDescent="0.3">
      <c r="A918" s="7">
        <v>44034</v>
      </c>
      <c r="B918" t="s">
        <v>5</v>
      </c>
      <c r="C918" t="s">
        <v>6</v>
      </c>
      <c r="D918">
        <v>-18.350000000000001</v>
      </c>
    </row>
    <row r="919" spans="1:4" hidden="1" x14ac:dyDescent="0.3">
      <c r="A919" s="7">
        <v>44035</v>
      </c>
      <c r="B919" t="s">
        <v>5</v>
      </c>
      <c r="C919" t="s">
        <v>6</v>
      </c>
      <c r="D919">
        <v>-20.329999999999998</v>
      </c>
    </row>
    <row r="920" spans="1:4" hidden="1" x14ac:dyDescent="0.3">
      <c r="A920" s="7">
        <v>44036</v>
      </c>
      <c r="B920" t="s">
        <v>5</v>
      </c>
      <c r="C920" t="s">
        <v>6</v>
      </c>
      <c r="D920">
        <v>-32.97</v>
      </c>
    </row>
    <row r="921" spans="1:4" hidden="1" x14ac:dyDescent="0.3">
      <c r="A921" s="7">
        <v>44037</v>
      </c>
      <c r="B921" t="s">
        <v>5</v>
      </c>
      <c r="C921" t="s">
        <v>6</v>
      </c>
      <c r="D921">
        <v>-5.37</v>
      </c>
    </row>
    <row r="922" spans="1:4" hidden="1" x14ac:dyDescent="0.3">
      <c r="A922" s="7">
        <v>44038</v>
      </c>
      <c r="B922" t="s">
        <v>5</v>
      </c>
      <c r="C922" t="s">
        <v>6</v>
      </c>
      <c r="D922">
        <v>-13.37</v>
      </c>
    </row>
    <row r="923" spans="1:4" hidden="1" x14ac:dyDescent="0.3">
      <c r="A923" s="7">
        <v>44039</v>
      </c>
      <c r="B923" t="s">
        <v>5</v>
      </c>
      <c r="C923" t="s">
        <v>6</v>
      </c>
      <c r="D923">
        <v>-13.37</v>
      </c>
    </row>
    <row r="924" spans="1:4" hidden="1" x14ac:dyDescent="0.3">
      <c r="A924" s="7">
        <v>44040</v>
      </c>
      <c r="B924" t="s">
        <v>5</v>
      </c>
      <c r="C924" t="s">
        <v>6</v>
      </c>
      <c r="D924">
        <v>-26.33</v>
      </c>
    </row>
    <row r="925" spans="1:4" hidden="1" x14ac:dyDescent="0.3">
      <c r="A925" s="7">
        <v>44042</v>
      </c>
      <c r="B925" t="s">
        <v>5</v>
      </c>
      <c r="C925" t="s">
        <v>6</v>
      </c>
      <c r="D925">
        <v>-24.53</v>
      </c>
    </row>
    <row r="926" spans="1:4" hidden="1" x14ac:dyDescent="0.3">
      <c r="A926" s="7">
        <v>44043</v>
      </c>
      <c r="B926" t="s">
        <v>5</v>
      </c>
      <c r="C926" t="s">
        <v>6</v>
      </c>
      <c r="D926">
        <v>-17.329999999999998</v>
      </c>
    </row>
    <row r="927" spans="1:4" hidden="1" x14ac:dyDescent="0.3">
      <c r="A927" s="7">
        <v>44038</v>
      </c>
      <c r="B927" t="s">
        <v>35</v>
      </c>
      <c r="C927" t="s">
        <v>41</v>
      </c>
      <c r="D927">
        <v>-44.68</v>
      </c>
    </row>
    <row r="928" spans="1:4" hidden="1" x14ac:dyDescent="0.3">
      <c r="A928" s="7">
        <v>44032</v>
      </c>
      <c r="B928" t="s">
        <v>258</v>
      </c>
      <c r="C928" t="s">
        <v>24</v>
      </c>
      <c r="D928">
        <v>-18.649999999999999</v>
      </c>
    </row>
    <row r="929" spans="1:4" hidden="1" x14ac:dyDescent="0.3">
      <c r="A929" s="7">
        <v>44033</v>
      </c>
      <c r="B929" t="s">
        <v>258</v>
      </c>
      <c r="C929" t="s">
        <v>24</v>
      </c>
      <c r="D929">
        <v>-13.4</v>
      </c>
    </row>
    <row r="930" spans="1:4" hidden="1" x14ac:dyDescent="0.3">
      <c r="A930" s="8">
        <v>44043</v>
      </c>
      <c r="C930" s="9" t="s">
        <v>307</v>
      </c>
      <c r="D930" s="9">
        <v>-499.03999999999996</v>
      </c>
    </row>
    <row r="931" spans="1:4" hidden="1" x14ac:dyDescent="0.3">
      <c r="A931" s="7">
        <v>44044</v>
      </c>
      <c r="B931" t="s">
        <v>37</v>
      </c>
      <c r="C931" t="s">
        <v>147</v>
      </c>
      <c r="D931">
        <v>-5.2</v>
      </c>
    </row>
    <row r="932" spans="1:4" hidden="1" x14ac:dyDescent="0.3">
      <c r="A932" s="7">
        <v>44048</v>
      </c>
      <c r="B932" t="s">
        <v>37</v>
      </c>
      <c r="C932" t="s">
        <v>147</v>
      </c>
      <c r="D932">
        <v>-5.2</v>
      </c>
    </row>
    <row r="933" spans="1:4" hidden="1" x14ac:dyDescent="0.3">
      <c r="A933" s="7">
        <v>44055</v>
      </c>
      <c r="B933" t="s">
        <v>37</v>
      </c>
      <c r="C933" t="s">
        <v>147</v>
      </c>
      <c r="D933">
        <v>-5.2</v>
      </c>
    </row>
    <row r="934" spans="1:4" hidden="1" x14ac:dyDescent="0.3">
      <c r="A934" s="7">
        <v>44065</v>
      </c>
      <c r="B934" t="s">
        <v>37</v>
      </c>
      <c r="C934" t="s">
        <v>147</v>
      </c>
      <c r="D934">
        <v>-5.2</v>
      </c>
    </row>
    <row r="935" spans="1:4" hidden="1" x14ac:dyDescent="0.3">
      <c r="A935" s="7">
        <v>44074</v>
      </c>
      <c r="B935" t="s">
        <v>37</v>
      </c>
      <c r="C935" t="s">
        <v>147</v>
      </c>
      <c r="D935">
        <v>-5.2</v>
      </c>
    </row>
    <row r="936" spans="1:4" hidden="1" x14ac:dyDescent="0.3">
      <c r="A936" s="7">
        <v>44044</v>
      </c>
      <c r="B936" t="s">
        <v>5</v>
      </c>
      <c r="C936" t="s">
        <v>6</v>
      </c>
      <c r="D936">
        <v>-37.950000000000003</v>
      </c>
    </row>
    <row r="937" spans="1:4" hidden="1" x14ac:dyDescent="0.3">
      <c r="A937" s="7">
        <v>44047</v>
      </c>
      <c r="B937" t="s">
        <v>5</v>
      </c>
      <c r="C937" t="s">
        <v>6</v>
      </c>
      <c r="D937">
        <v>-13.36</v>
      </c>
    </row>
    <row r="938" spans="1:4" hidden="1" x14ac:dyDescent="0.3">
      <c r="A938" s="7">
        <v>44048</v>
      </c>
      <c r="B938" t="s">
        <v>5</v>
      </c>
      <c r="C938" t="s">
        <v>6</v>
      </c>
      <c r="D938">
        <v>-11.94</v>
      </c>
    </row>
    <row r="939" spans="1:4" hidden="1" x14ac:dyDescent="0.3">
      <c r="A939" s="7">
        <v>44050</v>
      </c>
      <c r="B939" t="s">
        <v>5</v>
      </c>
      <c r="C939" t="s">
        <v>6</v>
      </c>
      <c r="D939">
        <v>-11.94</v>
      </c>
    </row>
    <row r="940" spans="1:4" hidden="1" x14ac:dyDescent="0.3">
      <c r="A940" s="7">
        <v>44052</v>
      </c>
      <c r="B940" t="s">
        <v>5</v>
      </c>
      <c r="C940" t="s">
        <v>6</v>
      </c>
      <c r="D940">
        <v>-13.93</v>
      </c>
    </row>
    <row r="941" spans="1:4" hidden="1" x14ac:dyDescent="0.3">
      <c r="A941" s="7">
        <v>44053</v>
      </c>
      <c r="B941" t="s">
        <v>5</v>
      </c>
      <c r="C941" t="s">
        <v>6</v>
      </c>
      <c r="D941">
        <v>-9.9499999999999993</v>
      </c>
    </row>
    <row r="942" spans="1:4" hidden="1" x14ac:dyDescent="0.3">
      <c r="A942" s="7">
        <v>44053</v>
      </c>
      <c r="B942" t="s">
        <v>5</v>
      </c>
      <c r="C942" t="s">
        <v>6</v>
      </c>
      <c r="D942">
        <v>-11.94</v>
      </c>
    </row>
    <row r="943" spans="1:4" hidden="1" x14ac:dyDescent="0.3">
      <c r="A943" s="7">
        <v>44054</v>
      </c>
      <c r="B943" t="s">
        <v>5</v>
      </c>
      <c r="C943" t="s">
        <v>6</v>
      </c>
      <c r="D943">
        <v>-27.43</v>
      </c>
    </row>
    <row r="944" spans="1:4" hidden="1" x14ac:dyDescent="0.3">
      <c r="A944" s="7">
        <v>44055</v>
      </c>
      <c r="B944" t="s">
        <v>5</v>
      </c>
      <c r="C944" t="s">
        <v>6</v>
      </c>
      <c r="D944">
        <v>-12.96</v>
      </c>
    </row>
    <row r="945" spans="1:4" hidden="1" x14ac:dyDescent="0.3">
      <c r="A945" s="7">
        <v>44056</v>
      </c>
      <c r="B945" t="s">
        <v>5</v>
      </c>
      <c r="C945" t="s">
        <v>6</v>
      </c>
      <c r="D945">
        <v>-15.82</v>
      </c>
    </row>
    <row r="946" spans="1:4" hidden="1" x14ac:dyDescent="0.3">
      <c r="A946" s="7">
        <v>44058</v>
      </c>
      <c r="B946" t="s">
        <v>5</v>
      </c>
      <c r="C946" t="s">
        <v>6</v>
      </c>
      <c r="D946">
        <v>-9.6</v>
      </c>
    </row>
    <row r="947" spans="1:4" hidden="1" x14ac:dyDescent="0.3">
      <c r="A947" s="7">
        <v>44060</v>
      </c>
      <c r="B947" t="s">
        <v>5</v>
      </c>
      <c r="C947" t="s">
        <v>6</v>
      </c>
      <c r="D947">
        <v>-16.96</v>
      </c>
    </row>
    <row r="948" spans="1:4" hidden="1" x14ac:dyDescent="0.3">
      <c r="A948" s="7">
        <v>44061</v>
      </c>
      <c r="B948" t="s">
        <v>5</v>
      </c>
      <c r="C948" t="s">
        <v>6</v>
      </c>
      <c r="D948">
        <v>-14.25</v>
      </c>
    </row>
    <row r="949" spans="1:4" hidden="1" x14ac:dyDescent="0.3">
      <c r="A949" s="7">
        <v>44062</v>
      </c>
      <c r="B949" t="s">
        <v>5</v>
      </c>
      <c r="C949" t="s">
        <v>6</v>
      </c>
      <c r="D949">
        <v>-31.57</v>
      </c>
    </row>
    <row r="950" spans="1:4" hidden="1" x14ac:dyDescent="0.3">
      <c r="A950" s="7">
        <v>44065</v>
      </c>
      <c r="B950" t="s">
        <v>5</v>
      </c>
      <c r="C950" t="s">
        <v>6</v>
      </c>
      <c r="D950">
        <v>-13.36</v>
      </c>
    </row>
    <row r="951" spans="1:4" hidden="1" x14ac:dyDescent="0.3">
      <c r="A951" s="7">
        <v>44063</v>
      </c>
      <c r="B951" t="s">
        <v>5</v>
      </c>
      <c r="C951" t="s">
        <v>6</v>
      </c>
      <c r="D951">
        <v>-5.37</v>
      </c>
    </row>
    <row r="952" spans="1:4" hidden="1" x14ac:dyDescent="0.3">
      <c r="A952" s="7">
        <v>44064</v>
      </c>
      <c r="B952" t="s">
        <v>5</v>
      </c>
      <c r="C952" t="s">
        <v>6</v>
      </c>
      <c r="D952">
        <v>-19.93</v>
      </c>
    </row>
    <row r="953" spans="1:4" hidden="1" x14ac:dyDescent="0.3">
      <c r="A953" s="7">
        <v>44068</v>
      </c>
      <c r="B953" t="s">
        <v>5</v>
      </c>
      <c r="C953" t="s">
        <v>6</v>
      </c>
      <c r="D953">
        <v>-4.47</v>
      </c>
    </row>
    <row r="954" spans="1:4" hidden="1" x14ac:dyDescent="0.3">
      <c r="A954" s="7">
        <v>44067</v>
      </c>
      <c r="B954" t="s">
        <v>5</v>
      </c>
      <c r="C954" t="s">
        <v>6</v>
      </c>
      <c r="D954">
        <v>-4.99</v>
      </c>
    </row>
    <row r="955" spans="1:4" hidden="1" x14ac:dyDescent="0.3">
      <c r="A955" s="7">
        <v>44067</v>
      </c>
      <c r="B955" t="s">
        <v>5</v>
      </c>
      <c r="C955" t="s">
        <v>6</v>
      </c>
      <c r="D955">
        <v>-4.47</v>
      </c>
    </row>
    <row r="956" spans="1:4" hidden="1" x14ac:dyDescent="0.3">
      <c r="A956" s="7">
        <v>44069</v>
      </c>
      <c r="B956" t="s">
        <v>5</v>
      </c>
      <c r="C956" t="s">
        <v>6</v>
      </c>
      <c r="D956">
        <v>-20.329999999999998</v>
      </c>
    </row>
    <row r="957" spans="1:4" hidden="1" x14ac:dyDescent="0.3">
      <c r="A957" s="7">
        <v>44070</v>
      </c>
      <c r="B957" t="s">
        <v>5</v>
      </c>
      <c r="C957" t="s">
        <v>6</v>
      </c>
      <c r="D957">
        <v>-14.8</v>
      </c>
    </row>
    <row r="958" spans="1:4" hidden="1" x14ac:dyDescent="0.3">
      <c r="A958" s="7">
        <v>44072</v>
      </c>
      <c r="B958" t="s">
        <v>5</v>
      </c>
      <c r="C958" t="s">
        <v>6</v>
      </c>
      <c r="D958">
        <v>-9.4600000000000009</v>
      </c>
    </row>
    <row r="959" spans="1:4" hidden="1" x14ac:dyDescent="0.3">
      <c r="A959" s="7">
        <v>44074</v>
      </c>
      <c r="B959" t="s">
        <v>5</v>
      </c>
      <c r="C959" t="s">
        <v>6</v>
      </c>
      <c r="D959">
        <v>-33.57</v>
      </c>
    </row>
    <row r="960" spans="1:4" hidden="1" x14ac:dyDescent="0.3">
      <c r="A960" s="7">
        <v>44057</v>
      </c>
      <c r="B960" t="s">
        <v>42</v>
      </c>
      <c r="C960" t="s">
        <v>84</v>
      </c>
      <c r="D960">
        <v>-35</v>
      </c>
    </row>
    <row r="961" spans="1:4" hidden="1" x14ac:dyDescent="0.3">
      <c r="A961" s="7">
        <v>44059</v>
      </c>
      <c r="B961" t="s">
        <v>16</v>
      </c>
      <c r="C961" t="s">
        <v>84</v>
      </c>
      <c r="D961">
        <v>-23.05</v>
      </c>
    </row>
    <row r="962" spans="1:4" hidden="1" x14ac:dyDescent="0.3">
      <c r="A962" s="7">
        <v>44068</v>
      </c>
      <c r="B962" t="s">
        <v>5</v>
      </c>
      <c r="C962" t="s">
        <v>84</v>
      </c>
      <c r="D962">
        <v>-7.34</v>
      </c>
    </row>
    <row r="963" spans="1:4" hidden="1" x14ac:dyDescent="0.3">
      <c r="A963" s="7">
        <v>44051</v>
      </c>
      <c r="B963" t="s">
        <v>258</v>
      </c>
      <c r="C963" t="s">
        <v>24</v>
      </c>
      <c r="D963">
        <v>-15.27</v>
      </c>
    </row>
    <row r="964" spans="1:4" hidden="1" x14ac:dyDescent="0.3">
      <c r="A964" s="7">
        <v>44050</v>
      </c>
      <c r="B964" t="s">
        <v>270</v>
      </c>
      <c r="C964" t="s">
        <v>24</v>
      </c>
      <c r="D964">
        <v>-50.61</v>
      </c>
    </row>
    <row r="965" spans="1:4" hidden="1" x14ac:dyDescent="0.3">
      <c r="A965" s="7">
        <v>44072</v>
      </c>
      <c r="B965" t="s">
        <v>274</v>
      </c>
      <c r="C965" t="s">
        <v>24</v>
      </c>
      <c r="D965" s="9">
        <v>-13.030000000000001</v>
      </c>
    </row>
    <row r="966" spans="1:4" hidden="1" x14ac:dyDescent="0.3">
      <c r="A966" s="7">
        <v>44073</v>
      </c>
      <c r="B966" t="s">
        <v>118</v>
      </c>
      <c r="C966" t="s">
        <v>24</v>
      </c>
      <c r="D966">
        <v>-25.44</v>
      </c>
    </row>
    <row r="967" spans="1:4" hidden="1" x14ac:dyDescent="0.3">
      <c r="A967" s="7">
        <v>44075</v>
      </c>
      <c r="B967" t="s">
        <v>37</v>
      </c>
      <c r="C967" t="s">
        <v>147</v>
      </c>
      <c r="D967">
        <v>-4.67</v>
      </c>
    </row>
    <row r="968" spans="1:4" hidden="1" x14ac:dyDescent="0.3">
      <c r="A968" s="7">
        <v>44100</v>
      </c>
      <c r="B968" t="s">
        <v>58</v>
      </c>
      <c r="C968" t="s">
        <v>32</v>
      </c>
      <c r="D968" s="9">
        <v>-5.9745000000000008</v>
      </c>
    </row>
    <row r="969" spans="1:4" hidden="1" x14ac:dyDescent="0.3">
      <c r="A969" s="7">
        <v>44075</v>
      </c>
      <c r="B969" t="s">
        <v>5</v>
      </c>
      <c r="C969" t="s">
        <v>6</v>
      </c>
      <c r="D969">
        <v>-9.84</v>
      </c>
    </row>
    <row r="970" spans="1:4" hidden="1" x14ac:dyDescent="0.3">
      <c r="A970" s="7">
        <v>44078</v>
      </c>
      <c r="B970" t="s">
        <v>5</v>
      </c>
      <c r="C970" t="s">
        <v>6</v>
      </c>
      <c r="D970">
        <v>-20.16</v>
      </c>
    </row>
    <row r="971" spans="1:4" hidden="1" x14ac:dyDescent="0.3">
      <c r="A971" s="7">
        <v>44082</v>
      </c>
      <c r="B971" t="s">
        <v>5</v>
      </c>
      <c r="C971" t="s">
        <v>6</v>
      </c>
      <c r="D971">
        <v>-11.23</v>
      </c>
    </row>
    <row r="972" spans="1:4" hidden="1" x14ac:dyDescent="0.3">
      <c r="A972" s="7">
        <v>44084</v>
      </c>
      <c r="B972" t="s">
        <v>5</v>
      </c>
      <c r="C972" t="s">
        <v>6</v>
      </c>
      <c r="D972">
        <v>-23.43</v>
      </c>
    </row>
    <row r="973" spans="1:4" hidden="1" x14ac:dyDescent="0.3">
      <c r="A973" s="7">
        <v>44088</v>
      </c>
      <c r="B973" t="s">
        <v>5</v>
      </c>
      <c r="C973" t="s">
        <v>6</v>
      </c>
      <c r="D973">
        <v>-29.98</v>
      </c>
    </row>
    <row r="974" spans="1:4" hidden="1" x14ac:dyDescent="0.3">
      <c r="A974" s="7">
        <v>44089</v>
      </c>
      <c r="B974" t="s">
        <v>5</v>
      </c>
      <c r="C974" t="s">
        <v>6</v>
      </c>
      <c r="D974">
        <v>-14.99</v>
      </c>
    </row>
    <row r="975" spans="1:4" hidden="1" x14ac:dyDescent="0.3">
      <c r="A975" s="7">
        <v>44092</v>
      </c>
      <c r="B975" t="s">
        <v>5</v>
      </c>
      <c r="C975" t="s">
        <v>6</v>
      </c>
      <c r="D975">
        <v>-111.6</v>
      </c>
    </row>
    <row r="976" spans="1:4" hidden="1" x14ac:dyDescent="0.3">
      <c r="A976" s="7">
        <v>44095</v>
      </c>
      <c r="B976" t="s">
        <v>5</v>
      </c>
      <c r="C976" t="s">
        <v>6</v>
      </c>
      <c r="D976">
        <v>-19.71</v>
      </c>
    </row>
    <row r="977" spans="1:4" hidden="1" x14ac:dyDescent="0.3">
      <c r="A977" s="7">
        <v>44098</v>
      </c>
      <c r="B977" t="s">
        <v>5</v>
      </c>
      <c r="C977" t="s">
        <v>6</v>
      </c>
      <c r="D977">
        <v>-83.1</v>
      </c>
    </row>
    <row r="978" spans="1:4" hidden="1" x14ac:dyDescent="0.3">
      <c r="A978" s="7">
        <v>44101</v>
      </c>
      <c r="B978" t="s">
        <v>5</v>
      </c>
      <c r="C978" t="s">
        <v>6</v>
      </c>
      <c r="D978">
        <v>-11.94</v>
      </c>
    </row>
    <row r="979" spans="1:4" hidden="1" x14ac:dyDescent="0.3">
      <c r="A979" s="7">
        <v>44081</v>
      </c>
      <c r="B979" t="s">
        <v>42</v>
      </c>
      <c r="C979" t="s">
        <v>84</v>
      </c>
      <c r="D979">
        <v>-89.48</v>
      </c>
    </row>
    <row r="980" spans="1:4" hidden="1" x14ac:dyDescent="0.3">
      <c r="A980" s="7">
        <v>44084</v>
      </c>
      <c r="B980" t="s">
        <v>281</v>
      </c>
      <c r="C980" t="s">
        <v>84</v>
      </c>
      <c r="D980">
        <v>-52.49</v>
      </c>
    </row>
    <row r="981" spans="1:4" hidden="1" x14ac:dyDescent="0.3">
      <c r="A981" s="7">
        <v>44095</v>
      </c>
      <c r="B981" t="s">
        <v>281</v>
      </c>
      <c r="C981" t="s">
        <v>84</v>
      </c>
      <c r="D981">
        <v>-65.08</v>
      </c>
    </row>
    <row r="982" spans="1:4" hidden="1" x14ac:dyDescent="0.3">
      <c r="A982" s="7">
        <v>44096</v>
      </c>
      <c r="B982" t="s">
        <v>42</v>
      </c>
      <c r="C982" t="s">
        <v>84</v>
      </c>
      <c r="D982">
        <v>-6.3</v>
      </c>
    </row>
    <row r="983" spans="1:4" x14ac:dyDescent="0.3">
      <c r="A983" s="7">
        <v>44102</v>
      </c>
      <c r="B983" t="s">
        <v>56</v>
      </c>
      <c r="C983" t="s">
        <v>84</v>
      </c>
      <c r="D983">
        <v>382</v>
      </c>
    </row>
    <row r="984" spans="1:4" hidden="1" x14ac:dyDescent="0.3">
      <c r="A984" s="7">
        <v>44093</v>
      </c>
      <c r="B984" t="s">
        <v>286</v>
      </c>
      <c r="C984" t="s">
        <v>24</v>
      </c>
      <c r="D984">
        <v>-15</v>
      </c>
    </row>
    <row r="985" spans="1:4" hidden="1" x14ac:dyDescent="0.3">
      <c r="A985" s="7">
        <v>44105</v>
      </c>
      <c r="B985" t="s">
        <v>5</v>
      </c>
      <c r="C985" t="s">
        <v>6</v>
      </c>
      <c r="D985">
        <v>-23.97</v>
      </c>
    </row>
    <row r="986" spans="1:4" hidden="1" x14ac:dyDescent="0.3">
      <c r="A986" s="7">
        <v>44105</v>
      </c>
      <c r="B986" t="s">
        <v>35</v>
      </c>
      <c r="C986" t="s">
        <v>150</v>
      </c>
      <c r="D986">
        <v>-44.68</v>
      </c>
    </row>
    <row r="987" spans="1:4" hidden="1" x14ac:dyDescent="0.3">
      <c r="A987" s="7">
        <v>44109</v>
      </c>
      <c r="B987" t="s">
        <v>5</v>
      </c>
      <c r="C987" t="s">
        <v>6</v>
      </c>
      <c r="D987">
        <v>-32.03</v>
      </c>
    </row>
    <row r="988" spans="1:4" hidden="1" x14ac:dyDescent="0.3">
      <c r="A988" s="7">
        <v>44110</v>
      </c>
      <c r="B988" t="s">
        <v>5</v>
      </c>
      <c r="C988" t="s">
        <v>6</v>
      </c>
      <c r="D988">
        <v>-31.1</v>
      </c>
    </row>
    <row r="989" spans="1:4" hidden="1" x14ac:dyDescent="0.3">
      <c r="A989" s="7">
        <v>44112</v>
      </c>
      <c r="B989" t="s">
        <v>5</v>
      </c>
      <c r="C989" t="s">
        <v>6</v>
      </c>
      <c r="D989">
        <v>-32.159999999999997</v>
      </c>
    </row>
    <row r="990" spans="1:4" hidden="1" x14ac:dyDescent="0.3">
      <c r="A990" s="7">
        <v>44113</v>
      </c>
      <c r="B990" t="s">
        <v>5</v>
      </c>
      <c r="C990" t="s">
        <v>6</v>
      </c>
      <c r="D990">
        <v>-18.920000000000002</v>
      </c>
    </row>
    <row r="991" spans="1:4" hidden="1" x14ac:dyDescent="0.3">
      <c r="A991" s="7">
        <v>44114</v>
      </c>
      <c r="B991" t="s">
        <v>5</v>
      </c>
      <c r="C991" t="s">
        <v>6</v>
      </c>
      <c r="D991">
        <v>-14.3</v>
      </c>
    </row>
    <row r="992" spans="1:4" hidden="1" x14ac:dyDescent="0.3">
      <c r="A992" s="7">
        <v>44114</v>
      </c>
      <c r="B992" t="s">
        <v>5</v>
      </c>
      <c r="C992" t="s">
        <v>84</v>
      </c>
      <c r="D992">
        <v>-35</v>
      </c>
    </row>
    <row r="993" spans="1:4" hidden="1" x14ac:dyDescent="0.3">
      <c r="A993" s="7">
        <v>44114</v>
      </c>
      <c r="B993" t="s">
        <v>5</v>
      </c>
      <c r="C993" t="s">
        <v>6</v>
      </c>
      <c r="D993">
        <v>-31.09</v>
      </c>
    </row>
    <row r="994" spans="1:4" hidden="1" x14ac:dyDescent="0.3">
      <c r="A994" s="7">
        <v>44116</v>
      </c>
      <c r="B994" t="s">
        <v>42</v>
      </c>
      <c r="C994" t="s">
        <v>84</v>
      </c>
      <c r="D994">
        <v>-19.62</v>
      </c>
    </row>
    <row r="995" spans="1:4" hidden="1" x14ac:dyDescent="0.3">
      <c r="A995" s="7">
        <v>44117</v>
      </c>
      <c r="B995" t="s">
        <v>5</v>
      </c>
      <c r="C995" t="s">
        <v>6</v>
      </c>
      <c r="D995">
        <v>-33.409999999999997</v>
      </c>
    </row>
    <row r="996" spans="1:4" hidden="1" x14ac:dyDescent="0.3">
      <c r="A996" s="7">
        <v>44122</v>
      </c>
      <c r="B996" t="s">
        <v>5</v>
      </c>
      <c r="C996" t="s">
        <v>6</v>
      </c>
      <c r="D996">
        <v>-77</v>
      </c>
    </row>
    <row r="997" spans="1:4" hidden="1" x14ac:dyDescent="0.3">
      <c r="A997" s="7">
        <v>44118</v>
      </c>
      <c r="B997" t="s">
        <v>42</v>
      </c>
      <c r="C997" t="s">
        <v>84</v>
      </c>
      <c r="D997">
        <v>-39.89</v>
      </c>
    </row>
    <row r="998" spans="1:4" hidden="1" x14ac:dyDescent="0.3">
      <c r="A998" s="7">
        <v>44125</v>
      </c>
      <c r="B998" t="s">
        <v>5</v>
      </c>
      <c r="C998" t="s">
        <v>6</v>
      </c>
      <c r="D998">
        <v>-6.22</v>
      </c>
    </row>
    <row r="999" spans="1:4" hidden="1" x14ac:dyDescent="0.3">
      <c r="A999" s="7">
        <v>44126</v>
      </c>
      <c r="B999" t="s">
        <v>131</v>
      </c>
      <c r="C999" t="s">
        <v>189</v>
      </c>
      <c r="D999">
        <v>-17.91</v>
      </c>
    </row>
    <row r="1000" spans="1:4" hidden="1" x14ac:dyDescent="0.3">
      <c r="A1000" s="7">
        <v>44126</v>
      </c>
      <c r="B1000" t="s">
        <v>5</v>
      </c>
      <c r="C1000" t="s">
        <v>6</v>
      </c>
      <c r="D1000">
        <v>-81.09</v>
      </c>
    </row>
    <row r="1001" spans="1:4" hidden="1" x14ac:dyDescent="0.3">
      <c r="A1001" s="7">
        <v>44127</v>
      </c>
      <c r="B1001" t="s">
        <v>5</v>
      </c>
      <c r="C1001" t="s">
        <v>6</v>
      </c>
      <c r="D1001">
        <v>-29.98</v>
      </c>
    </row>
    <row r="1002" spans="1:4" hidden="1" x14ac:dyDescent="0.3">
      <c r="A1002" s="7">
        <v>44129</v>
      </c>
      <c r="B1002" t="s">
        <v>5</v>
      </c>
      <c r="C1002" t="s">
        <v>6</v>
      </c>
      <c r="D1002">
        <v>-5.37</v>
      </c>
    </row>
    <row r="1003" spans="1:4" hidden="1" x14ac:dyDescent="0.3">
      <c r="A1003" s="7">
        <v>44133</v>
      </c>
      <c r="B1003" t="s">
        <v>5</v>
      </c>
      <c r="C1003" t="s">
        <v>6</v>
      </c>
      <c r="D1003">
        <v>-5.37</v>
      </c>
    </row>
    <row r="1004" spans="1:4" hidden="1" x14ac:dyDescent="0.3">
      <c r="A1004" s="7">
        <v>44134</v>
      </c>
      <c r="B1004" t="s">
        <v>5</v>
      </c>
      <c r="C1004" t="s">
        <v>6</v>
      </c>
      <c r="D1004">
        <v>-52.14</v>
      </c>
    </row>
    <row r="1005" spans="1:4" hidden="1" x14ac:dyDescent="0.3">
      <c r="A1005" s="7">
        <v>44135</v>
      </c>
      <c r="B1005" t="s">
        <v>42</v>
      </c>
      <c r="C1005" t="s">
        <v>84</v>
      </c>
      <c r="D1005">
        <v>-7.34</v>
      </c>
    </row>
    <row r="1006" spans="1:4" hidden="1" x14ac:dyDescent="0.3">
      <c r="A1006" s="7">
        <v>44135</v>
      </c>
      <c r="B1006" t="s">
        <v>5</v>
      </c>
      <c r="C1006" t="s">
        <v>6</v>
      </c>
      <c r="D1006">
        <v>-11.34</v>
      </c>
    </row>
    <row r="1007" spans="1:4" hidden="1" x14ac:dyDescent="0.3">
      <c r="A1007" s="7">
        <v>44149</v>
      </c>
      <c r="B1007" t="s">
        <v>131</v>
      </c>
      <c r="C1007" t="s">
        <v>189</v>
      </c>
      <c r="D1007">
        <v>-21.09</v>
      </c>
    </row>
    <row r="1008" spans="1:4" hidden="1" x14ac:dyDescent="0.3">
      <c r="A1008" s="7">
        <v>44145</v>
      </c>
      <c r="B1008" t="s">
        <v>298</v>
      </c>
      <c r="C1008" t="s">
        <v>32</v>
      </c>
      <c r="D1008">
        <v>-8.99</v>
      </c>
    </row>
    <row r="1009" spans="1:4" hidden="1" x14ac:dyDescent="0.3">
      <c r="A1009" s="7">
        <v>44138</v>
      </c>
      <c r="B1009" t="s">
        <v>5</v>
      </c>
      <c r="C1009" t="s">
        <v>6</v>
      </c>
      <c r="D1009">
        <v>-5.03</v>
      </c>
    </row>
    <row r="1010" spans="1:4" hidden="1" x14ac:dyDescent="0.3">
      <c r="A1010" s="7">
        <v>44140</v>
      </c>
      <c r="B1010" t="s">
        <v>5</v>
      </c>
      <c r="C1010" t="s">
        <v>6</v>
      </c>
      <c r="D1010">
        <v>-11.34</v>
      </c>
    </row>
    <row r="1011" spans="1:4" hidden="1" x14ac:dyDescent="0.3">
      <c r="A1011" s="7">
        <v>44141</v>
      </c>
      <c r="B1011" t="s">
        <v>5</v>
      </c>
      <c r="C1011" t="s">
        <v>6</v>
      </c>
      <c r="D1011">
        <v>-5.37</v>
      </c>
    </row>
    <row r="1012" spans="1:4" hidden="1" x14ac:dyDescent="0.3">
      <c r="A1012" s="7">
        <v>44142</v>
      </c>
      <c r="B1012" t="s">
        <v>5</v>
      </c>
      <c r="C1012" t="s">
        <v>6</v>
      </c>
      <c r="D1012">
        <v>-12.36</v>
      </c>
    </row>
    <row r="1013" spans="1:4" hidden="1" x14ac:dyDescent="0.3">
      <c r="A1013" s="7">
        <v>44144</v>
      </c>
      <c r="B1013" t="s">
        <v>5</v>
      </c>
      <c r="C1013" t="s">
        <v>6</v>
      </c>
      <c r="D1013">
        <v>-47.59</v>
      </c>
    </row>
    <row r="1014" spans="1:4" hidden="1" x14ac:dyDescent="0.3">
      <c r="A1014" s="7">
        <v>44143</v>
      </c>
      <c r="B1014" t="s">
        <v>5</v>
      </c>
      <c r="C1014" t="s">
        <v>6</v>
      </c>
      <c r="D1014">
        <v>-20.96</v>
      </c>
    </row>
    <row r="1015" spans="1:4" hidden="1" x14ac:dyDescent="0.3">
      <c r="A1015" s="7">
        <v>44145</v>
      </c>
      <c r="B1015" t="s">
        <v>5</v>
      </c>
      <c r="C1015" t="s">
        <v>6</v>
      </c>
      <c r="D1015">
        <v>-5.37</v>
      </c>
    </row>
    <row r="1016" spans="1:4" hidden="1" x14ac:dyDescent="0.3">
      <c r="A1016" s="7">
        <v>44146</v>
      </c>
      <c r="B1016" t="s">
        <v>5</v>
      </c>
      <c r="C1016" t="s">
        <v>6</v>
      </c>
      <c r="D1016">
        <v>-5.97</v>
      </c>
    </row>
    <row r="1017" spans="1:4" hidden="1" x14ac:dyDescent="0.3">
      <c r="A1017" s="7">
        <v>44148</v>
      </c>
      <c r="B1017" t="s">
        <v>5</v>
      </c>
      <c r="C1017" t="s">
        <v>6</v>
      </c>
      <c r="D1017">
        <v>-5.37</v>
      </c>
    </row>
    <row r="1018" spans="1:4" hidden="1" x14ac:dyDescent="0.3">
      <c r="A1018" s="7">
        <v>44149</v>
      </c>
      <c r="B1018" t="s">
        <v>5</v>
      </c>
      <c r="C1018" t="s">
        <v>6</v>
      </c>
      <c r="D1018">
        <v>-20.309999999999999</v>
      </c>
    </row>
    <row r="1019" spans="1:4" hidden="1" x14ac:dyDescent="0.3">
      <c r="A1019" s="7">
        <v>44151</v>
      </c>
      <c r="B1019" t="s">
        <v>5</v>
      </c>
      <c r="C1019" t="s">
        <v>6</v>
      </c>
      <c r="D1019">
        <v>-5.37</v>
      </c>
    </row>
    <row r="1020" spans="1:4" hidden="1" x14ac:dyDescent="0.3">
      <c r="A1020" s="7">
        <v>44152</v>
      </c>
      <c r="B1020" t="s">
        <v>5</v>
      </c>
      <c r="C1020" t="s">
        <v>6</v>
      </c>
      <c r="D1020">
        <v>-5.37</v>
      </c>
    </row>
    <row r="1021" spans="1:4" hidden="1" x14ac:dyDescent="0.3">
      <c r="A1021" s="7">
        <v>44152</v>
      </c>
      <c r="B1021" t="s">
        <v>5</v>
      </c>
      <c r="C1021" t="s">
        <v>6</v>
      </c>
      <c r="D1021">
        <v>-20.96</v>
      </c>
    </row>
    <row r="1022" spans="1:4" hidden="1" x14ac:dyDescent="0.3">
      <c r="A1022" s="7">
        <v>44154</v>
      </c>
      <c r="B1022" t="s">
        <v>5</v>
      </c>
      <c r="C1022" t="s">
        <v>6</v>
      </c>
      <c r="D1022">
        <v>-5.37</v>
      </c>
    </row>
    <row r="1023" spans="1:4" hidden="1" x14ac:dyDescent="0.3">
      <c r="A1023" s="7">
        <v>44155</v>
      </c>
      <c r="B1023" t="s">
        <v>5</v>
      </c>
      <c r="C1023" t="s">
        <v>6</v>
      </c>
      <c r="D1023">
        <v>-20.96</v>
      </c>
    </row>
    <row r="1024" spans="1:4" hidden="1" x14ac:dyDescent="0.3">
      <c r="A1024" s="7">
        <v>44156</v>
      </c>
      <c r="B1024" t="s">
        <v>5</v>
      </c>
      <c r="C1024" t="s">
        <v>6</v>
      </c>
      <c r="D1024">
        <v>-13.33</v>
      </c>
    </row>
    <row r="1025" spans="1:4" hidden="1" x14ac:dyDescent="0.3">
      <c r="A1025" s="7">
        <v>44158</v>
      </c>
      <c r="B1025" t="s">
        <v>5</v>
      </c>
      <c r="C1025" t="s">
        <v>6</v>
      </c>
      <c r="D1025">
        <v>-27.91</v>
      </c>
    </row>
    <row r="1026" spans="1:4" hidden="1" x14ac:dyDescent="0.3">
      <c r="A1026" s="7">
        <v>44159</v>
      </c>
      <c r="B1026" t="s">
        <v>5</v>
      </c>
      <c r="C1026" t="s">
        <v>6</v>
      </c>
      <c r="D1026">
        <v>-44.45</v>
      </c>
    </row>
    <row r="1027" spans="1:4" hidden="1" x14ac:dyDescent="0.3">
      <c r="A1027" s="7">
        <v>44160</v>
      </c>
      <c r="B1027" t="s">
        <v>5</v>
      </c>
      <c r="C1027" t="s">
        <v>6</v>
      </c>
      <c r="D1027">
        <v>-11.66</v>
      </c>
    </row>
    <row r="1028" spans="1:4" hidden="1" x14ac:dyDescent="0.3">
      <c r="A1028" s="7">
        <v>44161</v>
      </c>
      <c r="B1028" t="s">
        <v>5</v>
      </c>
      <c r="C1028" t="s">
        <v>6</v>
      </c>
      <c r="D1028">
        <v>-34.94</v>
      </c>
    </row>
    <row r="1029" spans="1:4" hidden="1" x14ac:dyDescent="0.3">
      <c r="A1029" s="7">
        <v>44162</v>
      </c>
      <c r="B1029" t="s">
        <v>5</v>
      </c>
      <c r="C1029" t="s">
        <v>6</v>
      </c>
      <c r="D1029">
        <v>-9.1</v>
      </c>
    </row>
    <row r="1030" spans="1:4" hidden="1" x14ac:dyDescent="0.3">
      <c r="A1030" s="7">
        <v>44164</v>
      </c>
      <c r="B1030" t="s">
        <v>5</v>
      </c>
      <c r="C1030" t="s">
        <v>6</v>
      </c>
      <c r="D1030">
        <v>-5.37</v>
      </c>
    </row>
    <row r="1031" spans="1:4" hidden="1" x14ac:dyDescent="0.3">
      <c r="A1031" s="7">
        <v>44151</v>
      </c>
      <c r="B1031" t="s">
        <v>42</v>
      </c>
      <c r="C1031" t="s">
        <v>84</v>
      </c>
      <c r="D1031">
        <v>-6.29</v>
      </c>
    </row>
    <row r="1032" spans="1:4" hidden="1" x14ac:dyDescent="0.3">
      <c r="A1032" s="7">
        <v>44136</v>
      </c>
      <c r="B1032" t="s">
        <v>20</v>
      </c>
      <c r="C1032" t="s">
        <v>24</v>
      </c>
      <c r="D1032">
        <v>-20.02</v>
      </c>
    </row>
    <row r="1033" spans="1:4" hidden="1" x14ac:dyDescent="0.3">
      <c r="A1033" s="7">
        <v>44145</v>
      </c>
      <c r="B1033" t="s">
        <v>304</v>
      </c>
      <c r="C1033" t="s">
        <v>24</v>
      </c>
      <c r="D1033">
        <v>-21.48</v>
      </c>
    </row>
    <row r="1034" spans="1:4" hidden="1" x14ac:dyDescent="0.3">
      <c r="A1034" s="7">
        <v>44155</v>
      </c>
      <c r="B1034" t="s">
        <v>20</v>
      </c>
      <c r="C1034" t="s">
        <v>24</v>
      </c>
      <c r="D1034">
        <v>-20.56</v>
      </c>
    </row>
    <row r="1035" spans="1:4" hidden="1" x14ac:dyDescent="0.3">
      <c r="A1035" s="7">
        <v>44163</v>
      </c>
      <c r="B1035" t="s">
        <v>20</v>
      </c>
      <c r="C1035" t="s">
        <v>24</v>
      </c>
      <c r="D1035">
        <v>-36.93</v>
      </c>
    </row>
    <row r="1036" spans="1:4" hidden="1" x14ac:dyDescent="0.3">
      <c r="A1036" s="7">
        <v>44166</v>
      </c>
      <c r="B1036" t="s">
        <v>5</v>
      </c>
      <c r="C1036" t="s">
        <v>6</v>
      </c>
      <c r="D1036">
        <v>-11.34</v>
      </c>
    </row>
    <row r="1037" spans="1:4" hidden="1" x14ac:dyDescent="0.3">
      <c r="A1037" s="7">
        <v>44168</v>
      </c>
      <c r="B1037" t="s">
        <v>5</v>
      </c>
      <c r="C1037" t="s">
        <v>6</v>
      </c>
      <c r="D1037">
        <v>-16.34</v>
      </c>
    </row>
    <row r="1038" spans="1:4" hidden="1" x14ac:dyDescent="0.3">
      <c r="A1038" s="7">
        <v>44170</v>
      </c>
      <c r="B1038" t="s">
        <v>5</v>
      </c>
      <c r="C1038" t="s">
        <v>6</v>
      </c>
      <c r="D1038">
        <v>-10.46</v>
      </c>
    </row>
    <row r="1039" spans="1:4" hidden="1" x14ac:dyDescent="0.3">
      <c r="A1039" s="7">
        <v>44169</v>
      </c>
      <c r="B1039" t="s">
        <v>26</v>
      </c>
      <c r="C1039" t="s">
        <v>24</v>
      </c>
      <c r="D1039">
        <v>-19.38</v>
      </c>
    </row>
    <row r="1040" spans="1:4" hidden="1" x14ac:dyDescent="0.3">
      <c r="A1040" s="7">
        <v>44171</v>
      </c>
      <c r="B1040" t="s">
        <v>5</v>
      </c>
      <c r="C1040" t="s">
        <v>6</v>
      </c>
      <c r="D1040">
        <v>-17.18</v>
      </c>
    </row>
    <row r="1041" spans="1:4" hidden="1" x14ac:dyDescent="0.3">
      <c r="A1041" s="7">
        <v>44173</v>
      </c>
      <c r="B1041" t="s">
        <v>5</v>
      </c>
      <c r="C1041" t="s">
        <v>6</v>
      </c>
      <c r="D1041">
        <v>-11.01</v>
      </c>
    </row>
    <row r="1042" spans="1:4" hidden="1" x14ac:dyDescent="0.3">
      <c r="A1042" s="7">
        <v>44174</v>
      </c>
      <c r="B1042" t="s">
        <v>5</v>
      </c>
      <c r="C1042" t="s">
        <v>6</v>
      </c>
      <c r="D1042">
        <v>-5.37</v>
      </c>
    </row>
    <row r="1043" spans="1:4" hidden="1" x14ac:dyDescent="0.3">
      <c r="A1043" s="7">
        <v>44173</v>
      </c>
      <c r="B1043" t="s">
        <v>5</v>
      </c>
      <c r="C1043" t="s">
        <v>6</v>
      </c>
      <c r="D1043">
        <v>-9.86</v>
      </c>
    </row>
    <row r="1044" spans="1:4" hidden="1" x14ac:dyDescent="0.3">
      <c r="A1044" s="7">
        <v>44177</v>
      </c>
      <c r="B1044" t="s">
        <v>35</v>
      </c>
      <c r="C1044" t="s">
        <v>41</v>
      </c>
      <c r="D1044">
        <v>-44.6</v>
      </c>
    </row>
    <row r="1045" spans="1:4" hidden="1" x14ac:dyDescent="0.3">
      <c r="A1045" s="7">
        <v>44177</v>
      </c>
      <c r="B1045" t="s">
        <v>5</v>
      </c>
      <c r="C1045" t="s">
        <v>6</v>
      </c>
      <c r="D1045">
        <v>-11.94</v>
      </c>
    </row>
    <row r="1046" spans="1:4" hidden="1" x14ac:dyDescent="0.3">
      <c r="A1046" s="7">
        <v>44174</v>
      </c>
      <c r="B1046" t="s">
        <v>5</v>
      </c>
      <c r="C1046" t="s">
        <v>6</v>
      </c>
      <c r="D1046">
        <v>-32.729999999999997</v>
      </c>
    </row>
    <row r="1047" spans="1:4" hidden="1" x14ac:dyDescent="0.3">
      <c r="A1047" s="7">
        <v>44180</v>
      </c>
      <c r="B1047" t="s">
        <v>5</v>
      </c>
      <c r="C1047" t="s">
        <v>6</v>
      </c>
      <c r="D1047">
        <v>-26.87</v>
      </c>
    </row>
    <row r="1048" spans="1:4" hidden="1" x14ac:dyDescent="0.3">
      <c r="A1048" s="7">
        <v>44182</v>
      </c>
      <c r="B1048" t="s">
        <v>5</v>
      </c>
      <c r="C1048" t="s">
        <v>6</v>
      </c>
      <c r="D1048">
        <v>-17.829999999999998</v>
      </c>
    </row>
    <row r="1049" spans="1:4" hidden="1" x14ac:dyDescent="0.3">
      <c r="A1049" s="7">
        <v>44185</v>
      </c>
      <c r="B1049" t="s">
        <v>5</v>
      </c>
      <c r="C1049" t="s">
        <v>6</v>
      </c>
      <c r="D1049">
        <v>-11.94</v>
      </c>
    </row>
    <row r="1050" spans="1:4" hidden="1" x14ac:dyDescent="0.3">
      <c r="A1050" s="7">
        <v>44187</v>
      </c>
      <c r="B1050" t="s">
        <v>5</v>
      </c>
      <c r="C1050" t="s">
        <v>6</v>
      </c>
      <c r="D1050">
        <v>-87.09</v>
      </c>
    </row>
    <row r="1051" spans="1:4" hidden="1" x14ac:dyDescent="0.3">
      <c r="A1051" s="7">
        <v>44187</v>
      </c>
      <c r="B1051" t="s">
        <v>5</v>
      </c>
      <c r="C1051" t="s">
        <v>6</v>
      </c>
      <c r="D1051">
        <v>-4.6900000000000004</v>
      </c>
    </row>
    <row r="1052" spans="1:4" hidden="1" x14ac:dyDescent="0.3">
      <c r="A1052" s="7">
        <v>44191</v>
      </c>
      <c r="B1052" t="s">
        <v>5</v>
      </c>
      <c r="C1052" t="s">
        <v>6</v>
      </c>
      <c r="D1052">
        <v>-17.309999999999999</v>
      </c>
    </row>
    <row r="1053" spans="1:4" hidden="1" x14ac:dyDescent="0.3">
      <c r="A1053" s="7">
        <v>44193</v>
      </c>
      <c r="B1053" t="s">
        <v>5</v>
      </c>
      <c r="C1053" t="s">
        <v>6</v>
      </c>
      <c r="D1053">
        <v>-25.97</v>
      </c>
    </row>
    <row r="1054" spans="1:4" hidden="1" x14ac:dyDescent="0.3">
      <c r="A1054" s="7">
        <v>44194</v>
      </c>
      <c r="B1054" t="s">
        <v>5</v>
      </c>
      <c r="C1054" t="s">
        <v>6</v>
      </c>
      <c r="D1054">
        <v>-17.309999999999999</v>
      </c>
    </row>
    <row r="1055" spans="1:4" hidden="1" x14ac:dyDescent="0.3">
      <c r="A1055" s="7">
        <v>44195</v>
      </c>
      <c r="B1055" t="s">
        <v>5</v>
      </c>
      <c r="C1055" t="s">
        <v>6</v>
      </c>
      <c r="D1055">
        <v>-45.78</v>
      </c>
    </row>
  </sheetData>
  <pageMargins left="0.7" right="0.7" top="0.75" bottom="0.75" header="0.3" footer="0.3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7C15CD-46DE-403D-9568-0E80D9B285C4}">
  <dimension ref="A1:F33"/>
  <sheetViews>
    <sheetView topLeftCell="A8" workbookViewId="0">
      <selection activeCell="F29" sqref="F29"/>
    </sheetView>
  </sheetViews>
  <sheetFormatPr defaultRowHeight="14.4" x14ac:dyDescent="0.3"/>
  <cols>
    <col min="1" max="1" width="10.5546875" bestFit="1" customWidth="1"/>
  </cols>
  <sheetData>
    <row r="1" spans="1:6" s="1" customFormat="1" x14ac:dyDescent="0.3">
      <c r="A1" s="1" t="s">
        <v>4</v>
      </c>
      <c r="B1" s="1" t="s">
        <v>3</v>
      </c>
      <c r="C1" s="1" t="s">
        <v>0</v>
      </c>
      <c r="D1" s="1" t="s">
        <v>1</v>
      </c>
      <c r="E1" s="1" t="s">
        <v>2</v>
      </c>
      <c r="F1" s="1" t="s">
        <v>44</v>
      </c>
    </row>
    <row r="2" spans="1:6" x14ac:dyDescent="0.3">
      <c r="A2" s="7">
        <v>43975</v>
      </c>
      <c r="B2" t="s">
        <v>37</v>
      </c>
      <c r="C2" t="s">
        <v>147</v>
      </c>
      <c r="D2">
        <v>-5.2</v>
      </c>
    </row>
    <row r="3" spans="1:6" x14ac:dyDescent="0.3">
      <c r="A3" s="7">
        <v>43982</v>
      </c>
      <c r="B3" t="s">
        <v>37</v>
      </c>
      <c r="C3" t="s">
        <v>147</v>
      </c>
      <c r="D3">
        <v>-6.25</v>
      </c>
      <c r="F3" t="s">
        <v>263</v>
      </c>
    </row>
    <row r="4" spans="1:6" x14ac:dyDescent="0.3">
      <c r="A4" s="7">
        <v>43972</v>
      </c>
      <c r="B4" t="s">
        <v>37</v>
      </c>
      <c r="C4" t="s">
        <v>147</v>
      </c>
      <c r="D4">
        <v>-5.2</v>
      </c>
    </row>
    <row r="5" spans="1:6" x14ac:dyDescent="0.3">
      <c r="A5" s="7">
        <v>43974</v>
      </c>
      <c r="B5" t="s">
        <v>37</v>
      </c>
      <c r="C5" t="s">
        <v>147</v>
      </c>
      <c r="D5">
        <v>-5.2</v>
      </c>
    </row>
    <row r="6" spans="1:6" x14ac:dyDescent="0.3">
      <c r="A6" s="7">
        <v>43980</v>
      </c>
      <c r="B6" t="s">
        <v>37</v>
      </c>
      <c r="C6" t="s">
        <v>147</v>
      </c>
      <c r="D6">
        <v>-5.2</v>
      </c>
    </row>
    <row r="7" spans="1:6" x14ac:dyDescent="0.3">
      <c r="A7" s="7">
        <v>43964</v>
      </c>
      <c r="B7" t="s">
        <v>37</v>
      </c>
      <c r="C7" t="s">
        <v>147</v>
      </c>
      <c r="D7">
        <v>-5.2</v>
      </c>
    </row>
    <row r="8" spans="1:6" x14ac:dyDescent="0.3">
      <c r="A8" s="7">
        <v>43970</v>
      </c>
      <c r="B8" t="s">
        <v>37</v>
      </c>
      <c r="C8" t="s">
        <v>147</v>
      </c>
      <c r="D8">
        <v>-5.2</v>
      </c>
    </row>
    <row r="9" spans="1:6" x14ac:dyDescent="0.3">
      <c r="A9" s="7">
        <v>43960</v>
      </c>
      <c r="B9" t="s">
        <v>37</v>
      </c>
      <c r="C9" t="s">
        <v>147</v>
      </c>
      <c r="D9">
        <v>-5.2</v>
      </c>
    </row>
    <row r="10" spans="1:6" x14ac:dyDescent="0.3">
      <c r="A10" s="7">
        <v>43963</v>
      </c>
      <c r="B10" t="s">
        <v>37</v>
      </c>
      <c r="C10" t="s">
        <v>147</v>
      </c>
      <c r="D10">
        <v>-5.2</v>
      </c>
    </row>
    <row r="11" spans="1:6" x14ac:dyDescent="0.3">
      <c r="A11" s="7">
        <v>43956</v>
      </c>
      <c r="B11" t="s">
        <v>37</v>
      </c>
      <c r="C11" t="s">
        <v>147</v>
      </c>
      <c r="D11">
        <v>-4.67</v>
      </c>
    </row>
    <row r="12" spans="1:6" x14ac:dyDescent="0.3">
      <c r="A12" s="7">
        <v>43954</v>
      </c>
      <c r="B12" t="s">
        <v>37</v>
      </c>
      <c r="C12" t="s">
        <v>147</v>
      </c>
      <c r="D12">
        <v>-5.2</v>
      </c>
    </row>
    <row r="13" spans="1:6" x14ac:dyDescent="0.3">
      <c r="A13" s="7">
        <v>43968</v>
      </c>
      <c r="B13" t="s">
        <v>37</v>
      </c>
      <c r="C13" t="s">
        <v>147</v>
      </c>
      <c r="D13">
        <v>-5.2</v>
      </c>
    </row>
    <row r="14" spans="1:6" x14ac:dyDescent="0.3">
      <c r="A14" s="7">
        <v>43963</v>
      </c>
      <c r="B14" t="s">
        <v>5</v>
      </c>
      <c r="C14" t="s">
        <v>6</v>
      </c>
      <c r="D14">
        <v>-13.53</v>
      </c>
    </row>
    <row r="15" spans="1:6" x14ac:dyDescent="0.3">
      <c r="A15" s="7">
        <v>43974</v>
      </c>
      <c r="B15" t="s">
        <v>5</v>
      </c>
      <c r="C15" t="s">
        <v>6</v>
      </c>
      <c r="D15">
        <v>-4.99</v>
      </c>
    </row>
    <row r="16" spans="1:6" x14ac:dyDescent="0.3">
      <c r="A16" s="7">
        <v>43976</v>
      </c>
      <c r="B16" t="s">
        <v>5</v>
      </c>
      <c r="C16" t="s">
        <v>6</v>
      </c>
      <c r="D16">
        <v>-15.68</v>
      </c>
    </row>
    <row r="17" spans="1:6" x14ac:dyDescent="0.3">
      <c r="A17" s="7">
        <v>43979</v>
      </c>
      <c r="B17" t="s">
        <v>5</v>
      </c>
      <c r="C17" t="s">
        <v>6</v>
      </c>
      <c r="D17">
        <v>-12.59</v>
      </c>
    </row>
    <row r="18" spans="1:6" x14ac:dyDescent="0.3">
      <c r="A18" s="7">
        <v>43978</v>
      </c>
      <c r="B18" t="s">
        <v>5</v>
      </c>
      <c r="C18" t="s">
        <v>6</v>
      </c>
      <c r="D18">
        <v>-28.1</v>
      </c>
    </row>
    <row r="19" spans="1:6" x14ac:dyDescent="0.3">
      <c r="A19" s="7">
        <v>43964</v>
      </c>
      <c r="B19" t="s">
        <v>5</v>
      </c>
      <c r="C19" t="s">
        <v>6</v>
      </c>
      <c r="D19">
        <v>-32.18</v>
      </c>
    </row>
    <row r="20" spans="1:6" x14ac:dyDescent="0.3">
      <c r="A20" s="7">
        <v>43982</v>
      </c>
      <c r="B20" t="s">
        <v>5</v>
      </c>
      <c r="C20" t="s">
        <v>6</v>
      </c>
      <c r="D20">
        <v>-9.84</v>
      </c>
    </row>
    <row r="21" spans="1:6" x14ac:dyDescent="0.3">
      <c r="A21" s="7">
        <v>43954</v>
      </c>
      <c r="B21" t="s">
        <v>5</v>
      </c>
      <c r="C21" t="s">
        <v>6</v>
      </c>
      <c r="D21">
        <v>-6.29</v>
      </c>
    </row>
    <row r="22" spans="1:6" x14ac:dyDescent="0.3">
      <c r="A22" s="7">
        <v>43959</v>
      </c>
      <c r="B22" t="s">
        <v>5</v>
      </c>
      <c r="C22" t="s">
        <v>6</v>
      </c>
      <c r="D22">
        <v>-11.51</v>
      </c>
    </row>
    <row r="23" spans="1:6" x14ac:dyDescent="0.3">
      <c r="A23" s="7">
        <v>43972</v>
      </c>
      <c r="B23" t="s">
        <v>5</v>
      </c>
      <c r="C23" t="s">
        <v>6</v>
      </c>
      <c r="D23">
        <v>-29.27</v>
      </c>
    </row>
    <row r="24" spans="1:6" x14ac:dyDescent="0.3">
      <c r="A24" s="7">
        <v>43981</v>
      </c>
      <c r="B24" t="s">
        <v>5</v>
      </c>
      <c r="C24" t="s">
        <v>6</v>
      </c>
      <c r="D24">
        <v>-38.75</v>
      </c>
    </row>
    <row r="25" spans="1:6" x14ac:dyDescent="0.3">
      <c r="A25" s="7">
        <v>43960</v>
      </c>
      <c r="B25" t="s">
        <v>5</v>
      </c>
      <c r="C25" t="s">
        <v>6</v>
      </c>
      <c r="D25">
        <v>-5.34</v>
      </c>
    </row>
    <row r="26" spans="1:6" x14ac:dyDescent="0.3">
      <c r="A26" s="7">
        <v>43956</v>
      </c>
      <c r="B26" t="s">
        <v>5</v>
      </c>
      <c r="C26" t="s">
        <v>6</v>
      </c>
      <c r="D26">
        <v>-39.700000000000003</v>
      </c>
    </row>
    <row r="27" spans="1:6" x14ac:dyDescent="0.3">
      <c r="A27" s="7">
        <v>43970</v>
      </c>
      <c r="B27" t="s">
        <v>5</v>
      </c>
      <c r="C27" t="s">
        <v>6</v>
      </c>
      <c r="D27">
        <v>-37.44</v>
      </c>
    </row>
    <row r="28" spans="1:6" x14ac:dyDescent="0.3">
      <c r="A28" s="7">
        <v>43968</v>
      </c>
      <c r="B28" t="s">
        <v>5</v>
      </c>
      <c r="C28" t="s">
        <v>6</v>
      </c>
      <c r="D28">
        <v>-7.78</v>
      </c>
    </row>
    <row r="29" spans="1:6" x14ac:dyDescent="0.3">
      <c r="A29" s="7">
        <v>43965</v>
      </c>
      <c r="B29" t="s">
        <v>5</v>
      </c>
      <c r="C29" t="s">
        <v>6</v>
      </c>
      <c r="D29">
        <v>-10.93</v>
      </c>
    </row>
    <row r="30" spans="1:6" x14ac:dyDescent="0.3">
      <c r="A30" s="7">
        <v>43980</v>
      </c>
      <c r="B30" t="s">
        <v>5</v>
      </c>
      <c r="C30" t="s">
        <v>6</v>
      </c>
      <c r="D30">
        <v>-5.34</v>
      </c>
    </row>
    <row r="31" spans="1:6" x14ac:dyDescent="0.3">
      <c r="A31" s="7">
        <v>43975</v>
      </c>
      <c r="B31" t="s">
        <v>5</v>
      </c>
      <c r="C31" t="s">
        <v>6</v>
      </c>
      <c r="D31">
        <v>-5.34</v>
      </c>
    </row>
    <row r="32" spans="1:6" x14ac:dyDescent="0.3">
      <c r="A32" s="7">
        <v>43960</v>
      </c>
      <c r="B32" t="s">
        <v>16</v>
      </c>
      <c r="C32" t="s">
        <v>84</v>
      </c>
      <c r="D32">
        <v>-65.47</v>
      </c>
      <c r="F32" t="s">
        <v>267</v>
      </c>
    </row>
    <row r="33" spans="1:6" x14ac:dyDescent="0.3">
      <c r="A33" s="7">
        <v>43972</v>
      </c>
      <c r="B33" t="s">
        <v>42</v>
      </c>
      <c r="C33" t="s">
        <v>84</v>
      </c>
      <c r="D33">
        <v>-15.74</v>
      </c>
      <c r="F33" t="s">
        <v>268</v>
      </c>
    </row>
  </sheetData>
  <autoFilter ref="A1:F33" xr:uid="{68E7B6A0-D536-4672-B384-9C74C3BA3372}">
    <sortState xmlns:xlrd2="http://schemas.microsoft.com/office/spreadsheetml/2017/richdata2" ref="A2:F33">
      <sortCondition ref="C1:C33"/>
    </sortState>
  </autoFilter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94E9C-5D06-4B54-A557-F5D3658F564C}">
  <dimension ref="A1:F36"/>
  <sheetViews>
    <sheetView topLeftCell="A11" workbookViewId="0">
      <selection activeCell="E32" sqref="E32"/>
    </sheetView>
  </sheetViews>
  <sheetFormatPr defaultRowHeight="14.4" x14ac:dyDescent="0.3"/>
  <cols>
    <col min="1" max="1" width="10.5546875" bestFit="1" customWidth="1"/>
  </cols>
  <sheetData>
    <row r="1" spans="1:6" s="1" customFormat="1" x14ac:dyDescent="0.3">
      <c r="A1" s="1" t="s">
        <v>4</v>
      </c>
      <c r="B1" s="1" t="s">
        <v>3</v>
      </c>
      <c r="C1" s="1" t="s">
        <v>0</v>
      </c>
      <c r="D1" s="1" t="s">
        <v>1</v>
      </c>
      <c r="E1" s="1" t="s">
        <v>2</v>
      </c>
      <c r="F1" s="1" t="s">
        <v>44</v>
      </c>
    </row>
    <row r="2" spans="1:6" x14ac:dyDescent="0.3">
      <c r="A2" s="7">
        <v>44009</v>
      </c>
      <c r="B2" t="s">
        <v>131</v>
      </c>
      <c r="C2" t="s">
        <v>189</v>
      </c>
      <c r="D2">
        <v>-72.63</v>
      </c>
    </row>
    <row r="3" spans="1:6" x14ac:dyDescent="0.3">
      <c r="A3" s="7">
        <v>43988</v>
      </c>
      <c r="B3" t="s">
        <v>37</v>
      </c>
      <c r="C3" t="s">
        <v>147</v>
      </c>
      <c r="D3">
        <v>-4.67</v>
      </c>
    </row>
    <row r="4" spans="1:6" x14ac:dyDescent="0.3">
      <c r="A4" s="7">
        <v>43994</v>
      </c>
      <c r="B4" t="s">
        <v>37</v>
      </c>
      <c r="C4" t="s">
        <v>147</v>
      </c>
      <c r="D4">
        <v>-5.2</v>
      </c>
    </row>
    <row r="5" spans="1:6" x14ac:dyDescent="0.3">
      <c r="A5" s="7">
        <v>43998</v>
      </c>
      <c r="B5" t="s">
        <v>37</v>
      </c>
      <c r="C5" t="s">
        <v>147</v>
      </c>
      <c r="D5">
        <v>-4.67</v>
      </c>
    </row>
    <row r="6" spans="1:6" x14ac:dyDescent="0.3">
      <c r="A6" s="7">
        <v>43999</v>
      </c>
      <c r="B6" t="s">
        <v>37</v>
      </c>
      <c r="C6" t="s">
        <v>147</v>
      </c>
      <c r="D6">
        <v>-5.2</v>
      </c>
    </row>
    <row r="7" spans="1:6" x14ac:dyDescent="0.3">
      <c r="A7" s="7">
        <v>44003</v>
      </c>
      <c r="B7" t="s">
        <v>37</v>
      </c>
      <c r="C7" t="s">
        <v>147</v>
      </c>
      <c r="D7">
        <v>-5.2</v>
      </c>
    </row>
    <row r="8" spans="1:6" x14ac:dyDescent="0.3">
      <c r="A8" s="7">
        <v>44004</v>
      </c>
      <c r="B8" t="s">
        <v>37</v>
      </c>
      <c r="C8" t="s">
        <v>147</v>
      </c>
      <c r="D8">
        <v>-5.2</v>
      </c>
    </row>
    <row r="9" spans="1:6" x14ac:dyDescent="0.3">
      <c r="A9" s="7">
        <v>44010</v>
      </c>
      <c r="B9" t="s">
        <v>37</v>
      </c>
      <c r="C9" t="s">
        <v>147</v>
      </c>
      <c r="D9">
        <v>-5.41</v>
      </c>
    </row>
    <row r="10" spans="1:6" x14ac:dyDescent="0.3">
      <c r="A10" s="7">
        <v>44012</v>
      </c>
      <c r="B10" t="s">
        <v>37</v>
      </c>
      <c r="C10" t="s">
        <v>147</v>
      </c>
      <c r="D10">
        <v>-5.2</v>
      </c>
    </row>
    <row r="11" spans="1:6" x14ac:dyDescent="0.3">
      <c r="A11" s="7">
        <v>44010</v>
      </c>
      <c r="B11" t="s">
        <v>115</v>
      </c>
      <c r="C11" t="s">
        <v>32</v>
      </c>
      <c r="D11">
        <v>-5</v>
      </c>
      <c r="F11" t="s">
        <v>269</v>
      </c>
    </row>
    <row r="12" spans="1:6" x14ac:dyDescent="0.3">
      <c r="A12" s="7">
        <v>43984</v>
      </c>
      <c r="B12" t="s">
        <v>5</v>
      </c>
      <c r="C12" t="s">
        <v>6</v>
      </c>
      <c r="D12">
        <v>-20.36</v>
      </c>
    </row>
    <row r="13" spans="1:6" x14ac:dyDescent="0.3">
      <c r="A13" s="7">
        <v>43986</v>
      </c>
      <c r="B13" t="s">
        <v>5</v>
      </c>
      <c r="C13" t="s">
        <v>6</v>
      </c>
      <c r="D13">
        <v>-32.81</v>
      </c>
    </row>
    <row r="14" spans="1:6" x14ac:dyDescent="0.3">
      <c r="A14" s="7">
        <v>43987</v>
      </c>
      <c r="B14" t="s">
        <v>5</v>
      </c>
      <c r="C14" t="s">
        <v>6</v>
      </c>
      <c r="D14">
        <v>-9.16</v>
      </c>
    </row>
    <row r="15" spans="1:6" x14ac:dyDescent="0.3">
      <c r="A15" s="7">
        <v>43988</v>
      </c>
      <c r="B15" t="s">
        <v>5</v>
      </c>
      <c r="C15" t="s">
        <v>6</v>
      </c>
      <c r="D15">
        <v>-5.37</v>
      </c>
    </row>
    <row r="16" spans="1:6" x14ac:dyDescent="0.3">
      <c r="A16" s="7">
        <v>43989</v>
      </c>
      <c r="B16" t="s">
        <v>5</v>
      </c>
      <c r="C16" t="s">
        <v>6</v>
      </c>
      <c r="D16">
        <v>-13</v>
      </c>
    </row>
    <row r="17" spans="1:4" x14ac:dyDescent="0.3">
      <c r="A17" s="7">
        <v>43990</v>
      </c>
      <c r="B17" t="s">
        <v>5</v>
      </c>
      <c r="C17" t="s">
        <v>6</v>
      </c>
      <c r="D17">
        <v>-8.89</v>
      </c>
    </row>
    <row r="18" spans="1:4" x14ac:dyDescent="0.3">
      <c r="A18" s="7">
        <v>43991</v>
      </c>
      <c r="B18" t="s">
        <v>5</v>
      </c>
      <c r="C18" t="s">
        <v>6</v>
      </c>
      <c r="D18">
        <v>-18</v>
      </c>
    </row>
    <row r="19" spans="1:4" x14ac:dyDescent="0.3">
      <c r="A19" s="7">
        <v>43992</v>
      </c>
      <c r="B19" t="s">
        <v>5</v>
      </c>
      <c r="C19" t="s">
        <v>6</v>
      </c>
      <c r="D19">
        <v>-27.42</v>
      </c>
    </row>
    <row r="20" spans="1:4" x14ac:dyDescent="0.3">
      <c r="A20" s="7">
        <v>43993</v>
      </c>
      <c r="B20" t="s">
        <v>5</v>
      </c>
      <c r="C20" t="s">
        <v>6</v>
      </c>
      <c r="D20">
        <v>-5.34</v>
      </c>
    </row>
    <row r="21" spans="1:4" x14ac:dyDescent="0.3">
      <c r="A21" s="7">
        <v>43994</v>
      </c>
      <c r="B21" t="s">
        <v>5</v>
      </c>
      <c r="C21" t="s">
        <v>6</v>
      </c>
      <c r="D21">
        <v>-5.34</v>
      </c>
    </row>
    <row r="22" spans="1:4" x14ac:dyDescent="0.3">
      <c r="A22" s="7">
        <v>43996</v>
      </c>
      <c r="B22" t="s">
        <v>5</v>
      </c>
      <c r="C22" t="s">
        <v>6</v>
      </c>
      <c r="D22">
        <v>-16.62</v>
      </c>
    </row>
    <row r="23" spans="1:4" x14ac:dyDescent="0.3">
      <c r="A23" s="7">
        <v>43997</v>
      </c>
      <c r="B23" t="s">
        <v>5</v>
      </c>
      <c r="C23" t="s">
        <v>6</v>
      </c>
      <c r="D23">
        <v>-5.34</v>
      </c>
    </row>
    <row r="24" spans="1:4" x14ac:dyDescent="0.3">
      <c r="A24" s="7">
        <v>43998</v>
      </c>
      <c r="B24" t="s">
        <v>5</v>
      </c>
      <c r="C24" t="s">
        <v>6</v>
      </c>
      <c r="D24">
        <v>-5.34</v>
      </c>
    </row>
    <row r="25" spans="1:4" x14ac:dyDescent="0.3">
      <c r="A25" s="7">
        <v>43998</v>
      </c>
      <c r="B25" t="s">
        <v>5</v>
      </c>
      <c r="C25" t="s">
        <v>6</v>
      </c>
      <c r="D25">
        <v>-54.71</v>
      </c>
    </row>
    <row r="26" spans="1:4" x14ac:dyDescent="0.3">
      <c r="A26" s="7">
        <v>44002</v>
      </c>
      <c r="B26" t="s">
        <v>5</v>
      </c>
      <c r="C26" t="s">
        <v>6</v>
      </c>
      <c r="D26">
        <v>-5.34</v>
      </c>
    </row>
    <row r="27" spans="1:4" x14ac:dyDescent="0.3">
      <c r="A27" s="7">
        <v>44003</v>
      </c>
      <c r="B27" t="s">
        <v>5</v>
      </c>
      <c r="C27" t="s">
        <v>6</v>
      </c>
      <c r="D27">
        <v>-5.34</v>
      </c>
    </row>
    <row r="28" spans="1:4" x14ac:dyDescent="0.3">
      <c r="A28" s="7">
        <v>44004</v>
      </c>
      <c r="B28" t="s">
        <v>5</v>
      </c>
      <c r="C28" t="s">
        <v>6</v>
      </c>
      <c r="D28">
        <v>-23.28</v>
      </c>
    </row>
    <row r="29" spans="1:4" x14ac:dyDescent="0.3">
      <c r="A29" s="7">
        <v>44005</v>
      </c>
      <c r="B29" t="s">
        <v>5</v>
      </c>
      <c r="C29" t="s">
        <v>6</v>
      </c>
      <c r="D29">
        <v>-5.37</v>
      </c>
    </row>
    <row r="30" spans="1:4" x14ac:dyDescent="0.3">
      <c r="A30" s="7">
        <v>44006</v>
      </c>
      <c r="B30" t="s">
        <v>5</v>
      </c>
      <c r="C30" t="s">
        <v>6</v>
      </c>
      <c r="D30">
        <v>-13.33</v>
      </c>
    </row>
    <row r="31" spans="1:4" x14ac:dyDescent="0.3">
      <c r="A31" s="7">
        <v>44007</v>
      </c>
      <c r="B31" t="s">
        <v>5</v>
      </c>
      <c r="C31" t="s">
        <v>6</v>
      </c>
      <c r="D31">
        <v>-24.53</v>
      </c>
    </row>
    <row r="32" spans="1:4" x14ac:dyDescent="0.3">
      <c r="A32" s="7">
        <v>44009</v>
      </c>
      <c r="B32" t="s">
        <v>5</v>
      </c>
      <c r="C32" t="s">
        <v>6</v>
      </c>
      <c r="D32">
        <v>-12.28</v>
      </c>
    </row>
    <row r="33" spans="1:6" x14ac:dyDescent="0.3">
      <c r="A33" s="7">
        <v>44011</v>
      </c>
      <c r="B33" t="s">
        <v>5</v>
      </c>
      <c r="C33" t="s">
        <v>6</v>
      </c>
      <c r="D33">
        <v>-5.34</v>
      </c>
    </row>
    <row r="34" spans="1:6" x14ac:dyDescent="0.3">
      <c r="A34" s="7">
        <v>44012</v>
      </c>
      <c r="B34" t="s">
        <v>5</v>
      </c>
      <c r="C34" t="s">
        <v>6</v>
      </c>
      <c r="D34">
        <v>-5.97</v>
      </c>
    </row>
    <row r="35" spans="1:6" x14ac:dyDescent="0.3">
      <c r="A35" s="8">
        <v>43991</v>
      </c>
      <c r="B35" t="s">
        <v>5</v>
      </c>
      <c r="C35" t="s">
        <v>6</v>
      </c>
      <c r="D35">
        <v>-10.9</v>
      </c>
      <c r="F35" s="9" t="s">
        <v>308</v>
      </c>
    </row>
    <row r="36" spans="1:6" x14ac:dyDescent="0.3">
      <c r="A36" s="7">
        <v>43983</v>
      </c>
      <c r="B36" t="s">
        <v>265</v>
      </c>
      <c r="C36" t="s">
        <v>63</v>
      </c>
      <c r="D36">
        <v>-35.6</v>
      </c>
      <c r="F36" t="s">
        <v>266</v>
      </c>
    </row>
  </sheetData>
  <autoFilter ref="A1:F36" xr:uid="{6760D551-295D-4236-9429-E17160F5E388}">
    <sortState xmlns:xlrd2="http://schemas.microsoft.com/office/spreadsheetml/2017/richdata2" ref="A2:F36">
      <sortCondition ref="C1:C36"/>
    </sortState>
  </autoFilter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64415-0CD5-4B3A-9E7A-503234A5BA17}">
  <dimension ref="A1:F42"/>
  <sheetViews>
    <sheetView topLeftCell="A17" workbookViewId="0">
      <selection activeCell="F21" sqref="F21"/>
    </sheetView>
  </sheetViews>
  <sheetFormatPr defaultRowHeight="14.4" x14ac:dyDescent="0.3"/>
  <cols>
    <col min="1" max="1" width="10.5546875" bestFit="1" customWidth="1"/>
  </cols>
  <sheetData>
    <row r="1" spans="1:6" s="1" customFormat="1" x14ac:dyDescent="0.3">
      <c r="A1" s="1" t="s">
        <v>4</v>
      </c>
      <c r="B1" s="1" t="s">
        <v>3</v>
      </c>
      <c r="C1" s="1" t="s">
        <v>0</v>
      </c>
      <c r="D1" s="1" t="s">
        <v>1</v>
      </c>
      <c r="E1" s="1" t="s">
        <v>2</v>
      </c>
      <c r="F1" s="1" t="s">
        <v>44</v>
      </c>
    </row>
    <row r="2" spans="1:6" x14ac:dyDescent="0.3">
      <c r="A2" s="7">
        <v>44015</v>
      </c>
      <c r="B2" t="s">
        <v>37</v>
      </c>
      <c r="C2" t="s">
        <v>147</v>
      </c>
      <c r="D2">
        <v>-5.2</v>
      </c>
    </row>
    <row r="3" spans="1:6" x14ac:dyDescent="0.3">
      <c r="A3" s="7">
        <v>44016</v>
      </c>
      <c r="B3" t="s">
        <v>37</v>
      </c>
      <c r="C3" t="s">
        <v>147</v>
      </c>
      <c r="D3">
        <v>-5.93</v>
      </c>
      <c r="F3" t="s">
        <v>263</v>
      </c>
    </row>
    <row r="4" spans="1:6" x14ac:dyDescent="0.3">
      <c r="A4" s="7">
        <v>44018</v>
      </c>
      <c r="B4" t="s">
        <v>37</v>
      </c>
      <c r="C4" t="s">
        <v>147</v>
      </c>
      <c r="D4">
        <v>-5.2</v>
      </c>
    </row>
    <row r="5" spans="1:6" x14ac:dyDescent="0.3">
      <c r="A5" s="7">
        <v>44019</v>
      </c>
      <c r="B5" t="s">
        <v>37</v>
      </c>
      <c r="C5" t="s">
        <v>147</v>
      </c>
      <c r="D5">
        <v>-4.67</v>
      </c>
    </row>
    <row r="6" spans="1:6" x14ac:dyDescent="0.3">
      <c r="A6" s="7">
        <v>44023</v>
      </c>
      <c r="B6" t="s">
        <v>37</v>
      </c>
      <c r="C6" t="s">
        <v>147</v>
      </c>
      <c r="D6">
        <v>-5.41</v>
      </c>
      <c r="F6" t="s">
        <v>263</v>
      </c>
    </row>
    <row r="7" spans="1:6" x14ac:dyDescent="0.3">
      <c r="A7" s="7">
        <v>44026</v>
      </c>
      <c r="B7" t="s">
        <v>37</v>
      </c>
      <c r="C7" t="s">
        <v>147</v>
      </c>
      <c r="D7">
        <v>-5.2</v>
      </c>
    </row>
    <row r="8" spans="1:6" x14ac:dyDescent="0.3">
      <c r="A8" s="7">
        <v>44028</v>
      </c>
      <c r="B8" t="s">
        <v>37</v>
      </c>
      <c r="C8" t="s">
        <v>147</v>
      </c>
      <c r="D8">
        <v>-5.2</v>
      </c>
    </row>
    <row r="9" spans="1:6" x14ac:dyDescent="0.3">
      <c r="A9" s="7">
        <v>44030</v>
      </c>
      <c r="B9" t="s">
        <v>37</v>
      </c>
      <c r="C9" t="s">
        <v>147</v>
      </c>
      <c r="D9">
        <v>-5.41</v>
      </c>
      <c r="F9" t="s">
        <v>262</v>
      </c>
    </row>
    <row r="10" spans="1:6" x14ac:dyDescent="0.3">
      <c r="A10" s="7">
        <v>44031</v>
      </c>
      <c r="B10" t="s">
        <v>37</v>
      </c>
      <c r="C10" t="s">
        <v>147</v>
      </c>
      <c r="D10">
        <v>-5.2</v>
      </c>
    </row>
    <row r="11" spans="1:6" x14ac:dyDescent="0.3">
      <c r="A11" s="7">
        <v>44032</v>
      </c>
      <c r="B11" t="s">
        <v>37</v>
      </c>
      <c r="C11" t="s">
        <v>147</v>
      </c>
      <c r="D11">
        <v>-5.2</v>
      </c>
    </row>
    <row r="12" spans="1:6" x14ac:dyDescent="0.3">
      <c r="A12" s="7">
        <v>44035</v>
      </c>
      <c r="B12" t="s">
        <v>37</v>
      </c>
      <c r="C12" t="s">
        <v>147</v>
      </c>
      <c r="D12">
        <v>-5.2</v>
      </c>
    </row>
    <row r="13" spans="1:6" x14ac:dyDescent="0.3">
      <c r="A13" s="7">
        <v>44037</v>
      </c>
      <c r="B13" t="s">
        <v>37</v>
      </c>
      <c r="C13" t="s">
        <v>147</v>
      </c>
      <c r="D13">
        <v>-5.2</v>
      </c>
    </row>
    <row r="14" spans="1:6" x14ac:dyDescent="0.3">
      <c r="A14" s="7">
        <v>44039</v>
      </c>
      <c r="B14" t="s">
        <v>37</v>
      </c>
      <c r="C14" t="s">
        <v>147</v>
      </c>
      <c r="D14">
        <v>-4.67</v>
      </c>
    </row>
    <row r="15" spans="1:6" x14ac:dyDescent="0.3">
      <c r="A15" s="7">
        <v>44042</v>
      </c>
      <c r="B15" t="s">
        <v>37</v>
      </c>
      <c r="C15" t="s">
        <v>147</v>
      </c>
      <c r="D15">
        <v>-4.67</v>
      </c>
    </row>
    <row r="16" spans="1:6" x14ac:dyDescent="0.3">
      <c r="A16" s="7">
        <v>44013</v>
      </c>
      <c r="B16" t="s">
        <v>5</v>
      </c>
      <c r="C16" t="s">
        <v>6</v>
      </c>
      <c r="D16">
        <v>-5.97</v>
      </c>
    </row>
    <row r="17" spans="1:4" x14ac:dyDescent="0.3">
      <c r="A17" s="7">
        <v>44014</v>
      </c>
      <c r="B17" t="s">
        <v>5</v>
      </c>
      <c r="C17" t="s">
        <v>6</v>
      </c>
      <c r="D17">
        <v>-14.62</v>
      </c>
    </row>
    <row r="18" spans="1:4" x14ac:dyDescent="0.3">
      <c r="A18" s="7">
        <v>44016</v>
      </c>
      <c r="B18" t="s">
        <v>5</v>
      </c>
      <c r="C18" t="s">
        <v>6</v>
      </c>
      <c r="D18">
        <v>-7.96</v>
      </c>
    </row>
    <row r="19" spans="1:4" x14ac:dyDescent="0.3">
      <c r="A19" s="7">
        <v>44017</v>
      </c>
      <c r="B19" t="s">
        <v>5</v>
      </c>
      <c r="C19" t="s">
        <v>6</v>
      </c>
      <c r="D19">
        <v>-14.6</v>
      </c>
    </row>
    <row r="20" spans="1:4" x14ac:dyDescent="0.3">
      <c r="A20" s="7">
        <v>44018</v>
      </c>
      <c r="B20" t="s">
        <v>5</v>
      </c>
      <c r="C20" t="s">
        <v>6</v>
      </c>
      <c r="D20">
        <v>-5.37</v>
      </c>
    </row>
    <row r="21" spans="1:4" x14ac:dyDescent="0.3">
      <c r="A21" s="7">
        <v>44019</v>
      </c>
      <c r="B21" t="s">
        <v>5</v>
      </c>
      <c r="C21" t="s">
        <v>6</v>
      </c>
      <c r="D21">
        <v>-19.62</v>
      </c>
    </row>
    <row r="22" spans="1:4" x14ac:dyDescent="0.3">
      <c r="A22" s="7">
        <v>44020</v>
      </c>
      <c r="B22" t="s">
        <v>5</v>
      </c>
      <c r="C22" t="s">
        <v>6</v>
      </c>
      <c r="D22">
        <v>-13.36</v>
      </c>
    </row>
    <row r="23" spans="1:4" x14ac:dyDescent="0.3">
      <c r="A23" s="7">
        <v>44023</v>
      </c>
      <c r="B23" t="s">
        <v>5</v>
      </c>
      <c r="C23" t="s">
        <v>6</v>
      </c>
      <c r="D23">
        <v>-5.34</v>
      </c>
    </row>
    <row r="24" spans="1:4" x14ac:dyDescent="0.3">
      <c r="A24" s="7">
        <v>44025</v>
      </c>
      <c r="B24" t="s">
        <v>5</v>
      </c>
      <c r="C24" t="s">
        <v>6</v>
      </c>
      <c r="D24">
        <v>-19.329999999999998</v>
      </c>
    </row>
    <row r="25" spans="1:4" x14ac:dyDescent="0.3">
      <c r="A25" s="7">
        <v>44026</v>
      </c>
      <c r="B25" t="s">
        <v>5</v>
      </c>
      <c r="C25" t="s">
        <v>6</v>
      </c>
      <c r="D25">
        <v>-11.94</v>
      </c>
    </row>
    <row r="26" spans="1:4" x14ac:dyDescent="0.3">
      <c r="A26" s="7">
        <v>44028</v>
      </c>
      <c r="B26" t="s">
        <v>5</v>
      </c>
      <c r="C26" t="s">
        <v>6</v>
      </c>
      <c r="D26">
        <v>-16.850000000000001</v>
      </c>
    </row>
    <row r="27" spans="1:4" x14ac:dyDescent="0.3">
      <c r="A27" s="7">
        <v>44030</v>
      </c>
      <c r="B27" t="s">
        <v>5</v>
      </c>
      <c r="C27" t="s">
        <v>6</v>
      </c>
      <c r="D27">
        <v>-11.34</v>
      </c>
    </row>
    <row r="28" spans="1:4" x14ac:dyDescent="0.3">
      <c r="A28" s="7">
        <v>44031</v>
      </c>
      <c r="B28" t="s">
        <v>5</v>
      </c>
      <c r="C28" t="s">
        <v>6</v>
      </c>
      <c r="D28">
        <v>-20.36</v>
      </c>
    </row>
    <row r="29" spans="1:4" x14ac:dyDescent="0.3">
      <c r="A29" s="7">
        <v>44032</v>
      </c>
      <c r="B29" t="s">
        <v>5</v>
      </c>
      <c r="C29" t="s">
        <v>6</v>
      </c>
      <c r="D29">
        <v>-11.34</v>
      </c>
    </row>
    <row r="30" spans="1:4" x14ac:dyDescent="0.3">
      <c r="A30" s="7">
        <v>44034</v>
      </c>
      <c r="B30" t="s">
        <v>5</v>
      </c>
      <c r="C30" t="s">
        <v>6</v>
      </c>
      <c r="D30">
        <v>-18.350000000000001</v>
      </c>
    </row>
    <row r="31" spans="1:4" x14ac:dyDescent="0.3">
      <c r="A31" s="7">
        <v>44035</v>
      </c>
      <c r="B31" t="s">
        <v>5</v>
      </c>
      <c r="C31" t="s">
        <v>6</v>
      </c>
      <c r="D31">
        <v>-20.329999999999998</v>
      </c>
    </row>
    <row r="32" spans="1:4" x14ac:dyDescent="0.3">
      <c r="A32" s="7">
        <v>44036</v>
      </c>
      <c r="B32" t="s">
        <v>5</v>
      </c>
      <c r="C32" t="s">
        <v>6</v>
      </c>
      <c r="D32">
        <v>-32.97</v>
      </c>
    </row>
    <row r="33" spans="1:6" x14ac:dyDescent="0.3">
      <c r="A33" s="7">
        <v>44037</v>
      </c>
      <c r="B33" t="s">
        <v>5</v>
      </c>
      <c r="C33" t="s">
        <v>6</v>
      </c>
      <c r="D33">
        <v>-5.37</v>
      </c>
    </row>
    <row r="34" spans="1:6" x14ac:dyDescent="0.3">
      <c r="A34" s="7">
        <v>44038</v>
      </c>
      <c r="B34" t="s">
        <v>5</v>
      </c>
      <c r="C34" t="s">
        <v>6</v>
      </c>
      <c r="D34">
        <v>-13.37</v>
      </c>
    </row>
    <row r="35" spans="1:6" x14ac:dyDescent="0.3">
      <c r="A35" s="7">
        <v>44039</v>
      </c>
      <c r="B35" t="s">
        <v>5</v>
      </c>
      <c r="C35" t="s">
        <v>6</v>
      </c>
      <c r="D35">
        <v>-13.37</v>
      </c>
    </row>
    <row r="36" spans="1:6" x14ac:dyDescent="0.3">
      <c r="A36" s="7">
        <v>44040</v>
      </c>
      <c r="B36" t="s">
        <v>5</v>
      </c>
      <c r="C36" t="s">
        <v>6</v>
      </c>
      <c r="D36">
        <v>-26.33</v>
      </c>
    </row>
    <row r="37" spans="1:6" x14ac:dyDescent="0.3">
      <c r="A37" s="7">
        <v>44042</v>
      </c>
      <c r="B37" t="s">
        <v>5</v>
      </c>
      <c r="C37" t="s">
        <v>6</v>
      </c>
      <c r="D37">
        <v>-24.53</v>
      </c>
    </row>
    <row r="38" spans="1:6" x14ac:dyDescent="0.3">
      <c r="A38" s="7">
        <v>44043</v>
      </c>
      <c r="B38" t="s">
        <v>5</v>
      </c>
      <c r="C38" t="s">
        <v>6</v>
      </c>
      <c r="D38">
        <v>-17.329999999999998</v>
      </c>
    </row>
    <row r="39" spans="1:6" x14ac:dyDescent="0.3">
      <c r="A39" s="7">
        <v>44038</v>
      </c>
      <c r="B39" t="s">
        <v>35</v>
      </c>
      <c r="C39" t="s">
        <v>41</v>
      </c>
      <c r="D39">
        <v>-44.68</v>
      </c>
      <c r="F39" t="s">
        <v>264</v>
      </c>
    </row>
    <row r="40" spans="1:6" x14ac:dyDescent="0.3">
      <c r="A40" s="7">
        <v>44032</v>
      </c>
      <c r="B40" t="s">
        <v>258</v>
      </c>
      <c r="C40" t="s">
        <v>24</v>
      </c>
      <c r="D40">
        <v>-18.649999999999999</v>
      </c>
      <c r="F40" t="s">
        <v>259</v>
      </c>
    </row>
    <row r="41" spans="1:6" x14ac:dyDescent="0.3">
      <c r="A41" s="7">
        <v>44033</v>
      </c>
      <c r="B41" t="s">
        <v>258</v>
      </c>
      <c r="C41" t="s">
        <v>24</v>
      </c>
      <c r="D41">
        <v>-13.4</v>
      </c>
      <c r="F41" t="s">
        <v>259</v>
      </c>
    </row>
    <row r="42" spans="1:6" x14ac:dyDescent="0.3">
      <c r="A42" s="8">
        <v>44043</v>
      </c>
      <c r="C42" s="9" t="s">
        <v>307</v>
      </c>
      <c r="D42">
        <f>SUM(D2:D41)</f>
        <v>-499.03999999999996</v>
      </c>
      <c r="F42" t="s">
        <v>310</v>
      </c>
    </row>
  </sheetData>
  <autoFilter ref="A1:F42" xr:uid="{ADB43EBE-70C1-4CEA-A6A6-F3801E27A4AF}">
    <sortState xmlns:xlrd2="http://schemas.microsoft.com/office/spreadsheetml/2017/richdata2" ref="A2:F42">
      <sortCondition ref="C1:C41"/>
    </sortState>
  </autoFilter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CC691-DA48-470B-A5B2-286D27393B54}">
  <dimension ref="A1:F37"/>
  <sheetViews>
    <sheetView topLeftCell="A12" workbookViewId="0">
      <selection activeCell="E37" sqref="E37"/>
    </sheetView>
  </sheetViews>
  <sheetFormatPr defaultRowHeight="14.4" x14ac:dyDescent="0.3"/>
  <cols>
    <col min="1" max="1" width="10.5546875" bestFit="1" customWidth="1"/>
  </cols>
  <sheetData>
    <row r="1" spans="1:6" s="1" customFormat="1" x14ac:dyDescent="0.3">
      <c r="A1" s="1" t="s">
        <v>4</v>
      </c>
      <c r="B1" s="1" t="s">
        <v>3</v>
      </c>
      <c r="C1" s="1" t="s">
        <v>0</v>
      </c>
      <c r="D1" s="1" t="s">
        <v>1</v>
      </c>
      <c r="E1" s="1" t="s">
        <v>2</v>
      </c>
      <c r="F1" s="1" t="s">
        <v>44</v>
      </c>
    </row>
    <row r="2" spans="1:6" x14ac:dyDescent="0.3">
      <c r="A2" s="7">
        <v>44044</v>
      </c>
      <c r="B2" t="s">
        <v>37</v>
      </c>
      <c r="C2" t="s">
        <v>147</v>
      </c>
      <c r="D2">
        <v>-5.2</v>
      </c>
    </row>
    <row r="3" spans="1:6" x14ac:dyDescent="0.3">
      <c r="A3" s="7">
        <v>44048</v>
      </c>
      <c r="B3" t="s">
        <v>37</v>
      </c>
      <c r="C3" t="s">
        <v>147</v>
      </c>
      <c r="D3">
        <v>-5.2</v>
      </c>
    </row>
    <row r="4" spans="1:6" x14ac:dyDescent="0.3">
      <c r="A4" s="7">
        <v>44055</v>
      </c>
      <c r="B4" t="s">
        <v>37</v>
      </c>
      <c r="C4" t="s">
        <v>147</v>
      </c>
      <c r="D4">
        <v>-5.2</v>
      </c>
    </row>
    <row r="5" spans="1:6" x14ac:dyDescent="0.3">
      <c r="A5" s="7">
        <v>44065</v>
      </c>
      <c r="B5" t="s">
        <v>37</v>
      </c>
      <c r="C5" t="s">
        <v>147</v>
      </c>
      <c r="D5">
        <v>-5.2</v>
      </c>
    </row>
    <row r="6" spans="1:6" x14ac:dyDescent="0.3">
      <c r="A6" s="7">
        <v>44074</v>
      </c>
      <c r="B6" t="s">
        <v>37</v>
      </c>
      <c r="C6" t="s">
        <v>147</v>
      </c>
      <c r="D6">
        <v>-5.2</v>
      </c>
    </row>
    <row r="7" spans="1:6" x14ac:dyDescent="0.3">
      <c r="A7" s="7">
        <v>44044</v>
      </c>
      <c r="B7" t="s">
        <v>5</v>
      </c>
      <c r="C7" t="s">
        <v>6</v>
      </c>
      <c r="D7">
        <v>-37.950000000000003</v>
      </c>
    </row>
    <row r="8" spans="1:6" x14ac:dyDescent="0.3">
      <c r="A8" s="7">
        <v>44047</v>
      </c>
      <c r="B8" t="s">
        <v>5</v>
      </c>
      <c r="C8" t="s">
        <v>6</v>
      </c>
      <c r="D8">
        <v>-13.36</v>
      </c>
    </row>
    <row r="9" spans="1:6" x14ac:dyDescent="0.3">
      <c r="A9" s="7">
        <v>44048</v>
      </c>
      <c r="B9" t="s">
        <v>5</v>
      </c>
      <c r="C9" t="s">
        <v>6</v>
      </c>
      <c r="D9">
        <v>-11.94</v>
      </c>
    </row>
    <row r="10" spans="1:6" x14ac:dyDescent="0.3">
      <c r="A10" s="7">
        <v>44050</v>
      </c>
      <c r="B10" t="s">
        <v>5</v>
      </c>
      <c r="C10" t="s">
        <v>6</v>
      </c>
      <c r="D10">
        <v>-11.94</v>
      </c>
    </row>
    <row r="11" spans="1:6" x14ac:dyDescent="0.3">
      <c r="A11" s="7">
        <v>44052</v>
      </c>
      <c r="B11" t="s">
        <v>5</v>
      </c>
      <c r="C11" t="s">
        <v>6</v>
      </c>
      <c r="D11">
        <v>-13.93</v>
      </c>
    </row>
    <row r="12" spans="1:6" x14ac:dyDescent="0.3">
      <c r="A12" s="7">
        <v>44053</v>
      </c>
      <c r="B12" t="s">
        <v>5</v>
      </c>
      <c r="C12" t="s">
        <v>6</v>
      </c>
      <c r="D12">
        <v>-9.9499999999999993</v>
      </c>
    </row>
    <row r="13" spans="1:6" x14ac:dyDescent="0.3">
      <c r="A13" s="7">
        <v>44053</v>
      </c>
      <c r="B13" t="s">
        <v>5</v>
      </c>
      <c r="C13" t="s">
        <v>6</v>
      </c>
      <c r="D13">
        <v>-11.94</v>
      </c>
    </row>
    <row r="14" spans="1:6" x14ac:dyDescent="0.3">
      <c r="A14" s="7">
        <v>44054</v>
      </c>
      <c r="B14" t="s">
        <v>5</v>
      </c>
      <c r="C14" t="s">
        <v>6</v>
      </c>
      <c r="D14">
        <v>-27.43</v>
      </c>
    </row>
    <row r="15" spans="1:6" x14ac:dyDescent="0.3">
      <c r="A15" s="7">
        <v>44055</v>
      </c>
      <c r="B15" t="s">
        <v>5</v>
      </c>
      <c r="C15" t="s">
        <v>6</v>
      </c>
      <c r="D15">
        <v>-12.96</v>
      </c>
    </row>
    <row r="16" spans="1:6" x14ac:dyDescent="0.3">
      <c r="A16" s="7">
        <v>44056</v>
      </c>
      <c r="B16" t="s">
        <v>5</v>
      </c>
      <c r="C16" t="s">
        <v>6</v>
      </c>
      <c r="D16">
        <v>-15.82</v>
      </c>
    </row>
    <row r="17" spans="1:6" x14ac:dyDescent="0.3">
      <c r="A17" s="7">
        <v>44058</v>
      </c>
      <c r="B17" t="s">
        <v>5</v>
      </c>
      <c r="C17" t="s">
        <v>6</v>
      </c>
      <c r="D17">
        <v>-9.6</v>
      </c>
    </row>
    <row r="18" spans="1:6" x14ac:dyDescent="0.3">
      <c r="A18" s="7">
        <v>44060</v>
      </c>
      <c r="B18" t="s">
        <v>5</v>
      </c>
      <c r="C18" t="s">
        <v>6</v>
      </c>
      <c r="D18">
        <v>-16.96</v>
      </c>
    </row>
    <row r="19" spans="1:6" x14ac:dyDescent="0.3">
      <c r="A19" s="7">
        <v>44061</v>
      </c>
      <c r="B19" t="s">
        <v>5</v>
      </c>
      <c r="C19" t="s">
        <v>6</v>
      </c>
      <c r="D19">
        <v>-14.25</v>
      </c>
    </row>
    <row r="20" spans="1:6" x14ac:dyDescent="0.3">
      <c r="A20" s="7">
        <v>44062</v>
      </c>
      <c r="B20" t="s">
        <v>5</v>
      </c>
      <c r="C20" t="s">
        <v>6</v>
      </c>
      <c r="D20">
        <v>-31.57</v>
      </c>
    </row>
    <row r="21" spans="1:6" x14ac:dyDescent="0.3">
      <c r="A21" s="7">
        <v>44065</v>
      </c>
      <c r="B21" t="s">
        <v>5</v>
      </c>
      <c r="C21" t="s">
        <v>6</v>
      </c>
      <c r="D21">
        <v>-13.36</v>
      </c>
    </row>
    <row r="22" spans="1:6" x14ac:dyDescent="0.3">
      <c r="A22" s="7">
        <v>44063</v>
      </c>
      <c r="B22" t="s">
        <v>5</v>
      </c>
      <c r="C22" t="s">
        <v>6</v>
      </c>
      <c r="D22">
        <v>-5.37</v>
      </c>
    </row>
    <row r="23" spans="1:6" x14ac:dyDescent="0.3">
      <c r="A23" s="7">
        <v>44064</v>
      </c>
      <c r="B23" t="s">
        <v>5</v>
      </c>
      <c r="C23" t="s">
        <v>6</v>
      </c>
      <c r="D23">
        <v>-19.93</v>
      </c>
    </row>
    <row r="24" spans="1:6" x14ac:dyDescent="0.3">
      <c r="A24" s="7">
        <v>44068</v>
      </c>
      <c r="B24" t="s">
        <v>5</v>
      </c>
      <c r="C24" t="s">
        <v>6</v>
      </c>
      <c r="D24">
        <v>-4.47</v>
      </c>
    </row>
    <row r="25" spans="1:6" x14ac:dyDescent="0.3">
      <c r="A25" s="7">
        <v>44067</v>
      </c>
      <c r="B25" t="s">
        <v>5</v>
      </c>
      <c r="C25" t="s">
        <v>6</v>
      </c>
      <c r="D25">
        <v>-4.99</v>
      </c>
      <c r="F25" t="s">
        <v>272</v>
      </c>
    </row>
    <row r="26" spans="1:6" x14ac:dyDescent="0.3">
      <c r="A26" s="7">
        <v>44067</v>
      </c>
      <c r="B26" t="s">
        <v>5</v>
      </c>
      <c r="C26" t="s">
        <v>6</v>
      </c>
      <c r="D26">
        <v>-4.47</v>
      </c>
    </row>
    <row r="27" spans="1:6" x14ac:dyDescent="0.3">
      <c r="A27" s="7">
        <v>44069</v>
      </c>
      <c r="B27" t="s">
        <v>5</v>
      </c>
      <c r="C27" t="s">
        <v>6</v>
      </c>
      <c r="D27">
        <v>-20.329999999999998</v>
      </c>
    </row>
    <row r="28" spans="1:6" x14ac:dyDescent="0.3">
      <c r="A28" s="7">
        <v>44070</v>
      </c>
      <c r="B28" t="s">
        <v>5</v>
      </c>
      <c r="C28" t="s">
        <v>6</v>
      </c>
      <c r="D28">
        <v>-14.8</v>
      </c>
    </row>
    <row r="29" spans="1:6" x14ac:dyDescent="0.3">
      <c r="A29" s="7">
        <v>44072</v>
      </c>
      <c r="B29" t="s">
        <v>5</v>
      </c>
      <c r="C29" t="s">
        <v>6</v>
      </c>
      <c r="D29">
        <v>-9.4600000000000009</v>
      </c>
    </row>
    <row r="30" spans="1:6" x14ac:dyDescent="0.3">
      <c r="A30" s="7">
        <v>44074</v>
      </c>
      <c r="B30" t="s">
        <v>5</v>
      </c>
      <c r="C30" t="s">
        <v>6</v>
      </c>
      <c r="D30">
        <v>-33.57</v>
      </c>
    </row>
    <row r="31" spans="1:6" x14ac:dyDescent="0.3">
      <c r="A31" s="7">
        <v>44057</v>
      </c>
      <c r="B31" t="s">
        <v>42</v>
      </c>
      <c r="C31" t="s">
        <v>84</v>
      </c>
      <c r="D31">
        <v>-35</v>
      </c>
      <c r="F31" t="s">
        <v>260</v>
      </c>
    </row>
    <row r="32" spans="1:6" x14ac:dyDescent="0.3">
      <c r="A32" s="7">
        <v>44059</v>
      </c>
      <c r="B32" t="s">
        <v>16</v>
      </c>
      <c r="C32" t="s">
        <v>84</v>
      </c>
      <c r="D32">
        <v>-23.05</v>
      </c>
      <c r="F32" t="s">
        <v>271</v>
      </c>
    </row>
    <row r="33" spans="1:6" x14ac:dyDescent="0.3">
      <c r="A33" s="7">
        <v>44068</v>
      </c>
      <c r="B33" t="s">
        <v>5</v>
      </c>
      <c r="C33" t="s">
        <v>84</v>
      </c>
      <c r="D33">
        <v>-7.34</v>
      </c>
      <c r="F33" t="s">
        <v>273</v>
      </c>
    </row>
    <row r="34" spans="1:6" x14ac:dyDescent="0.3">
      <c r="A34" s="7">
        <v>44051</v>
      </c>
      <c r="B34" t="s">
        <v>258</v>
      </c>
      <c r="C34" t="s">
        <v>24</v>
      </c>
      <c r="D34">
        <v>-15.27</v>
      </c>
      <c r="F34" t="s">
        <v>261</v>
      </c>
    </row>
    <row r="35" spans="1:6" x14ac:dyDescent="0.3">
      <c r="A35" s="7">
        <v>44050</v>
      </c>
      <c r="B35" t="s">
        <v>270</v>
      </c>
      <c r="C35" t="s">
        <v>24</v>
      </c>
      <c r="D35">
        <v>-50.61</v>
      </c>
      <c r="F35" t="s">
        <v>261</v>
      </c>
    </row>
    <row r="36" spans="1:6" x14ac:dyDescent="0.3">
      <c r="A36" s="7">
        <v>44072</v>
      </c>
      <c r="B36" t="s">
        <v>274</v>
      </c>
      <c r="C36" t="s">
        <v>24</v>
      </c>
      <c r="D36">
        <f>-14.48+1.45</f>
        <v>-13.030000000000001</v>
      </c>
      <c r="F36" t="s">
        <v>275</v>
      </c>
    </row>
    <row r="37" spans="1:6" x14ac:dyDescent="0.3">
      <c r="A37" s="7">
        <v>44073</v>
      </c>
      <c r="B37" t="s">
        <v>118</v>
      </c>
      <c r="C37" t="s">
        <v>24</v>
      </c>
      <c r="D37">
        <v>-25.44</v>
      </c>
    </row>
  </sheetData>
  <autoFilter ref="A1:F19" xr:uid="{958336FB-A24A-4CC6-90B8-7B61F0B65D4B}">
    <sortState xmlns:xlrd2="http://schemas.microsoft.com/office/spreadsheetml/2017/richdata2" ref="A2:F37">
      <sortCondition ref="C1:C19"/>
    </sortState>
  </autoFilter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458AD-9CBD-4742-86E7-663EBAD772FF}">
  <dimension ref="A1:F19"/>
  <sheetViews>
    <sheetView workbookViewId="0">
      <selection activeCell="F21" sqref="F21"/>
    </sheetView>
  </sheetViews>
  <sheetFormatPr defaultRowHeight="14.4" x14ac:dyDescent="0.3"/>
  <cols>
    <col min="1" max="1" width="10.5546875" bestFit="1" customWidth="1"/>
    <col min="2" max="2" width="15" customWidth="1"/>
    <col min="3" max="3" width="14.6640625" customWidth="1"/>
    <col min="6" max="6" width="67.109375" customWidth="1"/>
  </cols>
  <sheetData>
    <row r="1" spans="1:6" s="1" customFormat="1" x14ac:dyDescent="0.3">
      <c r="A1" s="1" t="s">
        <v>4</v>
      </c>
      <c r="B1" s="1" t="s">
        <v>3</v>
      </c>
      <c r="C1" s="1" t="s">
        <v>0</v>
      </c>
      <c r="D1" s="1" t="s">
        <v>1</v>
      </c>
      <c r="E1" s="1" t="s">
        <v>2</v>
      </c>
      <c r="F1" s="1" t="s">
        <v>44</v>
      </c>
    </row>
    <row r="2" spans="1:6" x14ac:dyDescent="0.3">
      <c r="A2" s="7">
        <v>44075</v>
      </c>
      <c r="B2" t="s">
        <v>37</v>
      </c>
      <c r="C2" t="s">
        <v>147</v>
      </c>
      <c r="D2">
        <v>-4.67</v>
      </c>
    </row>
    <row r="3" spans="1:6" x14ac:dyDescent="0.3">
      <c r="A3" s="7">
        <v>44100</v>
      </c>
      <c r="B3" t="s">
        <v>58</v>
      </c>
      <c r="C3" t="s">
        <v>32</v>
      </c>
      <c r="D3">
        <f>-5.69*1.05</f>
        <v>-5.9745000000000008</v>
      </c>
      <c r="F3" t="s">
        <v>278</v>
      </c>
    </row>
    <row r="4" spans="1:6" x14ac:dyDescent="0.3">
      <c r="A4" s="7">
        <v>44075</v>
      </c>
      <c r="B4" t="s">
        <v>5</v>
      </c>
      <c r="C4" t="s">
        <v>6</v>
      </c>
      <c r="D4">
        <v>-9.84</v>
      </c>
    </row>
    <row r="5" spans="1:6" x14ac:dyDescent="0.3">
      <c r="A5" s="7">
        <v>44078</v>
      </c>
      <c r="B5" t="s">
        <v>5</v>
      </c>
      <c r="C5" t="s">
        <v>6</v>
      </c>
      <c r="D5">
        <v>-20.16</v>
      </c>
    </row>
    <row r="6" spans="1:6" x14ac:dyDescent="0.3">
      <c r="A6" s="7">
        <v>44082</v>
      </c>
      <c r="B6" t="s">
        <v>5</v>
      </c>
      <c r="C6" t="s">
        <v>6</v>
      </c>
      <c r="D6">
        <v>-11.23</v>
      </c>
    </row>
    <row r="7" spans="1:6" x14ac:dyDescent="0.3">
      <c r="A7" s="7">
        <v>44084</v>
      </c>
      <c r="B7" t="s">
        <v>5</v>
      </c>
      <c r="C7" t="s">
        <v>6</v>
      </c>
      <c r="D7">
        <v>-23.43</v>
      </c>
      <c r="F7" s="5"/>
    </row>
    <row r="8" spans="1:6" x14ac:dyDescent="0.3">
      <c r="A8" s="7">
        <v>44088</v>
      </c>
      <c r="B8" t="s">
        <v>5</v>
      </c>
      <c r="C8" t="s">
        <v>6</v>
      </c>
      <c r="D8">
        <v>-29.98</v>
      </c>
    </row>
    <row r="9" spans="1:6" x14ac:dyDescent="0.3">
      <c r="A9" s="7">
        <v>44089</v>
      </c>
      <c r="B9" t="s">
        <v>5</v>
      </c>
      <c r="C9" t="s">
        <v>6</v>
      </c>
      <c r="D9">
        <v>-14.99</v>
      </c>
    </row>
    <row r="10" spans="1:6" x14ac:dyDescent="0.3">
      <c r="A10" s="7">
        <v>44092</v>
      </c>
      <c r="B10" t="s">
        <v>5</v>
      </c>
      <c r="C10" t="s">
        <v>6</v>
      </c>
      <c r="D10">
        <v>-111.6</v>
      </c>
      <c r="F10" t="s">
        <v>279</v>
      </c>
    </row>
    <row r="11" spans="1:6" x14ac:dyDescent="0.3">
      <c r="A11" s="7">
        <v>44095</v>
      </c>
      <c r="B11" t="s">
        <v>5</v>
      </c>
      <c r="C11" t="s">
        <v>6</v>
      </c>
      <c r="D11">
        <v>-19.71</v>
      </c>
    </row>
    <row r="12" spans="1:6" x14ac:dyDescent="0.3">
      <c r="A12" s="7">
        <v>44098</v>
      </c>
      <c r="B12" t="s">
        <v>5</v>
      </c>
      <c r="C12" t="s">
        <v>6</v>
      </c>
      <c r="D12">
        <v>-83.1</v>
      </c>
    </row>
    <row r="13" spans="1:6" x14ac:dyDescent="0.3">
      <c r="A13" s="7">
        <v>44101</v>
      </c>
      <c r="B13" t="s">
        <v>5</v>
      </c>
      <c r="C13" t="s">
        <v>6</v>
      </c>
      <c r="D13">
        <v>-11.94</v>
      </c>
      <c r="F13" t="s">
        <v>280</v>
      </c>
    </row>
    <row r="14" spans="1:6" x14ac:dyDescent="0.3">
      <c r="A14" s="7">
        <v>44081</v>
      </c>
      <c r="B14" t="s">
        <v>42</v>
      </c>
      <c r="C14" t="s">
        <v>84</v>
      </c>
      <c r="D14">
        <v>-89.48</v>
      </c>
      <c r="F14" t="s">
        <v>276</v>
      </c>
    </row>
    <row r="15" spans="1:6" x14ac:dyDescent="0.3">
      <c r="A15" s="7">
        <v>44084</v>
      </c>
      <c r="B15" t="s">
        <v>281</v>
      </c>
      <c r="C15" t="s">
        <v>84</v>
      </c>
      <c r="D15">
        <v>-52.49</v>
      </c>
      <c r="F15" s="6" t="s">
        <v>282</v>
      </c>
    </row>
    <row r="16" spans="1:6" x14ac:dyDescent="0.3">
      <c r="A16" s="7">
        <v>44095</v>
      </c>
      <c r="B16" t="s">
        <v>281</v>
      </c>
      <c r="C16" t="s">
        <v>84</v>
      </c>
      <c r="D16">
        <v>-65.08</v>
      </c>
      <c r="F16" t="s">
        <v>283</v>
      </c>
    </row>
    <row r="17" spans="1:6" x14ac:dyDescent="0.3">
      <c r="A17" s="7">
        <v>44096</v>
      </c>
      <c r="B17" t="s">
        <v>42</v>
      </c>
      <c r="C17" t="s">
        <v>84</v>
      </c>
      <c r="D17">
        <v>-6.3</v>
      </c>
      <c r="F17" t="s">
        <v>284</v>
      </c>
    </row>
    <row r="18" spans="1:6" x14ac:dyDescent="0.3">
      <c r="A18" s="7">
        <v>44102</v>
      </c>
      <c r="B18" t="s">
        <v>56</v>
      </c>
      <c r="C18" t="s">
        <v>84</v>
      </c>
      <c r="D18">
        <v>382</v>
      </c>
      <c r="F18" t="s">
        <v>285</v>
      </c>
    </row>
    <row r="19" spans="1:6" x14ac:dyDescent="0.3">
      <c r="A19" s="7">
        <v>44093</v>
      </c>
      <c r="B19" t="s">
        <v>286</v>
      </c>
      <c r="C19" t="s">
        <v>24</v>
      </c>
      <c r="D19">
        <v>-15</v>
      </c>
      <c r="F19" t="s">
        <v>287</v>
      </c>
    </row>
  </sheetData>
  <autoFilter ref="A1:F19" xr:uid="{7FA458AD-9CBD-4742-86E7-663EBAD772FF}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54B4F-3B4E-441E-A2AB-9EAD30C5A0D4}">
  <dimension ref="A1:F23"/>
  <sheetViews>
    <sheetView workbookViewId="0">
      <selection activeCell="G25" sqref="G25"/>
    </sheetView>
  </sheetViews>
  <sheetFormatPr defaultRowHeight="14.4" x14ac:dyDescent="0.3"/>
  <cols>
    <col min="1" max="1" width="10.5546875" bestFit="1" customWidth="1"/>
  </cols>
  <sheetData>
    <row r="1" spans="1:6" s="1" customFormat="1" x14ac:dyDescent="0.3">
      <c r="A1" s="1" t="s">
        <v>4</v>
      </c>
      <c r="B1" s="1" t="s">
        <v>3</v>
      </c>
      <c r="C1" s="1" t="s">
        <v>0</v>
      </c>
      <c r="D1" s="1" t="s">
        <v>1</v>
      </c>
      <c r="E1" s="1" t="s">
        <v>2</v>
      </c>
      <c r="F1" s="1" t="s">
        <v>44</v>
      </c>
    </row>
    <row r="2" spans="1:6" x14ac:dyDescent="0.3">
      <c r="A2" s="7">
        <v>44105</v>
      </c>
      <c r="B2" t="s">
        <v>5</v>
      </c>
      <c r="C2" t="s">
        <v>6</v>
      </c>
      <c r="D2">
        <v>-23.97</v>
      </c>
    </row>
    <row r="3" spans="1:6" x14ac:dyDescent="0.3">
      <c r="A3" s="7">
        <v>44105</v>
      </c>
      <c r="B3" t="s">
        <v>35</v>
      </c>
      <c r="C3" t="s">
        <v>150</v>
      </c>
      <c r="D3">
        <v>-44.68</v>
      </c>
      <c r="F3" t="s">
        <v>288</v>
      </c>
    </row>
    <row r="4" spans="1:6" x14ac:dyDescent="0.3">
      <c r="A4" s="7">
        <v>44109</v>
      </c>
      <c r="B4" t="s">
        <v>5</v>
      </c>
      <c r="C4" t="s">
        <v>6</v>
      </c>
      <c r="D4">
        <v>-32.03</v>
      </c>
      <c r="F4" t="s">
        <v>289</v>
      </c>
    </row>
    <row r="5" spans="1:6" x14ac:dyDescent="0.3">
      <c r="A5" s="7">
        <v>44110</v>
      </c>
      <c r="B5" t="s">
        <v>5</v>
      </c>
      <c r="C5" t="s">
        <v>6</v>
      </c>
      <c r="D5">
        <v>-31.1</v>
      </c>
      <c r="F5" t="s">
        <v>290</v>
      </c>
    </row>
    <row r="6" spans="1:6" x14ac:dyDescent="0.3">
      <c r="A6" s="7">
        <v>44112</v>
      </c>
      <c r="B6" t="s">
        <v>5</v>
      </c>
      <c r="C6" t="s">
        <v>6</v>
      </c>
      <c r="D6">
        <v>-32.159999999999997</v>
      </c>
    </row>
    <row r="7" spans="1:6" x14ac:dyDescent="0.3">
      <c r="A7" s="7">
        <v>44113</v>
      </c>
      <c r="B7" t="s">
        <v>5</v>
      </c>
      <c r="C7" t="s">
        <v>6</v>
      </c>
      <c r="D7">
        <v>-18.920000000000002</v>
      </c>
    </row>
    <row r="8" spans="1:6" x14ac:dyDescent="0.3">
      <c r="A8" s="7">
        <v>44114</v>
      </c>
      <c r="B8" t="s">
        <v>5</v>
      </c>
      <c r="C8" t="s">
        <v>6</v>
      </c>
      <c r="D8">
        <v>-14.3</v>
      </c>
      <c r="F8" t="s">
        <v>291</v>
      </c>
    </row>
    <row r="9" spans="1:6" x14ac:dyDescent="0.3">
      <c r="A9" s="7">
        <v>44114</v>
      </c>
      <c r="B9" t="s">
        <v>5</v>
      </c>
      <c r="C9" t="s">
        <v>84</v>
      </c>
      <c r="D9">
        <v>-35</v>
      </c>
      <c r="F9" t="s">
        <v>292</v>
      </c>
    </row>
    <row r="10" spans="1:6" x14ac:dyDescent="0.3">
      <c r="A10" s="7">
        <v>44114</v>
      </c>
      <c r="B10" t="s">
        <v>5</v>
      </c>
      <c r="C10" t="s">
        <v>6</v>
      </c>
      <c r="D10">
        <v>-31.09</v>
      </c>
    </row>
    <row r="11" spans="1:6" x14ac:dyDescent="0.3">
      <c r="A11" s="7">
        <v>44116</v>
      </c>
      <c r="B11" t="s">
        <v>42</v>
      </c>
      <c r="C11" t="s">
        <v>84</v>
      </c>
      <c r="D11">
        <v>-19.62</v>
      </c>
      <c r="F11" t="s">
        <v>293</v>
      </c>
    </row>
    <row r="12" spans="1:6" x14ac:dyDescent="0.3">
      <c r="A12" s="7">
        <v>44117</v>
      </c>
      <c r="B12" t="s">
        <v>5</v>
      </c>
      <c r="C12" t="s">
        <v>6</v>
      </c>
      <c r="D12">
        <v>-33.409999999999997</v>
      </c>
    </row>
    <row r="13" spans="1:6" x14ac:dyDescent="0.3">
      <c r="A13" s="7">
        <v>44122</v>
      </c>
      <c r="B13" t="s">
        <v>5</v>
      </c>
      <c r="C13" t="s">
        <v>6</v>
      </c>
      <c r="D13">
        <v>-77</v>
      </c>
    </row>
    <row r="14" spans="1:6" x14ac:dyDescent="0.3">
      <c r="A14" s="7">
        <v>44118</v>
      </c>
      <c r="B14" t="s">
        <v>42</v>
      </c>
      <c r="C14" t="s">
        <v>84</v>
      </c>
      <c r="D14">
        <v>-39.89</v>
      </c>
      <c r="F14" t="s">
        <v>294</v>
      </c>
    </row>
    <row r="15" spans="1:6" x14ac:dyDescent="0.3">
      <c r="A15" s="7">
        <v>44125</v>
      </c>
      <c r="B15" t="s">
        <v>5</v>
      </c>
      <c r="C15" t="s">
        <v>6</v>
      </c>
      <c r="D15">
        <v>-6.22</v>
      </c>
    </row>
    <row r="16" spans="1:6" x14ac:dyDescent="0.3">
      <c r="A16" s="7">
        <v>44126</v>
      </c>
      <c r="B16" t="s">
        <v>131</v>
      </c>
      <c r="C16" t="s">
        <v>189</v>
      </c>
      <c r="D16">
        <v>-17.91</v>
      </c>
      <c r="F16" t="s">
        <v>295</v>
      </c>
    </row>
    <row r="17" spans="1:6" x14ac:dyDescent="0.3">
      <c r="A17" s="7">
        <v>44126</v>
      </c>
      <c r="B17" t="s">
        <v>5</v>
      </c>
      <c r="C17" t="s">
        <v>6</v>
      </c>
      <c r="D17">
        <v>-81.09</v>
      </c>
    </row>
    <row r="18" spans="1:6" x14ac:dyDescent="0.3">
      <c r="A18" s="7">
        <v>44127</v>
      </c>
      <c r="B18" t="s">
        <v>5</v>
      </c>
      <c r="C18" t="s">
        <v>6</v>
      </c>
      <c r="D18">
        <v>-29.98</v>
      </c>
    </row>
    <row r="19" spans="1:6" x14ac:dyDescent="0.3">
      <c r="A19" s="7">
        <v>44129</v>
      </c>
      <c r="B19" t="s">
        <v>5</v>
      </c>
      <c r="C19" t="s">
        <v>6</v>
      </c>
      <c r="D19">
        <v>-5.37</v>
      </c>
    </row>
    <row r="20" spans="1:6" x14ac:dyDescent="0.3">
      <c r="A20" s="7">
        <v>44133</v>
      </c>
      <c r="B20" t="s">
        <v>5</v>
      </c>
      <c r="C20" t="s">
        <v>6</v>
      </c>
      <c r="D20">
        <v>-5.37</v>
      </c>
    </row>
    <row r="21" spans="1:6" x14ac:dyDescent="0.3">
      <c r="A21" s="7">
        <v>44134</v>
      </c>
      <c r="B21" t="s">
        <v>5</v>
      </c>
      <c r="C21" t="s">
        <v>6</v>
      </c>
      <c r="D21">
        <v>-52.14</v>
      </c>
    </row>
    <row r="22" spans="1:6" x14ac:dyDescent="0.3">
      <c r="A22" s="7">
        <v>44135</v>
      </c>
      <c r="B22" t="s">
        <v>42</v>
      </c>
      <c r="C22" t="s">
        <v>84</v>
      </c>
      <c r="D22">
        <v>-7.34</v>
      </c>
      <c r="F22" t="s">
        <v>296</v>
      </c>
    </row>
    <row r="23" spans="1:6" x14ac:dyDescent="0.3">
      <c r="A23" s="7">
        <v>44135</v>
      </c>
      <c r="B23" t="s">
        <v>5</v>
      </c>
      <c r="C23" t="s">
        <v>6</v>
      </c>
      <c r="D23">
        <v>-11.34</v>
      </c>
    </row>
  </sheetData>
  <autoFilter ref="A1:F23" xr:uid="{B6654B4F-3B4E-441E-A2AB-9EAD30C5A0D4}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CD20D-8D44-4C80-B233-67C8E81BA542}">
  <dimension ref="A1:F30"/>
  <sheetViews>
    <sheetView topLeftCell="A5" workbookViewId="0">
      <selection activeCell="L8" sqref="L8"/>
    </sheetView>
  </sheetViews>
  <sheetFormatPr defaultRowHeight="14.4" x14ac:dyDescent="0.3"/>
  <cols>
    <col min="1" max="1" width="10.5546875" bestFit="1" customWidth="1"/>
  </cols>
  <sheetData>
    <row r="1" spans="1:6" s="1" customFormat="1" x14ac:dyDescent="0.3">
      <c r="A1" s="1" t="s">
        <v>4</v>
      </c>
      <c r="B1" s="1" t="s">
        <v>3</v>
      </c>
      <c r="C1" s="1" t="s">
        <v>0</v>
      </c>
      <c r="D1" s="1" t="s">
        <v>1</v>
      </c>
      <c r="E1" s="1" t="s">
        <v>2</v>
      </c>
      <c r="F1" s="1" t="s">
        <v>44</v>
      </c>
    </row>
    <row r="2" spans="1:6" x14ac:dyDescent="0.3">
      <c r="A2" s="7">
        <v>44149</v>
      </c>
      <c r="B2" t="s">
        <v>131</v>
      </c>
      <c r="C2" t="s">
        <v>189</v>
      </c>
      <c r="D2">
        <v>-21.09</v>
      </c>
      <c r="F2" t="s">
        <v>297</v>
      </c>
    </row>
    <row r="3" spans="1:6" x14ac:dyDescent="0.3">
      <c r="A3" s="7">
        <v>44145</v>
      </c>
      <c r="B3" t="s">
        <v>298</v>
      </c>
      <c r="C3" t="s">
        <v>32</v>
      </c>
      <c r="D3">
        <v>-8.99</v>
      </c>
      <c r="F3" t="s">
        <v>299</v>
      </c>
    </row>
    <row r="4" spans="1:6" x14ac:dyDescent="0.3">
      <c r="A4" s="7">
        <v>44138</v>
      </c>
      <c r="B4" t="s">
        <v>5</v>
      </c>
      <c r="C4" t="s">
        <v>6</v>
      </c>
      <c r="D4">
        <v>-5.03</v>
      </c>
    </row>
    <row r="5" spans="1:6" x14ac:dyDescent="0.3">
      <c r="A5" s="7">
        <v>44140</v>
      </c>
      <c r="B5" t="s">
        <v>5</v>
      </c>
      <c r="C5" t="s">
        <v>6</v>
      </c>
      <c r="D5">
        <v>-11.34</v>
      </c>
    </row>
    <row r="6" spans="1:6" x14ac:dyDescent="0.3">
      <c r="A6" s="7">
        <v>44141</v>
      </c>
      <c r="B6" t="s">
        <v>5</v>
      </c>
      <c r="C6" t="s">
        <v>6</v>
      </c>
      <c r="D6">
        <v>-5.37</v>
      </c>
    </row>
    <row r="7" spans="1:6" x14ac:dyDescent="0.3">
      <c r="A7" s="7">
        <v>44142</v>
      </c>
      <c r="B7" t="s">
        <v>5</v>
      </c>
      <c r="C7" t="s">
        <v>6</v>
      </c>
      <c r="D7">
        <v>-12.36</v>
      </c>
    </row>
    <row r="8" spans="1:6" x14ac:dyDescent="0.3">
      <c r="A8" s="7">
        <v>44144</v>
      </c>
      <c r="B8" t="s">
        <v>5</v>
      </c>
      <c r="C8" t="s">
        <v>6</v>
      </c>
      <c r="D8">
        <v>-47.59</v>
      </c>
    </row>
    <row r="9" spans="1:6" x14ac:dyDescent="0.3">
      <c r="A9" s="7">
        <v>44143</v>
      </c>
      <c r="B9" t="s">
        <v>5</v>
      </c>
      <c r="C9" t="s">
        <v>6</v>
      </c>
      <c r="D9">
        <v>-20.96</v>
      </c>
    </row>
    <row r="10" spans="1:6" x14ac:dyDescent="0.3">
      <c r="A10" s="7">
        <v>44145</v>
      </c>
      <c r="B10" t="s">
        <v>5</v>
      </c>
      <c r="C10" t="s">
        <v>6</v>
      </c>
      <c r="D10">
        <v>-5.37</v>
      </c>
    </row>
    <row r="11" spans="1:6" x14ac:dyDescent="0.3">
      <c r="A11" s="7">
        <v>44146</v>
      </c>
      <c r="B11" t="s">
        <v>5</v>
      </c>
      <c r="C11" t="s">
        <v>6</v>
      </c>
      <c r="D11">
        <v>-5.97</v>
      </c>
    </row>
    <row r="12" spans="1:6" x14ac:dyDescent="0.3">
      <c r="A12" s="7">
        <v>44148</v>
      </c>
      <c r="B12" t="s">
        <v>5</v>
      </c>
      <c r="C12" t="s">
        <v>6</v>
      </c>
      <c r="D12">
        <v>-5.37</v>
      </c>
    </row>
    <row r="13" spans="1:6" x14ac:dyDescent="0.3">
      <c r="A13" s="7">
        <v>44149</v>
      </c>
      <c r="B13" t="s">
        <v>5</v>
      </c>
      <c r="C13" t="s">
        <v>6</v>
      </c>
      <c r="D13">
        <v>-20.309999999999999</v>
      </c>
    </row>
    <row r="14" spans="1:6" x14ac:dyDescent="0.3">
      <c r="A14" s="7">
        <v>44151</v>
      </c>
      <c r="B14" t="s">
        <v>5</v>
      </c>
      <c r="C14" t="s">
        <v>6</v>
      </c>
      <c r="D14">
        <v>-5.37</v>
      </c>
    </row>
    <row r="15" spans="1:6" x14ac:dyDescent="0.3">
      <c r="A15" s="7">
        <v>44152</v>
      </c>
      <c r="B15" t="s">
        <v>5</v>
      </c>
      <c r="C15" t="s">
        <v>6</v>
      </c>
      <c r="D15">
        <v>-5.37</v>
      </c>
    </row>
    <row r="16" spans="1:6" x14ac:dyDescent="0.3">
      <c r="A16" s="7">
        <v>44152</v>
      </c>
      <c r="B16" t="s">
        <v>5</v>
      </c>
      <c r="C16" t="s">
        <v>6</v>
      </c>
      <c r="D16">
        <v>-20.96</v>
      </c>
    </row>
    <row r="17" spans="1:6" x14ac:dyDescent="0.3">
      <c r="A17" s="7">
        <v>44154</v>
      </c>
      <c r="B17" t="s">
        <v>5</v>
      </c>
      <c r="C17" t="s">
        <v>6</v>
      </c>
      <c r="D17">
        <v>-5.37</v>
      </c>
    </row>
    <row r="18" spans="1:6" x14ac:dyDescent="0.3">
      <c r="A18" s="7">
        <v>44155</v>
      </c>
      <c r="B18" t="s">
        <v>5</v>
      </c>
      <c r="C18" t="s">
        <v>6</v>
      </c>
      <c r="D18">
        <v>-20.96</v>
      </c>
    </row>
    <row r="19" spans="1:6" x14ac:dyDescent="0.3">
      <c r="A19" s="7">
        <v>44156</v>
      </c>
      <c r="B19" t="s">
        <v>5</v>
      </c>
      <c r="C19" t="s">
        <v>6</v>
      </c>
      <c r="D19">
        <v>-13.33</v>
      </c>
    </row>
    <row r="20" spans="1:6" x14ac:dyDescent="0.3">
      <c r="A20" s="7">
        <v>44158</v>
      </c>
      <c r="B20" t="s">
        <v>5</v>
      </c>
      <c r="C20" t="s">
        <v>6</v>
      </c>
      <c r="D20">
        <v>-27.91</v>
      </c>
      <c r="F20" t="s">
        <v>300</v>
      </c>
    </row>
    <row r="21" spans="1:6" x14ac:dyDescent="0.3">
      <c r="A21" s="7">
        <v>44159</v>
      </c>
      <c r="B21" t="s">
        <v>5</v>
      </c>
      <c r="C21" t="s">
        <v>6</v>
      </c>
      <c r="D21">
        <v>-44.45</v>
      </c>
      <c r="F21" t="s">
        <v>301</v>
      </c>
    </row>
    <row r="22" spans="1:6" x14ac:dyDescent="0.3">
      <c r="A22" s="7">
        <v>44160</v>
      </c>
      <c r="B22" t="s">
        <v>5</v>
      </c>
      <c r="C22" t="s">
        <v>6</v>
      </c>
      <c r="D22">
        <v>-11.66</v>
      </c>
    </row>
    <row r="23" spans="1:6" x14ac:dyDescent="0.3">
      <c r="A23" s="7">
        <v>44161</v>
      </c>
      <c r="B23" t="s">
        <v>5</v>
      </c>
      <c r="C23" t="s">
        <v>6</v>
      </c>
      <c r="D23">
        <v>-34.94</v>
      </c>
    </row>
    <row r="24" spans="1:6" x14ac:dyDescent="0.3">
      <c r="A24" s="7">
        <v>44162</v>
      </c>
      <c r="B24" t="s">
        <v>5</v>
      </c>
      <c r="C24" t="s">
        <v>6</v>
      </c>
      <c r="D24">
        <v>-9.1</v>
      </c>
    </row>
    <row r="25" spans="1:6" x14ac:dyDescent="0.3">
      <c r="A25" s="7">
        <v>44164</v>
      </c>
      <c r="B25" t="s">
        <v>5</v>
      </c>
      <c r="C25" t="s">
        <v>6</v>
      </c>
      <c r="D25">
        <v>-5.37</v>
      </c>
    </row>
    <row r="26" spans="1:6" x14ac:dyDescent="0.3">
      <c r="A26" s="7">
        <v>44151</v>
      </c>
      <c r="B26" t="s">
        <v>42</v>
      </c>
      <c r="C26" t="s">
        <v>84</v>
      </c>
      <c r="D26">
        <v>-6.29</v>
      </c>
      <c r="F26" t="s">
        <v>302</v>
      </c>
    </row>
    <row r="27" spans="1:6" x14ac:dyDescent="0.3">
      <c r="A27" s="7">
        <v>44136</v>
      </c>
      <c r="B27" t="s">
        <v>20</v>
      </c>
      <c r="C27" t="s">
        <v>24</v>
      </c>
      <c r="D27">
        <v>-20.02</v>
      </c>
      <c r="F27" t="s">
        <v>303</v>
      </c>
    </row>
    <row r="28" spans="1:6" x14ac:dyDescent="0.3">
      <c r="A28" s="7">
        <v>44145</v>
      </c>
      <c r="B28" t="s">
        <v>304</v>
      </c>
      <c r="C28" t="s">
        <v>24</v>
      </c>
      <c r="D28">
        <v>-21.48</v>
      </c>
    </row>
    <row r="29" spans="1:6" x14ac:dyDescent="0.3">
      <c r="A29" s="7">
        <v>44155</v>
      </c>
      <c r="B29" t="s">
        <v>20</v>
      </c>
      <c r="C29" t="s">
        <v>24</v>
      </c>
      <c r="D29">
        <v>-20.56</v>
      </c>
      <c r="F29" t="s">
        <v>305</v>
      </c>
    </row>
    <row r="30" spans="1:6" x14ac:dyDescent="0.3">
      <c r="A30" s="7">
        <v>44163</v>
      </c>
      <c r="B30" t="s">
        <v>20</v>
      </c>
      <c r="C30" t="s">
        <v>24</v>
      </c>
      <c r="D30">
        <v>-36.93</v>
      </c>
    </row>
  </sheetData>
  <autoFilter ref="A1:F30" xr:uid="{C9CCD20D-8D44-4C80-B233-67C8E81BA542}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779AC-999A-4BE2-A2A1-4915F762E747}">
  <dimension ref="A1:F21"/>
  <sheetViews>
    <sheetView workbookViewId="0">
      <selection activeCell="B23" sqref="B23"/>
    </sheetView>
  </sheetViews>
  <sheetFormatPr defaultRowHeight="14.4" x14ac:dyDescent="0.3"/>
  <cols>
    <col min="1" max="1" width="10.5546875" bestFit="1" customWidth="1"/>
  </cols>
  <sheetData>
    <row r="1" spans="1:6" s="1" customFormat="1" x14ac:dyDescent="0.3">
      <c r="A1" s="1" t="s">
        <v>4</v>
      </c>
      <c r="B1" s="1" t="s">
        <v>3</v>
      </c>
      <c r="C1" s="1" t="s">
        <v>0</v>
      </c>
      <c r="D1" s="1" t="s">
        <v>1</v>
      </c>
      <c r="E1" s="1" t="s">
        <v>2</v>
      </c>
      <c r="F1" s="1" t="s">
        <v>44</v>
      </c>
    </row>
    <row r="2" spans="1:6" x14ac:dyDescent="0.3">
      <c r="A2" s="7">
        <v>44166</v>
      </c>
      <c r="B2" t="s">
        <v>5</v>
      </c>
      <c r="C2" t="s">
        <v>6</v>
      </c>
      <c r="D2">
        <v>-11.34</v>
      </c>
    </row>
    <row r="3" spans="1:6" x14ac:dyDescent="0.3">
      <c r="A3" s="7">
        <v>44168</v>
      </c>
      <c r="B3" t="s">
        <v>5</v>
      </c>
      <c r="C3" t="s">
        <v>6</v>
      </c>
      <c r="D3">
        <v>-16.34</v>
      </c>
    </row>
    <row r="4" spans="1:6" x14ac:dyDescent="0.3">
      <c r="A4" s="7">
        <v>44170</v>
      </c>
      <c r="B4" t="s">
        <v>5</v>
      </c>
      <c r="C4" t="s">
        <v>6</v>
      </c>
      <c r="D4">
        <v>-10.46</v>
      </c>
    </row>
    <row r="5" spans="1:6" x14ac:dyDescent="0.3">
      <c r="A5" s="7">
        <v>44169</v>
      </c>
      <c r="B5" t="s">
        <v>26</v>
      </c>
      <c r="C5" t="s">
        <v>24</v>
      </c>
      <c r="D5">
        <v>-19.38</v>
      </c>
    </row>
    <row r="6" spans="1:6" x14ac:dyDescent="0.3">
      <c r="A6" s="7">
        <v>44171</v>
      </c>
      <c r="B6" t="s">
        <v>5</v>
      </c>
      <c r="C6" t="s">
        <v>6</v>
      </c>
      <c r="D6">
        <v>-17.18</v>
      </c>
    </row>
    <row r="7" spans="1:6" x14ac:dyDescent="0.3">
      <c r="A7" s="7">
        <v>44173</v>
      </c>
      <c r="B7" t="s">
        <v>5</v>
      </c>
      <c r="C7" t="s">
        <v>6</v>
      </c>
      <c r="D7">
        <v>-11.01</v>
      </c>
      <c r="F7" t="s">
        <v>306</v>
      </c>
    </row>
    <row r="8" spans="1:6" x14ac:dyDescent="0.3">
      <c r="A8" s="7">
        <v>44174</v>
      </c>
      <c r="B8" t="s">
        <v>5</v>
      </c>
      <c r="C8" t="s">
        <v>6</v>
      </c>
      <c r="D8">
        <v>-5.37</v>
      </c>
    </row>
    <row r="9" spans="1:6" x14ac:dyDescent="0.3">
      <c r="A9" s="7">
        <v>44173</v>
      </c>
      <c r="B9" t="s">
        <v>5</v>
      </c>
      <c r="C9" t="s">
        <v>6</v>
      </c>
      <c r="D9">
        <v>-9.86</v>
      </c>
    </row>
    <row r="10" spans="1:6" x14ac:dyDescent="0.3">
      <c r="A10" s="7">
        <v>44177</v>
      </c>
      <c r="B10" t="s">
        <v>35</v>
      </c>
      <c r="C10" t="s">
        <v>41</v>
      </c>
      <c r="D10">
        <v>-44.6</v>
      </c>
    </row>
    <row r="11" spans="1:6" x14ac:dyDescent="0.3">
      <c r="A11" s="7">
        <v>44177</v>
      </c>
      <c r="B11" t="s">
        <v>5</v>
      </c>
      <c r="C11" t="s">
        <v>6</v>
      </c>
      <c r="D11">
        <v>-11.94</v>
      </c>
    </row>
    <row r="12" spans="1:6" x14ac:dyDescent="0.3">
      <c r="A12" s="7">
        <v>44174</v>
      </c>
      <c r="B12" t="s">
        <v>5</v>
      </c>
      <c r="C12" t="s">
        <v>6</v>
      </c>
      <c r="D12">
        <v>-32.729999999999997</v>
      </c>
    </row>
    <row r="13" spans="1:6" x14ac:dyDescent="0.3">
      <c r="A13" s="7">
        <v>44180</v>
      </c>
      <c r="B13" t="s">
        <v>5</v>
      </c>
      <c r="C13" t="s">
        <v>6</v>
      </c>
      <c r="D13">
        <v>-26.87</v>
      </c>
    </row>
    <row r="14" spans="1:6" x14ac:dyDescent="0.3">
      <c r="A14" s="7">
        <v>44182</v>
      </c>
      <c r="B14" t="s">
        <v>5</v>
      </c>
      <c r="C14" t="s">
        <v>6</v>
      </c>
      <c r="D14">
        <v>-17.829999999999998</v>
      </c>
    </row>
    <row r="15" spans="1:6" x14ac:dyDescent="0.3">
      <c r="A15" s="7">
        <v>44185</v>
      </c>
      <c r="B15" t="s">
        <v>5</v>
      </c>
      <c r="C15" t="s">
        <v>6</v>
      </c>
      <c r="D15">
        <v>-11.94</v>
      </c>
    </row>
    <row r="16" spans="1:6" x14ac:dyDescent="0.3">
      <c r="A16" s="7">
        <v>44187</v>
      </c>
      <c r="B16" t="s">
        <v>5</v>
      </c>
      <c r="C16" t="s">
        <v>6</v>
      </c>
      <c r="D16">
        <v>-87.09</v>
      </c>
    </row>
    <row r="17" spans="1:4" x14ac:dyDescent="0.3">
      <c r="A17" s="7">
        <v>44187</v>
      </c>
      <c r="B17" t="s">
        <v>5</v>
      </c>
      <c r="C17" t="s">
        <v>6</v>
      </c>
      <c r="D17">
        <v>-4.6900000000000004</v>
      </c>
    </row>
    <row r="18" spans="1:4" x14ac:dyDescent="0.3">
      <c r="A18" s="7">
        <v>44191</v>
      </c>
      <c r="B18" t="s">
        <v>5</v>
      </c>
      <c r="C18" t="s">
        <v>6</v>
      </c>
      <c r="D18">
        <v>-17.309999999999999</v>
      </c>
    </row>
    <row r="19" spans="1:4" x14ac:dyDescent="0.3">
      <c r="A19" s="7">
        <v>44193</v>
      </c>
      <c r="B19" t="s">
        <v>5</v>
      </c>
      <c r="C19" t="s">
        <v>6</v>
      </c>
      <c r="D19">
        <v>-25.97</v>
      </c>
    </row>
    <row r="20" spans="1:4" x14ac:dyDescent="0.3">
      <c r="A20" s="7">
        <v>44194</v>
      </c>
      <c r="B20" t="s">
        <v>5</v>
      </c>
      <c r="C20" t="s">
        <v>6</v>
      </c>
      <c r="D20">
        <v>-17.309999999999999</v>
      </c>
    </row>
    <row r="21" spans="1:4" x14ac:dyDescent="0.3">
      <c r="A21" s="7">
        <v>44195</v>
      </c>
      <c r="B21" t="s">
        <v>5</v>
      </c>
      <c r="C21" t="s">
        <v>6</v>
      </c>
      <c r="D21">
        <v>-45.78</v>
      </c>
    </row>
  </sheetData>
  <autoFilter ref="A1:F21" xr:uid="{633779AC-999A-4BE2-A2A1-4915F762E747}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87073-F9F3-43D5-A25B-89C5D7B7A0B1}">
  <dimension ref="A1:D1035"/>
  <sheetViews>
    <sheetView topLeftCell="A1007" workbookViewId="0">
      <selection activeCell="G1011" sqref="G1011"/>
    </sheetView>
  </sheetViews>
  <sheetFormatPr defaultRowHeight="14.4" x14ac:dyDescent="0.3"/>
  <cols>
    <col min="1" max="1" width="10.5546875" bestFit="1" customWidth="1"/>
  </cols>
  <sheetData>
    <row r="1" spans="1:4" x14ac:dyDescent="0.3">
      <c r="A1" s="1" t="s">
        <v>4</v>
      </c>
      <c r="B1" s="1" t="s">
        <v>3</v>
      </c>
      <c r="C1" s="1" t="s">
        <v>0</v>
      </c>
      <c r="D1" s="1" t="s">
        <v>1</v>
      </c>
    </row>
    <row r="2" spans="1:4" x14ac:dyDescent="0.3">
      <c r="A2" s="7">
        <v>43328</v>
      </c>
      <c r="B2" t="s">
        <v>14</v>
      </c>
      <c r="C2" t="s">
        <v>6</v>
      </c>
      <c r="D2" s="3">
        <v>-56.37</v>
      </c>
    </row>
    <row r="3" spans="1:4" x14ac:dyDescent="0.3">
      <c r="A3" s="7">
        <v>43344</v>
      </c>
      <c r="B3" t="s">
        <v>38</v>
      </c>
      <c r="C3" t="s">
        <v>39</v>
      </c>
      <c r="D3" s="3">
        <v>-670</v>
      </c>
    </row>
    <row r="4" spans="1:4" x14ac:dyDescent="0.3">
      <c r="A4" s="7">
        <v>43345</v>
      </c>
      <c r="B4" t="s">
        <v>16</v>
      </c>
      <c r="C4" t="s">
        <v>17</v>
      </c>
      <c r="D4" s="3">
        <v>-58.46</v>
      </c>
    </row>
    <row r="5" spans="1:4" x14ac:dyDescent="0.3">
      <c r="A5" s="7">
        <v>43348</v>
      </c>
      <c r="B5" t="s">
        <v>13</v>
      </c>
      <c r="C5" t="s">
        <v>6</v>
      </c>
      <c r="D5" s="3">
        <v>-13.49</v>
      </c>
    </row>
    <row r="6" spans="1:4" x14ac:dyDescent="0.3">
      <c r="A6" s="7">
        <v>43350</v>
      </c>
      <c r="B6" t="s">
        <v>5</v>
      </c>
      <c r="C6" t="s">
        <v>6</v>
      </c>
      <c r="D6" s="3">
        <v>-5.35</v>
      </c>
    </row>
    <row r="7" spans="1:4" x14ac:dyDescent="0.3">
      <c r="A7" s="7">
        <v>43353</v>
      </c>
      <c r="B7" t="s">
        <v>14</v>
      </c>
      <c r="C7" t="s">
        <v>6</v>
      </c>
      <c r="D7" s="3">
        <v>-0.63</v>
      </c>
    </row>
    <row r="8" spans="1:4" x14ac:dyDescent="0.3">
      <c r="A8" s="7">
        <v>43356</v>
      </c>
      <c r="B8" t="s">
        <v>5</v>
      </c>
      <c r="C8" t="s">
        <v>6</v>
      </c>
      <c r="D8" s="3">
        <v>-9.76</v>
      </c>
    </row>
    <row r="9" spans="1:4" x14ac:dyDescent="0.3">
      <c r="A9" s="7">
        <v>43357</v>
      </c>
      <c r="B9" t="s">
        <v>7</v>
      </c>
      <c r="C9" t="s">
        <v>8</v>
      </c>
      <c r="D9" s="3">
        <v>-231</v>
      </c>
    </row>
    <row r="10" spans="1:4" x14ac:dyDescent="0.3">
      <c r="A10" s="7">
        <v>43359</v>
      </c>
      <c r="B10" t="s">
        <v>5</v>
      </c>
      <c r="C10" t="s">
        <v>6</v>
      </c>
      <c r="D10" s="3">
        <v>-25.25</v>
      </c>
    </row>
    <row r="11" spans="1:4" x14ac:dyDescent="0.3">
      <c r="A11" s="7">
        <v>43360</v>
      </c>
      <c r="B11" t="s">
        <v>11</v>
      </c>
      <c r="C11" t="s">
        <v>12</v>
      </c>
      <c r="D11" s="3">
        <v>-5.15</v>
      </c>
    </row>
    <row r="12" spans="1:4" x14ac:dyDescent="0.3">
      <c r="A12" s="7">
        <v>43360</v>
      </c>
      <c r="B12" t="s">
        <v>5</v>
      </c>
      <c r="C12" t="s">
        <v>6</v>
      </c>
      <c r="D12" s="3">
        <v>-11.96</v>
      </c>
    </row>
    <row r="13" spans="1:4" x14ac:dyDescent="0.3">
      <c r="A13" s="7">
        <v>43360</v>
      </c>
      <c r="B13" t="s">
        <v>18</v>
      </c>
      <c r="C13" t="s">
        <v>19</v>
      </c>
      <c r="D13" s="3">
        <v>-3.13</v>
      </c>
    </row>
    <row r="14" spans="1:4" x14ac:dyDescent="0.3">
      <c r="A14" s="7">
        <v>43362</v>
      </c>
      <c r="B14" t="s">
        <v>5</v>
      </c>
      <c r="C14" t="s">
        <v>6</v>
      </c>
      <c r="D14" s="3">
        <v>-3.89</v>
      </c>
    </row>
    <row r="15" spans="1:4" x14ac:dyDescent="0.3">
      <c r="A15" s="7">
        <v>43362</v>
      </c>
      <c r="B15" t="s">
        <v>5</v>
      </c>
      <c r="C15" t="s">
        <v>6</v>
      </c>
      <c r="D15" s="3">
        <v>-6.19</v>
      </c>
    </row>
    <row r="16" spans="1:4" x14ac:dyDescent="0.3">
      <c r="A16" s="7">
        <v>43362</v>
      </c>
      <c r="B16" t="s">
        <v>21</v>
      </c>
      <c r="C16" t="s">
        <v>6</v>
      </c>
      <c r="D16" s="3">
        <v>-2</v>
      </c>
    </row>
    <row r="17" spans="1:4" x14ac:dyDescent="0.3">
      <c r="A17" s="7">
        <v>43364</v>
      </c>
      <c r="B17" t="s">
        <v>5</v>
      </c>
      <c r="C17" t="s">
        <v>6</v>
      </c>
      <c r="D17" s="3">
        <v>-17.71</v>
      </c>
    </row>
    <row r="18" spans="1:4" x14ac:dyDescent="0.3">
      <c r="A18" s="7">
        <v>43364</v>
      </c>
      <c r="B18" t="s">
        <v>9</v>
      </c>
      <c r="C18" t="s">
        <v>10</v>
      </c>
      <c r="D18" s="3">
        <v>158.99</v>
      </c>
    </row>
    <row r="19" spans="1:4" x14ac:dyDescent="0.3">
      <c r="A19" s="7">
        <v>43364</v>
      </c>
      <c r="B19" t="s">
        <v>20</v>
      </c>
      <c r="C19" t="s">
        <v>6</v>
      </c>
      <c r="D19" s="3">
        <v>-33</v>
      </c>
    </row>
    <row r="20" spans="1:4" x14ac:dyDescent="0.3">
      <c r="A20" s="7">
        <v>43368</v>
      </c>
      <c r="B20" t="s">
        <v>35</v>
      </c>
      <c r="C20" t="s">
        <v>36</v>
      </c>
      <c r="D20" s="3">
        <v>-42.26</v>
      </c>
    </row>
    <row r="21" spans="1:4" x14ac:dyDescent="0.3">
      <c r="A21" s="7">
        <v>43369</v>
      </c>
      <c r="B21" t="s">
        <v>14</v>
      </c>
      <c r="C21" t="s">
        <v>6</v>
      </c>
      <c r="D21" s="3">
        <v>-46.22</v>
      </c>
    </row>
    <row r="22" spans="1:4" x14ac:dyDescent="0.3">
      <c r="A22" s="7">
        <v>43371</v>
      </c>
      <c r="B22" t="s">
        <v>26</v>
      </c>
      <c r="C22" t="s">
        <v>24</v>
      </c>
      <c r="D22" s="3">
        <v>-9.1999999999999993</v>
      </c>
    </row>
    <row r="23" spans="1:4" x14ac:dyDescent="0.3">
      <c r="A23" s="7">
        <v>43372</v>
      </c>
      <c r="B23" t="s">
        <v>5</v>
      </c>
      <c r="C23" t="s">
        <v>6</v>
      </c>
      <c r="D23" s="3">
        <v>-14.37</v>
      </c>
    </row>
    <row r="24" spans="1:4" x14ac:dyDescent="0.3">
      <c r="A24" s="8">
        <v>43373</v>
      </c>
      <c r="C24" s="9" t="s">
        <v>307</v>
      </c>
      <c r="D24" s="4">
        <f>SUM(D19:D23,D10:D17,D2:D8,-D3)</f>
        <v>-364.3900000000001</v>
      </c>
    </row>
    <row r="25" spans="1:4" x14ac:dyDescent="0.3">
      <c r="A25" s="7">
        <v>43375</v>
      </c>
      <c r="B25" t="s">
        <v>5</v>
      </c>
      <c r="C25" t="s">
        <v>6</v>
      </c>
      <c r="D25" s="3">
        <v>-5.99</v>
      </c>
    </row>
    <row r="26" spans="1:4" x14ac:dyDescent="0.3">
      <c r="A26" s="7">
        <v>43375</v>
      </c>
      <c r="B26" t="s">
        <v>38</v>
      </c>
      <c r="C26" t="s">
        <v>39</v>
      </c>
      <c r="D26" s="3">
        <v>-670</v>
      </c>
    </row>
    <row r="27" spans="1:4" x14ac:dyDescent="0.3">
      <c r="A27" s="7">
        <v>43376</v>
      </c>
      <c r="B27" t="s">
        <v>5</v>
      </c>
      <c r="C27" t="s">
        <v>6</v>
      </c>
      <c r="D27" s="3">
        <v>-11.01</v>
      </c>
    </row>
    <row r="28" spans="1:4" x14ac:dyDescent="0.3">
      <c r="A28" s="7">
        <v>43377</v>
      </c>
      <c r="B28" t="s">
        <v>5</v>
      </c>
      <c r="C28" t="s">
        <v>6</v>
      </c>
      <c r="D28" s="3">
        <v>-10.6</v>
      </c>
    </row>
    <row r="29" spans="1:4" x14ac:dyDescent="0.3">
      <c r="A29" s="7">
        <v>43379</v>
      </c>
      <c r="B29" t="s">
        <v>20</v>
      </c>
      <c r="C29" t="s">
        <v>24</v>
      </c>
      <c r="D29" s="3">
        <v>-33.18</v>
      </c>
    </row>
    <row r="30" spans="1:4" x14ac:dyDescent="0.3">
      <c r="A30" s="7">
        <v>43380</v>
      </c>
      <c r="B30" t="s">
        <v>5</v>
      </c>
      <c r="C30" t="s">
        <v>6</v>
      </c>
      <c r="D30" s="3">
        <v>-4.5999999999999996</v>
      </c>
    </row>
    <row r="31" spans="1:4" x14ac:dyDescent="0.3">
      <c r="A31" s="7">
        <v>43381</v>
      </c>
      <c r="B31" t="s">
        <v>5</v>
      </c>
      <c r="C31" t="s">
        <v>6</v>
      </c>
      <c r="D31" s="3">
        <v>-13.43</v>
      </c>
    </row>
    <row r="32" spans="1:4" x14ac:dyDescent="0.3">
      <c r="A32" s="7">
        <v>43382</v>
      </c>
      <c r="B32" t="s">
        <v>14</v>
      </c>
      <c r="C32" t="s">
        <v>6</v>
      </c>
      <c r="D32" s="3">
        <v>-10.32</v>
      </c>
    </row>
    <row r="33" spans="1:4" x14ac:dyDescent="0.3">
      <c r="A33" s="7">
        <v>43384</v>
      </c>
      <c r="B33" t="s">
        <v>5</v>
      </c>
      <c r="C33" t="s">
        <v>6</v>
      </c>
      <c r="D33" s="3">
        <v>-11.99</v>
      </c>
    </row>
    <row r="34" spans="1:4" x14ac:dyDescent="0.3">
      <c r="A34" s="7">
        <v>43384</v>
      </c>
      <c r="B34" t="s">
        <v>5</v>
      </c>
      <c r="C34" t="s">
        <v>6</v>
      </c>
      <c r="D34" s="3">
        <v>-8.4</v>
      </c>
    </row>
    <row r="35" spans="1:4" x14ac:dyDescent="0.3">
      <c r="A35" s="7">
        <v>43385</v>
      </c>
      <c r="B35" t="s">
        <v>31</v>
      </c>
      <c r="C35" t="s">
        <v>32</v>
      </c>
      <c r="D35" s="3">
        <v>-20.95</v>
      </c>
    </row>
    <row r="36" spans="1:4" x14ac:dyDescent="0.3">
      <c r="A36" s="7">
        <v>43385</v>
      </c>
      <c r="B36" t="s">
        <v>13</v>
      </c>
      <c r="C36" t="s">
        <v>24</v>
      </c>
      <c r="D36" s="3">
        <v>-13.5</v>
      </c>
    </row>
    <row r="37" spans="1:4" x14ac:dyDescent="0.3">
      <c r="A37" s="7">
        <v>43386</v>
      </c>
      <c r="B37" t="s">
        <v>14</v>
      </c>
      <c r="C37" t="s">
        <v>6</v>
      </c>
      <c r="D37" s="3">
        <v>-63.63</v>
      </c>
    </row>
    <row r="38" spans="1:4" x14ac:dyDescent="0.3">
      <c r="A38" s="7">
        <v>43389</v>
      </c>
      <c r="B38" t="s">
        <v>23</v>
      </c>
      <c r="C38" t="s">
        <v>24</v>
      </c>
      <c r="D38" s="3">
        <v>-57.75</v>
      </c>
    </row>
    <row r="39" spans="1:4" x14ac:dyDescent="0.3">
      <c r="A39" s="7">
        <v>43390</v>
      </c>
      <c r="B39" t="s">
        <v>22</v>
      </c>
      <c r="C39" t="s">
        <v>24</v>
      </c>
      <c r="D39" s="3">
        <v>-10.8</v>
      </c>
    </row>
    <row r="40" spans="1:4" x14ac:dyDescent="0.3">
      <c r="A40" s="7">
        <v>43390</v>
      </c>
      <c r="B40" t="s">
        <v>27</v>
      </c>
      <c r="C40" t="s">
        <v>28</v>
      </c>
      <c r="D40" s="3">
        <v>-19.55</v>
      </c>
    </row>
    <row r="41" spans="1:4" x14ac:dyDescent="0.3">
      <c r="A41" s="7">
        <v>43393</v>
      </c>
      <c r="B41" t="s">
        <v>22</v>
      </c>
      <c r="C41" t="s">
        <v>24</v>
      </c>
      <c r="D41" s="3">
        <v>-10.8</v>
      </c>
    </row>
    <row r="42" spans="1:4" x14ac:dyDescent="0.3">
      <c r="A42" s="7">
        <v>43394</v>
      </c>
      <c r="B42" t="s">
        <v>34</v>
      </c>
      <c r="C42" t="s">
        <v>24</v>
      </c>
      <c r="D42" s="3">
        <v>-10.8</v>
      </c>
    </row>
    <row r="43" spans="1:4" x14ac:dyDescent="0.3">
      <c r="A43" s="7">
        <v>43394</v>
      </c>
      <c r="B43" t="s">
        <v>22</v>
      </c>
      <c r="C43" t="s">
        <v>6</v>
      </c>
      <c r="D43" s="3">
        <v>-10.8</v>
      </c>
    </row>
    <row r="44" spans="1:4" x14ac:dyDescent="0.3">
      <c r="A44" s="7">
        <v>43395</v>
      </c>
      <c r="B44" t="s">
        <v>5</v>
      </c>
      <c r="C44" t="s">
        <v>6</v>
      </c>
      <c r="D44" s="3">
        <v>-4.63</v>
      </c>
    </row>
    <row r="45" spans="1:4" x14ac:dyDescent="0.3">
      <c r="A45" s="7">
        <v>43395</v>
      </c>
      <c r="B45" t="s">
        <v>5</v>
      </c>
      <c r="C45" t="s">
        <v>6</v>
      </c>
      <c r="D45" s="3">
        <v>-7.04</v>
      </c>
    </row>
    <row r="46" spans="1:4" x14ac:dyDescent="0.3">
      <c r="A46" s="7">
        <v>43396</v>
      </c>
      <c r="B46" t="s">
        <v>22</v>
      </c>
      <c r="C46" t="s">
        <v>24</v>
      </c>
      <c r="D46" s="3">
        <v>-10.8</v>
      </c>
    </row>
    <row r="47" spans="1:4" x14ac:dyDescent="0.3">
      <c r="A47" s="7">
        <v>43396</v>
      </c>
      <c r="B47" t="s">
        <v>35</v>
      </c>
      <c r="C47" t="s">
        <v>41</v>
      </c>
      <c r="D47" s="3">
        <v>-26.57</v>
      </c>
    </row>
    <row r="48" spans="1:4" x14ac:dyDescent="0.3">
      <c r="A48" s="7">
        <v>43397</v>
      </c>
      <c r="B48" t="s">
        <v>23</v>
      </c>
      <c r="C48" t="s">
        <v>28</v>
      </c>
      <c r="D48" s="3">
        <v>14.7</v>
      </c>
    </row>
    <row r="49" spans="1:4" x14ac:dyDescent="0.3">
      <c r="A49" s="7">
        <v>43397</v>
      </c>
      <c r="B49" t="s">
        <v>25</v>
      </c>
      <c r="C49" t="s">
        <v>24</v>
      </c>
      <c r="D49" s="3">
        <v>-13.6</v>
      </c>
    </row>
    <row r="50" spans="1:4" x14ac:dyDescent="0.3">
      <c r="A50" s="7">
        <v>43398</v>
      </c>
      <c r="B50" t="s">
        <v>5</v>
      </c>
      <c r="C50" t="s">
        <v>6</v>
      </c>
      <c r="D50" s="3">
        <v>-8.75</v>
      </c>
    </row>
    <row r="51" spans="1:4" x14ac:dyDescent="0.3">
      <c r="A51" s="7">
        <v>43400</v>
      </c>
      <c r="B51" t="s">
        <v>5</v>
      </c>
      <c r="C51" t="s">
        <v>6</v>
      </c>
      <c r="D51" s="3">
        <v>-6.2</v>
      </c>
    </row>
    <row r="52" spans="1:4" x14ac:dyDescent="0.3">
      <c r="A52" s="7">
        <v>43400</v>
      </c>
      <c r="B52" t="s">
        <v>5</v>
      </c>
      <c r="C52" t="s">
        <v>6</v>
      </c>
      <c r="D52" s="3">
        <v>-7.99</v>
      </c>
    </row>
    <row r="53" spans="1:4" x14ac:dyDescent="0.3">
      <c r="A53" s="7">
        <v>43401</v>
      </c>
      <c r="B53" t="s">
        <v>14</v>
      </c>
      <c r="C53" t="s">
        <v>6</v>
      </c>
      <c r="D53" s="3">
        <v>-32.22</v>
      </c>
    </row>
    <row r="54" spans="1:4" x14ac:dyDescent="0.3">
      <c r="A54" s="7">
        <v>43403</v>
      </c>
      <c r="B54" t="s">
        <v>11</v>
      </c>
      <c r="C54" t="s">
        <v>33</v>
      </c>
      <c r="D54" s="3">
        <v>-5.15</v>
      </c>
    </row>
    <row r="55" spans="1:4" x14ac:dyDescent="0.3">
      <c r="A55" s="7">
        <v>43403</v>
      </c>
      <c r="B55" t="s">
        <v>22</v>
      </c>
      <c r="C55" t="s">
        <v>24</v>
      </c>
      <c r="D55" s="3">
        <v>-10.8</v>
      </c>
    </row>
    <row r="56" spans="1:4" x14ac:dyDescent="0.3">
      <c r="A56" s="7">
        <v>43404</v>
      </c>
      <c r="B56" t="s">
        <v>5</v>
      </c>
      <c r="C56" t="s">
        <v>6</v>
      </c>
      <c r="D56" s="3">
        <v>-6.2</v>
      </c>
    </row>
    <row r="57" spans="1:4" x14ac:dyDescent="0.3">
      <c r="A57" s="7">
        <v>43404</v>
      </c>
      <c r="B57" t="s">
        <v>53</v>
      </c>
      <c r="C57" t="s">
        <v>54</v>
      </c>
      <c r="D57" s="3">
        <v>-35</v>
      </c>
    </row>
    <row r="58" spans="1:4" x14ac:dyDescent="0.3">
      <c r="A58" s="8">
        <v>43404</v>
      </c>
      <c r="C58" s="9" t="s">
        <v>307</v>
      </c>
      <c r="D58" s="4">
        <f>SUM(D27:D56,D25)</f>
        <v>-453.35000000000014</v>
      </c>
    </row>
    <row r="59" spans="1:4" x14ac:dyDescent="0.3">
      <c r="A59" s="7">
        <v>43405</v>
      </c>
      <c r="B59" t="s">
        <v>38</v>
      </c>
      <c r="C59" t="s">
        <v>39</v>
      </c>
      <c r="D59" s="3">
        <v>-670</v>
      </c>
    </row>
    <row r="60" spans="1:4" x14ac:dyDescent="0.3">
      <c r="A60" s="7">
        <v>43406</v>
      </c>
      <c r="B60" t="s">
        <v>20</v>
      </c>
      <c r="C60" t="s">
        <v>6</v>
      </c>
      <c r="D60" s="3">
        <v>-34.08</v>
      </c>
    </row>
    <row r="61" spans="1:4" x14ac:dyDescent="0.3">
      <c r="A61" s="7">
        <v>43406</v>
      </c>
      <c r="B61" t="s">
        <v>22</v>
      </c>
      <c r="C61" t="s">
        <v>6</v>
      </c>
      <c r="D61" s="3">
        <v>-10.8</v>
      </c>
    </row>
    <row r="62" spans="1:4" x14ac:dyDescent="0.3">
      <c r="A62" s="7">
        <v>43407</v>
      </c>
      <c r="B62" t="s">
        <v>22</v>
      </c>
      <c r="C62" t="s">
        <v>6</v>
      </c>
      <c r="D62" s="3">
        <v>-6.2</v>
      </c>
    </row>
    <row r="63" spans="1:4" x14ac:dyDescent="0.3">
      <c r="A63" s="7">
        <v>43408</v>
      </c>
      <c r="B63" t="s">
        <v>5</v>
      </c>
      <c r="C63" t="s">
        <v>6</v>
      </c>
      <c r="D63" s="3">
        <v>-4.29</v>
      </c>
    </row>
    <row r="64" spans="1:4" x14ac:dyDescent="0.3">
      <c r="A64" s="7">
        <v>43408</v>
      </c>
      <c r="B64" t="s">
        <v>22</v>
      </c>
      <c r="C64" t="s">
        <v>6</v>
      </c>
      <c r="D64" s="3">
        <v>-9.9600000000000009</v>
      </c>
    </row>
    <row r="65" spans="1:4" x14ac:dyDescent="0.3">
      <c r="A65" s="7">
        <v>43409</v>
      </c>
      <c r="B65" t="s">
        <v>22</v>
      </c>
      <c r="C65" t="s">
        <v>6</v>
      </c>
      <c r="D65" s="3">
        <v>-10.8</v>
      </c>
    </row>
    <row r="66" spans="1:4" x14ac:dyDescent="0.3">
      <c r="A66" s="7">
        <v>43410</v>
      </c>
      <c r="B66" t="s">
        <v>5</v>
      </c>
      <c r="C66" t="s">
        <v>6</v>
      </c>
      <c r="D66" s="3">
        <v>-3.49</v>
      </c>
    </row>
    <row r="67" spans="1:4" x14ac:dyDescent="0.3">
      <c r="A67" s="7">
        <v>43410</v>
      </c>
      <c r="B67" t="s">
        <v>22</v>
      </c>
      <c r="C67" t="s">
        <v>6</v>
      </c>
      <c r="D67" s="3">
        <v>-10.8</v>
      </c>
    </row>
    <row r="68" spans="1:4" x14ac:dyDescent="0.3">
      <c r="A68" s="7">
        <v>43411</v>
      </c>
      <c r="B68" t="s">
        <v>22</v>
      </c>
      <c r="C68" t="s">
        <v>6</v>
      </c>
      <c r="D68" s="3">
        <v>-8.39</v>
      </c>
    </row>
    <row r="69" spans="1:4" x14ac:dyDescent="0.3">
      <c r="A69" s="7">
        <v>43411</v>
      </c>
      <c r="B69" t="s">
        <v>5</v>
      </c>
      <c r="C69" t="s">
        <v>6</v>
      </c>
      <c r="D69" s="3">
        <v>-5.99</v>
      </c>
    </row>
    <row r="70" spans="1:4" x14ac:dyDescent="0.3">
      <c r="A70" s="7">
        <v>43411</v>
      </c>
      <c r="B70" t="s">
        <v>42</v>
      </c>
      <c r="C70" t="s">
        <v>43</v>
      </c>
      <c r="D70" s="3">
        <v>-2.08</v>
      </c>
    </row>
    <row r="71" spans="1:4" x14ac:dyDescent="0.3">
      <c r="A71" s="7">
        <v>43412</v>
      </c>
      <c r="B71" t="s">
        <v>22</v>
      </c>
      <c r="C71" t="s">
        <v>24</v>
      </c>
      <c r="D71" s="3">
        <v>-8.39</v>
      </c>
    </row>
    <row r="72" spans="1:4" x14ac:dyDescent="0.3">
      <c r="A72" s="7">
        <v>43413</v>
      </c>
      <c r="B72" t="s">
        <v>5</v>
      </c>
      <c r="C72" t="s">
        <v>6</v>
      </c>
      <c r="D72" s="3">
        <v>-11.54</v>
      </c>
    </row>
    <row r="73" spans="1:4" x14ac:dyDescent="0.3">
      <c r="A73" s="7">
        <v>43414</v>
      </c>
      <c r="B73" t="s">
        <v>22</v>
      </c>
      <c r="C73" t="s">
        <v>6</v>
      </c>
      <c r="D73" s="3">
        <v>-5.24</v>
      </c>
    </row>
    <row r="74" spans="1:4" x14ac:dyDescent="0.3">
      <c r="A74" s="7">
        <v>43414</v>
      </c>
      <c r="B74" t="s">
        <v>16</v>
      </c>
      <c r="C74" t="s">
        <v>17</v>
      </c>
      <c r="D74" s="3">
        <v>-103.42</v>
      </c>
    </row>
    <row r="75" spans="1:4" x14ac:dyDescent="0.3">
      <c r="A75" s="7">
        <v>43415</v>
      </c>
      <c r="B75" t="s">
        <v>5</v>
      </c>
      <c r="C75" t="s">
        <v>6</v>
      </c>
      <c r="D75" s="3">
        <v>-3.6</v>
      </c>
    </row>
    <row r="76" spans="1:4" x14ac:dyDescent="0.3">
      <c r="A76" s="7">
        <v>43417</v>
      </c>
      <c r="B76" t="s">
        <v>22</v>
      </c>
      <c r="C76" t="s">
        <v>24</v>
      </c>
      <c r="D76" s="3">
        <v>-8.39</v>
      </c>
    </row>
    <row r="77" spans="1:4" x14ac:dyDescent="0.3">
      <c r="A77" s="7">
        <v>43417</v>
      </c>
      <c r="B77" t="s">
        <v>16</v>
      </c>
      <c r="C77" t="s">
        <v>40</v>
      </c>
      <c r="D77" s="3">
        <v>36.69</v>
      </c>
    </row>
    <row r="78" spans="1:4" x14ac:dyDescent="0.3">
      <c r="A78" s="7">
        <v>43418</v>
      </c>
      <c r="B78" t="s">
        <v>22</v>
      </c>
      <c r="C78" t="s">
        <v>6</v>
      </c>
      <c r="D78" s="3">
        <v>-8.39</v>
      </c>
    </row>
    <row r="79" spans="1:4" x14ac:dyDescent="0.3">
      <c r="A79" s="7">
        <v>43418</v>
      </c>
      <c r="B79" t="s">
        <v>5</v>
      </c>
      <c r="C79" t="s">
        <v>6</v>
      </c>
      <c r="D79" s="3">
        <v>-10.45</v>
      </c>
    </row>
    <row r="80" spans="1:4" x14ac:dyDescent="0.3">
      <c r="A80" s="7">
        <v>43419</v>
      </c>
      <c r="B80" t="s">
        <v>29</v>
      </c>
      <c r="C80" t="s">
        <v>24</v>
      </c>
      <c r="D80" s="3">
        <v>-6.72</v>
      </c>
    </row>
    <row r="81" spans="1:4" x14ac:dyDescent="0.3">
      <c r="A81" s="7">
        <v>43419</v>
      </c>
      <c r="B81" t="s">
        <v>5</v>
      </c>
      <c r="C81" t="s">
        <v>6</v>
      </c>
      <c r="D81" s="3">
        <v>3.97</v>
      </c>
    </row>
    <row r="82" spans="1:4" x14ac:dyDescent="0.3">
      <c r="A82" s="7">
        <v>43419</v>
      </c>
      <c r="B82" t="s">
        <v>22</v>
      </c>
      <c r="C82" t="s">
        <v>24</v>
      </c>
      <c r="D82" s="3">
        <v>-8.39</v>
      </c>
    </row>
    <row r="83" spans="1:4" x14ac:dyDescent="0.3">
      <c r="A83" s="7">
        <v>43420</v>
      </c>
      <c r="B83" t="s">
        <v>5</v>
      </c>
      <c r="C83" t="s">
        <v>30</v>
      </c>
      <c r="D83" s="3">
        <v>-14.16</v>
      </c>
    </row>
    <row r="84" spans="1:4" x14ac:dyDescent="0.3">
      <c r="A84" s="7">
        <v>43420</v>
      </c>
      <c r="B84" t="s">
        <v>37</v>
      </c>
      <c r="C84" t="s">
        <v>24</v>
      </c>
      <c r="D84" s="3">
        <v>-9.0299999999999994</v>
      </c>
    </row>
    <row r="85" spans="1:4" x14ac:dyDescent="0.3">
      <c r="A85" s="7">
        <v>43422</v>
      </c>
      <c r="B85" t="s">
        <v>5</v>
      </c>
      <c r="C85" t="s">
        <v>6</v>
      </c>
      <c r="D85" s="3">
        <v>-12.98</v>
      </c>
    </row>
    <row r="86" spans="1:4" x14ac:dyDescent="0.3">
      <c r="A86" s="7">
        <v>43422</v>
      </c>
      <c r="B86" t="s">
        <v>22</v>
      </c>
      <c r="C86" t="s">
        <v>6</v>
      </c>
      <c r="D86" s="3">
        <v>-8.39</v>
      </c>
    </row>
    <row r="87" spans="1:4" x14ac:dyDescent="0.3">
      <c r="A87" s="7">
        <v>43423</v>
      </c>
      <c r="B87" t="s">
        <v>5</v>
      </c>
      <c r="C87" t="s">
        <v>30</v>
      </c>
      <c r="D87" s="3">
        <v>-12.59</v>
      </c>
    </row>
    <row r="88" spans="1:4" x14ac:dyDescent="0.3">
      <c r="A88" s="7">
        <v>43423</v>
      </c>
      <c r="B88" t="s">
        <v>5</v>
      </c>
      <c r="C88" t="s">
        <v>6</v>
      </c>
      <c r="D88" s="3">
        <v>-7.96</v>
      </c>
    </row>
    <row r="89" spans="1:4" x14ac:dyDescent="0.3">
      <c r="A89" s="7">
        <v>43423</v>
      </c>
      <c r="B89" t="s">
        <v>5</v>
      </c>
      <c r="C89" t="s">
        <v>6</v>
      </c>
      <c r="D89" s="3">
        <v>-6.19</v>
      </c>
    </row>
    <row r="90" spans="1:4" x14ac:dyDescent="0.3">
      <c r="A90" s="7">
        <v>43424</v>
      </c>
      <c r="B90" t="s">
        <v>22</v>
      </c>
      <c r="C90" t="s">
        <v>6</v>
      </c>
      <c r="D90" s="3">
        <v>-8.39</v>
      </c>
    </row>
    <row r="91" spans="1:4" x14ac:dyDescent="0.3">
      <c r="A91" s="7">
        <v>43425</v>
      </c>
      <c r="B91" t="s">
        <v>22</v>
      </c>
      <c r="C91" t="s">
        <v>6</v>
      </c>
      <c r="D91" s="3">
        <v>-8.39</v>
      </c>
    </row>
    <row r="92" spans="1:4" x14ac:dyDescent="0.3">
      <c r="A92" s="7">
        <v>43426</v>
      </c>
      <c r="B92" t="s">
        <v>22</v>
      </c>
      <c r="C92" t="s">
        <v>6</v>
      </c>
      <c r="D92" s="3">
        <v>-8.39</v>
      </c>
    </row>
    <row r="93" spans="1:4" x14ac:dyDescent="0.3">
      <c r="A93" s="7">
        <v>43427</v>
      </c>
      <c r="B93" t="s">
        <v>22</v>
      </c>
      <c r="C93" t="s">
        <v>6</v>
      </c>
      <c r="D93" s="3">
        <v>-8.39</v>
      </c>
    </row>
    <row r="94" spans="1:4" x14ac:dyDescent="0.3">
      <c r="A94" s="7">
        <v>43427</v>
      </c>
      <c r="B94" t="s">
        <v>53</v>
      </c>
      <c r="C94" t="s">
        <v>54</v>
      </c>
      <c r="D94" s="3">
        <v>-35</v>
      </c>
    </row>
    <row r="95" spans="1:4" x14ac:dyDescent="0.3">
      <c r="A95" s="7">
        <v>43428</v>
      </c>
      <c r="B95" t="s">
        <v>14</v>
      </c>
      <c r="C95" t="s">
        <v>6</v>
      </c>
      <c r="D95" s="3">
        <v>-64.63</v>
      </c>
    </row>
    <row r="96" spans="1:4" x14ac:dyDescent="0.3">
      <c r="A96" s="7">
        <v>43431</v>
      </c>
      <c r="B96" t="s">
        <v>5</v>
      </c>
      <c r="C96" t="s">
        <v>6</v>
      </c>
      <c r="D96" s="3">
        <v>-12.13</v>
      </c>
    </row>
    <row r="97" spans="1:4" x14ac:dyDescent="0.3">
      <c r="A97" s="7">
        <v>43433</v>
      </c>
      <c r="B97" t="s">
        <v>5</v>
      </c>
      <c r="C97" t="s">
        <v>6</v>
      </c>
      <c r="D97" s="3">
        <v>-7.67</v>
      </c>
    </row>
    <row r="98" spans="1:4" x14ac:dyDescent="0.3">
      <c r="A98" s="7">
        <v>43433</v>
      </c>
      <c r="B98" t="s">
        <v>5</v>
      </c>
      <c r="C98" t="s">
        <v>6</v>
      </c>
      <c r="D98" s="3">
        <v>-8.39</v>
      </c>
    </row>
    <row r="99" spans="1:4" x14ac:dyDescent="0.3">
      <c r="A99" s="7">
        <v>43432</v>
      </c>
      <c r="B99" t="s">
        <v>11</v>
      </c>
      <c r="C99" t="s">
        <v>33</v>
      </c>
      <c r="D99" s="3">
        <v>-5.15</v>
      </c>
    </row>
    <row r="100" spans="1:4" x14ac:dyDescent="0.3">
      <c r="A100" s="7">
        <v>43434</v>
      </c>
      <c r="B100" t="s">
        <v>22</v>
      </c>
      <c r="C100" t="s">
        <v>6</v>
      </c>
      <c r="D100" s="3">
        <v>-8.39</v>
      </c>
    </row>
    <row r="101" spans="1:4" x14ac:dyDescent="0.3">
      <c r="A101" s="7">
        <v>43434</v>
      </c>
      <c r="B101" t="s">
        <v>35</v>
      </c>
      <c r="C101" t="s">
        <v>41</v>
      </c>
      <c r="D101" s="3">
        <v>-44.68</v>
      </c>
    </row>
    <row r="102" spans="1:4" x14ac:dyDescent="0.3">
      <c r="A102" s="7">
        <v>43434</v>
      </c>
      <c r="B102" t="s">
        <v>21</v>
      </c>
      <c r="C102" t="s">
        <v>6</v>
      </c>
      <c r="D102" s="3">
        <v>-32</v>
      </c>
    </row>
    <row r="103" spans="1:4" x14ac:dyDescent="0.3">
      <c r="A103" s="7">
        <v>43435</v>
      </c>
      <c r="B103" t="s">
        <v>38</v>
      </c>
      <c r="C103" t="s">
        <v>39</v>
      </c>
      <c r="D103" s="3">
        <v>-670</v>
      </c>
    </row>
    <row r="104" spans="1:4" x14ac:dyDescent="0.3">
      <c r="A104" s="7">
        <v>43437</v>
      </c>
      <c r="B104" t="s">
        <v>14</v>
      </c>
      <c r="C104" t="s">
        <v>6</v>
      </c>
      <c r="D104" s="3">
        <v>-36.909999999999997</v>
      </c>
    </row>
    <row r="105" spans="1:4" x14ac:dyDescent="0.3">
      <c r="A105" s="7">
        <v>43443</v>
      </c>
      <c r="B105" t="s">
        <v>5</v>
      </c>
      <c r="C105" t="s">
        <v>6</v>
      </c>
      <c r="D105">
        <v>-0.73</v>
      </c>
    </row>
    <row r="106" spans="1:4" x14ac:dyDescent="0.3">
      <c r="A106" s="7">
        <v>43442</v>
      </c>
      <c r="B106" t="s">
        <v>22</v>
      </c>
      <c r="C106" t="s">
        <v>6</v>
      </c>
      <c r="D106">
        <v>-8.39</v>
      </c>
    </row>
    <row r="107" spans="1:4" x14ac:dyDescent="0.3">
      <c r="A107" s="7">
        <v>43445</v>
      </c>
      <c r="B107" t="s">
        <v>5</v>
      </c>
      <c r="C107" t="s">
        <v>6</v>
      </c>
      <c r="D107">
        <v>-3.25</v>
      </c>
    </row>
    <row r="108" spans="1:4" x14ac:dyDescent="0.3">
      <c r="A108" s="7">
        <v>43445</v>
      </c>
      <c r="B108" t="s">
        <v>5</v>
      </c>
      <c r="C108" t="s">
        <v>6</v>
      </c>
      <c r="D108">
        <v>-4.99</v>
      </c>
    </row>
    <row r="109" spans="1:4" x14ac:dyDescent="0.3">
      <c r="A109" s="7">
        <v>43437</v>
      </c>
      <c r="B109" t="s">
        <v>5</v>
      </c>
      <c r="C109" t="s">
        <v>6</v>
      </c>
      <c r="D109">
        <v>-9.44</v>
      </c>
    </row>
    <row r="110" spans="1:4" x14ac:dyDescent="0.3">
      <c r="A110" s="7">
        <v>43435</v>
      </c>
      <c r="B110" t="s">
        <v>37</v>
      </c>
      <c r="C110" t="s">
        <v>24</v>
      </c>
      <c r="D110">
        <v>-5.2</v>
      </c>
    </row>
    <row r="111" spans="1:4" x14ac:dyDescent="0.3">
      <c r="A111" s="7">
        <v>43441</v>
      </c>
      <c r="B111" t="s">
        <v>16</v>
      </c>
      <c r="C111" t="s">
        <v>45</v>
      </c>
      <c r="D111">
        <v>-15.75</v>
      </c>
    </row>
    <row r="112" spans="1:4" x14ac:dyDescent="0.3">
      <c r="A112" s="7">
        <v>43441</v>
      </c>
      <c r="B112" t="s">
        <v>22</v>
      </c>
      <c r="C112" t="s">
        <v>6</v>
      </c>
      <c r="D112">
        <v>-8.39</v>
      </c>
    </row>
    <row r="113" spans="1:4" x14ac:dyDescent="0.3">
      <c r="A113" s="7">
        <v>43434</v>
      </c>
      <c r="B113" t="s">
        <v>46</v>
      </c>
      <c r="C113" t="s">
        <v>47</v>
      </c>
      <c r="D113">
        <v>-47.84</v>
      </c>
    </row>
    <row r="114" spans="1:4" x14ac:dyDescent="0.3">
      <c r="A114" s="7">
        <v>43440</v>
      </c>
      <c r="B114" t="s">
        <v>48</v>
      </c>
      <c r="C114" t="s">
        <v>24</v>
      </c>
      <c r="D114">
        <v>-18.899999999999999</v>
      </c>
    </row>
    <row r="115" spans="1:4" x14ac:dyDescent="0.3">
      <c r="A115" s="7">
        <v>43447</v>
      </c>
      <c r="B115" t="s">
        <v>22</v>
      </c>
      <c r="C115" t="s">
        <v>24</v>
      </c>
      <c r="D115">
        <v>-8.39</v>
      </c>
    </row>
    <row r="116" spans="1:4" x14ac:dyDescent="0.3">
      <c r="A116" s="7">
        <v>43444</v>
      </c>
      <c r="B116" t="s">
        <v>22</v>
      </c>
      <c r="C116" t="s">
        <v>24</v>
      </c>
      <c r="D116">
        <v>-8.39</v>
      </c>
    </row>
    <row r="117" spans="1:4" x14ac:dyDescent="0.3">
      <c r="A117" s="7">
        <v>43442</v>
      </c>
      <c r="B117" t="s">
        <v>37</v>
      </c>
      <c r="C117" t="s">
        <v>24</v>
      </c>
      <c r="D117">
        <v>-5.2</v>
      </c>
    </row>
    <row r="118" spans="1:4" x14ac:dyDescent="0.3">
      <c r="A118" s="7">
        <v>43448</v>
      </c>
      <c r="B118" t="s">
        <v>5</v>
      </c>
      <c r="C118" t="s">
        <v>6</v>
      </c>
      <c r="D118">
        <v>-6.2</v>
      </c>
    </row>
    <row r="119" spans="1:4" x14ac:dyDescent="0.3">
      <c r="A119" s="7">
        <v>43448</v>
      </c>
      <c r="B119" t="s">
        <v>53</v>
      </c>
      <c r="C119" t="s">
        <v>54</v>
      </c>
      <c r="D119">
        <v>-35</v>
      </c>
    </row>
    <row r="120" spans="1:4" x14ac:dyDescent="0.3">
      <c r="A120" s="7">
        <v>43449</v>
      </c>
      <c r="B120" t="s">
        <v>22</v>
      </c>
      <c r="C120" t="s">
        <v>6</v>
      </c>
      <c r="D120">
        <v>-8.39</v>
      </c>
    </row>
    <row r="121" spans="1:4" x14ac:dyDescent="0.3">
      <c r="A121" s="7">
        <v>43451</v>
      </c>
      <c r="B121" t="s">
        <v>5</v>
      </c>
      <c r="C121" t="s">
        <v>6</v>
      </c>
      <c r="D121">
        <v>-19.59</v>
      </c>
    </row>
    <row r="122" spans="1:4" x14ac:dyDescent="0.3">
      <c r="A122" s="7">
        <v>43452</v>
      </c>
      <c r="B122" t="s">
        <v>5</v>
      </c>
      <c r="C122" t="s">
        <v>6</v>
      </c>
      <c r="D122">
        <v>-6.2</v>
      </c>
    </row>
    <row r="123" spans="1:4" x14ac:dyDescent="0.3">
      <c r="A123" s="7">
        <v>43452</v>
      </c>
      <c r="B123" t="s">
        <v>22</v>
      </c>
      <c r="C123" t="s">
        <v>6</v>
      </c>
      <c r="D123">
        <v>-8.39</v>
      </c>
    </row>
    <row r="124" spans="1:4" x14ac:dyDescent="0.3">
      <c r="A124" s="7">
        <v>43453</v>
      </c>
      <c r="B124" t="s">
        <v>22</v>
      </c>
      <c r="C124" t="s">
        <v>6</v>
      </c>
      <c r="D124">
        <v>-8.39</v>
      </c>
    </row>
    <row r="125" spans="1:4" x14ac:dyDescent="0.3">
      <c r="A125" s="7">
        <v>43454</v>
      </c>
      <c r="B125" t="s">
        <v>5</v>
      </c>
      <c r="C125" t="s">
        <v>55</v>
      </c>
      <c r="D125">
        <v>-5.15</v>
      </c>
    </row>
    <row r="126" spans="1:4" x14ac:dyDescent="0.3">
      <c r="A126" s="7">
        <v>43454</v>
      </c>
      <c r="B126" t="s">
        <v>14</v>
      </c>
      <c r="C126" t="s">
        <v>6</v>
      </c>
      <c r="D126">
        <v>-74.58</v>
      </c>
    </row>
    <row r="127" spans="1:4" x14ac:dyDescent="0.3">
      <c r="A127" s="7">
        <v>43457</v>
      </c>
      <c r="B127" t="s">
        <v>5</v>
      </c>
      <c r="C127" t="s">
        <v>6</v>
      </c>
      <c r="D127">
        <v>-20.7</v>
      </c>
    </row>
    <row r="128" spans="1:4" x14ac:dyDescent="0.3">
      <c r="A128" s="7">
        <v>43461</v>
      </c>
      <c r="B128" t="s">
        <v>14</v>
      </c>
      <c r="C128" t="s">
        <v>6</v>
      </c>
      <c r="D128">
        <v>-73.739999999999995</v>
      </c>
    </row>
    <row r="129" spans="1:4" x14ac:dyDescent="0.3">
      <c r="A129" s="7">
        <v>43463</v>
      </c>
      <c r="B129" t="s">
        <v>56</v>
      </c>
      <c r="C129" t="s">
        <v>57</v>
      </c>
      <c r="D129">
        <v>-5.25</v>
      </c>
    </row>
    <row r="130" spans="1:4" x14ac:dyDescent="0.3">
      <c r="A130" s="7">
        <v>43463</v>
      </c>
      <c r="B130" t="s">
        <v>58</v>
      </c>
      <c r="C130" t="s">
        <v>59</v>
      </c>
      <c r="D130">
        <v>-3.44</v>
      </c>
    </row>
    <row r="131" spans="1:4" x14ac:dyDescent="0.3">
      <c r="A131" s="7">
        <v>43830</v>
      </c>
      <c r="B131" t="s">
        <v>60</v>
      </c>
      <c r="C131" t="s">
        <v>61</v>
      </c>
      <c r="D131">
        <v>-85.85</v>
      </c>
    </row>
    <row r="132" spans="1:4" x14ac:dyDescent="0.3">
      <c r="A132" s="7">
        <v>43830</v>
      </c>
      <c r="B132" t="s">
        <v>62</v>
      </c>
      <c r="C132" t="s">
        <v>63</v>
      </c>
      <c r="D132">
        <f>-13.38-23.46</f>
        <v>-36.840000000000003</v>
      </c>
    </row>
    <row r="133" spans="1:4" x14ac:dyDescent="0.3">
      <c r="A133" s="7">
        <v>43466</v>
      </c>
      <c r="B133" t="s">
        <v>5</v>
      </c>
      <c r="C133" t="s">
        <v>6</v>
      </c>
      <c r="D133" s="3">
        <v>-12.59</v>
      </c>
    </row>
    <row r="134" spans="1:4" x14ac:dyDescent="0.3">
      <c r="A134" s="7">
        <v>43466</v>
      </c>
      <c r="B134" t="s">
        <v>62</v>
      </c>
      <c r="C134" t="s">
        <v>63</v>
      </c>
      <c r="D134" s="3">
        <v>-36.840000000000003</v>
      </c>
    </row>
    <row r="135" spans="1:4" x14ac:dyDescent="0.3">
      <c r="A135" s="7">
        <v>43467</v>
      </c>
      <c r="B135" t="s">
        <v>80</v>
      </c>
      <c r="C135" t="s">
        <v>71</v>
      </c>
      <c r="D135" s="3">
        <v>-65.989999999999995</v>
      </c>
    </row>
    <row r="136" spans="1:4" x14ac:dyDescent="0.3">
      <c r="A136" s="7">
        <v>43467</v>
      </c>
      <c r="B136" t="s">
        <v>83</v>
      </c>
      <c r="C136" t="s">
        <v>84</v>
      </c>
      <c r="D136" s="3">
        <v>-21</v>
      </c>
    </row>
    <row r="137" spans="1:4" x14ac:dyDescent="0.3">
      <c r="A137" s="7">
        <v>43468</v>
      </c>
      <c r="B137" t="s">
        <v>5</v>
      </c>
      <c r="C137" t="s">
        <v>6</v>
      </c>
      <c r="D137" s="3">
        <v>-0.74</v>
      </c>
    </row>
    <row r="138" spans="1:4" x14ac:dyDescent="0.3">
      <c r="A138" s="7">
        <v>43469</v>
      </c>
      <c r="B138" t="s">
        <v>5</v>
      </c>
      <c r="C138" t="s">
        <v>6</v>
      </c>
      <c r="D138" s="3">
        <v>-16.38</v>
      </c>
    </row>
    <row r="139" spans="1:4" x14ac:dyDescent="0.3">
      <c r="A139" s="7">
        <v>43469</v>
      </c>
      <c r="B139" t="s">
        <v>14</v>
      </c>
      <c r="C139" t="s">
        <v>6</v>
      </c>
      <c r="D139" s="3">
        <v>-116.41</v>
      </c>
    </row>
    <row r="140" spans="1:4" x14ac:dyDescent="0.3">
      <c r="A140" s="7">
        <v>43469</v>
      </c>
      <c r="B140" t="s">
        <v>66</v>
      </c>
      <c r="C140" t="s">
        <v>67</v>
      </c>
      <c r="D140" s="3">
        <v>-82.9</v>
      </c>
    </row>
    <row r="141" spans="1:4" x14ac:dyDescent="0.3">
      <c r="A141" s="7">
        <v>43470</v>
      </c>
      <c r="B141" t="s">
        <v>5</v>
      </c>
      <c r="C141" t="s">
        <v>6</v>
      </c>
      <c r="D141" s="3">
        <v>-10.63</v>
      </c>
    </row>
    <row r="142" spans="1:4" x14ac:dyDescent="0.3">
      <c r="A142" s="7">
        <v>43471</v>
      </c>
      <c r="B142" t="s">
        <v>76</v>
      </c>
      <c r="C142" t="s">
        <v>24</v>
      </c>
      <c r="D142" s="3">
        <v>-6.08</v>
      </c>
    </row>
    <row r="143" spans="1:4" x14ac:dyDescent="0.3">
      <c r="A143" s="7">
        <v>43472</v>
      </c>
      <c r="B143" t="s">
        <v>5</v>
      </c>
      <c r="C143" t="s">
        <v>6</v>
      </c>
      <c r="D143" s="3">
        <v>-11.56</v>
      </c>
    </row>
    <row r="144" spans="1:4" x14ac:dyDescent="0.3">
      <c r="A144" s="7">
        <v>43472</v>
      </c>
      <c r="B144" t="s">
        <v>5</v>
      </c>
      <c r="C144" t="s">
        <v>67</v>
      </c>
      <c r="D144" s="3">
        <v>-39.71</v>
      </c>
    </row>
    <row r="145" spans="1:4" x14ac:dyDescent="0.3">
      <c r="A145" s="7">
        <v>43473</v>
      </c>
      <c r="B145" t="s">
        <v>5</v>
      </c>
      <c r="C145" t="s">
        <v>6</v>
      </c>
      <c r="D145" s="3">
        <v>-6.14</v>
      </c>
    </row>
    <row r="146" spans="1:4" x14ac:dyDescent="0.3">
      <c r="A146" s="7">
        <v>43473</v>
      </c>
      <c r="B146" t="s">
        <v>5</v>
      </c>
      <c r="C146" t="s">
        <v>67</v>
      </c>
      <c r="D146" s="3">
        <v>-27.45</v>
      </c>
    </row>
    <row r="147" spans="1:4" x14ac:dyDescent="0.3">
      <c r="A147" s="7">
        <v>43474</v>
      </c>
      <c r="B147" t="s">
        <v>62</v>
      </c>
      <c r="C147" t="s">
        <v>63</v>
      </c>
      <c r="D147" s="3">
        <v>-13.08</v>
      </c>
    </row>
    <row r="148" spans="1:4" x14ac:dyDescent="0.3">
      <c r="A148" s="7">
        <v>43475</v>
      </c>
      <c r="B148" t="s">
        <v>5</v>
      </c>
      <c r="C148" t="s">
        <v>6</v>
      </c>
      <c r="D148" s="3">
        <v>-12.86</v>
      </c>
    </row>
    <row r="149" spans="1:4" x14ac:dyDescent="0.3">
      <c r="A149" s="7">
        <v>43475</v>
      </c>
      <c r="B149" t="s">
        <v>64</v>
      </c>
      <c r="C149" t="s">
        <v>24</v>
      </c>
      <c r="D149" s="3">
        <v>-11.5</v>
      </c>
    </row>
    <row r="150" spans="1:4" x14ac:dyDescent="0.3">
      <c r="A150" s="7">
        <v>43477</v>
      </c>
      <c r="B150" t="s">
        <v>5</v>
      </c>
      <c r="C150" t="s">
        <v>6</v>
      </c>
      <c r="D150" s="3">
        <v>-17.37</v>
      </c>
    </row>
    <row r="151" spans="1:4" x14ac:dyDescent="0.3">
      <c r="A151" s="7">
        <v>43477</v>
      </c>
      <c r="B151" t="s">
        <v>5</v>
      </c>
      <c r="C151" t="s">
        <v>6</v>
      </c>
      <c r="D151" s="3">
        <v>-14</v>
      </c>
    </row>
    <row r="152" spans="1:4" x14ac:dyDescent="0.3">
      <c r="A152" s="7">
        <v>43478</v>
      </c>
      <c r="B152" t="s">
        <v>69</v>
      </c>
      <c r="C152" t="s">
        <v>6</v>
      </c>
      <c r="D152" s="3">
        <v>-29.39</v>
      </c>
    </row>
    <row r="153" spans="1:4" x14ac:dyDescent="0.3">
      <c r="A153" s="7">
        <v>43479</v>
      </c>
      <c r="B153" t="s">
        <v>70</v>
      </c>
      <c r="C153" t="s">
        <v>71</v>
      </c>
      <c r="D153" s="3">
        <v>-41.99</v>
      </c>
    </row>
    <row r="154" spans="1:4" x14ac:dyDescent="0.3">
      <c r="A154" s="7">
        <v>43479</v>
      </c>
      <c r="B154" t="s">
        <v>73</v>
      </c>
      <c r="C154" t="s">
        <v>71</v>
      </c>
      <c r="D154" s="3">
        <v>-15.74</v>
      </c>
    </row>
    <row r="155" spans="1:4" x14ac:dyDescent="0.3">
      <c r="A155" s="7">
        <v>43479</v>
      </c>
      <c r="B155" t="s">
        <v>78</v>
      </c>
      <c r="C155" t="s">
        <v>32</v>
      </c>
      <c r="D155" s="3">
        <v>-13.81</v>
      </c>
    </row>
    <row r="156" spans="1:4" x14ac:dyDescent="0.3">
      <c r="A156" s="7">
        <v>43479</v>
      </c>
      <c r="B156" t="s">
        <v>5</v>
      </c>
      <c r="C156" t="s">
        <v>6</v>
      </c>
      <c r="D156" s="3">
        <v>-6.2</v>
      </c>
    </row>
    <row r="157" spans="1:4" x14ac:dyDescent="0.3">
      <c r="A157" s="7">
        <v>43480</v>
      </c>
      <c r="B157" t="s">
        <v>5</v>
      </c>
      <c r="C157" t="s">
        <v>6</v>
      </c>
      <c r="D157" s="3">
        <v>-0.3</v>
      </c>
    </row>
    <row r="158" spans="1:4" x14ac:dyDescent="0.3">
      <c r="A158" s="7">
        <v>43481</v>
      </c>
      <c r="B158" t="s">
        <v>5</v>
      </c>
      <c r="C158" t="s">
        <v>6</v>
      </c>
      <c r="D158" s="3">
        <v>-53.41</v>
      </c>
    </row>
    <row r="159" spans="1:4" x14ac:dyDescent="0.3">
      <c r="A159" s="7">
        <v>43483</v>
      </c>
      <c r="B159" t="s">
        <v>5</v>
      </c>
      <c r="C159" t="s">
        <v>6</v>
      </c>
      <c r="D159" s="3">
        <v>-13.05</v>
      </c>
    </row>
    <row r="160" spans="1:4" x14ac:dyDescent="0.3">
      <c r="A160" s="7">
        <v>43485</v>
      </c>
      <c r="B160" t="s">
        <v>5</v>
      </c>
      <c r="C160" t="s">
        <v>6</v>
      </c>
      <c r="D160" s="3">
        <v>-4.08</v>
      </c>
    </row>
    <row r="161" spans="1:4" x14ac:dyDescent="0.3">
      <c r="A161" s="7">
        <v>43486</v>
      </c>
      <c r="B161" t="s">
        <v>5</v>
      </c>
      <c r="C161" t="s">
        <v>6</v>
      </c>
      <c r="D161" s="3">
        <v>-5.35</v>
      </c>
    </row>
    <row r="162" spans="1:4" x14ac:dyDescent="0.3">
      <c r="A162" s="7">
        <v>43486</v>
      </c>
      <c r="B162" t="s">
        <v>11</v>
      </c>
      <c r="C162" t="s">
        <v>87</v>
      </c>
      <c r="D162" s="3">
        <v>-5.3</v>
      </c>
    </row>
    <row r="163" spans="1:4" x14ac:dyDescent="0.3">
      <c r="A163" s="7">
        <v>43487</v>
      </c>
      <c r="B163" t="s">
        <v>5</v>
      </c>
      <c r="C163" t="s">
        <v>6</v>
      </c>
      <c r="D163" s="3">
        <v>-52.78</v>
      </c>
    </row>
    <row r="164" spans="1:4" x14ac:dyDescent="0.3">
      <c r="A164" s="7">
        <v>43488</v>
      </c>
      <c r="B164" t="s">
        <v>89</v>
      </c>
      <c r="C164" t="s">
        <v>90</v>
      </c>
      <c r="D164" s="3">
        <v>-35</v>
      </c>
    </row>
    <row r="165" spans="1:4" x14ac:dyDescent="0.3">
      <c r="A165" s="7">
        <v>43488</v>
      </c>
      <c r="B165" t="s">
        <v>35</v>
      </c>
      <c r="C165" t="s">
        <v>41</v>
      </c>
      <c r="D165" s="3">
        <v>-32.6</v>
      </c>
    </row>
    <row r="166" spans="1:4" x14ac:dyDescent="0.3">
      <c r="A166" s="7">
        <v>43488</v>
      </c>
      <c r="B166" t="s">
        <v>22</v>
      </c>
      <c r="C166" t="s">
        <v>24</v>
      </c>
      <c r="D166" s="3">
        <v>-5.99</v>
      </c>
    </row>
    <row r="167" spans="1:4" x14ac:dyDescent="0.3">
      <c r="A167" s="7">
        <v>43489</v>
      </c>
      <c r="B167" t="s">
        <v>91</v>
      </c>
      <c r="C167" t="s">
        <v>47</v>
      </c>
      <c r="D167" s="3">
        <v>-54.35</v>
      </c>
    </row>
    <row r="168" spans="1:4" x14ac:dyDescent="0.3">
      <c r="A168" s="7">
        <v>43490</v>
      </c>
      <c r="B168" t="s">
        <v>20</v>
      </c>
      <c r="C168" t="s">
        <v>24</v>
      </c>
      <c r="D168" s="3">
        <v>-25</v>
      </c>
    </row>
    <row r="169" spans="1:4" x14ac:dyDescent="0.3">
      <c r="A169" s="7">
        <v>43491</v>
      </c>
      <c r="B169" t="s">
        <v>5</v>
      </c>
      <c r="C169" t="s">
        <v>6</v>
      </c>
      <c r="D169" s="3">
        <v>-6.2</v>
      </c>
    </row>
    <row r="170" spans="1:4" x14ac:dyDescent="0.3">
      <c r="A170" s="7">
        <v>43493</v>
      </c>
      <c r="B170" t="s">
        <v>22</v>
      </c>
      <c r="C170" t="s">
        <v>24</v>
      </c>
      <c r="D170" s="3">
        <v>-10.8</v>
      </c>
    </row>
    <row r="171" spans="1:4" x14ac:dyDescent="0.3">
      <c r="A171" s="7">
        <v>43494</v>
      </c>
      <c r="B171" t="s">
        <v>5</v>
      </c>
      <c r="C171" t="s">
        <v>6</v>
      </c>
      <c r="D171" s="3">
        <v>-21.26</v>
      </c>
    </row>
    <row r="172" spans="1:4" x14ac:dyDescent="0.3">
      <c r="A172" s="7">
        <v>43494</v>
      </c>
      <c r="B172" t="s">
        <v>83</v>
      </c>
      <c r="C172" t="s">
        <v>84</v>
      </c>
      <c r="D172" s="3">
        <v>-27.3</v>
      </c>
    </row>
    <row r="173" spans="1:4" x14ac:dyDescent="0.3">
      <c r="A173" s="7">
        <v>43495</v>
      </c>
      <c r="B173" t="s">
        <v>5</v>
      </c>
      <c r="C173" t="s">
        <v>6</v>
      </c>
      <c r="D173" s="3">
        <v>-6.2</v>
      </c>
    </row>
    <row r="174" spans="1:4" x14ac:dyDescent="0.3">
      <c r="A174" s="7">
        <v>43496</v>
      </c>
      <c r="B174" t="s">
        <v>14</v>
      </c>
      <c r="C174" t="s">
        <v>6</v>
      </c>
      <c r="D174" s="3">
        <v>-76.790000000000006</v>
      </c>
    </row>
    <row r="175" spans="1:4" x14ac:dyDescent="0.3">
      <c r="A175" s="7">
        <v>43496</v>
      </c>
      <c r="B175" t="s">
        <v>5</v>
      </c>
      <c r="C175" t="s">
        <v>6</v>
      </c>
      <c r="D175" s="3">
        <v>-48</v>
      </c>
    </row>
    <row r="176" spans="1:4" x14ac:dyDescent="0.3">
      <c r="A176" s="7">
        <v>43497</v>
      </c>
      <c r="B176" t="s">
        <v>89</v>
      </c>
      <c r="C176" t="s">
        <v>90</v>
      </c>
      <c r="D176" s="3">
        <v>-35</v>
      </c>
    </row>
    <row r="177" spans="1:4" x14ac:dyDescent="0.3">
      <c r="A177" s="7">
        <v>43497</v>
      </c>
      <c r="B177" t="s">
        <v>5</v>
      </c>
      <c r="C177" t="s">
        <v>6</v>
      </c>
      <c r="D177" s="3">
        <v>-3.79</v>
      </c>
    </row>
    <row r="178" spans="1:4" x14ac:dyDescent="0.3">
      <c r="A178" s="7">
        <v>43498</v>
      </c>
      <c r="B178" t="s">
        <v>5</v>
      </c>
      <c r="C178" t="s">
        <v>84</v>
      </c>
      <c r="D178" s="3">
        <v>-10.49</v>
      </c>
    </row>
    <row r="179" spans="1:4" x14ac:dyDescent="0.3">
      <c r="A179" s="7">
        <v>43499</v>
      </c>
      <c r="B179" t="s">
        <v>42</v>
      </c>
      <c r="C179" t="s">
        <v>6</v>
      </c>
      <c r="D179" s="3">
        <v>-36.25</v>
      </c>
    </row>
    <row r="180" spans="1:4" x14ac:dyDescent="0.3">
      <c r="A180" s="7">
        <v>43501</v>
      </c>
      <c r="B180" t="s">
        <v>5</v>
      </c>
      <c r="C180" t="s">
        <v>6</v>
      </c>
      <c r="D180" s="3">
        <v>-8.9700000000000006</v>
      </c>
    </row>
    <row r="181" spans="1:4" x14ac:dyDescent="0.3">
      <c r="A181" s="7">
        <v>43503</v>
      </c>
      <c r="B181" t="s">
        <v>97</v>
      </c>
      <c r="C181" t="s">
        <v>98</v>
      </c>
      <c r="D181" s="3">
        <v>-104.98</v>
      </c>
    </row>
    <row r="182" spans="1:4" x14ac:dyDescent="0.3">
      <c r="A182" s="7">
        <v>43503</v>
      </c>
      <c r="B182" t="s">
        <v>5</v>
      </c>
      <c r="C182" t="s">
        <v>6</v>
      </c>
      <c r="D182" s="3">
        <v>-8.4</v>
      </c>
    </row>
    <row r="183" spans="1:4" x14ac:dyDescent="0.3">
      <c r="A183" s="7">
        <v>43503</v>
      </c>
      <c r="B183" t="s">
        <v>22</v>
      </c>
      <c r="C183" t="s">
        <v>24</v>
      </c>
      <c r="D183" s="3">
        <v>-10.8</v>
      </c>
    </row>
    <row r="184" spans="1:4" x14ac:dyDescent="0.3">
      <c r="A184" s="7">
        <v>43504</v>
      </c>
      <c r="B184" t="s">
        <v>89</v>
      </c>
      <c r="C184" t="s">
        <v>101</v>
      </c>
      <c r="D184" s="3">
        <v>-52</v>
      </c>
    </row>
    <row r="185" spans="1:4" x14ac:dyDescent="0.3">
      <c r="A185" s="7">
        <v>43504</v>
      </c>
      <c r="B185" t="s">
        <v>22</v>
      </c>
      <c r="C185" t="s">
        <v>24</v>
      </c>
      <c r="D185" s="3">
        <v>-7.34</v>
      </c>
    </row>
    <row r="186" spans="1:4" x14ac:dyDescent="0.3">
      <c r="A186" s="7">
        <v>43505</v>
      </c>
      <c r="B186" t="s">
        <v>97</v>
      </c>
      <c r="C186" t="s">
        <v>98</v>
      </c>
      <c r="D186" s="3">
        <v>-10.49</v>
      </c>
    </row>
    <row r="187" spans="1:4" x14ac:dyDescent="0.3">
      <c r="A187" s="7">
        <v>43505</v>
      </c>
      <c r="B187" t="s">
        <v>62</v>
      </c>
      <c r="C187" t="s">
        <v>63</v>
      </c>
      <c r="D187" s="3">
        <v>-12.01</v>
      </c>
    </row>
    <row r="188" spans="1:4" x14ac:dyDescent="0.3">
      <c r="A188" s="7">
        <v>43506</v>
      </c>
      <c r="B188" t="s">
        <v>5</v>
      </c>
      <c r="C188" t="s">
        <v>6</v>
      </c>
      <c r="D188" s="3">
        <v>-8.18</v>
      </c>
    </row>
    <row r="189" spans="1:4" x14ac:dyDescent="0.3">
      <c r="A189" s="7">
        <v>43506</v>
      </c>
      <c r="B189" t="s">
        <v>22</v>
      </c>
      <c r="C189" t="s">
        <v>24</v>
      </c>
      <c r="D189" s="3">
        <v>-7.34</v>
      </c>
    </row>
    <row r="190" spans="1:4" x14ac:dyDescent="0.3">
      <c r="A190" s="7">
        <v>43509</v>
      </c>
      <c r="B190" t="s">
        <v>5</v>
      </c>
      <c r="C190" t="s">
        <v>6</v>
      </c>
      <c r="D190" s="3">
        <v>-12.99</v>
      </c>
    </row>
    <row r="191" spans="1:4" x14ac:dyDescent="0.3">
      <c r="A191" s="7">
        <v>43509</v>
      </c>
      <c r="B191" t="s">
        <v>22</v>
      </c>
      <c r="C191" t="s">
        <v>24</v>
      </c>
      <c r="D191" s="3">
        <v>-8.39</v>
      </c>
    </row>
    <row r="192" spans="1:4" x14ac:dyDescent="0.3">
      <c r="A192" s="7">
        <v>43510</v>
      </c>
      <c r="B192" t="s">
        <v>5</v>
      </c>
      <c r="C192" t="s">
        <v>6</v>
      </c>
      <c r="D192" s="3">
        <v>-8.4</v>
      </c>
    </row>
    <row r="193" spans="1:4" x14ac:dyDescent="0.3">
      <c r="A193" s="7">
        <v>43512</v>
      </c>
      <c r="B193" t="s">
        <v>5</v>
      </c>
      <c r="C193" t="s">
        <v>6</v>
      </c>
      <c r="D193" s="3">
        <v>-38.39</v>
      </c>
    </row>
    <row r="194" spans="1:4" x14ac:dyDescent="0.3">
      <c r="A194" s="7">
        <v>43512</v>
      </c>
      <c r="B194" t="s">
        <v>22</v>
      </c>
      <c r="C194" t="s">
        <v>24</v>
      </c>
      <c r="D194" s="3">
        <v>-7.34</v>
      </c>
    </row>
    <row r="195" spans="1:4" x14ac:dyDescent="0.3">
      <c r="A195" s="7">
        <v>43513</v>
      </c>
      <c r="B195" t="s">
        <v>56</v>
      </c>
      <c r="C195" t="s">
        <v>98</v>
      </c>
      <c r="D195" s="3">
        <v>-21</v>
      </c>
    </row>
    <row r="196" spans="1:4" x14ac:dyDescent="0.3">
      <c r="A196" s="7">
        <v>43513</v>
      </c>
      <c r="B196" t="s">
        <v>5</v>
      </c>
      <c r="C196" t="s">
        <v>6</v>
      </c>
      <c r="D196" s="3">
        <v>-36.54</v>
      </c>
    </row>
    <row r="197" spans="1:4" x14ac:dyDescent="0.3">
      <c r="A197" s="7">
        <v>43515</v>
      </c>
      <c r="B197" t="s">
        <v>22</v>
      </c>
      <c r="C197" t="s">
        <v>24</v>
      </c>
      <c r="D197" s="3">
        <v>-10.8</v>
      </c>
    </row>
    <row r="198" spans="1:4" x14ac:dyDescent="0.3">
      <c r="A198" s="7">
        <v>43515</v>
      </c>
      <c r="B198" t="s">
        <v>109</v>
      </c>
      <c r="C198" t="s">
        <v>24</v>
      </c>
      <c r="D198" s="3">
        <v>-11</v>
      </c>
    </row>
    <row r="199" spans="1:4" x14ac:dyDescent="0.3">
      <c r="A199" s="7">
        <v>43516</v>
      </c>
      <c r="B199" t="s">
        <v>89</v>
      </c>
      <c r="C199" t="s">
        <v>90</v>
      </c>
      <c r="D199" s="3">
        <v>-35</v>
      </c>
    </row>
    <row r="200" spans="1:4" x14ac:dyDescent="0.3">
      <c r="A200" s="7">
        <v>43517</v>
      </c>
      <c r="B200" t="s">
        <v>106</v>
      </c>
      <c r="C200" t="s">
        <v>24</v>
      </c>
      <c r="D200" s="3">
        <v>-11.12</v>
      </c>
    </row>
    <row r="201" spans="1:4" x14ac:dyDescent="0.3">
      <c r="A201" s="7">
        <v>43523</v>
      </c>
      <c r="B201" t="s">
        <v>107</v>
      </c>
      <c r="C201" t="s">
        <v>98</v>
      </c>
      <c r="D201" s="3">
        <v>-41.98</v>
      </c>
    </row>
    <row r="202" spans="1:4" x14ac:dyDescent="0.3">
      <c r="A202" s="7">
        <v>43523</v>
      </c>
      <c r="B202" t="s">
        <v>22</v>
      </c>
      <c r="C202" t="s">
        <v>24</v>
      </c>
      <c r="D202" s="3">
        <v>-8.39</v>
      </c>
    </row>
    <row r="203" spans="1:4" x14ac:dyDescent="0.3">
      <c r="A203" s="7">
        <v>43523</v>
      </c>
      <c r="B203" t="s">
        <v>69</v>
      </c>
      <c r="C203" t="s">
        <v>67</v>
      </c>
      <c r="D203" s="3">
        <v>-9.94</v>
      </c>
    </row>
    <row r="204" spans="1:4" x14ac:dyDescent="0.3">
      <c r="A204" s="7">
        <v>43526</v>
      </c>
      <c r="B204" t="s">
        <v>22</v>
      </c>
      <c r="C204" t="s">
        <v>24</v>
      </c>
      <c r="D204" s="3">
        <v>-10.8</v>
      </c>
    </row>
    <row r="205" spans="1:4" x14ac:dyDescent="0.3">
      <c r="A205" s="7">
        <v>43527</v>
      </c>
      <c r="B205" t="s">
        <v>5</v>
      </c>
      <c r="C205" t="s">
        <v>6</v>
      </c>
      <c r="D205" s="3">
        <v>-14.56</v>
      </c>
    </row>
    <row r="206" spans="1:4" x14ac:dyDescent="0.3">
      <c r="A206" s="7">
        <v>43528</v>
      </c>
      <c r="B206" t="s">
        <v>5</v>
      </c>
      <c r="C206" t="s">
        <v>6</v>
      </c>
      <c r="D206" s="3">
        <v>-2.4900000000000002</v>
      </c>
    </row>
    <row r="207" spans="1:4" x14ac:dyDescent="0.3">
      <c r="A207" s="7">
        <v>43528</v>
      </c>
      <c r="B207" t="s">
        <v>22</v>
      </c>
      <c r="C207" t="s">
        <v>24</v>
      </c>
      <c r="D207" s="3">
        <v>-7.34</v>
      </c>
    </row>
    <row r="208" spans="1:4" x14ac:dyDescent="0.3">
      <c r="A208" s="7">
        <v>43530</v>
      </c>
      <c r="B208" t="s">
        <v>106</v>
      </c>
      <c r="C208" t="s">
        <v>24</v>
      </c>
      <c r="D208" s="3">
        <v>-11.12</v>
      </c>
    </row>
    <row r="209" spans="1:4" x14ac:dyDescent="0.3">
      <c r="A209" s="7">
        <v>43531</v>
      </c>
      <c r="B209" t="s">
        <v>22</v>
      </c>
      <c r="C209" t="s">
        <v>24</v>
      </c>
      <c r="D209" s="3">
        <v>-9.9600000000000009</v>
      </c>
    </row>
    <row r="210" spans="1:4" x14ac:dyDescent="0.3">
      <c r="A210" s="7">
        <v>43534</v>
      </c>
      <c r="B210" t="s">
        <v>5</v>
      </c>
      <c r="C210" t="s">
        <v>6</v>
      </c>
      <c r="D210">
        <v>-20.32</v>
      </c>
    </row>
    <row r="211" spans="1:4" x14ac:dyDescent="0.3">
      <c r="A211" s="7">
        <v>43534</v>
      </c>
      <c r="B211" t="s">
        <v>34</v>
      </c>
      <c r="C211" t="s">
        <v>24</v>
      </c>
      <c r="D211">
        <v>-11.12</v>
      </c>
    </row>
    <row r="212" spans="1:4" x14ac:dyDescent="0.3">
      <c r="A212" s="7">
        <v>43532</v>
      </c>
      <c r="B212" t="s">
        <v>5</v>
      </c>
      <c r="C212" t="s">
        <v>6</v>
      </c>
      <c r="D212">
        <v>-38.97</v>
      </c>
    </row>
    <row r="213" spans="1:4" x14ac:dyDescent="0.3">
      <c r="A213" s="7">
        <v>43532</v>
      </c>
      <c r="B213" t="s">
        <v>22</v>
      </c>
      <c r="C213" t="s">
        <v>24</v>
      </c>
      <c r="D213">
        <v>-9.9600000000000009</v>
      </c>
    </row>
    <row r="214" spans="1:4" x14ac:dyDescent="0.3">
      <c r="A214" s="7">
        <v>43533</v>
      </c>
      <c r="B214" t="s">
        <v>22</v>
      </c>
      <c r="C214" t="s">
        <v>24</v>
      </c>
      <c r="D214">
        <v>-11.12</v>
      </c>
    </row>
    <row r="215" spans="1:4" x14ac:dyDescent="0.3">
      <c r="A215" s="7">
        <v>43536</v>
      </c>
      <c r="B215" t="s">
        <v>11</v>
      </c>
      <c r="C215" t="s">
        <v>12</v>
      </c>
      <c r="D215">
        <v>-5.3</v>
      </c>
    </row>
    <row r="216" spans="1:4" x14ac:dyDescent="0.3">
      <c r="A216" s="7">
        <v>43537</v>
      </c>
      <c r="B216" t="s">
        <v>112</v>
      </c>
      <c r="C216" t="s">
        <v>24</v>
      </c>
      <c r="D216">
        <v>-1.8</v>
      </c>
    </row>
    <row r="217" spans="1:4" x14ac:dyDescent="0.3">
      <c r="A217" s="7">
        <v>43538</v>
      </c>
      <c r="B217" t="s">
        <v>35</v>
      </c>
      <c r="C217" t="s">
        <v>41</v>
      </c>
      <c r="D217">
        <v>-44.68</v>
      </c>
    </row>
    <row r="218" spans="1:4" x14ac:dyDescent="0.3">
      <c r="A218" s="7">
        <v>43538</v>
      </c>
      <c r="B218" t="s">
        <v>22</v>
      </c>
      <c r="C218" t="s">
        <v>24</v>
      </c>
      <c r="D218">
        <v>-11.02</v>
      </c>
    </row>
    <row r="219" spans="1:4" x14ac:dyDescent="0.3">
      <c r="A219" s="7">
        <v>43538</v>
      </c>
      <c r="B219" t="s">
        <v>112</v>
      </c>
      <c r="C219" t="s">
        <v>24</v>
      </c>
      <c r="D219">
        <v>-1.8</v>
      </c>
    </row>
    <row r="220" spans="1:4" x14ac:dyDescent="0.3">
      <c r="A220" s="7">
        <v>43546</v>
      </c>
      <c r="B220" t="s">
        <v>22</v>
      </c>
      <c r="C220" t="s">
        <v>24</v>
      </c>
      <c r="D220">
        <v>-11.12</v>
      </c>
    </row>
    <row r="221" spans="1:4" x14ac:dyDescent="0.3">
      <c r="A221" s="7">
        <v>43544</v>
      </c>
      <c r="B221" t="s">
        <v>22</v>
      </c>
      <c r="C221" t="s">
        <v>24</v>
      </c>
      <c r="D221">
        <v>-11.12</v>
      </c>
    </row>
    <row r="222" spans="1:4" x14ac:dyDescent="0.3">
      <c r="A222" s="7">
        <v>43541</v>
      </c>
      <c r="B222" t="s">
        <v>22</v>
      </c>
      <c r="C222" t="s">
        <v>24</v>
      </c>
      <c r="D222">
        <v>-11.12</v>
      </c>
    </row>
    <row r="223" spans="1:4" x14ac:dyDescent="0.3">
      <c r="A223" s="7">
        <v>43540</v>
      </c>
      <c r="B223" t="s">
        <v>106</v>
      </c>
      <c r="C223" t="s">
        <v>24</v>
      </c>
      <c r="D223">
        <v>-11.12</v>
      </c>
    </row>
    <row r="224" spans="1:4" x14ac:dyDescent="0.3">
      <c r="A224" s="7">
        <v>43538</v>
      </c>
      <c r="B224" t="s">
        <v>5</v>
      </c>
      <c r="C224" t="s">
        <v>6</v>
      </c>
      <c r="D224">
        <v>-28.38</v>
      </c>
    </row>
    <row r="225" spans="1:4" x14ac:dyDescent="0.3">
      <c r="A225" s="7">
        <v>43544</v>
      </c>
      <c r="B225" t="s">
        <v>5</v>
      </c>
      <c r="C225" t="s">
        <v>6</v>
      </c>
      <c r="D225">
        <v>-29.63</v>
      </c>
    </row>
    <row r="226" spans="1:4" x14ac:dyDescent="0.3">
      <c r="A226" s="7">
        <v>43541</v>
      </c>
      <c r="B226" t="s">
        <v>5</v>
      </c>
      <c r="C226" t="s">
        <v>6</v>
      </c>
      <c r="D226">
        <v>-18.55</v>
      </c>
    </row>
    <row r="227" spans="1:4" x14ac:dyDescent="0.3">
      <c r="A227" s="7">
        <v>43542</v>
      </c>
      <c r="B227" t="s">
        <v>22</v>
      </c>
      <c r="C227" t="s">
        <v>24</v>
      </c>
      <c r="D227">
        <v>-11.12</v>
      </c>
    </row>
    <row r="228" spans="1:4" x14ac:dyDescent="0.3">
      <c r="A228" s="7">
        <v>43539</v>
      </c>
      <c r="B228" t="s">
        <v>22</v>
      </c>
      <c r="C228" t="s">
        <v>24</v>
      </c>
      <c r="D228">
        <v>-11.12</v>
      </c>
    </row>
    <row r="229" spans="1:4" x14ac:dyDescent="0.3">
      <c r="A229" s="7">
        <v>43542</v>
      </c>
      <c r="B229" t="s">
        <v>37</v>
      </c>
      <c r="C229" t="s">
        <v>24</v>
      </c>
      <c r="D229">
        <v>-4.67</v>
      </c>
    </row>
    <row r="230" spans="1:4" x14ac:dyDescent="0.3">
      <c r="A230" s="7">
        <v>43540</v>
      </c>
      <c r="B230" t="s">
        <v>5</v>
      </c>
      <c r="C230" t="s">
        <v>98</v>
      </c>
      <c r="D230">
        <v>-1.56</v>
      </c>
    </row>
    <row r="231" spans="1:4" x14ac:dyDescent="0.3">
      <c r="A231" s="7">
        <v>43548</v>
      </c>
      <c r="B231" t="s">
        <v>22</v>
      </c>
      <c r="C231" t="s">
        <v>24</v>
      </c>
      <c r="D231">
        <v>-9.9600000000000009</v>
      </c>
    </row>
    <row r="232" spans="1:4" x14ac:dyDescent="0.3">
      <c r="A232" s="7">
        <v>43551</v>
      </c>
      <c r="B232" t="s">
        <v>22</v>
      </c>
      <c r="C232" t="s">
        <v>24</v>
      </c>
      <c r="D232">
        <v>-8.6999999999999993</v>
      </c>
    </row>
    <row r="233" spans="1:4" x14ac:dyDescent="0.3">
      <c r="A233" s="7">
        <v>43552</v>
      </c>
      <c r="B233" t="s">
        <v>5</v>
      </c>
      <c r="C233" t="s">
        <v>6</v>
      </c>
      <c r="D233">
        <v>-26.28</v>
      </c>
    </row>
    <row r="234" spans="1:4" x14ac:dyDescent="0.3">
      <c r="A234" s="7">
        <v>43555</v>
      </c>
      <c r="B234" t="s">
        <v>16</v>
      </c>
      <c r="C234" t="s">
        <v>84</v>
      </c>
      <c r="D234">
        <v>-80.680000000000007</v>
      </c>
    </row>
    <row r="235" spans="1:4" x14ac:dyDescent="0.3">
      <c r="A235" s="7">
        <v>43554</v>
      </c>
      <c r="B235" t="s">
        <v>5</v>
      </c>
      <c r="C235" t="s">
        <v>6</v>
      </c>
      <c r="D235">
        <v>-26.05</v>
      </c>
    </row>
    <row r="236" spans="1:4" x14ac:dyDescent="0.3">
      <c r="A236" s="7">
        <v>43553</v>
      </c>
      <c r="B236" t="s">
        <v>22</v>
      </c>
      <c r="C236" t="s">
        <v>24</v>
      </c>
      <c r="D236">
        <v>-9.9600000000000009</v>
      </c>
    </row>
    <row r="237" spans="1:4" x14ac:dyDescent="0.3">
      <c r="A237" s="7">
        <v>43549</v>
      </c>
      <c r="B237" t="s">
        <v>37</v>
      </c>
      <c r="C237" t="s">
        <v>24</v>
      </c>
      <c r="D237">
        <v>-5.51</v>
      </c>
    </row>
    <row r="238" spans="1:4" x14ac:dyDescent="0.3">
      <c r="A238" s="7">
        <v>43552</v>
      </c>
      <c r="B238" t="s">
        <v>22</v>
      </c>
      <c r="C238" t="s">
        <v>24</v>
      </c>
      <c r="D238">
        <v>-9.9600000000000009</v>
      </c>
    </row>
    <row r="239" spans="1:4" x14ac:dyDescent="0.3">
      <c r="A239" s="7">
        <v>43549</v>
      </c>
      <c r="B239" t="s">
        <v>5</v>
      </c>
      <c r="C239" t="s">
        <v>6</v>
      </c>
      <c r="D239">
        <v>-17.34</v>
      </c>
    </row>
    <row r="240" spans="1:4" x14ac:dyDescent="0.3">
      <c r="A240" s="7">
        <v>43553</v>
      </c>
      <c r="B240" t="s">
        <v>5</v>
      </c>
      <c r="C240" t="s">
        <v>6</v>
      </c>
      <c r="D240">
        <v>-34.840000000000003</v>
      </c>
    </row>
    <row r="241" spans="1:4" x14ac:dyDescent="0.3">
      <c r="A241" s="7">
        <v>43550</v>
      </c>
      <c r="B241" t="s">
        <v>22</v>
      </c>
      <c r="C241" t="s">
        <v>24</v>
      </c>
      <c r="D241">
        <v>-8.6999999999999993</v>
      </c>
    </row>
    <row r="242" spans="1:4" x14ac:dyDescent="0.3">
      <c r="A242" s="7">
        <v>43547</v>
      </c>
      <c r="B242" t="s">
        <v>22</v>
      </c>
      <c r="C242" t="s">
        <v>24</v>
      </c>
      <c r="D242">
        <v>-9.9600000000000009</v>
      </c>
    </row>
    <row r="243" spans="1:4" x14ac:dyDescent="0.3">
      <c r="A243" s="7">
        <v>43557</v>
      </c>
      <c r="B243" t="s">
        <v>5</v>
      </c>
      <c r="C243" t="s">
        <v>6</v>
      </c>
      <c r="D243">
        <v>-35.43</v>
      </c>
    </row>
    <row r="244" spans="1:4" x14ac:dyDescent="0.3">
      <c r="A244" s="7">
        <v>43565</v>
      </c>
      <c r="B244" t="s">
        <v>37</v>
      </c>
      <c r="C244" t="s">
        <v>24</v>
      </c>
      <c r="D244">
        <v>-5.51</v>
      </c>
    </row>
    <row r="245" spans="1:4" x14ac:dyDescent="0.3">
      <c r="A245" s="7">
        <v>43564</v>
      </c>
      <c r="B245" t="s">
        <v>5</v>
      </c>
      <c r="C245" t="s">
        <v>6</v>
      </c>
      <c r="D245">
        <v>-1.17</v>
      </c>
    </row>
    <row r="246" spans="1:4" x14ac:dyDescent="0.3">
      <c r="A246" s="7">
        <v>43560</v>
      </c>
      <c r="B246" t="s">
        <v>37</v>
      </c>
      <c r="C246" t="s">
        <v>24</v>
      </c>
      <c r="D246">
        <v>-5.51</v>
      </c>
    </row>
    <row r="247" spans="1:4" x14ac:dyDescent="0.3">
      <c r="A247" s="7">
        <v>43560</v>
      </c>
      <c r="B247" t="s">
        <v>42</v>
      </c>
      <c r="C247" t="s">
        <v>98</v>
      </c>
      <c r="D247">
        <v>-6.6</v>
      </c>
    </row>
    <row r="248" spans="1:4" x14ac:dyDescent="0.3">
      <c r="A248" s="7">
        <v>43562</v>
      </c>
      <c r="B248" t="s">
        <v>106</v>
      </c>
      <c r="C248" t="s">
        <v>24</v>
      </c>
      <c r="D248">
        <v>-11.12</v>
      </c>
    </row>
    <row r="249" spans="1:4" x14ac:dyDescent="0.3">
      <c r="A249" s="7">
        <v>43563</v>
      </c>
      <c r="B249" t="s">
        <v>22</v>
      </c>
      <c r="C249" t="s">
        <v>24</v>
      </c>
      <c r="D249">
        <v>-9.9600000000000009</v>
      </c>
    </row>
    <row r="250" spans="1:4" x14ac:dyDescent="0.3">
      <c r="A250" s="7">
        <v>43556</v>
      </c>
      <c r="B250" t="s">
        <v>22</v>
      </c>
      <c r="C250" t="s">
        <v>24</v>
      </c>
      <c r="D250">
        <v>-9.9600000000000009</v>
      </c>
    </row>
    <row r="251" spans="1:4" x14ac:dyDescent="0.3">
      <c r="A251" s="7">
        <v>43558</v>
      </c>
      <c r="B251" t="s">
        <v>22</v>
      </c>
      <c r="C251" t="s">
        <v>24</v>
      </c>
      <c r="D251">
        <v>-9.9600000000000009</v>
      </c>
    </row>
    <row r="252" spans="1:4" x14ac:dyDescent="0.3">
      <c r="A252" s="7">
        <v>43566</v>
      </c>
      <c r="B252" t="s">
        <v>22</v>
      </c>
      <c r="C252" t="s">
        <v>24</v>
      </c>
      <c r="D252">
        <v>-9.9600000000000009</v>
      </c>
    </row>
    <row r="253" spans="1:4" x14ac:dyDescent="0.3">
      <c r="A253" s="7">
        <v>43559</v>
      </c>
      <c r="B253" t="s">
        <v>5</v>
      </c>
      <c r="C253" t="s">
        <v>6</v>
      </c>
      <c r="D253">
        <v>-5.98</v>
      </c>
    </row>
    <row r="254" spans="1:4" x14ac:dyDescent="0.3">
      <c r="A254" s="7">
        <v>43559</v>
      </c>
      <c r="B254" t="s">
        <v>22</v>
      </c>
      <c r="C254" t="s">
        <v>24</v>
      </c>
      <c r="D254">
        <v>-9.9600000000000009</v>
      </c>
    </row>
    <row r="255" spans="1:4" x14ac:dyDescent="0.3">
      <c r="A255" s="7">
        <v>43558</v>
      </c>
      <c r="B255" t="s">
        <v>5</v>
      </c>
      <c r="C255" t="s">
        <v>6</v>
      </c>
      <c r="D255">
        <v>-3.99</v>
      </c>
    </row>
    <row r="256" spans="1:4" x14ac:dyDescent="0.3">
      <c r="A256" s="7">
        <v>43563</v>
      </c>
      <c r="B256" t="s">
        <v>5</v>
      </c>
      <c r="C256" t="s">
        <v>6</v>
      </c>
      <c r="D256">
        <v>-7.99</v>
      </c>
    </row>
    <row r="257" spans="1:4" x14ac:dyDescent="0.3">
      <c r="A257" s="7">
        <v>43563</v>
      </c>
      <c r="B257" t="s">
        <v>37</v>
      </c>
      <c r="C257" t="s">
        <v>24</v>
      </c>
      <c r="D257">
        <v>-5.51</v>
      </c>
    </row>
    <row r="258" spans="1:4" x14ac:dyDescent="0.3">
      <c r="A258" s="7">
        <v>43566</v>
      </c>
      <c r="B258" t="s">
        <v>37</v>
      </c>
      <c r="C258" t="s">
        <v>24</v>
      </c>
      <c r="D258">
        <v>-5.51</v>
      </c>
    </row>
    <row r="259" spans="1:4" x14ac:dyDescent="0.3">
      <c r="A259" s="7">
        <v>43557</v>
      </c>
      <c r="B259" t="s">
        <v>48</v>
      </c>
      <c r="C259" t="s">
        <v>24</v>
      </c>
      <c r="D259">
        <v>-11.55</v>
      </c>
    </row>
    <row r="260" spans="1:4" x14ac:dyDescent="0.3">
      <c r="A260" s="7">
        <v>43556</v>
      </c>
      <c r="B260" t="s">
        <v>89</v>
      </c>
      <c r="C260" t="s">
        <v>90</v>
      </c>
      <c r="D260">
        <v>-35</v>
      </c>
    </row>
    <row r="261" spans="1:4" x14ac:dyDescent="0.3">
      <c r="A261" s="7">
        <v>43568</v>
      </c>
      <c r="B261" t="s">
        <v>22</v>
      </c>
      <c r="C261" t="s">
        <v>24</v>
      </c>
      <c r="D261">
        <v>-9.9600000000000009</v>
      </c>
    </row>
    <row r="262" spans="1:4" x14ac:dyDescent="0.3">
      <c r="A262" s="7">
        <v>43566</v>
      </c>
      <c r="B262" t="s">
        <v>5</v>
      </c>
      <c r="C262" t="s">
        <v>6</v>
      </c>
      <c r="D262">
        <v>-7.99</v>
      </c>
    </row>
    <row r="263" spans="1:4" x14ac:dyDescent="0.3">
      <c r="A263" s="7">
        <v>43569</v>
      </c>
      <c r="B263" t="s">
        <v>5</v>
      </c>
      <c r="C263" t="s">
        <v>6</v>
      </c>
      <c r="D263">
        <v>-6.5</v>
      </c>
    </row>
    <row r="264" spans="1:4" x14ac:dyDescent="0.3">
      <c r="A264" s="7">
        <v>43576</v>
      </c>
      <c r="B264" t="s">
        <v>5</v>
      </c>
      <c r="C264" t="s">
        <v>6</v>
      </c>
      <c r="D264">
        <v>-6.2</v>
      </c>
    </row>
    <row r="265" spans="1:4" x14ac:dyDescent="0.3">
      <c r="A265" s="7">
        <v>43569</v>
      </c>
      <c r="B265" t="s">
        <v>22</v>
      </c>
      <c r="C265" t="s">
        <v>24</v>
      </c>
      <c r="D265">
        <v>-9.9600000000000009</v>
      </c>
    </row>
    <row r="266" spans="1:4" x14ac:dyDescent="0.3">
      <c r="A266" s="7">
        <v>43568</v>
      </c>
      <c r="B266" t="s">
        <v>5</v>
      </c>
      <c r="C266" t="s">
        <v>6</v>
      </c>
      <c r="D266">
        <v>-7.99</v>
      </c>
    </row>
    <row r="267" spans="1:4" x14ac:dyDescent="0.3">
      <c r="A267" s="7">
        <v>43567</v>
      </c>
      <c r="B267" t="s">
        <v>5</v>
      </c>
      <c r="C267" t="s">
        <v>6</v>
      </c>
      <c r="D267">
        <v>-5.36</v>
      </c>
    </row>
    <row r="268" spans="1:4" x14ac:dyDescent="0.3">
      <c r="A268" s="7">
        <v>43571</v>
      </c>
      <c r="B268" t="s">
        <v>5</v>
      </c>
      <c r="C268" t="s">
        <v>6</v>
      </c>
      <c r="D268">
        <v>-19.37</v>
      </c>
    </row>
    <row r="269" spans="1:4" x14ac:dyDescent="0.3">
      <c r="A269" s="7">
        <v>43567</v>
      </c>
      <c r="B269" t="s">
        <v>5</v>
      </c>
      <c r="C269" t="s">
        <v>6</v>
      </c>
      <c r="D269">
        <v>-6.5</v>
      </c>
    </row>
    <row r="270" spans="1:4" x14ac:dyDescent="0.3">
      <c r="A270" s="7">
        <v>43568</v>
      </c>
      <c r="B270" t="s">
        <v>115</v>
      </c>
      <c r="C270" t="s">
        <v>32</v>
      </c>
      <c r="D270">
        <v>-18.91</v>
      </c>
    </row>
    <row r="271" spans="1:4" x14ac:dyDescent="0.3">
      <c r="A271" s="7">
        <v>43572</v>
      </c>
      <c r="B271" t="s">
        <v>22</v>
      </c>
      <c r="C271" t="s">
        <v>24</v>
      </c>
      <c r="D271">
        <v>-9.9600000000000009</v>
      </c>
    </row>
    <row r="272" spans="1:4" x14ac:dyDescent="0.3">
      <c r="A272" s="7">
        <v>43570</v>
      </c>
      <c r="B272" t="s">
        <v>5</v>
      </c>
      <c r="C272" t="s">
        <v>6</v>
      </c>
      <c r="D272">
        <v>-7.99</v>
      </c>
    </row>
    <row r="273" spans="1:4" x14ac:dyDescent="0.3">
      <c r="A273" s="7">
        <v>43556</v>
      </c>
      <c r="B273" t="s">
        <v>83</v>
      </c>
      <c r="C273" t="s">
        <v>84</v>
      </c>
      <c r="D273">
        <v>-472.5</v>
      </c>
    </row>
    <row r="274" spans="1:4" x14ac:dyDescent="0.3">
      <c r="A274" s="7">
        <v>43567</v>
      </c>
      <c r="B274" t="s">
        <v>5</v>
      </c>
      <c r="C274" t="s">
        <v>6</v>
      </c>
      <c r="D274">
        <v>-3.99</v>
      </c>
    </row>
    <row r="275" spans="1:4" x14ac:dyDescent="0.3">
      <c r="A275" s="7">
        <v>43573</v>
      </c>
      <c r="B275" t="s">
        <v>42</v>
      </c>
      <c r="C275" t="s">
        <v>84</v>
      </c>
      <c r="D275">
        <v>-3.45</v>
      </c>
    </row>
    <row r="276" spans="1:4" x14ac:dyDescent="0.3">
      <c r="A276" s="7">
        <v>43574</v>
      </c>
      <c r="B276" t="s">
        <v>5</v>
      </c>
      <c r="C276" t="s">
        <v>6</v>
      </c>
      <c r="D276">
        <v>-5.36</v>
      </c>
    </row>
    <row r="277" spans="1:4" x14ac:dyDescent="0.3">
      <c r="A277" s="7">
        <v>43574</v>
      </c>
      <c r="B277" t="s">
        <v>5</v>
      </c>
      <c r="C277" t="s">
        <v>6</v>
      </c>
      <c r="D277">
        <v>-33.409999999999997</v>
      </c>
    </row>
    <row r="278" spans="1:4" x14ac:dyDescent="0.3">
      <c r="A278" s="7">
        <v>43575</v>
      </c>
      <c r="B278" t="s">
        <v>5</v>
      </c>
      <c r="C278" t="s">
        <v>6</v>
      </c>
      <c r="D278">
        <v>-5.36</v>
      </c>
    </row>
    <row r="279" spans="1:4" x14ac:dyDescent="0.3">
      <c r="A279" s="7">
        <v>43579</v>
      </c>
      <c r="B279" t="s">
        <v>5</v>
      </c>
      <c r="C279" t="s">
        <v>6</v>
      </c>
      <c r="D279">
        <v>-19.61</v>
      </c>
    </row>
    <row r="280" spans="1:4" x14ac:dyDescent="0.3">
      <c r="A280" s="7">
        <v>43577</v>
      </c>
      <c r="B280" t="s">
        <v>5</v>
      </c>
      <c r="C280" t="s">
        <v>6</v>
      </c>
      <c r="D280">
        <v>-5.36</v>
      </c>
    </row>
    <row r="281" spans="1:4" x14ac:dyDescent="0.3">
      <c r="A281" s="7">
        <v>43559</v>
      </c>
      <c r="B281" t="s">
        <v>46</v>
      </c>
      <c r="C281" t="s">
        <v>47</v>
      </c>
      <c r="D281">
        <v>-55.78</v>
      </c>
    </row>
    <row r="282" spans="1:4" x14ac:dyDescent="0.3">
      <c r="A282" s="7">
        <v>43579</v>
      </c>
      <c r="B282" t="s">
        <v>22</v>
      </c>
      <c r="C282" t="s">
        <v>24</v>
      </c>
      <c r="D282">
        <v>-9.9600000000000009</v>
      </c>
    </row>
    <row r="283" spans="1:4" x14ac:dyDescent="0.3">
      <c r="A283" s="7">
        <v>43577</v>
      </c>
      <c r="B283" t="s">
        <v>22</v>
      </c>
      <c r="C283" t="s">
        <v>24</v>
      </c>
      <c r="D283">
        <v>-9.9600000000000009</v>
      </c>
    </row>
    <row r="284" spans="1:4" x14ac:dyDescent="0.3">
      <c r="A284" s="7">
        <v>43579</v>
      </c>
      <c r="B284" t="s">
        <v>35</v>
      </c>
      <c r="C284" t="s">
        <v>41</v>
      </c>
      <c r="D284">
        <v>-44.68</v>
      </c>
    </row>
    <row r="285" spans="1:4" x14ac:dyDescent="0.3">
      <c r="A285" s="7">
        <v>43578</v>
      </c>
      <c r="B285" t="s">
        <v>22</v>
      </c>
      <c r="C285" t="s">
        <v>24</v>
      </c>
      <c r="D285">
        <v>-9.9600000000000009</v>
      </c>
    </row>
    <row r="286" spans="1:4" x14ac:dyDescent="0.3">
      <c r="A286" s="7">
        <v>43577</v>
      </c>
      <c r="B286" t="s">
        <v>89</v>
      </c>
      <c r="C286" t="s">
        <v>90</v>
      </c>
      <c r="D286">
        <v>-35</v>
      </c>
    </row>
    <row r="287" spans="1:4" x14ac:dyDescent="0.3">
      <c r="A287" s="7">
        <v>43577</v>
      </c>
      <c r="B287" t="s">
        <v>37</v>
      </c>
      <c r="C287" t="s">
        <v>24</v>
      </c>
      <c r="D287">
        <v>-4.67</v>
      </c>
    </row>
    <row r="288" spans="1:4" x14ac:dyDescent="0.3">
      <c r="A288" s="7">
        <v>43582</v>
      </c>
      <c r="B288" t="s">
        <v>5</v>
      </c>
      <c r="C288" t="s">
        <v>6</v>
      </c>
      <c r="D288">
        <v>-7.99</v>
      </c>
    </row>
    <row r="289" spans="1:4" x14ac:dyDescent="0.3">
      <c r="A289" s="7">
        <v>43580</v>
      </c>
      <c r="B289" t="s">
        <v>5</v>
      </c>
      <c r="C289" t="s">
        <v>6</v>
      </c>
      <c r="D289">
        <v>-6.06</v>
      </c>
    </row>
    <row r="290" spans="1:4" x14ac:dyDescent="0.3">
      <c r="A290" s="7">
        <v>43583</v>
      </c>
      <c r="B290" t="s">
        <v>5</v>
      </c>
      <c r="C290" t="s">
        <v>84</v>
      </c>
      <c r="D290">
        <v>-43.14</v>
      </c>
    </row>
    <row r="291" spans="1:4" x14ac:dyDescent="0.3">
      <c r="A291" s="7">
        <v>43582</v>
      </c>
      <c r="B291" t="s">
        <v>22</v>
      </c>
      <c r="C291" t="s">
        <v>24</v>
      </c>
      <c r="D291">
        <v>-10.38</v>
      </c>
    </row>
    <row r="292" spans="1:4" x14ac:dyDescent="0.3">
      <c r="A292" s="7">
        <v>43577</v>
      </c>
      <c r="B292" t="s">
        <v>22</v>
      </c>
      <c r="C292" t="s">
        <v>24</v>
      </c>
      <c r="D292">
        <v>-9.9600000000000009</v>
      </c>
    </row>
    <row r="293" spans="1:4" x14ac:dyDescent="0.3">
      <c r="A293" s="7">
        <v>43578</v>
      </c>
      <c r="B293" t="s">
        <v>22</v>
      </c>
      <c r="C293" t="s">
        <v>24</v>
      </c>
      <c r="D293">
        <v>-9.9600000000000009</v>
      </c>
    </row>
    <row r="294" spans="1:4" x14ac:dyDescent="0.3">
      <c r="A294" s="7">
        <v>43579</v>
      </c>
      <c r="B294" t="s">
        <v>22</v>
      </c>
      <c r="C294" t="s">
        <v>24</v>
      </c>
      <c r="D294">
        <v>-9.9600000000000009</v>
      </c>
    </row>
    <row r="295" spans="1:4" x14ac:dyDescent="0.3">
      <c r="A295" s="7">
        <v>43585</v>
      </c>
      <c r="B295" t="s">
        <v>5</v>
      </c>
      <c r="C295" t="s">
        <v>6</v>
      </c>
      <c r="D295">
        <v>-13.99</v>
      </c>
    </row>
    <row r="296" spans="1:4" x14ac:dyDescent="0.3">
      <c r="A296" s="7">
        <v>43578</v>
      </c>
      <c r="B296" t="s">
        <v>37</v>
      </c>
      <c r="C296" t="s">
        <v>24</v>
      </c>
      <c r="D296">
        <v>-5.51</v>
      </c>
    </row>
    <row r="297" spans="1:4" x14ac:dyDescent="0.3">
      <c r="A297" s="7">
        <v>43584</v>
      </c>
      <c r="B297" t="s">
        <v>42</v>
      </c>
      <c r="C297" t="s">
        <v>6</v>
      </c>
      <c r="D297">
        <v>-3.66</v>
      </c>
    </row>
    <row r="298" spans="1:4" x14ac:dyDescent="0.3">
      <c r="A298" s="7">
        <v>43584</v>
      </c>
      <c r="B298" t="s">
        <v>5</v>
      </c>
      <c r="C298" t="s">
        <v>6</v>
      </c>
      <c r="D298">
        <v>-11.4</v>
      </c>
    </row>
    <row r="299" spans="1:4" x14ac:dyDescent="0.3">
      <c r="A299" s="7">
        <v>43580</v>
      </c>
      <c r="B299" t="s">
        <v>5</v>
      </c>
      <c r="C299" t="s">
        <v>6</v>
      </c>
      <c r="D299">
        <v>-6.06</v>
      </c>
    </row>
    <row r="300" spans="1:4" x14ac:dyDescent="0.3">
      <c r="A300" s="7">
        <v>43581</v>
      </c>
      <c r="B300" t="s">
        <v>22</v>
      </c>
      <c r="C300" t="s">
        <v>24</v>
      </c>
      <c r="D300">
        <v>-10.38</v>
      </c>
    </row>
    <row r="301" spans="1:4" x14ac:dyDescent="0.3">
      <c r="A301" s="7">
        <v>43580</v>
      </c>
      <c r="B301" t="s">
        <v>22</v>
      </c>
      <c r="C301" t="s">
        <v>24</v>
      </c>
      <c r="D301">
        <v>-9.9600000000000009</v>
      </c>
    </row>
    <row r="302" spans="1:4" x14ac:dyDescent="0.3">
      <c r="A302" s="7">
        <v>43583</v>
      </c>
      <c r="B302" t="s">
        <v>5</v>
      </c>
      <c r="C302" t="s">
        <v>6</v>
      </c>
      <c r="D302">
        <v>-3.14</v>
      </c>
    </row>
    <row r="303" spans="1:4" x14ac:dyDescent="0.3">
      <c r="A303" s="7">
        <v>43586</v>
      </c>
      <c r="B303" t="s">
        <v>5</v>
      </c>
      <c r="C303" t="s">
        <v>6</v>
      </c>
      <c r="D303">
        <v>-2.4900000000000002</v>
      </c>
    </row>
    <row r="304" spans="1:4" x14ac:dyDescent="0.3">
      <c r="A304" s="7">
        <v>43586</v>
      </c>
      <c r="B304" t="s">
        <v>14</v>
      </c>
      <c r="C304" t="s">
        <v>6</v>
      </c>
      <c r="D304">
        <v>-104.61</v>
      </c>
    </row>
    <row r="305" spans="1:4" x14ac:dyDescent="0.3">
      <c r="A305" s="7">
        <v>43588</v>
      </c>
      <c r="B305" t="s">
        <v>5</v>
      </c>
      <c r="C305" t="s">
        <v>6</v>
      </c>
      <c r="D305">
        <v>-25.49</v>
      </c>
    </row>
    <row r="306" spans="1:4" x14ac:dyDescent="0.3">
      <c r="A306" s="7">
        <v>43589</v>
      </c>
      <c r="B306" t="s">
        <v>5</v>
      </c>
      <c r="C306" t="s">
        <v>6</v>
      </c>
      <c r="D306">
        <v>-5.36</v>
      </c>
    </row>
    <row r="307" spans="1:4" x14ac:dyDescent="0.3">
      <c r="A307" s="7">
        <v>43590</v>
      </c>
      <c r="B307" t="s">
        <v>5</v>
      </c>
      <c r="C307" t="s">
        <v>6</v>
      </c>
      <c r="D307">
        <v>-5.36</v>
      </c>
    </row>
    <row r="308" spans="1:4" x14ac:dyDescent="0.3">
      <c r="A308" s="7">
        <v>43593</v>
      </c>
      <c r="B308" t="s">
        <v>16</v>
      </c>
      <c r="C308" t="s">
        <v>84</v>
      </c>
      <c r="D308">
        <v>-69.69</v>
      </c>
    </row>
    <row r="309" spans="1:4" x14ac:dyDescent="0.3">
      <c r="A309" s="7">
        <v>43594</v>
      </c>
      <c r="B309" t="s">
        <v>5</v>
      </c>
      <c r="C309" t="s">
        <v>6</v>
      </c>
      <c r="D309">
        <v>-42.88</v>
      </c>
    </row>
    <row r="310" spans="1:4" x14ac:dyDescent="0.3">
      <c r="A310" s="7">
        <v>43594</v>
      </c>
      <c r="B310" t="s">
        <v>5</v>
      </c>
      <c r="C310" t="s">
        <v>6</v>
      </c>
      <c r="D310">
        <v>-7.76</v>
      </c>
    </row>
    <row r="311" spans="1:4" x14ac:dyDescent="0.3">
      <c r="A311" s="7">
        <v>43595</v>
      </c>
      <c r="B311" t="s">
        <v>5</v>
      </c>
      <c r="C311" t="s">
        <v>6</v>
      </c>
      <c r="D311">
        <v>-12.27</v>
      </c>
    </row>
    <row r="312" spans="1:4" x14ac:dyDescent="0.3">
      <c r="A312" s="7">
        <v>43596</v>
      </c>
      <c r="B312" t="s">
        <v>5</v>
      </c>
      <c r="C312" t="s">
        <v>6</v>
      </c>
      <c r="D312">
        <v>-4.55</v>
      </c>
    </row>
    <row r="313" spans="1:4" x14ac:dyDescent="0.3">
      <c r="A313" s="7">
        <v>43598</v>
      </c>
      <c r="B313" t="s">
        <v>22</v>
      </c>
      <c r="C313" t="s">
        <v>24</v>
      </c>
      <c r="D313">
        <v>-9.9600000000000009</v>
      </c>
    </row>
    <row r="314" spans="1:4" x14ac:dyDescent="0.3">
      <c r="A314" s="7">
        <v>43598</v>
      </c>
      <c r="B314" t="s">
        <v>118</v>
      </c>
      <c r="C314" t="s">
        <v>24</v>
      </c>
      <c r="D314">
        <v>-2.39</v>
      </c>
    </row>
    <row r="315" spans="1:4" x14ac:dyDescent="0.3">
      <c r="A315" s="7">
        <v>43600</v>
      </c>
      <c r="B315" t="s">
        <v>5</v>
      </c>
      <c r="C315" t="s">
        <v>6</v>
      </c>
      <c r="D315">
        <v>-33.86</v>
      </c>
    </row>
    <row r="316" spans="1:4" x14ac:dyDescent="0.3">
      <c r="A316" s="7">
        <v>43601</v>
      </c>
      <c r="B316" t="s">
        <v>5</v>
      </c>
      <c r="C316" t="s">
        <v>6</v>
      </c>
      <c r="D316">
        <v>-12.41</v>
      </c>
    </row>
    <row r="317" spans="1:4" x14ac:dyDescent="0.3">
      <c r="A317" s="7">
        <v>43602</v>
      </c>
      <c r="B317" t="s">
        <v>5</v>
      </c>
      <c r="C317" t="s">
        <v>6</v>
      </c>
      <c r="D317">
        <v>-9.23</v>
      </c>
    </row>
    <row r="318" spans="1:4" x14ac:dyDescent="0.3">
      <c r="A318" s="7">
        <v>43603</v>
      </c>
      <c r="B318" t="s">
        <v>121</v>
      </c>
      <c r="C318" t="s">
        <v>24</v>
      </c>
      <c r="D318">
        <v>-35.94</v>
      </c>
    </row>
    <row r="319" spans="1:4" x14ac:dyDescent="0.3">
      <c r="A319" s="7">
        <v>43604</v>
      </c>
      <c r="B319" t="s">
        <v>122</v>
      </c>
      <c r="C319" t="s">
        <v>24</v>
      </c>
      <c r="D319">
        <v>-17.28</v>
      </c>
    </row>
    <row r="320" spans="1:4" x14ac:dyDescent="0.3">
      <c r="A320" s="7">
        <v>43606</v>
      </c>
      <c r="B320" t="s">
        <v>5</v>
      </c>
      <c r="C320" t="s">
        <v>6</v>
      </c>
      <c r="D320">
        <v>-8.2799999999999994</v>
      </c>
    </row>
    <row r="321" spans="1:4" x14ac:dyDescent="0.3">
      <c r="A321" s="7">
        <v>43606</v>
      </c>
      <c r="B321" t="s">
        <v>22</v>
      </c>
      <c r="C321" t="s">
        <v>24</v>
      </c>
      <c r="D321">
        <v>-6.29</v>
      </c>
    </row>
    <row r="322" spans="1:4" x14ac:dyDescent="0.3">
      <c r="A322" s="7">
        <v>43606</v>
      </c>
      <c r="B322" t="s">
        <v>124</v>
      </c>
      <c r="C322" t="s">
        <v>24</v>
      </c>
      <c r="D322">
        <v>-16.45</v>
      </c>
    </row>
    <row r="323" spans="1:4" x14ac:dyDescent="0.3">
      <c r="A323" s="7">
        <v>43607</v>
      </c>
      <c r="B323" t="s">
        <v>5</v>
      </c>
      <c r="C323" t="s">
        <v>6</v>
      </c>
      <c r="D323">
        <v>-5.13</v>
      </c>
    </row>
    <row r="324" spans="1:4" x14ac:dyDescent="0.3">
      <c r="A324" s="7">
        <v>43607</v>
      </c>
      <c r="B324" t="s">
        <v>5</v>
      </c>
      <c r="C324" t="s">
        <v>6</v>
      </c>
      <c r="D324">
        <v>-11.99</v>
      </c>
    </row>
    <row r="325" spans="1:4" x14ac:dyDescent="0.3">
      <c r="A325" s="7">
        <v>43608</v>
      </c>
      <c r="B325" t="s">
        <v>22</v>
      </c>
      <c r="C325" t="s">
        <v>24</v>
      </c>
      <c r="D325">
        <v>-9.49</v>
      </c>
    </row>
    <row r="326" spans="1:4" x14ac:dyDescent="0.3">
      <c r="A326" s="7">
        <v>43609</v>
      </c>
      <c r="B326" t="s">
        <v>125</v>
      </c>
      <c r="C326" t="s">
        <v>24</v>
      </c>
      <c r="D326">
        <v>-10.08</v>
      </c>
    </row>
    <row r="327" spans="1:4" x14ac:dyDescent="0.3">
      <c r="A327" s="7">
        <v>43609</v>
      </c>
      <c r="B327" t="s">
        <v>89</v>
      </c>
      <c r="C327" t="s">
        <v>90</v>
      </c>
      <c r="D327">
        <v>-35</v>
      </c>
    </row>
    <row r="328" spans="1:4" x14ac:dyDescent="0.3">
      <c r="A328" s="7">
        <v>43610</v>
      </c>
      <c r="B328" t="s">
        <v>5</v>
      </c>
      <c r="C328" t="s">
        <v>6</v>
      </c>
      <c r="D328">
        <v>-29.36</v>
      </c>
    </row>
    <row r="329" spans="1:4" x14ac:dyDescent="0.3">
      <c r="A329" s="7">
        <v>43610</v>
      </c>
      <c r="B329" t="s">
        <v>127</v>
      </c>
      <c r="C329" t="s">
        <v>24</v>
      </c>
      <c r="D329">
        <v>-6.41</v>
      </c>
    </row>
    <row r="330" spans="1:4" x14ac:dyDescent="0.3">
      <c r="A330" s="7">
        <v>43610</v>
      </c>
      <c r="B330" t="s">
        <v>128</v>
      </c>
      <c r="C330" t="s">
        <v>24</v>
      </c>
      <c r="D330">
        <v>-20</v>
      </c>
    </row>
    <row r="331" spans="1:4" x14ac:dyDescent="0.3">
      <c r="A331" s="7">
        <v>43610</v>
      </c>
      <c r="B331" t="s">
        <v>129</v>
      </c>
      <c r="C331" t="s">
        <v>24</v>
      </c>
      <c r="D331">
        <f>-37.54*1.18</f>
        <v>-44.297199999999997</v>
      </c>
    </row>
    <row r="332" spans="1:4" x14ac:dyDescent="0.3">
      <c r="A332" s="7">
        <v>43611</v>
      </c>
      <c r="B332" t="s">
        <v>5</v>
      </c>
      <c r="C332" t="s">
        <v>6</v>
      </c>
      <c r="D332">
        <v>-5.36</v>
      </c>
    </row>
    <row r="333" spans="1:4" x14ac:dyDescent="0.3">
      <c r="A333" s="7">
        <v>43612</v>
      </c>
      <c r="B333" t="s">
        <v>5</v>
      </c>
      <c r="C333" t="s">
        <v>6</v>
      </c>
      <c r="D333">
        <v>-6.99</v>
      </c>
    </row>
    <row r="334" spans="1:4" x14ac:dyDescent="0.3">
      <c r="A334" s="7">
        <v>43612</v>
      </c>
      <c r="B334" t="s">
        <v>126</v>
      </c>
      <c r="C334" t="s">
        <v>24</v>
      </c>
      <c r="D334">
        <v>-48</v>
      </c>
    </row>
    <row r="335" spans="1:4" x14ac:dyDescent="0.3">
      <c r="A335" s="7">
        <v>43613</v>
      </c>
      <c r="B335" t="s">
        <v>5</v>
      </c>
      <c r="C335" t="s">
        <v>6</v>
      </c>
      <c r="D335">
        <v>-9.68</v>
      </c>
    </row>
    <row r="336" spans="1:4" x14ac:dyDescent="0.3">
      <c r="A336" s="7">
        <v>43614</v>
      </c>
      <c r="B336" t="s">
        <v>5</v>
      </c>
      <c r="C336" t="s">
        <v>6</v>
      </c>
      <c r="D336">
        <v>-5.36</v>
      </c>
    </row>
    <row r="337" spans="1:4" x14ac:dyDescent="0.3">
      <c r="A337" s="7">
        <v>43614</v>
      </c>
      <c r="B337" t="s">
        <v>14</v>
      </c>
      <c r="C337" t="s">
        <v>6</v>
      </c>
      <c r="D337">
        <v>-106.68</v>
      </c>
    </row>
    <row r="338" spans="1:4" x14ac:dyDescent="0.3">
      <c r="A338" s="7">
        <v>43614</v>
      </c>
      <c r="B338" t="s">
        <v>5</v>
      </c>
      <c r="C338" t="s">
        <v>6</v>
      </c>
      <c r="D338">
        <v>-3.49</v>
      </c>
    </row>
    <row r="339" spans="1:4" x14ac:dyDescent="0.3">
      <c r="A339" s="7">
        <v>43616</v>
      </c>
      <c r="B339" t="s">
        <v>131</v>
      </c>
      <c r="C339" t="s">
        <v>84</v>
      </c>
      <c r="D339">
        <v>-10.58</v>
      </c>
    </row>
    <row r="340" spans="1:4" x14ac:dyDescent="0.3">
      <c r="A340" s="7">
        <v>43616</v>
      </c>
      <c r="B340" t="s">
        <v>5</v>
      </c>
      <c r="C340" t="s">
        <v>6</v>
      </c>
      <c r="D340">
        <v>-5.36</v>
      </c>
    </row>
    <row r="341" spans="1:4" x14ac:dyDescent="0.3">
      <c r="A341" s="7">
        <v>43616</v>
      </c>
      <c r="B341" t="s">
        <v>5</v>
      </c>
      <c r="C341" t="s">
        <v>6</v>
      </c>
      <c r="D341">
        <v>-17.16</v>
      </c>
    </row>
    <row r="342" spans="1:4" x14ac:dyDescent="0.3">
      <c r="A342" s="7">
        <v>43616</v>
      </c>
      <c r="B342" t="s">
        <v>35</v>
      </c>
      <c r="C342" t="s">
        <v>41</v>
      </c>
      <c r="D342">
        <v>-44.68</v>
      </c>
    </row>
    <row r="343" spans="1:4" x14ac:dyDescent="0.3">
      <c r="A343" s="7">
        <v>43618</v>
      </c>
      <c r="B343" t="s">
        <v>22</v>
      </c>
      <c r="C343" t="s">
        <v>24</v>
      </c>
      <c r="D343">
        <v>-9.9600000000000009</v>
      </c>
    </row>
    <row r="344" spans="1:4" x14ac:dyDescent="0.3">
      <c r="A344" s="7">
        <v>43619</v>
      </c>
      <c r="B344" t="s">
        <v>5</v>
      </c>
      <c r="C344" t="s">
        <v>6</v>
      </c>
      <c r="D344">
        <v>-5.36</v>
      </c>
    </row>
    <row r="345" spans="1:4" x14ac:dyDescent="0.3">
      <c r="A345" s="7">
        <v>43621</v>
      </c>
      <c r="B345" t="s">
        <v>5</v>
      </c>
      <c r="C345" t="s">
        <v>6</v>
      </c>
      <c r="D345">
        <v>-22.44</v>
      </c>
    </row>
    <row r="346" spans="1:4" x14ac:dyDescent="0.3">
      <c r="A346" s="7">
        <v>43620</v>
      </c>
      <c r="B346" t="s">
        <v>132</v>
      </c>
      <c r="C346" t="s">
        <v>24</v>
      </c>
      <c r="D346">
        <v>-11.54</v>
      </c>
    </row>
    <row r="347" spans="1:4" x14ac:dyDescent="0.3">
      <c r="A347" s="7">
        <v>43622</v>
      </c>
      <c r="B347" t="s">
        <v>22</v>
      </c>
      <c r="C347" t="s">
        <v>24</v>
      </c>
      <c r="D347">
        <v>-10.49</v>
      </c>
    </row>
    <row r="348" spans="1:4" x14ac:dyDescent="0.3">
      <c r="A348" s="7">
        <v>43620</v>
      </c>
      <c r="B348" t="s">
        <v>5</v>
      </c>
      <c r="C348" t="s">
        <v>6</v>
      </c>
      <c r="D348">
        <v>-24.96</v>
      </c>
    </row>
    <row r="349" spans="1:4" x14ac:dyDescent="0.3">
      <c r="A349" s="7">
        <v>43627</v>
      </c>
      <c r="B349" t="s">
        <v>5</v>
      </c>
      <c r="C349" t="s">
        <v>6</v>
      </c>
      <c r="D349">
        <v>-28.69</v>
      </c>
    </row>
    <row r="350" spans="1:4" x14ac:dyDescent="0.3">
      <c r="A350" s="7">
        <v>43629</v>
      </c>
      <c r="B350" t="s">
        <v>5</v>
      </c>
      <c r="C350" t="s">
        <v>6</v>
      </c>
      <c r="D350">
        <v>-6.99</v>
      </c>
    </row>
    <row r="351" spans="1:4" x14ac:dyDescent="0.3">
      <c r="A351" s="7">
        <v>43627</v>
      </c>
      <c r="B351" t="s">
        <v>22</v>
      </c>
      <c r="C351" t="s">
        <v>24</v>
      </c>
      <c r="D351">
        <v>-9.9600000000000009</v>
      </c>
    </row>
    <row r="352" spans="1:4" x14ac:dyDescent="0.3">
      <c r="A352" s="7">
        <v>43631</v>
      </c>
      <c r="B352" t="s">
        <v>133</v>
      </c>
      <c r="C352" t="s">
        <v>24</v>
      </c>
      <c r="D352">
        <v>-5.72</v>
      </c>
    </row>
    <row r="353" spans="1:4" x14ac:dyDescent="0.3">
      <c r="A353" s="7">
        <v>43629</v>
      </c>
      <c r="B353" t="s">
        <v>22</v>
      </c>
      <c r="C353" t="s">
        <v>24</v>
      </c>
      <c r="D353">
        <v>-10.5</v>
      </c>
    </row>
    <row r="354" spans="1:4" x14ac:dyDescent="0.3">
      <c r="A354" s="7">
        <v>43625</v>
      </c>
      <c r="B354" t="s">
        <v>5</v>
      </c>
      <c r="C354" t="s">
        <v>6</v>
      </c>
      <c r="D354">
        <v>-6.99</v>
      </c>
    </row>
    <row r="355" spans="1:4" x14ac:dyDescent="0.3">
      <c r="A355" s="7">
        <v>43630</v>
      </c>
      <c r="B355" t="s">
        <v>22</v>
      </c>
      <c r="C355" t="s">
        <v>24</v>
      </c>
      <c r="D355">
        <v>-9.9600000000000009</v>
      </c>
    </row>
    <row r="356" spans="1:4" x14ac:dyDescent="0.3">
      <c r="A356" s="7">
        <v>43632</v>
      </c>
      <c r="B356" t="s">
        <v>22</v>
      </c>
      <c r="C356" t="s">
        <v>24</v>
      </c>
      <c r="D356">
        <v>-9.9600000000000009</v>
      </c>
    </row>
    <row r="357" spans="1:4" x14ac:dyDescent="0.3">
      <c r="A357" s="7">
        <v>43637</v>
      </c>
      <c r="B357" t="s">
        <v>135</v>
      </c>
      <c r="C357" t="s">
        <v>90</v>
      </c>
      <c r="D357">
        <v>-35</v>
      </c>
    </row>
    <row r="358" spans="1:4" x14ac:dyDescent="0.3">
      <c r="A358" s="7">
        <v>43637</v>
      </c>
      <c r="B358" t="s">
        <v>5</v>
      </c>
      <c r="C358" t="s">
        <v>6</v>
      </c>
      <c r="D358">
        <v>-5.36</v>
      </c>
    </row>
    <row r="359" spans="1:4" x14ac:dyDescent="0.3">
      <c r="A359" s="7">
        <v>43634</v>
      </c>
      <c r="B359" t="s">
        <v>22</v>
      </c>
      <c r="C359" t="s">
        <v>24</v>
      </c>
      <c r="D359">
        <v>-6.29</v>
      </c>
    </row>
    <row r="360" spans="1:4" x14ac:dyDescent="0.3">
      <c r="A360" s="7">
        <v>43635</v>
      </c>
      <c r="B360" t="s">
        <v>5</v>
      </c>
      <c r="C360" t="s">
        <v>6</v>
      </c>
      <c r="D360">
        <v>-9.65</v>
      </c>
    </row>
    <row r="361" spans="1:4" x14ac:dyDescent="0.3">
      <c r="A361" s="7">
        <v>43633</v>
      </c>
      <c r="B361" t="s">
        <v>22</v>
      </c>
      <c r="C361" t="s">
        <v>24</v>
      </c>
      <c r="D361">
        <v>-9.9600000000000009</v>
      </c>
    </row>
    <row r="362" spans="1:4" x14ac:dyDescent="0.3">
      <c r="A362" s="7">
        <v>43640</v>
      </c>
      <c r="B362" t="s">
        <v>5</v>
      </c>
      <c r="C362" t="s">
        <v>6</v>
      </c>
      <c r="D362">
        <v>-5.36</v>
      </c>
    </row>
    <row r="363" spans="1:4" x14ac:dyDescent="0.3">
      <c r="A363" s="7">
        <v>43642</v>
      </c>
      <c r="B363" t="s">
        <v>5</v>
      </c>
      <c r="C363" t="s">
        <v>6</v>
      </c>
      <c r="D363">
        <v>-77.58</v>
      </c>
    </row>
    <row r="364" spans="1:4" x14ac:dyDescent="0.3">
      <c r="A364" s="7">
        <v>43636</v>
      </c>
      <c r="B364" t="s">
        <v>137</v>
      </c>
      <c r="C364" t="s">
        <v>24</v>
      </c>
      <c r="D364">
        <v>-8.5</v>
      </c>
    </row>
    <row r="365" spans="1:4" x14ac:dyDescent="0.3">
      <c r="A365" s="7">
        <v>43644</v>
      </c>
      <c r="B365" t="s">
        <v>5</v>
      </c>
      <c r="C365" t="s">
        <v>6</v>
      </c>
      <c r="D365">
        <v>-23.98</v>
      </c>
    </row>
    <row r="366" spans="1:4" x14ac:dyDescent="0.3">
      <c r="A366" s="7">
        <v>43644</v>
      </c>
      <c r="B366" t="s">
        <v>37</v>
      </c>
      <c r="C366" t="s">
        <v>24</v>
      </c>
      <c r="D366">
        <v>-4.99</v>
      </c>
    </row>
    <row r="367" spans="1:4" x14ac:dyDescent="0.3">
      <c r="A367" s="7">
        <v>43644</v>
      </c>
      <c r="B367" t="s">
        <v>5</v>
      </c>
      <c r="C367" t="s">
        <v>6</v>
      </c>
      <c r="D367">
        <v>-21.61</v>
      </c>
    </row>
    <row r="368" spans="1:4" x14ac:dyDescent="0.3">
      <c r="A368" s="7">
        <v>43646</v>
      </c>
      <c r="B368" t="s">
        <v>37</v>
      </c>
      <c r="C368" t="s">
        <v>24</v>
      </c>
      <c r="D368">
        <v>-5.51</v>
      </c>
    </row>
    <row r="369" spans="1:4" x14ac:dyDescent="0.3">
      <c r="A369" s="7">
        <v>43646</v>
      </c>
      <c r="B369" t="s">
        <v>5</v>
      </c>
      <c r="C369" t="s">
        <v>6</v>
      </c>
      <c r="D369">
        <v>-5.36</v>
      </c>
    </row>
    <row r="370" spans="1:4" x14ac:dyDescent="0.3">
      <c r="A370" s="7">
        <v>43646</v>
      </c>
      <c r="B370" t="s">
        <v>5</v>
      </c>
      <c r="C370" t="s">
        <v>6</v>
      </c>
      <c r="D370">
        <v>-5.0599999999999996</v>
      </c>
    </row>
    <row r="371" spans="1:4" x14ac:dyDescent="0.3">
      <c r="A371" s="7">
        <v>43654</v>
      </c>
      <c r="B371" t="s">
        <v>89</v>
      </c>
      <c r="C371" t="s">
        <v>90</v>
      </c>
      <c r="D371">
        <v>-35</v>
      </c>
    </row>
    <row r="372" spans="1:4" x14ac:dyDescent="0.3">
      <c r="A372" s="7">
        <v>43651</v>
      </c>
      <c r="B372" t="s">
        <v>89</v>
      </c>
      <c r="C372" t="s">
        <v>90</v>
      </c>
      <c r="D372">
        <v>-35</v>
      </c>
    </row>
    <row r="373" spans="1:4" x14ac:dyDescent="0.3">
      <c r="A373" s="7">
        <v>43648</v>
      </c>
      <c r="B373" t="s">
        <v>137</v>
      </c>
      <c r="C373" t="s">
        <v>147</v>
      </c>
      <c r="D373">
        <v>-5.7</v>
      </c>
    </row>
    <row r="374" spans="1:4" x14ac:dyDescent="0.3">
      <c r="A374" s="7">
        <v>43647</v>
      </c>
      <c r="B374" t="s">
        <v>37</v>
      </c>
      <c r="C374" t="s">
        <v>147</v>
      </c>
      <c r="D374">
        <v>-5.72</v>
      </c>
    </row>
    <row r="375" spans="1:4" x14ac:dyDescent="0.3">
      <c r="A375" s="7">
        <v>43654</v>
      </c>
      <c r="B375" t="s">
        <v>37</v>
      </c>
      <c r="C375" t="s">
        <v>147</v>
      </c>
      <c r="D375">
        <v>-4.67</v>
      </c>
    </row>
    <row r="376" spans="1:4" x14ac:dyDescent="0.3">
      <c r="A376" s="7">
        <v>43656</v>
      </c>
      <c r="B376" t="s">
        <v>37</v>
      </c>
      <c r="C376" t="s">
        <v>147</v>
      </c>
      <c r="D376">
        <v>-4.67</v>
      </c>
    </row>
    <row r="377" spans="1:4" x14ac:dyDescent="0.3">
      <c r="A377" s="7">
        <v>43664</v>
      </c>
      <c r="B377" t="s">
        <v>37</v>
      </c>
      <c r="C377" t="s">
        <v>147</v>
      </c>
      <c r="D377">
        <v>-5.51</v>
      </c>
    </row>
    <row r="378" spans="1:4" x14ac:dyDescent="0.3">
      <c r="A378" s="7">
        <v>43665</v>
      </c>
      <c r="B378" t="s">
        <v>37</v>
      </c>
      <c r="C378" t="s">
        <v>147</v>
      </c>
      <c r="D378">
        <v>-5.51</v>
      </c>
    </row>
    <row r="379" spans="1:4" x14ac:dyDescent="0.3">
      <c r="A379" s="7">
        <v>43676</v>
      </c>
      <c r="B379" t="s">
        <v>137</v>
      </c>
      <c r="C379" t="s">
        <v>147</v>
      </c>
      <c r="D379">
        <v>-5.7</v>
      </c>
    </row>
    <row r="380" spans="1:4" x14ac:dyDescent="0.3">
      <c r="A380" s="7">
        <v>43675</v>
      </c>
      <c r="B380" t="s">
        <v>137</v>
      </c>
      <c r="C380" t="s">
        <v>147</v>
      </c>
      <c r="D380">
        <v>-5.7</v>
      </c>
    </row>
    <row r="381" spans="1:4" x14ac:dyDescent="0.3">
      <c r="A381" s="7">
        <v>43647</v>
      </c>
      <c r="B381" t="s">
        <v>5</v>
      </c>
      <c r="C381" t="s">
        <v>6</v>
      </c>
      <c r="D381">
        <v>-41.74</v>
      </c>
    </row>
    <row r="382" spans="1:4" x14ac:dyDescent="0.3">
      <c r="A382" s="7">
        <v>43653</v>
      </c>
      <c r="B382" t="s">
        <v>5</v>
      </c>
      <c r="C382" t="s">
        <v>6</v>
      </c>
      <c r="D382">
        <v>-9.99</v>
      </c>
    </row>
    <row r="383" spans="1:4" x14ac:dyDescent="0.3">
      <c r="A383" s="7">
        <v>43654</v>
      </c>
      <c r="B383" t="s">
        <v>5</v>
      </c>
      <c r="C383" t="s">
        <v>6</v>
      </c>
      <c r="D383">
        <v>-5.36</v>
      </c>
    </row>
    <row r="384" spans="1:4" x14ac:dyDescent="0.3">
      <c r="A384" s="7">
        <v>43649</v>
      </c>
      <c r="B384" t="s">
        <v>5</v>
      </c>
      <c r="C384" t="s">
        <v>6</v>
      </c>
      <c r="D384">
        <v>-4.09</v>
      </c>
    </row>
    <row r="385" spans="1:4" x14ac:dyDescent="0.3">
      <c r="A385" s="7">
        <v>43656</v>
      </c>
      <c r="B385" t="s">
        <v>5</v>
      </c>
      <c r="C385" t="s">
        <v>6</v>
      </c>
      <c r="D385">
        <v>-8.9700000000000006</v>
      </c>
    </row>
    <row r="386" spans="1:4" x14ac:dyDescent="0.3">
      <c r="A386" s="7">
        <v>43655</v>
      </c>
      <c r="B386" t="s">
        <v>5</v>
      </c>
      <c r="C386" t="s">
        <v>6</v>
      </c>
      <c r="D386">
        <v>-5.36</v>
      </c>
    </row>
    <row r="387" spans="1:4" x14ac:dyDescent="0.3">
      <c r="A387" s="7">
        <v>43661</v>
      </c>
      <c r="B387" t="s">
        <v>5</v>
      </c>
      <c r="C387" t="s">
        <v>6</v>
      </c>
      <c r="D387">
        <v>-4.09</v>
      </c>
    </row>
    <row r="388" spans="1:4" x14ac:dyDescent="0.3">
      <c r="A388" s="7">
        <v>43659</v>
      </c>
      <c r="B388" t="s">
        <v>5</v>
      </c>
      <c r="C388" t="s">
        <v>6</v>
      </c>
      <c r="D388">
        <v>-10.99</v>
      </c>
    </row>
    <row r="389" spans="1:4" x14ac:dyDescent="0.3">
      <c r="A389" s="7">
        <v>43662</v>
      </c>
      <c r="B389" t="s">
        <v>5</v>
      </c>
      <c r="C389" t="s">
        <v>6</v>
      </c>
      <c r="D389">
        <v>-19</v>
      </c>
    </row>
    <row r="390" spans="1:4" x14ac:dyDescent="0.3">
      <c r="A390" s="7">
        <v>43663</v>
      </c>
      <c r="B390" t="s">
        <v>5</v>
      </c>
      <c r="C390" t="s">
        <v>6</v>
      </c>
      <c r="D390">
        <v>-7.99</v>
      </c>
    </row>
    <row r="391" spans="1:4" x14ac:dyDescent="0.3">
      <c r="A391" s="7">
        <v>43665</v>
      </c>
      <c r="B391" t="s">
        <v>5</v>
      </c>
      <c r="C391" t="s">
        <v>6</v>
      </c>
      <c r="D391">
        <v>-5.36</v>
      </c>
    </row>
    <row r="392" spans="1:4" x14ac:dyDescent="0.3">
      <c r="A392" s="7">
        <v>43665</v>
      </c>
      <c r="B392" t="s">
        <v>5</v>
      </c>
      <c r="C392" t="s">
        <v>6</v>
      </c>
      <c r="D392">
        <v>-9.99</v>
      </c>
    </row>
    <row r="393" spans="1:4" x14ac:dyDescent="0.3">
      <c r="A393" s="7">
        <v>43668</v>
      </c>
      <c r="B393" t="s">
        <v>5</v>
      </c>
      <c r="C393" t="s">
        <v>6</v>
      </c>
      <c r="D393">
        <v>-7.97</v>
      </c>
    </row>
    <row r="394" spans="1:4" x14ac:dyDescent="0.3">
      <c r="A394" s="7">
        <v>43668</v>
      </c>
      <c r="B394" t="s">
        <v>5</v>
      </c>
      <c r="C394" t="s">
        <v>6</v>
      </c>
      <c r="D394">
        <v>-3.41</v>
      </c>
    </row>
    <row r="395" spans="1:4" x14ac:dyDescent="0.3">
      <c r="A395" s="7">
        <v>43673</v>
      </c>
      <c r="B395" t="s">
        <v>5</v>
      </c>
      <c r="C395" t="s">
        <v>6</v>
      </c>
      <c r="D395">
        <v>-5.34</v>
      </c>
    </row>
    <row r="396" spans="1:4" x14ac:dyDescent="0.3">
      <c r="A396" s="7">
        <v>43670</v>
      </c>
      <c r="B396" t="s">
        <v>5</v>
      </c>
      <c r="C396" t="s">
        <v>6</v>
      </c>
      <c r="D396">
        <v>-19.82</v>
      </c>
    </row>
    <row r="397" spans="1:4" x14ac:dyDescent="0.3">
      <c r="A397" s="7">
        <v>43672</v>
      </c>
      <c r="B397" t="s">
        <v>5</v>
      </c>
      <c r="C397" t="s">
        <v>6</v>
      </c>
      <c r="D397">
        <v>-29.29</v>
      </c>
    </row>
    <row r="398" spans="1:4" x14ac:dyDescent="0.3">
      <c r="A398" s="7">
        <v>43663</v>
      </c>
      <c r="B398" t="s">
        <v>5</v>
      </c>
      <c r="C398" t="s">
        <v>6</v>
      </c>
      <c r="D398">
        <v>-7.97</v>
      </c>
    </row>
    <row r="399" spans="1:4" x14ac:dyDescent="0.3">
      <c r="A399" s="7">
        <v>43677</v>
      </c>
      <c r="B399" t="s">
        <v>5</v>
      </c>
      <c r="C399" t="s">
        <v>6</v>
      </c>
      <c r="D399">
        <v>-44.86</v>
      </c>
    </row>
    <row r="400" spans="1:4" x14ac:dyDescent="0.3">
      <c r="A400" s="7">
        <v>43677</v>
      </c>
      <c r="B400" t="s">
        <v>5</v>
      </c>
      <c r="C400" t="s">
        <v>6</v>
      </c>
      <c r="D400">
        <v>-24.75</v>
      </c>
    </row>
    <row r="401" spans="1:4" x14ac:dyDescent="0.3">
      <c r="A401" s="7">
        <v>43648</v>
      </c>
      <c r="B401" t="s">
        <v>35</v>
      </c>
      <c r="C401" t="s">
        <v>36</v>
      </c>
      <c r="D401">
        <v>-20.53</v>
      </c>
    </row>
    <row r="402" spans="1:4" x14ac:dyDescent="0.3">
      <c r="A402" s="7">
        <v>43658</v>
      </c>
      <c r="B402" t="s">
        <v>16</v>
      </c>
      <c r="C402" t="s">
        <v>84</v>
      </c>
      <c r="D402">
        <v>-165.19</v>
      </c>
    </row>
    <row r="403" spans="1:4" x14ac:dyDescent="0.3">
      <c r="A403" s="7">
        <v>43668</v>
      </c>
      <c r="B403" t="s">
        <v>5</v>
      </c>
      <c r="C403" t="s">
        <v>84</v>
      </c>
      <c r="D403">
        <v>-3.66</v>
      </c>
    </row>
    <row r="404" spans="1:4" x14ac:dyDescent="0.3">
      <c r="A404" s="7">
        <v>43670</v>
      </c>
      <c r="B404" t="s">
        <v>42</v>
      </c>
      <c r="C404" t="s">
        <v>84</v>
      </c>
      <c r="D404">
        <v>-7.13</v>
      </c>
    </row>
    <row r="405" spans="1:4" x14ac:dyDescent="0.3">
      <c r="A405" s="7">
        <v>43650</v>
      </c>
      <c r="B405" t="s">
        <v>143</v>
      </c>
      <c r="C405" t="s">
        <v>24</v>
      </c>
      <c r="D405">
        <v>-32.6</v>
      </c>
    </row>
    <row r="406" spans="1:4" x14ac:dyDescent="0.3">
      <c r="A406" s="7">
        <v>43656</v>
      </c>
      <c r="B406" t="s">
        <v>22</v>
      </c>
      <c r="C406" t="s">
        <v>24</v>
      </c>
      <c r="D406">
        <v>-10.8</v>
      </c>
    </row>
    <row r="407" spans="1:4" x14ac:dyDescent="0.3">
      <c r="A407" s="7">
        <v>43660</v>
      </c>
      <c r="B407" t="s">
        <v>22</v>
      </c>
      <c r="C407" t="s">
        <v>24</v>
      </c>
      <c r="D407">
        <v>-10.8</v>
      </c>
    </row>
    <row r="408" spans="1:4" x14ac:dyDescent="0.3">
      <c r="A408" s="7">
        <v>43664</v>
      </c>
      <c r="B408" t="s">
        <v>22</v>
      </c>
      <c r="C408" t="s">
        <v>24</v>
      </c>
      <c r="D408">
        <v>-10.8</v>
      </c>
    </row>
    <row r="409" spans="1:4" x14ac:dyDescent="0.3">
      <c r="A409" s="7">
        <v>43669</v>
      </c>
      <c r="B409" t="s">
        <v>106</v>
      </c>
      <c r="C409" t="s">
        <v>24</v>
      </c>
      <c r="D409">
        <v>-11.12</v>
      </c>
    </row>
    <row r="410" spans="1:4" x14ac:dyDescent="0.3">
      <c r="A410" s="7">
        <v>43676</v>
      </c>
      <c r="B410" t="s">
        <v>146</v>
      </c>
      <c r="C410" t="s">
        <v>24</v>
      </c>
      <c r="D410">
        <v>-8</v>
      </c>
    </row>
    <row r="411" spans="1:4" x14ac:dyDescent="0.3">
      <c r="A411" s="7">
        <v>43675</v>
      </c>
      <c r="B411" t="s">
        <v>106</v>
      </c>
      <c r="C411" t="s">
        <v>24</v>
      </c>
      <c r="D411">
        <v>-11.12</v>
      </c>
    </row>
    <row r="412" spans="1:4" x14ac:dyDescent="0.3">
      <c r="A412" s="7">
        <v>43678</v>
      </c>
      <c r="B412" t="s">
        <v>5</v>
      </c>
      <c r="C412" t="s">
        <v>6</v>
      </c>
      <c r="D412">
        <v>-7.99</v>
      </c>
    </row>
    <row r="413" spans="1:4" x14ac:dyDescent="0.3">
      <c r="A413" s="7">
        <v>43680</v>
      </c>
      <c r="B413" t="s">
        <v>5</v>
      </c>
      <c r="C413" t="s">
        <v>6</v>
      </c>
      <c r="D413">
        <v>-13.01</v>
      </c>
    </row>
    <row r="414" spans="1:4" x14ac:dyDescent="0.3">
      <c r="A414" s="7">
        <v>43680</v>
      </c>
      <c r="B414" t="s">
        <v>22</v>
      </c>
      <c r="C414" t="s">
        <v>24</v>
      </c>
      <c r="D414">
        <v>-10.8</v>
      </c>
    </row>
    <row r="415" spans="1:4" x14ac:dyDescent="0.3">
      <c r="A415" s="7">
        <v>43681</v>
      </c>
      <c r="B415" t="s">
        <v>29</v>
      </c>
      <c r="C415" t="s">
        <v>147</v>
      </c>
      <c r="D415">
        <v>-5.7</v>
      </c>
    </row>
    <row r="416" spans="1:4" x14ac:dyDescent="0.3">
      <c r="A416" s="7">
        <v>43681</v>
      </c>
      <c r="B416" t="s">
        <v>148</v>
      </c>
      <c r="C416" t="s">
        <v>24</v>
      </c>
      <c r="D416">
        <f>-38.85*1.12</f>
        <v>-43.512000000000008</v>
      </c>
    </row>
    <row r="417" spans="1:4" x14ac:dyDescent="0.3">
      <c r="A417" s="7">
        <v>43681</v>
      </c>
      <c r="B417" t="s">
        <v>149</v>
      </c>
      <c r="C417" t="s">
        <v>24</v>
      </c>
      <c r="D417">
        <v>-6</v>
      </c>
    </row>
    <row r="418" spans="1:4" x14ac:dyDescent="0.3">
      <c r="A418" s="7">
        <v>43682</v>
      </c>
      <c r="B418" t="s">
        <v>118</v>
      </c>
      <c r="C418" t="s">
        <v>24</v>
      </c>
      <c r="D418">
        <v>-19.96</v>
      </c>
    </row>
    <row r="419" spans="1:4" x14ac:dyDescent="0.3">
      <c r="A419" s="7">
        <v>43683</v>
      </c>
      <c r="B419" t="s">
        <v>5</v>
      </c>
      <c r="C419" t="s">
        <v>6</v>
      </c>
      <c r="D419">
        <v>-22.52</v>
      </c>
    </row>
    <row r="420" spans="1:4" x14ac:dyDescent="0.3">
      <c r="A420" s="7">
        <v>43683</v>
      </c>
      <c r="B420" t="s">
        <v>151</v>
      </c>
      <c r="C420" t="s">
        <v>6</v>
      </c>
      <c r="D420">
        <v>-2.25</v>
      </c>
    </row>
    <row r="421" spans="1:4" x14ac:dyDescent="0.3">
      <c r="A421" s="7">
        <v>43684</v>
      </c>
      <c r="B421" t="s">
        <v>35</v>
      </c>
      <c r="C421" t="s">
        <v>150</v>
      </c>
      <c r="D421">
        <v>-44.68</v>
      </c>
    </row>
    <row r="422" spans="1:4" x14ac:dyDescent="0.3">
      <c r="A422" s="7">
        <v>43684</v>
      </c>
      <c r="B422" t="s">
        <v>22</v>
      </c>
      <c r="C422" t="s">
        <v>24</v>
      </c>
      <c r="D422">
        <v>-10.8</v>
      </c>
    </row>
    <row r="423" spans="1:4" x14ac:dyDescent="0.3">
      <c r="A423" s="7">
        <v>43685</v>
      </c>
      <c r="B423" t="s">
        <v>137</v>
      </c>
      <c r="C423" t="s">
        <v>147</v>
      </c>
      <c r="D423">
        <v>-5.7</v>
      </c>
    </row>
    <row r="424" spans="1:4" x14ac:dyDescent="0.3">
      <c r="A424" s="7">
        <v>43685</v>
      </c>
      <c r="B424" t="s">
        <v>5</v>
      </c>
      <c r="C424" t="s">
        <v>6</v>
      </c>
      <c r="D424">
        <v>-7.97</v>
      </c>
    </row>
    <row r="425" spans="1:4" x14ac:dyDescent="0.3">
      <c r="A425" s="7">
        <v>43686</v>
      </c>
      <c r="B425" t="s">
        <v>153</v>
      </c>
      <c r="C425" t="s">
        <v>24</v>
      </c>
      <c r="D425">
        <v>-36.75</v>
      </c>
    </row>
    <row r="426" spans="1:4" x14ac:dyDescent="0.3">
      <c r="A426" s="7">
        <v>43686</v>
      </c>
      <c r="B426" t="s">
        <v>155</v>
      </c>
      <c r="C426" t="s">
        <v>24</v>
      </c>
      <c r="D426">
        <v>-7.88</v>
      </c>
    </row>
    <row r="427" spans="1:4" x14ac:dyDescent="0.3">
      <c r="A427" s="7">
        <v>43687</v>
      </c>
      <c r="B427" t="s">
        <v>158</v>
      </c>
      <c r="C427" t="s">
        <v>32</v>
      </c>
      <c r="D427">
        <v>-35.729999999999997</v>
      </c>
    </row>
    <row r="428" spans="1:4" x14ac:dyDescent="0.3">
      <c r="A428" s="7">
        <v>43687</v>
      </c>
      <c r="B428" t="s">
        <v>34</v>
      </c>
      <c r="C428" t="s">
        <v>24</v>
      </c>
      <c r="D428">
        <v>-11.13</v>
      </c>
    </row>
    <row r="429" spans="1:4" x14ac:dyDescent="0.3">
      <c r="A429" s="7">
        <v>43688</v>
      </c>
      <c r="B429" t="s">
        <v>5</v>
      </c>
      <c r="C429" t="s">
        <v>6</v>
      </c>
      <c r="D429">
        <v>-8.92</v>
      </c>
    </row>
    <row r="430" spans="1:4" x14ac:dyDescent="0.3">
      <c r="A430" s="7">
        <v>43689</v>
      </c>
      <c r="B430" t="s">
        <v>137</v>
      </c>
      <c r="C430" t="s">
        <v>147</v>
      </c>
      <c r="D430">
        <v>-5.7</v>
      </c>
    </row>
    <row r="431" spans="1:4" x14ac:dyDescent="0.3">
      <c r="A431" s="7">
        <v>43689</v>
      </c>
      <c r="B431" t="s">
        <v>22</v>
      </c>
      <c r="C431" t="s">
        <v>24</v>
      </c>
      <c r="D431">
        <v>-10.8</v>
      </c>
    </row>
    <row r="432" spans="1:4" x14ac:dyDescent="0.3">
      <c r="A432" s="7">
        <v>43690</v>
      </c>
      <c r="B432" t="s">
        <v>156</v>
      </c>
      <c r="C432" t="s">
        <v>84</v>
      </c>
      <c r="D432">
        <v>-5.24</v>
      </c>
    </row>
    <row r="433" spans="1:4" x14ac:dyDescent="0.3">
      <c r="A433" s="7">
        <v>43690</v>
      </c>
      <c r="B433" t="s">
        <v>106</v>
      </c>
      <c r="C433" t="s">
        <v>24</v>
      </c>
      <c r="D433">
        <v>-11.12</v>
      </c>
    </row>
    <row r="434" spans="1:4" x14ac:dyDescent="0.3">
      <c r="A434" s="7">
        <v>43691</v>
      </c>
      <c r="B434" t="s">
        <v>137</v>
      </c>
      <c r="C434" t="s">
        <v>147</v>
      </c>
      <c r="D434">
        <v>-5.7</v>
      </c>
    </row>
    <row r="435" spans="1:4" x14ac:dyDescent="0.3">
      <c r="A435" s="7">
        <v>43691</v>
      </c>
      <c r="B435" t="s">
        <v>22</v>
      </c>
      <c r="C435" t="s">
        <v>24</v>
      </c>
      <c r="D435">
        <v>-10.8</v>
      </c>
    </row>
    <row r="436" spans="1:4" x14ac:dyDescent="0.3">
      <c r="A436" s="7">
        <v>43692</v>
      </c>
      <c r="B436" t="s">
        <v>5</v>
      </c>
      <c r="C436" t="s">
        <v>6</v>
      </c>
      <c r="D436">
        <v>-3.99</v>
      </c>
    </row>
    <row r="437" spans="1:4" x14ac:dyDescent="0.3">
      <c r="A437" s="7">
        <v>43692</v>
      </c>
      <c r="B437" t="s">
        <v>22</v>
      </c>
      <c r="C437" t="s">
        <v>24</v>
      </c>
      <c r="D437">
        <v>-7.34</v>
      </c>
    </row>
    <row r="438" spans="1:4" x14ac:dyDescent="0.3">
      <c r="A438" s="7">
        <v>43693</v>
      </c>
      <c r="B438" t="s">
        <v>89</v>
      </c>
      <c r="C438" t="s">
        <v>90</v>
      </c>
      <c r="D438">
        <v>-40</v>
      </c>
    </row>
    <row r="439" spans="1:4" x14ac:dyDescent="0.3">
      <c r="A439" s="7">
        <v>43693</v>
      </c>
      <c r="B439" t="s">
        <v>118</v>
      </c>
      <c r="C439" t="s">
        <v>24</v>
      </c>
      <c r="D439">
        <v>-23.34</v>
      </c>
    </row>
    <row r="440" spans="1:4" x14ac:dyDescent="0.3">
      <c r="A440" s="7">
        <v>43695</v>
      </c>
      <c r="B440" t="s">
        <v>22</v>
      </c>
      <c r="C440" t="s">
        <v>165</v>
      </c>
      <c r="D440">
        <v>-10.8</v>
      </c>
    </row>
    <row r="441" spans="1:4" x14ac:dyDescent="0.3">
      <c r="A441" s="7">
        <v>43696</v>
      </c>
      <c r="B441" t="s">
        <v>5</v>
      </c>
      <c r="C441" t="s">
        <v>6</v>
      </c>
      <c r="D441">
        <v>-5.36</v>
      </c>
    </row>
    <row r="442" spans="1:4" x14ac:dyDescent="0.3">
      <c r="A442" s="7">
        <v>43696</v>
      </c>
      <c r="B442" t="s">
        <v>137</v>
      </c>
      <c r="C442" t="s">
        <v>147</v>
      </c>
      <c r="D442">
        <v>-5.7</v>
      </c>
    </row>
    <row r="443" spans="1:4" x14ac:dyDescent="0.3">
      <c r="A443" s="7">
        <v>43697</v>
      </c>
      <c r="B443" t="s">
        <v>5</v>
      </c>
      <c r="C443" t="s">
        <v>6</v>
      </c>
      <c r="D443">
        <v>-3.99</v>
      </c>
    </row>
    <row r="444" spans="1:4" x14ac:dyDescent="0.3">
      <c r="A444" s="7">
        <v>43697</v>
      </c>
      <c r="B444" t="s">
        <v>5</v>
      </c>
      <c r="C444" t="s">
        <v>6</v>
      </c>
      <c r="D444">
        <v>-5.36</v>
      </c>
    </row>
    <row r="445" spans="1:4" x14ac:dyDescent="0.3">
      <c r="A445" s="7">
        <v>43697</v>
      </c>
      <c r="B445" t="s">
        <v>137</v>
      </c>
      <c r="C445" t="s">
        <v>147</v>
      </c>
      <c r="D445">
        <v>-5.7</v>
      </c>
    </row>
    <row r="446" spans="1:4" x14ac:dyDescent="0.3">
      <c r="A446" s="7">
        <v>43698</v>
      </c>
      <c r="B446" t="s">
        <v>161</v>
      </c>
      <c r="C446" t="s">
        <v>162</v>
      </c>
      <c r="D446">
        <v>-53.95</v>
      </c>
    </row>
    <row r="447" spans="1:4" x14ac:dyDescent="0.3">
      <c r="A447" s="7">
        <v>43698</v>
      </c>
      <c r="B447" t="s">
        <v>11</v>
      </c>
      <c r="C447" t="s">
        <v>84</v>
      </c>
      <c r="D447">
        <v>-5.3</v>
      </c>
    </row>
    <row r="448" spans="1:4" x14ac:dyDescent="0.3">
      <c r="A448" s="7">
        <v>43698</v>
      </c>
      <c r="B448" t="s">
        <v>5</v>
      </c>
      <c r="C448" t="s">
        <v>6</v>
      </c>
      <c r="D448">
        <v>-5.36</v>
      </c>
    </row>
    <row r="449" spans="1:4" x14ac:dyDescent="0.3">
      <c r="A449" s="7">
        <v>43699</v>
      </c>
      <c r="B449" t="s">
        <v>5</v>
      </c>
      <c r="C449" t="s">
        <v>6</v>
      </c>
      <c r="D449">
        <v>-13.99</v>
      </c>
    </row>
    <row r="450" spans="1:4" x14ac:dyDescent="0.3">
      <c r="A450" s="7">
        <v>43699</v>
      </c>
      <c r="B450" t="s">
        <v>5</v>
      </c>
      <c r="C450" t="s">
        <v>6</v>
      </c>
      <c r="D450">
        <v>-5.36</v>
      </c>
    </row>
    <row r="451" spans="1:4" x14ac:dyDescent="0.3">
      <c r="A451" s="7">
        <v>43700</v>
      </c>
      <c r="B451" t="s">
        <v>5</v>
      </c>
      <c r="C451" t="s">
        <v>6</v>
      </c>
      <c r="D451">
        <v>-5.36</v>
      </c>
    </row>
    <row r="452" spans="1:4" x14ac:dyDescent="0.3">
      <c r="A452" s="7">
        <v>43700</v>
      </c>
      <c r="B452" t="s">
        <v>161</v>
      </c>
      <c r="C452" t="s">
        <v>162</v>
      </c>
      <c r="D452">
        <v>-32.380000000000003</v>
      </c>
    </row>
    <row r="453" spans="1:4" x14ac:dyDescent="0.3">
      <c r="A453" s="7">
        <v>43700</v>
      </c>
      <c r="B453" t="s">
        <v>5</v>
      </c>
      <c r="C453" t="s">
        <v>6</v>
      </c>
      <c r="D453">
        <v>-3.29</v>
      </c>
    </row>
    <row r="454" spans="1:4" x14ac:dyDescent="0.3">
      <c r="A454" s="7">
        <v>43700</v>
      </c>
      <c r="B454" t="s">
        <v>37</v>
      </c>
      <c r="C454" t="s">
        <v>147</v>
      </c>
      <c r="D454">
        <v>-5.51</v>
      </c>
    </row>
    <row r="455" spans="1:4" x14ac:dyDescent="0.3">
      <c r="A455" s="7">
        <v>43701</v>
      </c>
      <c r="B455" t="s">
        <v>5</v>
      </c>
      <c r="C455" t="s">
        <v>6</v>
      </c>
      <c r="D455">
        <v>-15.32</v>
      </c>
    </row>
    <row r="456" spans="1:4" x14ac:dyDescent="0.3">
      <c r="A456" s="7">
        <v>43701</v>
      </c>
      <c r="B456" t="s">
        <v>5</v>
      </c>
      <c r="C456" t="s">
        <v>6</v>
      </c>
      <c r="D456">
        <v>-9.8699999999999992</v>
      </c>
    </row>
    <row r="457" spans="1:4" x14ac:dyDescent="0.3">
      <c r="A457" s="7">
        <v>43701</v>
      </c>
      <c r="B457" t="s">
        <v>37</v>
      </c>
      <c r="C457" t="s">
        <v>147</v>
      </c>
      <c r="D457">
        <v>-5.51</v>
      </c>
    </row>
    <row r="458" spans="1:4" x14ac:dyDescent="0.3">
      <c r="A458" s="7">
        <v>43702</v>
      </c>
      <c r="B458" t="s">
        <v>5</v>
      </c>
      <c r="C458" t="s">
        <v>6</v>
      </c>
      <c r="D458">
        <v>-5.36</v>
      </c>
    </row>
    <row r="459" spans="1:4" x14ac:dyDescent="0.3">
      <c r="A459" s="7">
        <v>43703</v>
      </c>
      <c r="B459" t="s">
        <v>5</v>
      </c>
      <c r="C459" t="s">
        <v>6</v>
      </c>
      <c r="D459">
        <v>-5.36</v>
      </c>
    </row>
    <row r="460" spans="1:4" x14ac:dyDescent="0.3">
      <c r="A460" s="7">
        <v>43704</v>
      </c>
      <c r="B460" t="s">
        <v>34</v>
      </c>
      <c r="C460" t="s">
        <v>24</v>
      </c>
      <c r="D460">
        <v>-11.12</v>
      </c>
    </row>
    <row r="461" spans="1:4" x14ac:dyDescent="0.3">
      <c r="A461" s="7">
        <v>43705</v>
      </c>
      <c r="B461" t="s">
        <v>166</v>
      </c>
      <c r="C461" t="s">
        <v>24</v>
      </c>
      <c r="D461">
        <v>-13.01</v>
      </c>
    </row>
    <row r="462" spans="1:4" x14ac:dyDescent="0.3">
      <c r="A462" s="7">
        <v>43706</v>
      </c>
      <c r="B462" t="s">
        <v>5</v>
      </c>
      <c r="C462" t="s">
        <v>6</v>
      </c>
      <c r="D462">
        <v>-11.99</v>
      </c>
    </row>
    <row r="463" spans="1:4" x14ac:dyDescent="0.3">
      <c r="A463" s="7">
        <v>43706</v>
      </c>
      <c r="B463" t="s">
        <v>169</v>
      </c>
      <c r="C463" t="s">
        <v>24</v>
      </c>
      <c r="D463">
        <v>-13.7</v>
      </c>
    </row>
    <row r="464" spans="1:4" x14ac:dyDescent="0.3">
      <c r="A464" s="7">
        <v>43707</v>
      </c>
      <c r="B464" t="s">
        <v>169</v>
      </c>
      <c r="C464" t="s">
        <v>24</v>
      </c>
      <c r="D464">
        <v>-18.2</v>
      </c>
    </row>
    <row r="465" spans="1:4" x14ac:dyDescent="0.3">
      <c r="A465" s="7">
        <v>43708</v>
      </c>
      <c r="B465" t="s">
        <v>22</v>
      </c>
      <c r="C465" t="s">
        <v>24</v>
      </c>
      <c r="D465">
        <v>-10.8</v>
      </c>
    </row>
    <row r="466" spans="1:4" x14ac:dyDescent="0.3">
      <c r="A466" s="7">
        <v>43708</v>
      </c>
      <c r="B466" t="s">
        <v>5</v>
      </c>
      <c r="C466" t="s">
        <v>6</v>
      </c>
      <c r="D466">
        <v>-7.99</v>
      </c>
    </row>
    <row r="467" spans="1:4" x14ac:dyDescent="0.3">
      <c r="A467" s="7">
        <v>43709</v>
      </c>
      <c r="B467" t="s">
        <v>5</v>
      </c>
      <c r="C467" t="s">
        <v>170</v>
      </c>
      <c r="D467">
        <v>-6.59</v>
      </c>
    </row>
    <row r="468" spans="1:4" x14ac:dyDescent="0.3">
      <c r="A468" s="7">
        <v>43709</v>
      </c>
      <c r="B468" t="s">
        <v>5</v>
      </c>
      <c r="C468" t="s">
        <v>6</v>
      </c>
      <c r="D468">
        <v>-6.49</v>
      </c>
    </row>
    <row r="469" spans="1:4" x14ac:dyDescent="0.3">
      <c r="A469" s="7">
        <v>43709</v>
      </c>
      <c r="B469" t="s">
        <v>171</v>
      </c>
      <c r="C469" t="s">
        <v>24</v>
      </c>
      <c r="D469">
        <v>-21</v>
      </c>
    </row>
    <row r="470" spans="1:4" x14ac:dyDescent="0.3">
      <c r="A470" s="7">
        <v>43710</v>
      </c>
      <c r="B470" t="s">
        <v>171</v>
      </c>
      <c r="C470" t="s">
        <v>24</v>
      </c>
      <c r="D470">
        <v>-17.600000000000001</v>
      </c>
    </row>
    <row r="471" spans="1:4" x14ac:dyDescent="0.3">
      <c r="A471" s="7">
        <v>43710</v>
      </c>
      <c r="B471" t="s">
        <v>14</v>
      </c>
      <c r="C471" t="s">
        <v>6</v>
      </c>
      <c r="D471">
        <v>-287.52</v>
      </c>
    </row>
    <row r="472" spans="1:4" x14ac:dyDescent="0.3">
      <c r="A472" s="7">
        <v>43712</v>
      </c>
      <c r="B472" t="s">
        <v>5</v>
      </c>
      <c r="C472" t="s">
        <v>6</v>
      </c>
      <c r="D472">
        <v>-7.97</v>
      </c>
    </row>
    <row r="473" spans="1:4" x14ac:dyDescent="0.3">
      <c r="A473" s="7">
        <v>43713</v>
      </c>
      <c r="B473" t="s">
        <v>171</v>
      </c>
      <c r="C473" t="s">
        <v>24</v>
      </c>
      <c r="D473">
        <v>-21.35</v>
      </c>
    </row>
    <row r="474" spans="1:4" x14ac:dyDescent="0.3">
      <c r="A474" s="7">
        <v>43712</v>
      </c>
      <c r="B474" t="s">
        <v>5</v>
      </c>
      <c r="C474" t="s">
        <v>6</v>
      </c>
      <c r="D474">
        <v>-5.89</v>
      </c>
    </row>
    <row r="475" spans="1:4" x14ac:dyDescent="0.3">
      <c r="A475" s="7">
        <v>43714</v>
      </c>
      <c r="B475" t="s">
        <v>5</v>
      </c>
      <c r="C475" t="s">
        <v>6</v>
      </c>
      <c r="D475">
        <v>-5.36</v>
      </c>
    </row>
    <row r="476" spans="1:4" x14ac:dyDescent="0.3">
      <c r="A476" s="7">
        <v>43712</v>
      </c>
      <c r="B476" t="s">
        <v>173</v>
      </c>
      <c r="C476" t="s">
        <v>84</v>
      </c>
      <c r="D476">
        <v>-4.54</v>
      </c>
    </row>
    <row r="477" spans="1:4" x14ac:dyDescent="0.3">
      <c r="A477" s="7">
        <v>43711</v>
      </c>
      <c r="B477" t="s">
        <v>37</v>
      </c>
      <c r="C477" t="s">
        <v>147</v>
      </c>
      <c r="D477">
        <v>-5.51</v>
      </c>
    </row>
    <row r="478" spans="1:4" x14ac:dyDescent="0.3">
      <c r="A478" s="7">
        <v>43713</v>
      </c>
      <c r="B478" t="s">
        <v>35</v>
      </c>
      <c r="C478" t="s">
        <v>41</v>
      </c>
      <c r="D478">
        <v>-44.68</v>
      </c>
    </row>
    <row r="479" spans="1:4" x14ac:dyDescent="0.3">
      <c r="A479" s="7">
        <v>43714</v>
      </c>
      <c r="B479" t="s">
        <v>34</v>
      </c>
      <c r="C479" t="s">
        <v>24</v>
      </c>
      <c r="D479">
        <v>-11.12</v>
      </c>
    </row>
    <row r="480" spans="1:4" x14ac:dyDescent="0.3">
      <c r="A480" s="7">
        <v>43711</v>
      </c>
      <c r="B480" t="s">
        <v>5</v>
      </c>
      <c r="C480" t="s">
        <v>6</v>
      </c>
      <c r="D480">
        <v>-5.36</v>
      </c>
    </row>
    <row r="481" spans="1:4" x14ac:dyDescent="0.3">
      <c r="A481" s="7">
        <v>43710</v>
      </c>
      <c r="B481" t="s">
        <v>5</v>
      </c>
      <c r="C481" t="s">
        <v>84</v>
      </c>
      <c r="D481">
        <v>-11.54</v>
      </c>
    </row>
    <row r="482" spans="1:4" x14ac:dyDescent="0.3">
      <c r="A482" s="7">
        <v>43714</v>
      </c>
      <c r="B482" t="s">
        <v>89</v>
      </c>
      <c r="C482" t="s">
        <v>90</v>
      </c>
      <c r="D482">
        <v>-35</v>
      </c>
    </row>
    <row r="483" spans="1:4" x14ac:dyDescent="0.3">
      <c r="A483" s="7">
        <v>43711</v>
      </c>
      <c r="B483" t="s">
        <v>171</v>
      </c>
      <c r="C483" t="s">
        <v>24</v>
      </c>
      <c r="D483">
        <v>-13.7</v>
      </c>
    </row>
    <row r="484" spans="1:4" x14ac:dyDescent="0.3">
      <c r="A484" s="7">
        <v>43712</v>
      </c>
      <c r="B484" t="s">
        <v>171</v>
      </c>
      <c r="C484" t="s">
        <v>24</v>
      </c>
      <c r="D484">
        <v>-18.899999999999999</v>
      </c>
    </row>
    <row r="485" spans="1:4" x14ac:dyDescent="0.3">
      <c r="A485" s="7">
        <v>43711</v>
      </c>
      <c r="B485" t="s">
        <v>175</v>
      </c>
      <c r="C485" t="s">
        <v>176</v>
      </c>
      <c r="D485">
        <v>-20.81</v>
      </c>
    </row>
    <row r="486" spans="1:4" x14ac:dyDescent="0.3">
      <c r="A486" s="7">
        <v>43715</v>
      </c>
      <c r="B486" t="s">
        <v>5</v>
      </c>
      <c r="C486" t="s">
        <v>6</v>
      </c>
      <c r="D486">
        <v>-6.48</v>
      </c>
    </row>
    <row r="487" spans="1:4" x14ac:dyDescent="0.3">
      <c r="A487" s="7">
        <v>43716</v>
      </c>
      <c r="B487" t="s">
        <v>171</v>
      </c>
      <c r="C487" t="s">
        <v>24</v>
      </c>
      <c r="D487">
        <v>-17.2</v>
      </c>
    </row>
    <row r="488" spans="1:4" x14ac:dyDescent="0.3">
      <c r="A488" s="7">
        <v>43718</v>
      </c>
      <c r="B488" t="s">
        <v>14</v>
      </c>
      <c r="C488" t="s">
        <v>6</v>
      </c>
      <c r="D488">
        <v>-94.19</v>
      </c>
    </row>
    <row r="489" spans="1:4" x14ac:dyDescent="0.3">
      <c r="A489" s="7">
        <v>43719</v>
      </c>
      <c r="B489" t="s">
        <v>37</v>
      </c>
      <c r="C489" t="s">
        <v>147</v>
      </c>
      <c r="D489">
        <v>-5.51</v>
      </c>
    </row>
    <row r="490" spans="1:4" x14ac:dyDescent="0.3">
      <c r="A490" s="7">
        <v>43718</v>
      </c>
      <c r="B490" t="s">
        <v>5</v>
      </c>
      <c r="C490" t="s">
        <v>6</v>
      </c>
      <c r="D490">
        <v>-5.36</v>
      </c>
    </row>
    <row r="491" spans="1:4" x14ac:dyDescent="0.3">
      <c r="A491" s="7">
        <v>43718</v>
      </c>
      <c r="B491" t="s">
        <v>89</v>
      </c>
      <c r="C491" t="s">
        <v>101</v>
      </c>
      <c r="D491">
        <v>-90</v>
      </c>
    </row>
    <row r="492" spans="1:4" x14ac:dyDescent="0.3">
      <c r="A492" s="7">
        <v>43716</v>
      </c>
      <c r="B492" t="s">
        <v>14</v>
      </c>
      <c r="C492" t="s">
        <v>180</v>
      </c>
      <c r="D492">
        <f>64.98*1.05</f>
        <v>68.229000000000013</v>
      </c>
    </row>
    <row r="493" spans="1:4" x14ac:dyDescent="0.3">
      <c r="A493" s="7">
        <v>43723</v>
      </c>
      <c r="B493" t="s">
        <v>137</v>
      </c>
      <c r="C493" t="s">
        <v>147</v>
      </c>
      <c r="D493">
        <v>-5.7</v>
      </c>
    </row>
    <row r="494" spans="1:4" x14ac:dyDescent="0.3">
      <c r="A494" s="7">
        <v>43721</v>
      </c>
      <c r="B494" t="s">
        <v>5</v>
      </c>
      <c r="C494" t="s">
        <v>6</v>
      </c>
      <c r="D494">
        <v>-8.16</v>
      </c>
    </row>
    <row r="495" spans="1:4" x14ac:dyDescent="0.3">
      <c r="A495" s="7">
        <v>43722</v>
      </c>
      <c r="B495" t="s">
        <v>20</v>
      </c>
      <c r="C495" t="s">
        <v>24</v>
      </c>
      <c r="D495">
        <v>-75.59</v>
      </c>
    </row>
    <row r="496" spans="1:4" x14ac:dyDescent="0.3">
      <c r="A496" s="7">
        <v>43721</v>
      </c>
      <c r="B496" t="s">
        <v>37</v>
      </c>
      <c r="C496" t="s">
        <v>147</v>
      </c>
      <c r="D496">
        <v>-5.51</v>
      </c>
    </row>
    <row r="497" spans="1:4" x14ac:dyDescent="0.3">
      <c r="A497" s="7">
        <v>43722</v>
      </c>
      <c r="B497" t="s">
        <v>16</v>
      </c>
      <c r="C497" t="s">
        <v>84</v>
      </c>
      <c r="D497">
        <v>-80.78</v>
      </c>
    </row>
    <row r="498" spans="1:4" x14ac:dyDescent="0.3">
      <c r="A498" s="7">
        <v>43725</v>
      </c>
      <c r="B498" t="s">
        <v>5</v>
      </c>
      <c r="C498" t="s">
        <v>6</v>
      </c>
      <c r="D498">
        <v>-46.26</v>
      </c>
    </row>
    <row r="499" spans="1:4" x14ac:dyDescent="0.3">
      <c r="A499" s="7">
        <v>43728</v>
      </c>
      <c r="B499" t="s">
        <v>137</v>
      </c>
      <c r="C499" t="s">
        <v>147</v>
      </c>
      <c r="D499">
        <v>-5.7</v>
      </c>
    </row>
    <row r="500" spans="1:4" x14ac:dyDescent="0.3">
      <c r="A500" s="7">
        <v>43729</v>
      </c>
      <c r="B500" t="s">
        <v>5</v>
      </c>
      <c r="C500" t="s">
        <v>6</v>
      </c>
      <c r="D500">
        <v>-5.36</v>
      </c>
    </row>
    <row r="501" spans="1:4" x14ac:dyDescent="0.3">
      <c r="A501" s="7">
        <v>43724</v>
      </c>
      <c r="B501" t="s">
        <v>37</v>
      </c>
      <c r="C501" t="s">
        <v>147</v>
      </c>
      <c r="D501">
        <v>-5.51</v>
      </c>
    </row>
    <row r="502" spans="1:4" x14ac:dyDescent="0.3">
      <c r="A502" s="7">
        <v>43729</v>
      </c>
      <c r="B502" t="s">
        <v>14</v>
      </c>
      <c r="C502" t="s">
        <v>6</v>
      </c>
      <c r="D502">
        <v>-67.28</v>
      </c>
    </row>
    <row r="503" spans="1:4" x14ac:dyDescent="0.3">
      <c r="A503" s="7">
        <v>43724</v>
      </c>
      <c r="B503" t="s">
        <v>56</v>
      </c>
      <c r="C503" t="s">
        <v>67</v>
      </c>
      <c r="D503">
        <v>-546</v>
      </c>
    </row>
    <row r="504" spans="1:4" x14ac:dyDescent="0.3">
      <c r="A504" s="7">
        <v>43728</v>
      </c>
      <c r="B504" t="s">
        <v>21</v>
      </c>
      <c r="C504" t="s">
        <v>24</v>
      </c>
      <c r="D504">
        <v>-3.4</v>
      </c>
    </row>
    <row r="505" spans="1:4" x14ac:dyDescent="0.3">
      <c r="A505" s="7">
        <v>43727</v>
      </c>
      <c r="B505" t="s">
        <v>13</v>
      </c>
      <c r="C505" t="s">
        <v>24</v>
      </c>
      <c r="D505">
        <v>-14.33</v>
      </c>
    </row>
    <row r="506" spans="1:4" x14ac:dyDescent="0.3">
      <c r="A506" s="7">
        <v>43726</v>
      </c>
      <c r="B506" t="s">
        <v>137</v>
      </c>
      <c r="C506" t="s">
        <v>147</v>
      </c>
      <c r="D506">
        <v>-5.7</v>
      </c>
    </row>
    <row r="507" spans="1:4" x14ac:dyDescent="0.3">
      <c r="A507" s="7">
        <v>43730</v>
      </c>
      <c r="B507" t="s">
        <v>106</v>
      </c>
      <c r="C507" t="s">
        <v>24</v>
      </c>
      <c r="D507">
        <v>-11.95</v>
      </c>
    </row>
    <row r="508" spans="1:4" x14ac:dyDescent="0.3">
      <c r="A508" s="7">
        <v>43730</v>
      </c>
      <c r="B508" t="s">
        <v>5</v>
      </c>
      <c r="C508" t="s">
        <v>6</v>
      </c>
      <c r="D508">
        <v>-14.59</v>
      </c>
    </row>
    <row r="509" spans="1:4" x14ac:dyDescent="0.3">
      <c r="A509" s="7">
        <v>43733</v>
      </c>
      <c r="B509" t="s">
        <v>106</v>
      </c>
      <c r="C509" t="s">
        <v>24</v>
      </c>
      <c r="D509">
        <v>-11.5</v>
      </c>
    </row>
    <row r="510" spans="1:4" x14ac:dyDescent="0.3">
      <c r="A510" s="7">
        <v>43734</v>
      </c>
      <c r="B510" t="s">
        <v>21</v>
      </c>
      <c r="C510" t="s">
        <v>24</v>
      </c>
      <c r="D510">
        <v>-8</v>
      </c>
    </row>
    <row r="511" spans="1:4" x14ac:dyDescent="0.3">
      <c r="A511" s="7">
        <v>43734</v>
      </c>
      <c r="B511" t="s">
        <v>5</v>
      </c>
      <c r="C511" t="s">
        <v>6</v>
      </c>
      <c r="D511">
        <v>-4.33</v>
      </c>
    </row>
    <row r="512" spans="1:4" x14ac:dyDescent="0.3">
      <c r="A512" s="7">
        <v>43734</v>
      </c>
      <c r="B512" t="s">
        <v>22</v>
      </c>
      <c r="C512" t="s">
        <v>24</v>
      </c>
      <c r="D512">
        <v>-6.71</v>
      </c>
    </row>
    <row r="513" spans="1:4" x14ac:dyDescent="0.3">
      <c r="A513" s="7">
        <v>43734</v>
      </c>
      <c r="B513" t="s">
        <v>29</v>
      </c>
      <c r="C513" t="s">
        <v>147</v>
      </c>
      <c r="D513">
        <v>-2.76</v>
      </c>
    </row>
    <row r="514" spans="1:4" x14ac:dyDescent="0.3">
      <c r="A514" s="7">
        <v>43735</v>
      </c>
      <c r="B514" t="s">
        <v>5</v>
      </c>
      <c r="C514" t="s">
        <v>6</v>
      </c>
      <c r="D514">
        <v>-21.91</v>
      </c>
    </row>
    <row r="515" spans="1:4" x14ac:dyDescent="0.3">
      <c r="A515" s="7">
        <v>43735</v>
      </c>
      <c r="B515" t="s">
        <v>29</v>
      </c>
      <c r="C515" t="s">
        <v>147</v>
      </c>
      <c r="D515">
        <v>-3.03</v>
      </c>
    </row>
    <row r="516" spans="1:4" x14ac:dyDescent="0.3">
      <c r="A516" s="7">
        <v>43737</v>
      </c>
      <c r="B516" t="s">
        <v>5</v>
      </c>
      <c r="C516" t="s">
        <v>6</v>
      </c>
      <c r="D516">
        <v>-5.36</v>
      </c>
    </row>
    <row r="517" spans="1:4" x14ac:dyDescent="0.3">
      <c r="A517" s="7">
        <v>43744</v>
      </c>
      <c r="B517" t="s">
        <v>5</v>
      </c>
      <c r="C517" t="s">
        <v>6</v>
      </c>
      <c r="D517">
        <v>-26.2</v>
      </c>
    </row>
    <row r="518" spans="1:4" x14ac:dyDescent="0.3">
      <c r="A518" s="7">
        <v>43744</v>
      </c>
      <c r="B518" t="s">
        <v>22</v>
      </c>
      <c r="C518" t="s">
        <v>24</v>
      </c>
      <c r="D518">
        <v>-10.49</v>
      </c>
    </row>
    <row r="519" spans="1:4" x14ac:dyDescent="0.3">
      <c r="A519" s="7">
        <v>43752</v>
      </c>
      <c r="B519" t="s">
        <v>5</v>
      </c>
      <c r="C519" t="s">
        <v>6</v>
      </c>
      <c r="D519">
        <v>-7.99</v>
      </c>
    </row>
    <row r="520" spans="1:4" x14ac:dyDescent="0.3">
      <c r="A520" s="7">
        <v>43743</v>
      </c>
      <c r="B520" t="s">
        <v>5</v>
      </c>
      <c r="C520" t="s">
        <v>6</v>
      </c>
      <c r="D520">
        <v>-37.909999999999997</v>
      </c>
    </row>
    <row r="521" spans="1:4" x14ac:dyDescent="0.3">
      <c r="A521" s="7">
        <v>43751</v>
      </c>
      <c r="B521" t="s">
        <v>137</v>
      </c>
      <c r="C521" t="s">
        <v>147</v>
      </c>
      <c r="D521">
        <v>-7.3</v>
      </c>
    </row>
    <row r="522" spans="1:4" x14ac:dyDescent="0.3">
      <c r="A522" s="7">
        <v>43748</v>
      </c>
      <c r="B522" t="s">
        <v>5</v>
      </c>
      <c r="C522" t="s">
        <v>6</v>
      </c>
      <c r="D522">
        <v>-7.99</v>
      </c>
    </row>
    <row r="523" spans="1:4" x14ac:dyDescent="0.3">
      <c r="A523" s="7">
        <v>43741</v>
      </c>
      <c r="B523" t="s">
        <v>22</v>
      </c>
      <c r="C523" t="s">
        <v>24</v>
      </c>
      <c r="D523">
        <v>-10.28</v>
      </c>
    </row>
    <row r="524" spans="1:4" x14ac:dyDescent="0.3">
      <c r="A524" s="7">
        <v>43741</v>
      </c>
      <c r="B524" t="s">
        <v>5</v>
      </c>
      <c r="C524" t="s">
        <v>6</v>
      </c>
      <c r="D524">
        <v>-36.229999999999997</v>
      </c>
    </row>
    <row r="525" spans="1:4" x14ac:dyDescent="0.3">
      <c r="A525" s="7">
        <v>43741</v>
      </c>
      <c r="B525" t="s">
        <v>37</v>
      </c>
      <c r="C525" t="s">
        <v>147</v>
      </c>
      <c r="D525">
        <v>-5.51</v>
      </c>
    </row>
    <row r="526" spans="1:4" x14ac:dyDescent="0.3">
      <c r="A526" s="7">
        <v>43752</v>
      </c>
      <c r="B526" t="s">
        <v>137</v>
      </c>
      <c r="C526" t="s">
        <v>147</v>
      </c>
      <c r="D526">
        <v>-5.2</v>
      </c>
    </row>
    <row r="527" spans="1:4" x14ac:dyDescent="0.3">
      <c r="A527" s="7">
        <v>43742</v>
      </c>
      <c r="B527" t="s">
        <v>22</v>
      </c>
      <c r="C527" t="s">
        <v>24</v>
      </c>
      <c r="D527">
        <v>-10.28</v>
      </c>
    </row>
    <row r="528" spans="1:4" x14ac:dyDescent="0.3">
      <c r="A528" s="7">
        <v>43749</v>
      </c>
      <c r="B528" t="s">
        <v>5</v>
      </c>
      <c r="C528" t="s">
        <v>6</v>
      </c>
      <c r="D528">
        <v>-5.36</v>
      </c>
    </row>
    <row r="529" spans="1:4" x14ac:dyDescent="0.3">
      <c r="A529" s="7">
        <v>43739</v>
      </c>
      <c r="B529" t="s">
        <v>5</v>
      </c>
      <c r="C529" t="s">
        <v>6</v>
      </c>
      <c r="D529">
        <v>-35.69</v>
      </c>
    </row>
    <row r="530" spans="1:4" x14ac:dyDescent="0.3">
      <c r="A530" s="7">
        <v>43745</v>
      </c>
      <c r="B530" t="s">
        <v>22</v>
      </c>
      <c r="C530" t="s">
        <v>24</v>
      </c>
      <c r="D530">
        <v>-9.9600000000000009</v>
      </c>
    </row>
    <row r="531" spans="1:4" x14ac:dyDescent="0.3">
      <c r="A531" s="7">
        <v>43750</v>
      </c>
      <c r="B531" t="s">
        <v>131</v>
      </c>
      <c r="C531" t="s">
        <v>189</v>
      </c>
      <c r="D531">
        <v>19.600000000000001</v>
      </c>
    </row>
    <row r="532" spans="1:4" x14ac:dyDescent="0.3">
      <c r="A532" s="7">
        <v>43739</v>
      </c>
      <c r="B532" t="s">
        <v>190</v>
      </c>
      <c r="C532" t="s">
        <v>24</v>
      </c>
      <c r="D532">
        <v>-13.11</v>
      </c>
    </row>
    <row r="533" spans="1:4" x14ac:dyDescent="0.3">
      <c r="A533" s="7">
        <v>43747</v>
      </c>
      <c r="B533" t="s">
        <v>37</v>
      </c>
      <c r="C533" t="s">
        <v>147</v>
      </c>
      <c r="D533">
        <v>-5.51</v>
      </c>
    </row>
    <row r="534" spans="1:4" x14ac:dyDescent="0.3">
      <c r="A534" s="7">
        <v>43749</v>
      </c>
      <c r="B534" t="s">
        <v>37</v>
      </c>
      <c r="C534" t="s">
        <v>147</v>
      </c>
      <c r="D534">
        <v>-5.51</v>
      </c>
    </row>
    <row r="535" spans="1:4" x14ac:dyDescent="0.3">
      <c r="A535" s="7">
        <v>43749</v>
      </c>
      <c r="B535" t="s">
        <v>192</v>
      </c>
      <c r="C535" t="s">
        <v>84</v>
      </c>
      <c r="D535">
        <v>-22.45</v>
      </c>
    </row>
    <row r="536" spans="1:4" x14ac:dyDescent="0.3">
      <c r="A536" s="7">
        <v>43747</v>
      </c>
      <c r="B536" t="s">
        <v>194</v>
      </c>
      <c r="C536" t="s">
        <v>84</v>
      </c>
      <c r="D536">
        <v>-68.25</v>
      </c>
    </row>
    <row r="537" spans="1:4" x14ac:dyDescent="0.3">
      <c r="A537" s="7">
        <v>43746</v>
      </c>
      <c r="B537" t="s">
        <v>22</v>
      </c>
      <c r="C537" t="s">
        <v>24</v>
      </c>
      <c r="D537">
        <v>-10.49</v>
      </c>
    </row>
    <row r="538" spans="1:4" x14ac:dyDescent="0.3">
      <c r="A538" s="7">
        <v>43753</v>
      </c>
      <c r="B538" t="s">
        <v>22</v>
      </c>
      <c r="C538" t="s">
        <v>24</v>
      </c>
      <c r="D538">
        <v>-10.49</v>
      </c>
    </row>
    <row r="539" spans="1:4" x14ac:dyDescent="0.3">
      <c r="A539" s="7">
        <v>43753</v>
      </c>
      <c r="B539" t="s">
        <v>37</v>
      </c>
      <c r="C539" t="s">
        <v>147</v>
      </c>
      <c r="D539">
        <v>-4.67</v>
      </c>
    </row>
    <row r="540" spans="1:4" x14ac:dyDescent="0.3">
      <c r="A540" s="7">
        <v>43767</v>
      </c>
      <c r="B540" t="s">
        <v>137</v>
      </c>
      <c r="C540" t="s">
        <v>147</v>
      </c>
      <c r="D540">
        <v>-5.2</v>
      </c>
    </row>
    <row r="541" spans="1:4" x14ac:dyDescent="0.3">
      <c r="A541" s="7">
        <v>43762</v>
      </c>
      <c r="B541" t="s">
        <v>37</v>
      </c>
      <c r="C541" t="s">
        <v>147</v>
      </c>
      <c r="D541">
        <v>-5.51</v>
      </c>
    </row>
    <row r="542" spans="1:4" x14ac:dyDescent="0.3">
      <c r="A542" s="7">
        <v>43760</v>
      </c>
      <c r="B542" t="s">
        <v>106</v>
      </c>
      <c r="C542" t="s">
        <v>24</v>
      </c>
      <c r="D542">
        <v>-11.5</v>
      </c>
    </row>
    <row r="543" spans="1:4" x14ac:dyDescent="0.3">
      <c r="A543" s="7">
        <v>43758</v>
      </c>
      <c r="B543" t="s">
        <v>137</v>
      </c>
      <c r="C543" t="s">
        <v>147</v>
      </c>
      <c r="D543">
        <v>-5.2</v>
      </c>
    </row>
    <row r="544" spans="1:4" x14ac:dyDescent="0.3">
      <c r="A544" s="7">
        <v>43763</v>
      </c>
      <c r="B544" t="s">
        <v>5</v>
      </c>
      <c r="C544" t="s">
        <v>6</v>
      </c>
      <c r="D544">
        <v>-7.99</v>
      </c>
    </row>
    <row r="545" spans="1:4" x14ac:dyDescent="0.3">
      <c r="A545" s="7">
        <v>43756</v>
      </c>
      <c r="B545" t="s">
        <v>5</v>
      </c>
      <c r="C545" t="s">
        <v>6</v>
      </c>
      <c r="D545">
        <v>-6.99</v>
      </c>
    </row>
    <row r="546" spans="1:4" x14ac:dyDescent="0.3">
      <c r="A546" s="7">
        <v>43767</v>
      </c>
      <c r="B546" t="s">
        <v>106</v>
      </c>
      <c r="C546" t="s">
        <v>24</v>
      </c>
      <c r="D546">
        <v>-11.5</v>
      </c>
    </row>
    <row r="547" spans="1:4" x14ac:dyDescent="0.3">
      <c r="A547" s="7">
        <v>43766</v>
      </c>
      <c r="B547" t="s">
        <v>22</v>
      </c>
      <c r="C547" t="s">
        <v>24</v>
      </c>
      <c r="D547">
        <v>-10.49</v>
      </c>
    </row>
    <row r="548" spans="1:4" x14ac:dyDescent="0.3">
      <c r="A548" s="7">
        <v>43768</v>
      </c>
      <c r="B548" t="s">
        <v>137</v>
      </c>
      <c r="C548" t="s">
        <v>147</v>
      </c>
      <c r="D548">
        <v>-5.2</v>
      </c>
    </row>
    <row r="549" spans="1:4" x14ac:dyDescent="0.3">
      <c r="A549" s="7">
        <v>43757</v>
      </c>
      <c r="B549" t="s">
        <v>137</v>
      </c>
      <c r="C549" t="s">
        <v>147</v>
      </c>
      <c r="D549">
        <v>-5.2</v>
      </c>
    </row>
    <row r="550" spans="1:4" x14ac:dyDescent="0.3">
      <c r="A550" s="7">
        <v>43761</v>
      </c>
      <c r="B550" t="s">
        <v>5</v>
      </c>
      <c r="C550" t="s">
        <v>6</v>
      </c>
      <c r="D550">
        <v>-6.99</v>
      </c>
    </row>
    <row r="551" spans="1:4" x14ac:dyDescent="0.3">
      <c r="A551" s="7">
        <v>43769</v>
      </c>
      <c r="B551" t="s">
        <v>106</v>
      </c>
      <c r="C551" t="s">
        <v>24</v>
      </c>
      <c r="D551">
        <v>-11.5</v>
      </c>
    </row>
    <row r="552" spans="1:4" x14ac:dyDescent="0.3">
      <c r="A552" s="7">
        <v>43768</v>
      </c>
      <c r="B552" t="s">
        <v>22</v>
      </c>
      <c r="C552" t="s">
        <v>24</v>
      </c>
      <c r="D552">
        <v>-10.49</v>
      </c>
    </row>
    <row r="553" spans="1:4" x14ac:dyDescent="0.3">
      <c r="A553" s="7">
        <v>43758</v>
      </c>
      <c r="B553" t="s">
        <v>5</v>
      </c>
      <c r="C553" t="s">
        <v>6</v>
      </c>
      <c r="D553">
        <v>-6.99</v>
      </c>
    </row>
    <row r="554" spans="1:4" x14ac:dyDescent="0.3">
      <c r="A554" s="7">
        <v>43756</v>
      </c>
      <c r="B554" t="s">
        <v>37</v>
      </c>
      <c r="C554" t="s">
        <v>147</v>
      </c>
      <c r="D554">
        <v>-5.51</v>
      </c>
    </row>
    <row r="555" spans="1:4" x14ac:dyDescent="0.3">
      <c r="A555" s="7">
        <v>43763</v>
      </c>
      <c r="B555" t="s">
        <v>35</v>
      </c>
      <c r="C555" t="s">
        <v>41</v>
      </c>
      <c r="D555">
        <v>-44.68</v>
      </c>
    </row>
    <row r="556" spans="1:4" x14ac:dyDescent="0.3">
      <c r="A556" s="7">
        <v>43759</v>
      </c>
      <c r="B556" t="s">
        <v>22</v>
      </c>
      <c r="C556" t="s">
        <v>24</v>
      </c>
      <c r="D556">
        <v>-10.49</v>
      </c>
    </row>
    <row r="557" spans="1:4" x14ac:dyDescent="0.3">
      <c r="A557" s="7">
        <v>43762</v>
      </c>
      <c r="B557" t="s">
        <v>22</v>
      </c>
      <c r="C557" t="s">
        <v>24</v>
      </c>
      <c r="D557">
        <v>-10.49</v>
      </c>
    </row>
    <row r="558" spans="1:4" x14ac:dyDescent="0.3">
      <c r="A558" s="7">
        <v>43765</v>
      </c>
      <c r="B558" t="s">
        <v>137</v>
      </c>
      <c r="C558" t="s">
        <v>147</v>
      </c>
      <c r="D558">
        <v>-5.2</v>
      </c>
    </row>
    <row r="559" spans="1:4" x14ac:dyDescent="0.3">
      <c r="A559" s="7">
        <v>43763</v>
      </c>
      <c r="B559" t="s">
        <v>131</v>
      </c>
      <c r="C559" t="s">
        <v>189</v>
      </c>
      <c r="D559">
        <v>-17.91</v>
      </c>
    </row>
    <row r="560" spans="1:4" x14ac:dyDescent="0.3">
      <c r="A560" s="7">
        <v>43750</v>
      </c>
      <c r="B560" t="s">
        <v>5</v>
      </c>
      <c r="C560" t="s">
        <v>6</v>
      </c>
      <c r="D560">
        <v>-9.8699999999999992</v>
      </c>
    </row>
    <row r="561" spans="1:4" x14ac:dyDescent="0.3">
      <c r="A561" s="7">
        <v>43754</v>
      </c>
      <c r="B561" t="s">
        <v>37</v>
      </c>
      <c r="C561" t="s">
        <v>147</v>
      </c>
      <c r="D561">
        <v>-5.51</v>
      </c>
    </row>
    <row r="562" spans="1:4" x14ac:dyDescent="0.3">
      <c r="A562" s="7">
        <v>43763</v>
      </c>
      <c r="B562" t="s">
        <v>22</v>
      </c>
      <c r="C562" t="s">
        <v>24</v>
      </c>
      <c r="D562">
        <v>-10.49</v>
      </c>
    </row>
    <row r="563" spans="1:4" x14ac:dyDescent="0.3">
      <c r="A563" s="7">
        <v>43760</v>
      </c>
      <c r="B563" t="s">
        <v>5</v>
      </c>
      <c r="C563" t="s">
        <v>6</v>
      </c>
      <c r="D563">
        <v>-17.47</v>
      </c>
    </row>
    <row r="564" spans="1:4" x14ac:dyDescent="0.3">
      <c r="A564" s="7">
        <v>43764</v>
      </c>
      <c r="B564" t="s">
        <v>106</v>
      </c>
      <c r="C564" t="s">
        <v>24</v>
      </c>
      <c r="D564">
        <v>-11.5</v>
      </c>
    </row>
    <row r="565" spans="1:4" x14ac:dyDescent="0.3">
      <c r="A565" s="7">
        <v>43756</v>
      </c>
      <c r="B565" t="s">
        <v>5</v>
      </c>
      <c r="C565" t="s">
        <v>30</v>
      </c>
      <c r="D565">
        <v>-4.1900000000000004</v>
      </c>
    </row>
    <row r="566" spans="1:4" x14ac:dyDescent="0.3">
      <c r="A566" s="7">
        <v>43761</v>
      </c>
      <c r="B566" t="s">
        <v>106</v>
      </c>
      <c r="C566" t="s">
        <v>24</v>
      </c>
      <c r="D566">
        <v>-11.5</v>
      </c>
    </row>
    <row r="567" spans="1:4" x14ac:dyDescent="0.3">
      <c r="A567" s="7">
        <v>43760</v>
      </c>
      <c r="B567" t="s">
        <v>106</v>
      </c>
      <c r="C567" t="s">
        <v>24</v>
      </c>
      <c r="D567">
        <v>-11.5</v>
      </c>
    </row>
    <row r="568" spans="1:4" x14ac:dyDescent="0.3">
      <c r="A568" s="7">
        <v>43768</v>
      </c>
      <c r="B568" t="s">
        <v>5</v>
      </c>
      <c r="C568" t="s">
        <v>6</v>
      </c>
      <c r="D568">
        <v>-7.99</v>
      </c>
    </row>
    <row r="569" spans="1:4" x14ac:dyDescent="0.3">
      <c r="A569" s="7">
        <v>43763</v>
      </c>
      <c r="B569" t="s">
        <v>118</v>
      </c>
      <c r="C569" t="s">
        <v>24</v>
      </c>
      <c r="D569">
        <v>-22.94</v>
      </c>
    </row>
    <row r="570" spans="1:4" x14ac:dyDescent="0.3">
      <c r="A570" s="7">
        <v>43757</v>
      </c>
      <c r="B570" t="s">
        <v>22</v>
      </c>
      <c r="C570" t="s">
        <v>24</v>
      </c>
      <c r="D570">
        <v>-10.49</v>
      </c>
    </row>
    <row r="571" spans="1:4" x14ac:dyDescent="0.3">
      <c r="A571" s="7">
        <v>43755</v>
      </c>
      <c r="B571" t="s">
        <v>37</v>
      </c>
      <c r="C571" t="s">
        <v>147</v>
      </c>
      <c r="D571">
        <v>-5.51</v>
      </c>
    </row>
    <row r="572" spans="1:4" x14ac:dyDescent="0.3">
      <c r="A572" s="7">
        <v>43760</v>
      </c>
      <c r="B572" t="s">
        <v>137</v>
      </c>
      <c r="C572" t="s">
        <v>147</v>
      </c>
      <c r="D572">
        <v>-5.2</v>
      </c>
    </row>
    <row r="573" spans="1:4" x14ac:dyDescent="0.3">
      <c r="A573" s="7">
        <v>43769</v>
      </c>
      <c r="B573" t="s">
        <v>197</v>
      </c>
      <c r="C573" t="s">
        <v>24</v>
      </c>
      <c r="D573">
        <v>-16</v>
      </c>
    </row>
    <row r="574" spans="1:4" x14ac:dyDescent="0.3">
      <c r="A574" s="7">
        <v>43769</v>
      </c>
      <c r="B574" t="s">
        <v>5</v>
      </c>
      <c r="C574" t="s">
        <v>6</v>
      </c>
      <c r="D574">
        <v>-20.56</v>
      </c>
    </row>
    <row r="575" spans="1:4" x14ac:dyDescent="0.3">
      <c r="A575" s="7">
        <v>43770</v>
      </c>
      <c r="B575" t="s">
        <v>131</v>
      </c>
      <c r="C575" t="s">
        <v>189</v>
      </c>
      <c r="D575">
        <v>-12.25</v>
      </c>
    </row>
    <row r="576" spans="1:4" x14ac:dyDescent="0.3">
      <c r="A576" s="7">
        <v>43793</v>
      </c>
      <c r="B576" t="s">
        <v>209</v>
      </c>
      <c r="C576" t="s">
        <v>47</v>
      </c>
      <c r="D576">
        <v>-23.1</v>
      </c>
    </row>
    <row r="577" spans="1:4" x14ac:dyDescent="0.3">
      <c r="A577" s="7">
        <v>43770</v>
      </c>
      <c r="B577" t="s">
        <v>137</v>
      </c>
      <c r="C577" t="s">
        <v>147</v>
      </c>
      <c r="D577">
        <v>-5.2</v>
      </c>
    </row>
    <row r="578" spans="1:4" x14ac:dyDescent="0.3">
      <c r="A578" s="7">
        <v>43774</v>
      </c>
      <c r="B578" t="s">
        <v>137</v>
      </c>
      <c r="C578" t="s">
        <v>147</v>
      </c>
      <c r="D578">
        <v>-5.2</v>
      </c>
    </row>
    <row r="579" spans="1:4" x14ac:dyDescent="0.3">
      <c r="A579" s="7">
        <v>43776</v>
      </c>
      <c r="B579" t="s">
        <v>137</v>
      </c>
      <c r="C579" t="s">
        <v>147</v>
      </c>
      <c r="D579">
        <v>-5.2</v>
      </c>
    </row>
    <row r="580" spans="1:4" x14ac:dyDescent="0.3">
      <c r="A580" s="7">
        <v>43780</v>
      </c>
      <c r="B580" t="s">
        <v>37</v>
      </c>
      <c r="C580" t="s">
        <v>147</v>
      </c>
      <c r="D580">
        <v>-5.51</v>
      </c>
    </row>
    <row r="581" spans="1:4" x14ac:dyDescent="0.3">
      <c r="A581" s="7">
        <v>43786</v>
      </c>
      <c r="B581" t="s">
        <v>37</v>
      </c>
      <c r="C581" t="s">
        <v>147</v>
      </c>
      <c r="D581">
        <v>-5.51</v>
      </c>
    </row>
    <row r="582" spans="1:4" x14ac:dyDescent="0.3">
      <c r="A582" s="7">
        <v>43791</v>
      </c>
      <c r="B582" t="s">
        <v>37</v>
      </c>
      <c r="C582" t="s">
        <v>147</v>
      </c>
      <c r="D582">
        <v>-5.51</v>
      </c>
    </row>
    <row r="583" spans="1:4" x14ac:dyDescent="0.3">
      <c r="A583" s="7">
        <v>43792</v>
      </c>
      <c r="B583" t="s">
        <v>137</v>
      </c>
      <c r="C583" t="s">
        <v>147</v>
      </c>
      <c r="D583">
        <v>-5.2</v>
      </c>
    </row>
    <row r="584" spans="1:4" x14ac:dyDescent="0.3">
      <c r="A584" s="7">
        <v>43793</v>
      </c>
      <c r="B584" t="s">
        <v>37</v>
      </c>
      <c r="C584" t="s">
        <v>147</v>
      </c>
      <c r="D584">
        <v>-5.51</v>
      </c>
    </row>
    <row r="585" spans="1:4" x14ac:dyDescent="0.3">
      <c r="A585" s="7">
        <v>43796</v>
      </c>
      <c r="B585" t="s">
        <v>137</v>
      </c>
      <c r="C585" t="s">
        <v>147</v>
      </c>
      <c r="D585">
        <v>-5.2</v>
      </c>
    </row>
    <row r="586" spans="1:4" x14ac:dyDescent="0.3">
      <c r="A586" s="7">
        <v>43772</v>
      </c>
      <c r="B586" t="s">
        <v>5</v>
      </c>
      <c r="C586" t="s">
        <v>6</v>
      </c>
      <c r="D586">
        <v>-5.36</v>
      </c>
    </row>
    <row r="587" spans="1:4" x14ac:dyDescent="0.3">
      <c r="A587" s="7">
        <v>43774</v>
      </c>
      <c r="B587" t="s">
        <v>5</v>
      </c>
      <c r="C587" t="s">
        <v>6</v>
      </c>
      <c r="D587">
        <v>-5.36</v>
      </c>
    </row>
    <row r="588" spans="1:4" x14ac:dyDescent="0.3">
      <c r="A588" s="7">
        <v>43777</v>
      </c>
      <c r="B588" t="s">
        <v>5</v>
      </c>
      <c r="C588" t="s">
        <v>6</v>
      </c>
      <c r="D588">
        <v>-4.99</v>
      </c>
    </row>
    <row r="589" spans="1:4" x14ac:dyDescent="0.3">
      <c r="A589" s="7">
        <v>43778</v>
      </c>
      <c r="B589" t="s">
        <v>5</v>
      </c>
      <c r="C589" t="s">
        <v>6</v>
      </c>
      <c r="D589">
        <v>-3.11</v>
      </c>
    </row>
    <row r="590" spans="1:4" x14ac:dyDescent="0.3">
      <c r="A590" s="7">
        <v>43782</v>
      </c>
      <c r="B590" t="s">
        <v>5</v>
      </c>
      <c r="C590" t="s">
        <v>6</v>
      </c>
      <c r="D590">
        <v>-4.84</v>
      </c>
    </row>
    <row r="591" spans="1:4" x14ac:dyDescent="0.3">
      <c r="A591" s="7">
        <v>43783</v>
      </c>
      <c r="B591" t="s">
        <v>5</v>
      </c>
      <c r="C591" t="s">
        <v>6</v>
      </c>
      <c r="D591">
        <v>-5.99</v>
      </c>
    </row>
    <row r="592" spans="1:4" x14ac:dyDescent="0.3">
      <c r="A592" s="7">
        <v>43786</v>
      </c>
      <c r="B592" t="s">
        <v>5</v>
      </c>
      <c r="C592" t="s">
        <v>6</v>
      </c>
      <c r="D592">
        <v>-14.99</v>
      </c>
    </row>
    <row r="593" spans="1:4" x14ac:dyDescent="0.3">
      <c r="A593" s="7">
        <v>43787</v>
      </c>
      <c r="B593" t="s">
        <v>5</v>
      </c>
      <c r="C593" t="s">
        <v>6</v>
      </c>
      <c r="D593">
        <v>-18.98</v>
      </c>
    </row>
    <row r="594" spans="1:4" x14ac:dyDescent="0.3">
      <c r="A594" s="7">
        <v>43789</v>
      </c>
      <c r="B594" t="s">
        <v>5</v>
      </c>
      <c r="C594" t="s">
        <v>6</v>
      </c>
      <c r="D594">
        <v>-38.049999999999997</v>
      </c>
    </row>
    <row r="595" spans="1:4" x14ac:dyDescent="0.3">
      <c r="A595" s="7">
        <v>43790</v>
      </c>
      <c r="B595" t="s">
        <v>5</v>
      </c>
      <c r="C595" t="s">
        <v>6</v>
      </c>
      <c r="D595">
        <v>-20.98</v>
      </c>
    </row>
    <row r="596" spans="1:4" x14ac:dyDescent="0.3">
      <c r="A596" s="7">
        <v>43791</v>
      </c>
      <c r="B596" t="s">
        <v>5</v>
      </c>
      <c r="C596" t="s">
        <v>6</v>
      </c>
      <c r="D596">
        <v>-3.24</v>
      </c>
    </row>
    <row r="597" spans="1:4" x14ac:dyDescent="0.3">
      <c r="A597" s="7">
        <v>43795</v>
      </c>
      <c r="B597" t="s">
        <v>5</v>
      </c>
      <c r="C597" t="s">
        <v>6</v>
      </c>
      <c r="D597">
        <v>-5.99</v>
      </c>
    </row>
    <row r="598" spans="1:4" x14ac:dyDescent="0.3">
      <c r="A598" s="7">
        <v>43796</v>
      </c>
      <c r="B598" t="s">
        <v>5</v>
      </c>
      <c r="C598" t="s">
        <v>6</v>
      </c>
      <c r="D598">
        <v>-14.99</v>
      </c>
    </row>
    <row r="599" spans="1:4" x14ac:dyDescent="0.3">
      <c r="A599" s="7">
        <v>43796</v>
      </c>
      <c r="B599" t="s">
        <v>5</v>
      </c>
      <c r="C599" t="s">
        <v>6</v>
      </c>
      <c r="D599">
        <v>-6.2</v>
      </c>
    </row>
    <row r="600" spans="1:4" x14ac:dyDescent="0.3">
      <c r="A600" s="7">
        <v>43797</v>
      </c>
      <c r="B600" t="s">
        <v>5</v>
      </c>
      <c r="C600" t="s">
        <v>6</v>
      </c>
      <c r="D600">
        <v>-5.99</v>
      </c>
    </row>
    <row r="601" spans="1:4" x14ac:dyDescent="0.3">
      <c r="A601" s="7">
        <v>43798</v>
      </c>
      <c r="B601" t="s">
        <v>5</v>
      </c>
      <c r="C601" t="s">
        <v>6</v>
      </c>
      <c r="D601">
        <v>-14.99</v>
      </c>
    </row>
    <row r="602" spans="1:4" x14ac:dyDescent="0.3">
      <c r="A602" s="7">
        <v>43793</v>
      </c>
      <c r="B602" t="s">
        <v>35</v>
      </c>
      <c r="C602" t="s">
        <v>41</v>
      </c>
      <c r="D602">
        <v>-39.85</v>
      </c>
    </row>
    <row r="603" spans="1:4" x14ac:dyDescent="0.3">
      <c r="A603" s="7">
        <v>43770</v>
      </c>
      <c r="B603" t="s">
        <v>42</v>
      </c>
      <c r="C603" t="s">
        <v>84</v>
      </c>
      <c r="D603">
        <v>-4.1900000000000004</v>
      </c>
    </row>
    <row r="604" spans="1:4" x14ac:dyDescent="0.3">
      <c r="A604" s="7">
        <v>43770</v>
      </c>
      <c r="B604" t="s">
        <v>200</v>
      </c>
      <c r="C604" t="s">
        <v>84</v>
      </c>
      <c r="D604">
        <v>-100</v>
      </c>
    </row>
    <row r="605" spans="1:4" x14ac:dyDescent="0.3">
      <c r="A605" s="7">
        <v>43774</v>
      </c>
      <c r="B605" t="s">
        <v>175</v>
      </c>
      <c r="C605" t="s">
        <v>84</v>
      </c>
      <c r="D605">
        <v>-17.43</v>
      </c>
    </row>
    <row r="606" spans="1:4" x14ac:dyDescent="0.3">
      <c r="A606" s="7">
        <v>43778</v>
      </c>
      <c r="B606" t="s">
        <v>173</v>
      </c>
      <c r="C606" t="s">
        <v>84</v>
      </c>
      <c r="D606">
        <v>-13.53</v>
      </c>
    </row>
    <row r="607" spans="1:4" x14ac:dyDescent="0.3">
      <c r="A607" s="7">
        <v>43784</v>
      </c>
      <c r="B607" t="s">
        <v>42</v>
      </c>
      <c r="C607" t="s">
        <v>84</v>
      </c>
      <c r="D607">
        <v>-11.54</v>
      </c>
    </row>
    <row r="608" spans="1:4" x14ac:dyDescent="0.3">
      <c r="A608" s="7">
        <v>43785</v>
      </c>
      <c r="B608" t="s">
        <v>208</v>
      </c>
      <c r="C608" t="s">
        <v>84</v>
      </c>
      <c r="D608">
        <v>-36.75</v>
      </c>
    </row>
    <row r="609" spans="1:4" x14ac:dyDescent="0.3">
      <c r="A609" s="7">
        <v>43789</v>
      </c>
      <c r="B609" t="s">
        <v>42</v>
      </c>
      <c r="C609" t="s">
        <v>84</v>
      </c>
      <c r="D609">
        <v>-5.76</v>
      </c>
    </row>
    <row r="610" spans="1:4" x14ac:dyDescent="0.3">
      <c r="A610" s="7">
        <v>43770</v>
      </c>
      <c r="B610" t="s">
        <v>118</v>
      </c>
      <c r="C610" t="s">
        <v>199</v>
      </c>
      <c r="D610">
        <v>-21.89</v>
      </c>
    </row>
    <row r="611" spans="1:4" x14ac:dyDescent="0.3">
      <c r="A611" s="7">
        <v>43770</v>
      </c>
      <c r="B611" t="s">
        <v>22</v>
      </c>
      <c r="C611" t="s">
        <v>199</v>
      </c>
      <c r="D611">
        <v>-6.39</v>
      </c>
    </row>
    <row r="612" spans="1:4" x14ac:dyDescent="0.3">
      <c r="A612" s="7">
        <v>43773</v>
      </c>
      <c r="B612" t="s">
        <v>106</v>
      </c>
      <c r="C612" t="s">
        <v>199</v>
      </c>
      <c r="D612">
        <v>-11.5</v>
      </c>
    </row>
    <row r="613" spans="1:4" x14ac:dyDescent="0.3">
      <c r="A613" s="7">
        <v>43775</v>
      </c>
      <c r="B613" t="s">
        <v>22</v>
      </c>
      <c r="C613" t="s">
        <v>199</v>
      </c>
      <c r="D613">
        <v>-10.49</v>
      </c>
    </row>
    <row r="614" spans="1:4" x14ac:dyDescent="0.3">
      <c r="A614" s="7">
        <v>43776</v>
      </c>
      <c r="B614" t="s">
        <v>22</v>
      </c>
      <c r="C614" t="s">
        <v>199</v>
      </c>
      <c r="D614">
        <v>-10.49</v>
      </c>
    </row>
    <row r="615" spans="1:4" x14ac:dyDescent="0.3">
      <c r="A615" s="7">
        <v>43777</v>
      </c>
      <c r="B615" t="s">
        <v>106</v>
      </c>
      <c r="C615" t="s">
        <v>199</v>
      </c>
      <c r="D615">
        <v>-11.5</v>
      </c>
    </row>
    <row r="616" spans="1:4" x14ac:dyDescent="0.3">
      <c r="A616" s="7">
        <v>43781</v>
      </c>
      <c r="B616" t="s">
        <v>20</v>
      </c>
      <c r="C616" t="s">
        <v>199</v>
      </c>
      <c r="D616">
        <v>-25.18</v>
      </c>
    </row>
    <row r="617" spans="1:4" x14ac:dyDescent="0.3">
      <c r="A617" s="7">
        <v>43788</v>
      </c>
      <c r="B617" t="s">
        <v>118</v>
      </c>
      <c r="C617" t="s">
        <v>199</v>
      </c>
      <c r="D617">
        <v>-7.21</v>
      </c>
    </row>
    <row r="618" spans="1:4" x14ac:dyDescent="0.3">
      <c r="A618" s="7">
        <v>43788</v>
      </c>
      <c r="B618" t="s">
        <v>22</v>
      </c>
      <c r="C618" t="s">
        <v>199</v>
      </c>
      <c r="D618">
        <v>-10.49</v>
      </c>
    </row>
    <row r="619" spans="1:4" x14ac:dyDescent="0.3">
      <c r="A619" s="7">
        <v>43789</v>
      </c>
      <c r="B619" t="s">
        <v>22</v>
      </c>
      <c r="C619" t="s">
        <v>199</v>
      </c>
      <c r="D619">
        <v>-10.49</v>
      </c>
    </row>
    <row r="620" spans="1:4" x14ac:dyDescent="0.3">
      <c r="A620" s="7">
        <v>43790</v>
      </c>
      <c r="B620" t="s">
        <v>22</v>
      </c>
      <c r="C620" t="s">
        <v>199</v>
      </c>
      <c r="D620">
        <v>-10.49</v>
      </c>
    </row>
    <row r="621" spans="1:4" x14ac:dyDescent="0.3">
      <c r="A621" s="7">
        <v>43791</v>
      </c>
      <c r="B621" t="s">
        <v>22</v>
      </c>
      <c r="C621" t="s">
        <v>199</v>
      </c>
      <c r="D621">
        <v>-10.49</v>
      </c>
    </row>
    <row r="622" spans="1:4" x14ac:dyDescent="0.3">
      <c r="A622" s="7">
        <v>43791</v>
      </c>
      <c r="B622" t="s">
        <v>118</v>
      </c>
      <c r="C622" t="s">
        <v>199</v>
      </c>
      <c r="D622">
        <v>-7.21</v>
      </c>
    </row>
    <row r="623" spans="1:4" x14ac:dyDescent="0.3">
      <c r="A623" s="7">
        <v>43794</v>
      </c>
      <c r="B623" t="s">
        <v>216</v>
      </c>
      <c r="C623" t="s">
        <v>199</v>
      </c>
      <c r="D623">
        <v>-18.350000000000001</v>
      </c>
    </row>
    <row r="624" spans="1:4" x14ac:dyDescent="0.3">
      <c r="A624" s="7">
        <v>43795</v>
      </c>
      <c r="B624" t="s">
        <v>22</v>
      </c>
      <c r="C624" t="s">
        <v>199</v>
      </c>
      <c r="D624">
        <v>-10.49</v>
      </c>
    </row>
    <row r="625" spans="1:4" x14ac:dyDescent="0.3">
      <c r="A625" s="7">
        <v>43797</v>
      </c>
      <c r="B625" t="s">
        <v>22</v>
      </c>
      <c r="C625" t="s">
        <v>199</v>
      </c>
      <c r="D625">
        <v>-10.49</v>
      </c>
    </row>
    <row r="626" spans="1:4" x14ac:dyDescent="0.3">
      <c r="A626" s="7">
        <v>43798</v>
      </c>
      <c r="B626" t="s">
        <v>215</v>
      </c>
      <c r="C626" t="s">
        <v>199</v>
      </c>
      <c r="D626">
        <v>-11.7</v>
      </c>
    </row>
    <row r="627" spans="1:4" x14ac:dyDescent="0.3">
      <c r="A627" s="7">
        <v>43799</v>
      </c>
      <c r="B627" t="s">
        <v>213</v>
      </c>
      <c r="C627" t="s">
        <v>199</v>
      </c>
      <c r="D627">
        <v>-32.6</v>
      </c>
    </row>
    <row r="628" spans="1:4" x14ac:dyDescent="0.3">
      <c r="A628" s="10">
        <v>43799</v>
      </c>
      <c r="B628" t="s">
        <v>21</v>
      </c>
      <c r="C628" t="s">
        <v>199</v>
      </c>
      <c r="D628">
        <v>-32</v>
      </c>
    </row>
    <row r="629" spans="1:4" x14ac:dyDescent="0.3">
      <c r="A629" s="7">
        <v>43800</v>
      </c>
      <c r="B629" t="s">
        <v>5</v>
      </c>
      <c r="C629" t="s">
        <v>6</v>
      </c>
      <c r="D629">
        <v>-5.37</v>
      </c>
    </row>
    <row r="630" spans="1:4" x14ac:dyDescent="0.3">
      <c r="A630" s="7">
        <v>43800</v>
      </c>
      <c r="B630" t="s">
        <v>22</v>
      </c>
      <c r="C630" t="s">
        <v>24</v>
      </c>
      <c r="D630">
        <v>-10.49</v>
      </c>
    </row>
    <row r="631" spans="1:4" x14ac:dyDescent="0.3">
      <c r="A631" s="7">
        <v>43801</v>
      </c>
      <c r="B631" t="s">
        <v>5</v>
      </c>
      <c r="C631" t="s">
        <v>6</v>
      </c>
      <c r="D631">
        <v>-65.5</v>
      </c>
    </row>
    <row r="632" spans="1:4" x14ac:dyDescent="0.3">
      <c r="A632" s="7">
        <v>43801</v>
      </c>
      <c r="B632" t="s">
        <v>22</v>
      </c>
      <c r="C632" t="s">
        <v>24</v>
      </c>
      <c r="D632">
        <v>-10.49</v>
      </c>
    </row>
    <row r="633" spans="1:4" x14ac:dyDescent="0.3">
      <c r="A633" s="7">
        <v>43802</v>
      </c>
      <c r="B633" t="s">
        <v>5</v>
      </c>
      <c r="C633" t="s">
        <v>6</v>
      </c>
      <c r="D633">
        <v>-42.66</v>
      </c>
    </row>
    <row r="634" spans="1:4" x14ac:dyDescent="0.3">
      <c r="A634" s="7">
        <v>43802</v>
      </c>
      <c r="B634" t="s">
        <v>22</v>
      </c>
      <c r="C634" t="s">
        <v>24</v>
      </c>
      <c r="D634">
        <v>-10.49</v>
      </c>
    </row>
    <row r="635" spans="1:4" x14ac:dyDescent="0.3">
      <c r="A635" s="7">
        <v>43803</v>
      </c>
      <c r="B635" t="s">
        <v>5</v>
      </c>
      <c r="C635" t="s">
        <v>6</v>
      </c>
      <c r="D635">
        <v>-5.36</v>
      </c>
    </row>
    <row r="636" spans="1:4" x14ac:dyDescent="0.3">
      <c r="A636" s="7">
        <v>43804</v>
      </c>
      <c r="B636" t="s">
        <v>221</v>
      </c>
      <c r="C636" t="s">
        <v>84</v>
      </c>
      <c r="D636">
        <v>-6.29</v>
      </c>
    </row>
    <row r="637" spans="1:4" x14ac:dyDescent="0.3">
      <c r="A637" s="7">
        <v>43805</v>
      </c>
      <c r="B637" t="s">
        <v>89</v>
      </c>
      <c r="C637" t="s">
        <v>90</v>
      </c>
      <c r="D637">
        <v>-40</v>
      </c>
    </row>
    <row r="638" spans="1:4" x14ac:dyDescent="0.3">
      <c r="A638" s="7">
        <v>43805</v>
      </c>
      <c r="B638" t="s">
        <v>5</v>
      </c>
      <c r="C638" t="s">
        <v>6</v>
      </c>
      <c r="D638">
        <v>-12.83</v>
      </c>
    </row>
    <row r="639" spans="1:4" x14ac:dyDescent="0.3">
      <c r="A639" s="7">
        <v>43806</v>
      </c>
      <c r="B639" t="s">
        <v>137</v>
      </c>
      <c r="C639" t="s">
        <v>147</v>
      </c>
      <c r="D639">
        <v>-5.2</v>
      </c>
    </row>
    <row r="640" spans="1:4" x14ac:dyDescent="0.3">
      <c r="A640" s="7">
        <v>43808</v>
      </c>
      <c r="B640" t="s">
        <v>5</v>
      </c>
      <c r="C640" t="s">
        <v>6</v>
      </c>
      <c r="D640">
        <v>-5.34</v>
      </c>
    </row>
    <row r="641" spans="1:4" x14ac:dyDescent="0.3">
      <c r="A641" s="7">
        <v>43809</v>
      </c>
      <c r="B641" t="s">
        <v>137</v>
      </c>
      <c r="C641" t="s">
        <v>147</v>
      </c>
      <c r="D641">
        <v>-5.2</v>
      </c>
    </row>
    <row r="642" spans="1:4" x14ac:dyDescent="0.3">
      <c r="A642" s="7">
        <v>43809</v>
      </c>
      <c r="B642" t="s">
        <v>22</v>
      </c>
      <c r="C642" t="s">
        <v>24</v>
      </c>
      <c r="D642">
        <v>-10.49</v>
      </c>
    </row>
    <row r="643" spans="1:4" x14ac:dyDescent="0.3">
      <c r="A643" s="7">
        <v>43810</v>
      </c>
      <c r="B643" t="s">
        <v>5</v>
      </c>
      <c r="C643" t="s">
        <v>6</v>
      </c>
      <c r="D643">
        <v>-3.99</v>
      </c>
    </row>
    <row r="644" spans="1:4" x14ac:dyDescent="0.3">
      <c r="A644" s="7">
        <v>43810</v>
      </c>
      <c r="B644" t="s">
        <v>223</v>
      </c>
      <c r="C644" t="s">
        <v>84</v>
      </c>
      <c r="D644">
        <v>-31.11</v>
      </c>
    </row>
    <row r="645" spans="1:4" x14ac:dyDescent="0.3">
      <c r="A645" s="7">
        <v>43810</v>
      </c>
      <c r="B645" t="s">
        <v>22</v>
      </c>
      <c r="C645" t="s">
        <v>24</v>
      </c>
      <c r="D645">
        <v>-10.49</v>
      </c>
    </row>
    <row r="646" spans="1:4" x14ac:dyDescent="0.3">
      <c r="A646" s="7">
        <v>43811</v>
      </c>
      <c r="B646" t="s">
        <v>29</v>
      </c>
      <c r="C646" t="s">
        <v>147</v>
      </c>
      <c r="D646">
        <v>-9.9600000000000009</v>
      </c>
    </row>
    <row r="647" spans="1:4" x14ac:dyDescent="0.3">
      <c r="A647" s="7">
        <v>43811</v>
      </c>
      <c r="B647" t="s">
        <v>22</v>
      </c>
      <c r="C647" t="s">
        <v>24</v>
      </c>
      <c r="D647">
        <v>-10.49</v>
      </c>
    </row>
    <row r="648" spans="1:4" x14ac:dyDescent="0.3">
      <c r="A648" s="7">
        <v>43812</v>
      </c>
      <c r="B648" t="s">
        <v>137</v>
      </c>
      <c r="C648" t="s">
        <v>147</v>
      </c>
      <c r="D648">
        <v>-5.2</v>
      </c>
    </row>
    <row r="649" spans="1:4" x14ac:dyDescent="0.3">
      <c r="A649" s="7">
        <v>43812</v>
      </c>
      <c r="B649" t="s">
        <v>22</v>
      </c>
      <c r="C649" t="s">
        <v>24</v>
      </c>
      <c r="D649">
        <v>-10.49</v>
      </c>
    </row>
    <row r="650" spans="1:4" x14ac:dyDescent="0.3">
      <c r="A650" s="7">
        <v>43813</v>
      </c>
      <c r="B650" t="s">
        <v>131</v>
      </c>
      <c r="C650" t="s">
        <v>189</v>
      </c>
      <c r="D650">
        <v>-99.85</v>
      </c>
    </row>
    <row r="651" spans="1:4" x14ac:dyDescent="0.3">
      <c r="A651" s="7">
        <v>43814</v>
      </c>
      <c r="B651" t="s">
        <v>137</v>
      </c>
      <c r="C651" t="s">
        <v>147</v>
      </c>
      <c r="D651">
        <v>-5.2</v>
      </c>
    </row>
    <row r="652" spans="1:4" x14ac:dyDescent="0.3">
      <c r="A652" s="7">
        <v>43814</v>
      </c>
      <c r="B652" t="s">
        <v>106</v>
      </c>
      <c r="C652" t="s">
        <v>24</v>
      </c>
      <c r="D652">
        <v>-11.5</v>
      </c>
    </row>
    <row r="653" spans="1:4" x14ac:dyDescent="0.3">
      <c r="A653" s="7">
        <v>43815</v>
      </c>
      <c r="B653" t="s">
        <v>29</v>
      </c>
      <c r="C653" t="s">
        <v>147</v>
      </c>
      <c r="D653">
        <f>-5.78*1.95</f>
        <v>-11.271000000000001</v>
      </c>
    </row>
    <row r="654" spans="1:4" x14ac:dyDescent="0.3">
      <c r="A654" s="7">
        <v>43815</v>
      </c>
      <c r="B654" t="s">
        <v>5</v>
      </c>
      <c r="C654" t="s">
        <v>6</v>
      </c>
      <c r="D654">
        <v>-5.99</v>
      </c>
    </row>
    <row r="655" spans="1:4" x14ac:dyDescent="0.3">
      <c r="A655" s="7">
        <v>43816</v>
      </c>
      <c r="B655" t="s">
        <v>106</v>
      </c>
      <c r="C655" t="s">
        <v>24</v>
      </c>
      <c r="D655">
        <v>-11.5</v>
      </c>
    </row>
    <row r="656" spans="1:4" x14ac:dyDescent="0.3">
      <c r="A656" s="7">
        <v>43817</v>
      </c>
      <c r="B656" t="s">
        <v>106</v>
      </c>
      <c r="C656" t="s">
        <v>24</v>
      </c>
      <c r="D656">
        <v>-11.5</v>
      </c>
    </row>
    <row r="657" spans="1:4" x14ac:dyDescent="0.3">
      <c r="A657" s="7">
        <v>43819</v>
      </c>
      <c r="B657" t="s">
        <v>5</v>
      </c>
      <c r="C657" t="s">
        <v>6</v>
      </c>
      <c r="D657">
        <v>-5.36</v>
      </c>
    </row>
    <row r="658" spans="1:4" x14ac:dyDescent="0.3">
      <c r="A658" s="7">
        <v>43820</v>
      </c>
      <c r="B658" t="s">
        <v>37</v>
      </c>
      <c r="C658" t="s">
        <v>147</v>
      </c>
      <c r="D658">
        <v>-5.51</v>
      </c>
    </row>
    <row r="659" spans="1:4" x14ac:dyDescent="0.3">
      <c r="A659" s="7">
        <v>43820</v>
      </c>
      <c r="B659" t="s">
        <v>5</v>
      </c>
      <c r="C659" t="s">
        <v>6</v>
      </c>
      <c r="D659">
        <v>-5.38</v>
      </c>
    </row>
    <row r="660" spans="1:4" x14ac:dyDescent="0.3">
      <c r="A660" s="7">
        <v>43820</v>
      </c>
      <c r="B660" t="s">
        <v>16</v>
      </c>
      <c r="C660" t="s">
        <v>84</v>
      </c>
      <c r="D660">
        <v>-88.82</v>
      </c>
    </row>
    <row r="661" spans="1:4" x14ac:dyDescent="0.3">
      <c r="A661" s="7">
        <v>43820</v>
      </c>
      <c r="B661" t="s">
        <v>42</v>
      </c>
      <c r="C661" t="s">
        <v>84</v>
      </c>
      <c r="D661">
        <v>-15.74</v>
      </c>
    </row>
    <row r="662" spans="1:4" x14ac:dyDescent="0.3">
      <c r="A662" s="7">
        <v>43821</v>
      </c>
      <c r="B662" t="s">
        <v>37</v>
      </c>
      <c r="C662" t="s">
        <v>147</v>
      </c>
      <c r="D662">
        <v>-5.51</v>
      </c>
    </row>
    <row r="663" spans="1:4" x14ac:dyDescent="0.3">
      <c r="A663" s="7">
        <v>43821</v>
      </c>
      <c r="B663" t="s">
        <v>5</v>
      </c>
      <c r="C663" t="s">
        <v>6</v>
      </c>
      <c r="D663">
        <v>-5.36</v>
      </c>
    </row>
    <row r="664" spans="1:4" x14ac:dyDescent="0.3">
      <c r="A664" s="7">
        <v>43822</v>
      </c>
      <c r="B664" t="s">
        <v>5</v>
      </c>
      <c r="C664" t="s">
        <v>6</v>
      </c>
      <c r="D664">
        <v>-35.36</v>
      </c>
    </row>
    <row r="665" spans="1:4" x14ac:dyDescent="0.3">
      <c r="A665" s="7">
        <v>43822</v>
      </c>
      <c r="B665" t="s">
        <v>230</v>
      </c>
      <c r="C665" t="s">
        <v>84</v>
      </c>
      <c r="D665">
        <f>-(6.99+7.49)*1.05</f>
        <v>-15.204000000000001</v>
      </c>
    </row>
    <row r="666" spans="1:4" x14ac:dyDescent="0.3">
      <c r="A666" s="7">
        <v>43823</v>
      </c>
      <c r="B666" t="s">
        <v>37</v>
      </c>
      <c r="C666" t="s">
        <v>147</v>
      </c>
      <c r="D666">
        <v>-4.99</v>
      </c>
    </row>
    <row r="667" spans="1:4" x14ac:dyDescent="0.3">
      <c r="A667" s="7">
        <v>43823</v>
      </c>
      <c r="B667" t="s">
        <v>5</v>
      </c>
      <c r="C667" t="s">
        <v>6</v>
      </c>
      <c r="D667">
        <v>-11.01</v>
      </c>
    </row>
    <row r="668" spans="1:4" x14ac:dyDescent="0.3">
      <c r="A668" s="7">
        <v>43826</v>
      </c>
      <c r="B668" t="s">
        <v>5</v>
      </c>
      <c r="C668" t="s">
        <v>6</v>
      </c>
      <c r="D668">
        <v>-20.239999999999998</v>
      </c>
    </row>
    <row r="669" spans="1:4" x14ac:dyDescent="0.3">
      <c r="A669" s="7">
        <v>43826</v>
      </c>
      <c r="B669" t="s">
        <v>35</v>
      </c>
      <c r="C669" t="s">
        <v>41</v>
      </c>
      <c r="D669">
        <v>-44.68</v>
      </c>
    </row>
    <row r="670" spans="1:4" x14ac:dyDescent="0.3">
      <c r="A670" s="7">
        <v>43827</v>
      </c>
      <c r="B670" t="s">
        <v>5</v>
      </c>
      <c r="C670" t="s">
        <v>6</v>
      </c>
      <c r="D670">
        <v>-5.36</v>
      </c>
    </row>
    <row r="671" spans="1:4" x14ac:dyDescent="0.3">
      <c r="A671" s="7">
        <v>43827</v>
      </c>
      <c r="B671" t="s">
        <v>16</v>
      </c>
      <c r="C671" t="s">
        <v>84</v>
      </c>
      <c r="D671">
        <v>-17.12</v>
      </c>
    </row>
    <row r="672" spans="1:4" x14ac:dyDescent="0.3">
      <c r="A672" s="7">
        <v>43828</v>
      </c>
      <c r="B672" t="s">
        <v>5</v>
      </c>
      <c r="C672" t="s">
        <v>6</v>
      </c>
      <c r="D672">
        <v>-31</v>
      </c>
    </row>
    <row r="673" spans="1:4" x14ac:dyDescent="0.3">
      <c r="A673" s="7">
        <v>43829</v>
      </c>
      <c r="B673" t="s">
        <v>228</v>
      </c>
      <c r="C673" t="s">
        <v>24</v>
      </c>
      <c r="D673">
        <v>-50.42</v>
      </c>
    </row>
    <row r="674" spans="1:4" x14ac:dyDescent="0.3">
      <c r="A674" s="7">
        <v>43830</v>
      </c>
      <c r="B674" t="s">
        <v>131</v>
      </c>
      <c r="C674" t="s">
        <v>189</v>
      </c>
      <c r="D674">
        <v>-31.74</v>
      </c>
    </row>
    <row r="675" spans="1:4" x14ac:dyDescent="0.3">
      <c r="A675" s="7">
        <v>43830</v>
      </c>
      <c r="B675" t="s">
        <v>37</v>
      </c>
      <c r="C675" t="s">
        <v>147</v>
      </c>
      <c r="D675">
        <v>-5.51</v>
      </c>
    </row>
    <row r="676" spans="1:4" x14ac:dyDescent="0.3">
      <c r="A676" s="7">
        <v>43830</v>
      </c>
      <c r="B676" t="s">
        <v>20</v>
      </c>
      <c r="C676" t="s">
        <v>24</v>
      </c>
      <c r="D676">
        <v>-55</v>
      </c>
    </row>
    <row r="677" spans="1:4" x14ac:dyDescent="0.3">
      <c r="A677" s="7">
        <v>43830</v>
      </c>
      <c r="B677" t="s">
        <v>21</v>
      </c>
      <c r="C677" t="s">
        <v>24</v>
      </c>
      <c r="D677">
        <v>-16</v>
      </c>
    </row>
    <row r="678" spans="1:4" x14ac:dyDescent="0.3">
      <c r="A678" s="7">
        <v>43827</v>
      </c>
      <c r="B678" t="s">
        <v>73</v>
      </c>
      <c r="C678" t="s">
        <v>71</v>
      </c>
      <c r="D678">
        <f>-7.98*1.05</f>
        <v>-8.3790000000000013</v>
      </c>
    </row>
    <row r="679" spans="1:4" x14ac:dyDescent="0.3">
      <c r="A679" s="7">
        <v>43825</v>
      </c>
      <c r="B679" t="s">
        <v>73</v>
      </c>
      <c r="C679" t="s">
        <v>71</v>
      </c>
      <c r="D679">
        <f>-(1.99+15)*1.05</f>
        <v>-17.839499999999997</v>
      </c>
    </row>
    <row r="680" spans="1:4" x14ac:dyDescent="0.3">
      <c r="A680" s="7">
        <v>43841</v>
      </c>
      <c r="B680" t="s">
        <v>234</v>
      </c>
      <c r="C680" t="s">
        <v>47</v>
      </c>
      <c r="D680">
        <v>-27.27</v>
      </c>
    </row>
    <row r="681" spans="1:4" x14ac:dyDescent="0.3">
      <c r="A681" s="7">
        <v>43839</v>
      </c>
      <c r="B681" t="s">
        <v>37</v>
      </c>
      <c r="C681" t="s">
        <v>147</v>
      </c>
      <c r="D681">
        <v>-5.51</v>
      </c>
    </row>
    <row r="682" spans="1:4" x14ac:dyDescent="0.3">
      <c r="A682" s="7">
        <v>43847</v>
      </c>
      <c r="B682" t="s">
        <v>37</v>
      </c>
      <c r="C682" t="s">
        <v>147</v>
      </c>
      <c r="D682">
        <v>-5.51</v>
      </c>
    </row>
    <row r="683" spans="1:4" x14ac:dyDescent="0.3">
      <c r="A683" s="7">
        <v>43861</v>
      </c>
      <c r="B683" t="s">
        <v>137</v>
      </c>
      <c r="C683" t="s">
        <v>147</v>
      </c>
      <c r="D683">
        <v>-5.2</v>
      </c>
    </row>
    <row r="684" spans="1:4" x14ac:dyDescent="0.3">
      <c r="A684" s="7">
        <v>43840</v>
      </c>
      <c r="B684" t="s">
        <v>236</v>
      </c>
      <c r="C684" t="s">
        <v>32</v>
      </c>
      <c r="D684">
        <v>-31.5</v>
      </c>
    </row>
    <row r="685" spans="1:4" x14ac:dyDescent="0.3">
      <c r="A685" s="7">
        <v>43841</v>
      </c>
      <c r="B685" t="s">
        <v>238</v>
      </c>
      <c r="C685" t="s">
        <v>32</v>
      </c>
      <c r="D685">
        <v>-56.7</v>
      </c>
    </row>
    <row r="686" spans="1:4" x14ac:dyDescent="0.3">
      <c r="A686" s="7">
        <v>43832</v>
      </c>
      <c r="B686" t="s">
        <v>5</v>
      </c>
      <c r="C686" t="s">
        <v>6</v>
      </c>
      <c r="D686">
        <f>-19.56-2.51</f>
        <v>-22.07</v>
      </c>
    </row>
    <row r="687" spans="1:4" x14ac:dyDescent="0.3">
      <c r="A687" s="7">
        <v>43833</v>
      </c>
      <c r="B687" t="s">
        <v>5</v>
      </c>
      <c r="C687" t="s">
        <v>6</v>
      </c>
      <c r="D687">
        <v>-21.28</v>
      </c>
    </row>
    <row r="688" spans="1:4" x14ac:dyDescent="0.3">
      <c r="A688" s="7">
        <v>43834</v>
      </c>
      <c r="B688" t="s">
        <v>14</v>
      </c>
      <c r="C688" t="s">
        <v>6</v>
      </c>
      <c r="D688">
        <v>-147.59</v>
      </c>
    </row>
    <row r="689" spans="1:4" x14ac:dyDescent="0.3">
      <c r="A689" s="7">
        <v>43835</v>
      </c>
      <c r="B689" t="s">
        <v>5</v>
      </c>
      <c r="C689" t="s">
        <v>6</v>
      </c>
      <c r="D689">
        <v>-15.93</v>
      </c>
    </row>
    <row r="690" spans="1:4" x14ac:dyDescent="0.3">
      <c r="A690" s="7">
        <v>43835</v>
      </c>
      <c r="B690" t="s">
        <v>5</v>
      </c>
      <c r="C690" t="s">
        <v>6</v>
      </c>
      <c r="D690">
        <v>-3.98</v>
      </c>
    </row>
    <row r="691" spans="1:4" x14ac:dyDescent="0.3">
      <c r="A691" s="7">
        <v>43837</v>
      </c>
      <c r="B691" t="s">
        <v>5</v>
      </c>
      <c r="C691" t="s">
        <v>6</v>
      </c>
      <c r="D691">
        <v>-25.15</v>
      </c>
    </row>
    <row r="692" spans="1:4" x14ac:dyDescent="0.3">
      <c r="A692" s="7">
        <v>43840</v>
      </c>
      <c r="B692" t="s">
        <v>5</v>
      </c>
      <c r="C692" t="s">
        <v>6</v>
      </c>
      <c r="D692">
        <v>-9.6999999999999993</v>
      </c>
    </row>
    <row r="693" spans="1:4" x14ac:dyDescent="0.3">
      <c r="A693" s="7">
        <v>43842</v>
      </c>
      <c r="B693" t="s">
        <v>5</v>
      </c>
      <c r="C693" t="s">
        <v>6</v>
      </c>
      <c r="D693">
        <v>-33.86</v>
      </c>
    </row>
    <row r="694" spans="1:4" x14ac:dyDescent="0.3">
      <c r="A694" s="7">
        <v>43844</v>
      </c>
      <c r="B694" t="s">
        <v>5</v>
      </c>
      <c r="C694" t="s">
        <v>6</v>
      </c>
      <c r="D694">
        <v>-30.68</v>
      </c>
    </row>
    <row r="695" spans="1:4" x14ac:dyDescent="0.3">
      <c r="A695" s="7">
        <v>43847</v>
      </c>
      <c r="B695" t="s">
        <v>5</v>
      </c>
      <c r="C695" t="s">
        <v>6</v>
      </c>
      <c r="D695">
        <v>-74.150000000000006</v>
      </c>
    </row>
    <row r="696" spans="1:4" x14ac:dyDescent="0.3">
      <c r="A696" s="7">
        <v>43848</v>
      </c>
      <c r="B696" t="s">
        <v>5</v>
      </c>
      <c r="C696" t="s">
        <v>6</v>
      </c>
      <c r="D696">
        <v>-14.99</v>
      </c>
    </row>
    <row r="697" spans="1:4" x14ac:dyDescent="0.3">
      <c r="A697" s="7">
        <v>43849</v>
      </c>
      <c r="B697" t="s">
        <v>5</v>
      </c>
      <c r="C697" t="s">
        <v>6</v>
      </c>
      <c r="D697">
        <v>-5.6</v>
      </c>
    </row>
    <row r="698" spans="1:4" x14ac:dyDescent="0.3">
      <c r="A698" s="7">
        <v>43849</v>
      </c>
      <c r="B698" t="s">
        <v>5</v>
      </c>
      <c r="C698" t="s">
        <v>6</v>
      </c>
      <c r="D698">
        <v>-4.99</v>
      </c>
    </row>
    <row r="699" spans="1:4" x14ac:dyDescent="0.3">
      <c r="A699" s="7">
        <v>43851</v>
      </c>
      <c r="B699" t="s">
        <v>5</v>
      </c>
      <c r="C699" t="s">
        <v>6</v>
      </c>
      <c r="D699">
        <v>-14.15</v>
      </c>
    </row>
    <row r="700" spans="1:4" x14ac:dyDescent="0.3">
      <c r="A700" s="7">
        <v>43852</v>
      </c>
      <c r="B700" t="s">
        <v>5</v>
      </c>
      <c r="C700" t="s">
        <v>6</v>
      </c>
      <c r="D700">
        <v>-50.21</v>
      </c>
    </row>
    <row r="701" spans="1:4" x14ac:dyDescent="0.3">
      <c r="A701" s="7">
        <v>43855</v>
      </c>
      <c r="B701" t="s">
        <v>5</v>
      </c>
      <c r="C701" t="s">
        <v>6</v>
      </c>
      <c r="D701">
        <v>-10.98</v>
      </c>
    </row>
    <row r="702" spans="1:4" x14ac:dyDescent="0.3">
      <c r="A702" s="7">
        <v>43857</v>
      </c>
      <c r="B702" t="s">
        <v>5</v>
      </c>
      <c r="C702" t="s">
        <v>6</v>
      </c>
      <c r="D702">
        <v>-8.82</v>
      </c>
    </row>
    <row r="703" spans="1:4" x14ac:dyDescent="0.3">
      <c r="A703" s="7">
        <v>43858</v>
      </c>
      <c r="B703" t="s">
        <v>5</v>
      </c>
      <c r="C703" t="s">
        <v>6</v>
      </c>
      <c r="D703">
        <v>-28.78</v>
      </c>
    </row>
    <row r="704" spans="1:4" x14ac:dyDescent="0.3">
      <c r="A704" s="7">
        <v>43860</v>
      </c>
      <c r="B704" t="s">
        <v>5</v>
      </c>
      <c r="C704" t="s">
        <v>6</v>
      </c>
      <c r="D704">
        <v>-8.99</v>
      </c>
    </row>
    <row r="705" spans="1:4" x14ac:dyDescent="0.3">
      <c r="A705" s="7">
        <v>43861</v>
      </c>
      <c r="B705" t="s">
        <v>5</v>
      </c>
      <c r="C705" t="s">
        <v>6</v>
      </c>
      <c r="D705">
        <v>-21.97</v>
      </c>
    </row>
    <row r="706" spans="1:4" x14ac:dyDescent="0.3">
      <c r="A706" s="7">
        <v>43836</v>
      </c>
      <c r="B706" t="s">
        <v>56</v>
      </c>
      <c r="C706" t="s">
        <v>232</v>
      </c>
      <c r="D706">
        <v>-151</v>
      </c>
    </row>
    <row r="707" spans="1:4" x14ac:dyDescent="0.3">
      <c r="A707" s="7">
        <v>43841</v>
      </c>
      <c r="B707" t="s">
        <v>5</v>
      </c>
      <c r="C707" t="s">
        <v>84</v>
      </c>
      <c r="D707">
        <v>-9.9600000000000009</v>
      </c>
    </row>
    <row r="708" spans="1:4" x14ac:dyDescent="0.3">
      <c r="A708" s="7">
        <v>43847</v>
      </c>
      <c r="B708" t="s">
        <v>42</v>
      </c>
      <c r="C708" t="s">
        <v>84</v>
      </c>
      <c r="D708">
        <v>-4.1900000000000004</v>
      </c>
    </row>
    <row r="709" spans="1:4" x14ac:dyDescent="0.3">
      <c r="A709" s="7">
        <v>43848</v>
      </c>
      <c r="B709" t="s">
        <v>244</v>
      </c>
      <c r="C709" t="s">
        <v>84</v>
      </c>
      <c r="D709">
        <v>-8.4</v>
      </c>
    </row>
    <row r="710" spans="1:4" x14ac:dyDescent="0.3">
      <c r="A710" s="7">
        <v>43849</v>
      </c>
      <c r="B710" t="s">
        <v>42</v>
      </c>
      <c r="C710" t="s">
        <v>84</v>
      </c>
      <c r="D710">
        <v>-13.64</v>
      </c>
    </row>
    <row r="711" spans="1:4" x14ac:dyDescent="0.3">
      <c r="A711" s="7">
        <v>43859</v>
      </c>
      <c r="B711" t="s">
        <v>118</v>
      </c>
      <c r="C711" t="s">
        <v>24</v>
      </c>
      <c r="D711">
        <v>-5.86</v>
      </c>
    </row>
    <row r="712" spans="1:4" x14ac:dyDescent="0.3">
      <c r="A712" s="7">
        <v>43860</v>
      </c>
      <c r="B712" t="s">
        <v>106</v>
      </c>
      <c r="C712" t="s">
        <v>24</v>
      </c>
      <c r="D712">
        <v>-11.5</v>
      </c>
    </row>
    <row r="713" spans="1:4" x14ac:dyDescent="0.3">
      <c r="A713" s="7">
        <v>43832</v>
      </c>
      <c r="B713" t="s">
        <v>62</v>
      </c>
      <c r="C713" t="s">
        <v>62</v>
      </c>
      <c r="D713">
        <v>-24.76</v>
      </c>
    </row>
    <row r="714" spans="1:4" x14ac:dyDescent="0.3">
      <c r="A714" s="7">
        <v>43883</v>
      </c>
      <c r="B714" t="s">
        <v>37</v>
      </c>
      <c r="C714" t="s">
        <v>147</v>
      </c>
      <c r="D714">
        <v>-4.99</v>
      </c>
    </row>
    <row r="715" spans="1:4" x14ac:dyDescent="0.3">
      <c r="A715" s="7">
        <v>43869</v>
      </c>
      <c r="B715" t="s">
        <v>37</v>
      </c>
      <c r="C715" t="s">
        <v>147</v>
      </c>
      <c r="D715">
        <v>-5.51</v>
      </c>
    </row>
    <row r="716" spans="1:4" x14ac:dyDescent="0.3">
      <c r="A716" s="7">
        <v>43881</v>
      </c>
      <c r="B716" t="s">
        <v>37</v>
      </c>
      <c r="C716" t="s">
        <v>147</v>
      </c>
      <c r="D716">
        <v>-5.51</v>
      </c>
    </row>
    <row r="717" spans="1:4" x14ac:dyDescent="0.3">
      <c r="A717" s="7">
        <v>43888</v>
      </c>
      <c r="B717" t="s">
        <v>37</v>
      </c>
      <c r="C717" t="s">
        <v>147</v>
      </c>
      <c r="D717">
        <v>-5.51</v>
      </c>
    </row>
    <row r="718" spans="1:4" x14ac:dyDescent="0.3">
      <c r="A718" s="7">
        <v>43867</v>
      </c>
      <c r="B718" t="s">
        <v>37</v>
      </c>
      <c r="C718" t="s">
        <v>147</v>
      </c>
      <c r="D718">
        <v>-5.51</v>
      </c>
    </row>
    <row r="719" spans="1:4" x14ac:dyDescent="0.3">
      <c r="A719" s="7">
        <v>43889</v>
      </c>
      <c r="B719" t="s">
        <v>37</v>
      </c>
      <c r="C719" t="s">
        <v>147</v>
      </c>
      <c r="D719">
        <v>-16.54</v>
      </c>
    </row>
    <row r="720" spans="1:4" x14ac:dyDescent="0.3">
      <c r="A720" s="7">
        <v>43878</v>
      </c>
      <c r="B720" t="s">
        <v>37</v>
      </c>
      <c r="C720" t="s">
        <v>147</v>
      </c>
      <c r="D720">
        <v>-5.51</v>
      </c>
    </row>
    <row r="721" spans="1:4" x14ac:dyDescent="0.3">
      <c r="A721" s="7">
        <v>43868</v>
      </c>
      <c r="B721" t="s">
        <v>137</v>
      </c>
      <c r="C721" t="s">
        <v>147</v>
      </c>
      <c r="D721">
        <v>-5.2</v>
      </c>
    </row>
    <row r="722" spans="1:4" x14ac:dyDescent="0.3">
      <c r="A722" s="7">
        <v>43886</v>
      </c>
      <c r="B722" t="s">
        <v>37</v>
      </c>
      <c r="C722" t="s">
        <v>147</v>
      </c>
      <c r="D722">
        <v>-5.51</v>
      </c>
    </row>
    <row r="723" spans="1:4" x14ac:dyDescent="0.3">
      <c r="A723" s="7">
        <v>43862</v>
      </c>
      <c r="B723" t="s">
        <v>5</v>
      </c>
      <c r="C723" t="s">
        <v>6</v>
      </c>
      <c r="D723">
        <v>-45.08</v>
      </c>
    </row>
    <row r="724" spans="1:4" x14ac:dyDescent="0.3">
      <c r="A724" s="7">
        <v>43868</v>
      </c>
      <c r="B724" t="s">
        <v>5</v>
      </c>
      <c r="C724" t="s">
        <v>6</v>
      </c>
      <c r="D724">
        <v>-16.649999999999999</v>
      </c>
    </row>
    <row r="725" spans="1:4" x14ac:dyDescent="0.3">
      <c r="A725" s="7">
        <v>43869</v>
      </c>
      <c r="B725" t="s">
        <v>5</v>
      </c>
      <c r="C725" t="s">
        <v>6</v>
      </c>
      <c r="D725">
        <v>-13.13</v>
      </c>
    </row>
    <row r="726" spans="1:4" x14ac:dyDescent="0.3">
      <c r="A726" s="7">
        <v>43863</v>
      </c>
      <c r="B726" t="s">
        <v>5</v>
      </c>
      <c r="C726" t="s">
        <v>6</v>
      </c>
      <c r="D726">
        <v>-35.64</v>
      </c>
    </row>
    <row r="727" spans="1:4" x14ac:dyDescent="0.3">
      <c r="A727" s="7">
        <v>43885</v>
      </c>
      <c r="B727" t="s">
        <v>5</v>
      </c>
      <c r="C727" t="s">
        <v>6</v>
      </c>
      <c r="D727">
        <v>-28.3</v>
      </c>
    </row>
    <row r="728" spans="1:4" x14ac:dyDescent="0.3">
      <c r="A728" s="7">
        <v>43873</v>
      </c>
      <c r="B728" t="s">
        <v>5</v>
      </c>
      <c r="C728" t="s">
        <v>6</v>
      </c>
      <c r="D728">
        <v>-13.98</v>
      </c>
    </row>
    <row r="729" spans="1:4" x14ac:dyDescent="0.3">
      <c r="A729" s="7">
        <v>43883</v>
      </c>
      <c r="B729" t="s">
        <v>5</v>
      </c>
      <c r="C729" t="s">
        <v>6</v>
      </c>
      <c r="D729">
        <v>-5.99</v>
      </c>
    </row>
    <row r="730" spans="1:4" x14ac:dyDescent="0.3">
      <c r="A730" s="7">
        <v>43878</v>
      </c>
      <c r="B730" t="s">
        <v>5</v>
      </c>
      <c r="C730" t="s">
        <v>6</v>
      </c>
      <c r="D730">
        <v>-8.84</v>
      </c>
    </row>
    <row r="731" spans="1:4" x14ac:dyDescent="0.3">
      <c r="A731" s="7">
        <v>43886</v>
      </c>
      <c r="B731" t="s">
        <v>5</v>
      </c>
      <c r="C731" t="s">
        <v>6</v>
      </c>
      <c r="D731">
        <v>-5.99</v>
      </c>
    </row>
    <row r="732" spans="1:4" x14ac:dyDescent="0.3">
      <c r="A732" s="7">
        <v>43881</v>
      </c>
      <c r="B732" t="s">
        <v>5</v>
      </c>
      <c r="C732" t="s">
        <v>6</v>
      </c>
      <c r="D732">
        <v>-8.4499999999999993</v>
      </c>
    </row>
    <row r="733" spans="1:4" x14ac:dyDescent="0.3">
      <c r="A733" s="7">
        <v>43889</v>
      </c>
      <c r="B733" t="s">
        <v>5</v>
      </c>
      <c r="C733" t="s">
        <v>6</v>
      </c>
      <c r="D733">
        <v>-34.25</v>
      </c>
    </row>
    <row r="734" spans="1:4" x14ac:dyDescent="0.3">
      <c r="A734" s="7">
        <v>43884</v>
      </c>
      <c r="B734" t="s">
        <v>5</v>
      </c>
      <c r="C734" t="s">
        <v>6</v>
      </c>
      <c r="D734">
        <v>-11.98</v>
      </c>
    </row>
    <row r="735" spans="1:4" x14ac:dyDescent="0.3">
      <c r="A735" s="7">
        <v>43881</v>
      </c>
      <c r="B735" t="s">
        <v>5</v>
      </c>
      <c r="C735" t="s">
        <v>6</v>
      </c>
      <c r="D735">
        <v>-36.020000000000003</v>
      </c>
    </row>
    <row r="736" spans="1:4" x14ac:dyDescent="0.3">
      <c r="A736" s="7">
        <v>43882</v>
      </c>
      <c r="B736" t="s">
        <v>5</v>
      </c>
      <c r="C736" t="s">
        <v>6</v>
      </c>
      <c r="D736">
        <v>-11.99</v>
      </c>
    </row>
    <row r="737" spans="1:4" x14ac:dyDescent="0.3">
      <c r="A737" s="7">
        <v>43875</v>
      </c>
      <c r="B737" t="s">
        <v>5</v>
      </c>
      <c r="C737" t="s">
        <v>6</v>
      </c>
      <c r="D737">
        <v>-8.5</v>
      </c>
    </row>
    <row r="738" spans="1:4" x14ac:dyDescent="0.3">
      <c r="A738" s="7">
        <v>43872</v>
      </c>
      <c r="B738" t="s">
        <v>5</v>
      </c>
      <c r="C738" t="s">
        <v>6</v>
      </c>
      <c r="D738">
        <v>-11.99</v>
      </c>
    </row>
    <row r="739" spans="1:4" x14ac:dyDescent="0.3">
      <c r="A739" s="7">
        <v>43870</v>
      </c>
      <c r="B739" t="s">
        <v>5</v>
      </c>
      <c r="C739" t="s">
        <v>6</v>
      </c>
      <c r="D739">
        <v>-25.27</v>
      </c>
    </row>
    <row r="740" spans="1:4" x14ac:dyDescent="0.3">
      <c r="A740" s="7">
        <v>43886</v>
      </c>
      <c r="B740" t="s">
        <v>5</v>
      </c>
      <c r="C740" t="s">
        <v>6</v>
      </c>
      <c r="D740">
        <v>-10.48</v>
      </c>
    </row>
    <row r="741" spans="1:4" x14ac:dyDescent="0.3">
      <c r="A741" s="7">
        <v>43883</v>
      </c>
      <c r="B741" t="s">
        <v>5</v>
      </c>
      <c r="C741" t="s">
        <v>6</v>
      </c>
      <c r="D741">
        <v>-5.37</v>
      </c>
    </row>
    <row r="742" spans="1:4" x14ac:dyDescent="0.3">
      <c r="A742" s="7">
        <v>43890</v>
      </c>
      <c r="B742" t="s">
        <v>5</v>
      </c>
      <c r="C742" t="s">
        <v>6</v>
      </c>
      <c r="D742">
        <v>-20.37</v>
      </c>
    </row>
    <row r="743" spans="1:4" x14ac:dyDescent="0.3">
      <c r="A743" s="7">
        <v>43872</v>
      </c>
      <c r="B743" t="s">
        <v>35</v>
      </c>
      <c r="C743" t="s">
        <v>41</v>
      </c>
      <c r="D743">
        <v>-32.6</v>
      </c>
    </row>
    <row r="744" spans="1:4" x14ac:dyDescent="0.3">
      <c r="A744" s="7">
        <v>43874</v>
      </c>
      <c r="B744" t="s">
        <v>42</v>
      </c>
      <c r="C744" t="s">
        <v>84</v>
      </c>
      <c r="D744">
        <v>-10.49</v>
      </c>
    </row>
    <row r="745" spans="1:4" x14ac:dyDescent="0.3">
      <c r="A745" s="7">
        <v>43876</v>
      </c>
      <c r="B745" t="s">
        <v>5</v>
      </c>
      <c r="C745" t="s">
        <v>84</v>
      </c>
      <c r="D745">
        <v>-23.39</v>
      </c>
    </row>
    <row r="746" spans="1:4" x14ac:dyDescent="0.3">
      <c r="A746" s="7">
        <v>43871</v>
      </c>
      <c r="B746" t="s">
        <v>106</v>
      </c>
      <c r="C746" t="s">
        <v>24</v>
      </c>
      <c r="D746">
        <v>-11.5</v>
      </c>
    </row>
    <row r="747" spans="1:4" x14ac:dyDescent="0.3">
      <c r="A747" s="7">
        <v>43904</v>
      </c>
      <c r="B747" t="s">
        <v>131</v>
      </c>
      <c r="C747" t="s">
        <v>189</v>
      </c>
      <c r="D747">
        <v>-17.91</v>
      </c>
    </row>
    <row r="748" spans="1:4" x14ac:dyDescent="0.3">
      <c r="A748" s="7">
        <v>43909</v>
      </c>
      <c r="B748" t="s">
        <v>131</v>
      </c>
      <c r="C748" t="s">
        <v>189</v>
      </c>
      <c r="D748">
        <v>-73.73</v>
      </c>
    </row>
    <row r="749" spans="1:4" x14ac:dyDescent="0.3">
      <c r="A749" s="7">
        <v>43892</v>
      </c>
      <c r="B749" t="s">
        <v>37</v>
      </c>
      <c r="C749" t="s">
        <v>147</v>
      </c>
      <c r="D749">
        <v>-5.51</v>
      </c>
    </row>
    <row r="750" spans="1:4" x14ac:dyDescent="0.3">
      <c r="A750" s="7">
        <v>43893</v>
      </c>
      <c r="B750" t="s">
        <v>137</v>
      </c>
      <c r="C750" t="s">
        <v>147</v>
      </c>
      <c r="D750">
        <v>-5.2</v>
      </c>
    </row>
    <row r="751" spans="1:4" x14ac:dyDescent="0.3">
      <c r="A751" s="7">
        <v>43896</v>
      </c>
      <c r="B751" t="s">
        <v>137</v>
      </c>
      <c r="C751" t="s">
        <v>147</v>
      </c>
      <c r="D751">
        <v>-5.2</v>
      </c>
    </row>
    <row r="752" spans="1:4" x14ac:dyDescent="0.3">
      <c r="A752" s="7">
        <v>43897</v>
      </c>
      <c r="B752" t="s">
        <v>37</v>
      </c>
      <c r="C752" t="s">
        <v>147</v>
      </c>
      <c r="D752">
        <v>-5.2</v>
      </c>
    </row>
    <row r="753" spans="1:4" x14ac:dyDescent="0.3">
      <c r="A753" s="7">
        <v>43905</v>
      </c>
      <c r="B753" t="s">
        <v>37</v>
      </c>
      <c r="C753" t="s">
        <v>147</v>
      </c>
      <c r="D753">
        <v>-5.83</v>
      </c>
    </row>
    <row r="754" spans="1:4" x14ac:dyDescent="0.3">
      <c r="A754" s="7">
        <v>43911</v>
      </c>
      <c r="B754" t="s">
        <v>37</v>
      </c>
      <c r="C754" t="s">
        <v>147</v>
      </c>
      <c r="D754">
        <v>-5.2</v>
      </c>
    </row>
    <row r="755" spans="1:4" x14ac:dyDescent="0.3">
      <c r="A755" s="7">
        <v>43912</v>
      </c>
      <c r="B755" t="s">
        <v>37</v>
      </c>
      <c r="C755" t="s">
        <v>147</v>
      </c>
      <c r="D755">
        <v>-5.2</v>
      </c>
    </row>
    <row r="756" spans="1:4" x14ac:dyDescent="0.3">
      <c r="A756" s="7">
        <v>43914</v>
      </c>
      <c r="B756" t="s">
        <v>37</v>
      </c>
      <c r="C756" t="s">
        <v>147</v>
      </c>
      <c r="D756">
        <v>-5.2</v>
      </c>
    </row>
    <row r="757" spans="1:4" x14ac:dyDescent="0.3">
      <c r="A757" s="7">
        <v>43917</v>
      </c>
      <c r="B757" t="s">
        <v>37</v>
      </c>
      <c r="C757" t="s">
        <v>147</v>
      </c>
      <c r="D757">
        <v>-5.2</v>
      </c>
    </row>
    <row r="758" spans="1:4" x14ac:dyDescent="0.3">
      <c r="A758" s="7">
        <v>43918</v>
      </c>
      <c r="B758" t="s">
        <v>37</v>
      </c>
      <c r="C758" t="s">
        <v>147</v>
      </c>
      <c r="D758">
        <v>-5.2</v>
      </c>
    </row>
    <row r="759" spans="1:4" x14ac:dyDescent="0.3">
      <c r="A759" s="7">
        <v>43921</v>
      </c>
      <c r="B759" t="s">
        <v>37</v>
      </c>
      <c r="C759" t="s">
        <v>147</v>
      </c>
      <c r="D759">
        <v>-5.2</v>
      </c>
    </row>
    <row r="760" spans="1:4" x14ac:dyDescent="0.3">
      <c r="A760" s="7">
        <v>43893</v>
      </c>
      <c r="B760" t="s">
        <v>5</v>
      </c>
      <c r="C760" t="s">
        <v>6</v>
      </c>
      <c r="D760">
        <v>-31.51</v>
      </c>
    </row>
    <row r="761" spans="1:4" x14ac:dyDescent="0.3">
      <c r="A761" s="7">
        <v>43894</v>
      </c>
      <c r="B761" t="s">
        <v>5</v>
      </c>
      <c r="C761" t="s">
        <v>6</v>
      </c>
      <c r="D761">
        <v>-7.16</v>
      </c>
    </row>
    <row r="762" spans="1:4" x14ac:dyDescent="0.3">
      <c r="A762" s="7">
        <v>43895</v>
      </c>
      <c r="B762" t="s">
        <v>5</v>
      </c>
      <c r="C762" t="s">
        <v>6</v>
      </c>
      <c r="D762">
        <v>-11.54</v>
      </c>
    </row>
    <row r="763" spans="1:4" x14ac:dyDescent="0.3">
      <c r="A763" s="7">
        <v>43897</v>
      </c>
      <c r="B763" t="s">
        <v>5</v>
      </c>
      <c r="C763" t="s">
        <v>6</v>
      </c>
      <c r="D763">
        <v>-21.09</v>
      </c>
    </row>
    <row r="764" spans="1:4" x14ac:dyDescent="0.3">
      <c r="A764" s="7">
        <v>43897</v>
      </c>
      <c r="B764" t="s">
        <v>5</v>
      </c>
      <c r="C764" t="s">
        <v>6</v>
      </c>
      <c r="D764">
        <v>-5.37</v>
      </c>
    </row>
    <row r="765" spans="1:4" x14ac:dyDescent="0.3">
      <c r="A765" s="7">
        <v>43902</v>
      </c>
      <c r="B765" t="s">
        <v>5</v>
      </c>
      <c r="C765" t="s">
        <v>6</v>
      </c>
      <c r="D765">
        <v>-10.55</v>
      </c>
    </row>
    <row r="766" spans="1:4" x14ac:dyDescent="0.3">
      <c r="A766" s="7">
        <v>43903</v>
      </c>
      <c r="B766" t="s">
        <v>5</v>
      </c>
      <c r="C766" t="s">
        <v>6</v>
      </c>
      <c r="D766">
        <v>-48.33</v>
      </c>
    </row>
    <row r="767" spans="1:4" x14ac:dyDescent="0.3">
      <c r="A767" s="7">
        <v>43904</v>
      </c>
      <c r="B767" t="s">
        <v>5</v>
      </c>
      <c r="C767" t="s">
        <v>6</v>
      </c>
      <c r="D767">
        <v>-29.64</v>
      </c>
    </row>
    <row r="768" spans="1:4" x14ac:dyDescent="0.3">
      <c r="A768" s="7">
        <v>43905</v>
      </c>
      <c r="B768" t="s">
        <v>5</v>
      </c>
      <c r="C768" t="s">
        <v>6</v>
      </c>
      <c r="D768">
        <v>-5.37</v>
      </c>
    </row>
    <row r="769" spans="1:4" x14ac:dyDescent="0.3">
      <c r="A769" s="7">
        <v>43907</v>
      </c>
      <c r="B769" t="s">
        <v>5</v>
      </c>
      <c r="C769" t="s">
        <v>6</v>
      </c>
      <c r="D769">
        <v>-5.37</v>
      </c>
    </row>
    <row r="770" spans="1:4" x14ac:dyDescent="0.3">
      <c r="A770" s="7">
        <v>43908</v>
      </c>
      <c r="B770" t="s">
        <v>5</v>
      </c>
      <c r="C770" t="s">
        <v>6</v>
      </c>
      <c r="D770">
        <v>-5.37</v>
      </c>
    </row>
    <row r="771" spans="1:4" x14ac:dyDescent="0.3">
      <c r="A771" s="7">
        <v>43908</v>
      </c>
      <c r="B771" t="s">
        <v>5</v>
      </c>
      <c r="C771" t="s">
        <v>6</v>
      </c>
      <c r="D771">
        <v>-25.26</v>
      </c>
    </row>
    <row r="772" spans="1:4" x14ac:dyDescent="0.3">
      <c r="A772" s="7">
        <v>43909</v>
      </c>
      <c r="B772" t="s">
        <v>5</v>
      </c>
      <c r="C772" t="s">
        <v>6</v>
      </c>
      <c r="D772">
        <v>-15.04</v>
      </c>
    </row>
    <row r="773" spans="1:4" x14ac:dyDescent="0.3">
      <c r="A773" s="7">
        <v>43911</v>
      </c>
      <c r="B773" t="s">
        <v>5</v>
      </c>
      <c r="C773" t="s">
        <v>6</v>
      </c>
      <c r="D773">
        <v>-5.37</v>
      </c>
    </row>
    <row r="774" spans="1:4" x14ac:dyDescent="0.3">
      <c r="A774" s="7">
        <v>43912</v>
      </c>
      <c r="B774" t="s">
        <v>5</v>
      </c>
      <c r="C774" t="s">
        <v>6</v>
      </c>
      <c r="D774">
        <v>-5.37</v>
      </c>
    </row>
    <row r="775" spans="1:4" x14ac:dyDescent="0.3">
      <c r="A775" s="7">
        <v>43914</v>
      </c>
      <c r="B775" t="s">
        <v>5</v>
      </c>
      <c r="C775" t="s">
        <v>6</v>
      </c>
      <c r="D775">
        <v>-5.37</v>
      </c>
    </row>
    <row r="776" spans="1:4" x14ac:dyDescent="0.3">
      <c r="A776" s="7">
        <v>43918</v>
      </c>
      <c r="B776" t="s">
        <v>5</v>
      </c>
      <c r="C776" t="s">
        <v>6</v>
      </c>
      <c r="D776">
        <v>-46.03</v>
      </c>
    </row>
    <row r="777" spans="1:4" x14ac:dyDescent="0.3">
      <c r="A777" s="7">
        <v>43921</v>
      </c>
      <c r="B777" t="s">
        <v>5</v>
      </c>
      <c r="C777" t="s">
        <v>6</v>
      </c>
      <c r="D777">
        <v>-5.37</v>
      </c>
    </row>
    <row r="778" spans="1:4" x14ac:dyDescent="0.3">
      <c r="A778" s="7">
        <v>43897</v>
      </c>
      <c r="B778" s="2" t="s">
        <v>5</v>
      </c>
      <c r="C778" t="s">
        <v>84</v>
      </c>
      <c r="D778">
        <v>-39.520000000000003</v>
      </c>
    </row>
    <row r="779" spans="1:4" x14ac:dyDescent="0.3">
      <c r="A779" s="7">
        <v>43900</v>
      </c>
      <c r="B779" t="s">
        <v>106</v>
      </c>
      <c r="C779" t="s">
        <v>24</v>
      </c>
      <c r="D779">
        <v>-11.5</v>
      </c>
    </row>
    <row r="780" spans="1:4" x14ac:dyDescent="0.3">
      <c r="A780" s="7">
        <v>43910</v>
      </c>
      <c r="B780" t="s">
        <v>254</v>
      </c>
      <c r="C780" t="s">
        <v>24</v>
      </c>
      <c r="D780">
        <v>20</v>
      </c>
    </row>
    <row r="781" spans="1:4" x14ac:dyDescent="0.3">
      <c r="A781" s="7">
        <v>43917</v>
      </c>
      <c r="B781" t="s">
        <v>34</v>
      </c>
      <c r="C781" t="s">
        <v>24</v>
      </c>
      <c r="D781">
        <v>-11.43</v>
      </c>
    </row>
    <row r="782" spans="1:4" x14ac:dyDescent="0.3">
      <c r="A782" s="8">
        <v>43921</v>
      </c>
      <c r="B782" t="s">
        <v>21</v>
      </c>
      <c r="C782" t="s">
        <v>24</v>
      </c>
      <c r="D782">
        <f>-3*8</f>
        <v>-24</v>
      </c>
    </row>
    <row r="783" spans="1:4" x14ac:dyDescent="0.3">
      <c r="A783" s="7">
        <v>43922</v>
      </c>
      <c r="B783" t="s">
        <v>5</v>
      </c>
      <c r="C783" t="s">
        <v>6</v>
      </c>
      <c r="D783">
        <v>-5.37</v>
      </c>
    </row>
    <row r="784" spans="1:4" x14ac:dyDescent="0.3">
      <c r="A784" s="7">
        <v>43922</v>
      </c>
      <c r="B784" t="s">
        <v>37</v>
      </c>
      <c r="C784" t="s">
        <v>147</v>
      </c>
      <c r="D784">
        <v>-4.67</v>
      </c>
    </row>
    <row r="785" spans="1:4" x14ac:dyDescent="0.3">
      <c r="A785" s="7">
        <v>43924</v>
      </c>
      <c r="B785" t="s">
        <v>5</v>
      </c>
      <c r="C785" t="s">
        <v>6</v>
      </c>
      <c r="D785">
        <v>-5.37</v>
      </c>
    </row>
    <row r="786" spans="1:4" x14ac:dyDescent="0.3">
      <c r="A786" s="7">
        <v>43924</v>
      </c>
      <c r="B786" t="s">
        <v>37</v>
      </c>
      <c r="C786" t="s">
        <v>147</v>
      </c>
      <c r="D786">
        <v>-4.67</v>
      </c>
    </row>
    <row r="787" spans="1:4" x14ac:dyDescent="0.3">
      <c r="A787" s="7">
        <v>43926</v>
      </c>
      <c r="B787" t="s">
        <v>5</v>
      </c>
      <c r="C787" t="s">
        <v>6</v>
      </c>
      <c r="D787">
        <f>-5.37-20.19</f>
        <v>-25.560000000000002</v>
      </c>
    </row>
    <row r="788" spans="1:4" x14ac:dyDescent="0.3">
      <c r="A788" s="7">
        <v>43926</v>
      </c>
      <c r="B788" t="s">
        <v>42</v>
      </c>
      <c r="C788" t="s">
        <v>32</v>
      </c>
      <c r="D788">
        <v>-78.739999999999995</v>
      </c>
    </row>
    <row r="789" spans="1:4" x14ac:dyDescent="0.3">
      <c r="A789" s="7">
        <v>43927</v>
      </c>
      <c r="B789" t="s">
        <v>37</v>
      </c>
      <c r="C789" t="s">
        <v>147</v>
      </c>
      <c r="D789">
        <v>-5.2</v>
      </c>
    </row>
    <row r="790" spans="1:4" x14ac:dyDescent="0.3">
      <c r="A790" s="7">
        <v>43927</v>
      </c>
      <c r="B790" t="s">
        <v>5</v>
      </c>
      <c r="C790" t="s">
        <v>6</v>
      </c>
      <c r="D790">
        <v>-5.34</v>
      </c>
    </row>
    <row r="791" spans="1:4" x14ac:dyDescent="0.3">
      <c r="A791" s="7">
        <v>43928</v>
      </c>
      <c r="B791" t="s">
        <v>5</v>
      </c>
      <c r="C791" t="s">
        <v>6</v>
      </c>
      <c r="D791">
        <v>-13.33</v>
      </c>
    </row>
    <row r="792" spans="1:4" x14ac:dyDescent="0.3">
      <c r="A792" s="7">
        <v>43929</v>
      </c>
      <c r="B792" t="s">
        <v>5</v>
      </c>
      <c r="C792" t="s">
        <v>6</v>
      </c>
      <c r="D792">
        <v>-5.34</v>
      </c>
    </row>
    <row r="793" spans="1:4" x14ac:dyDescent="0.3">
      <c r="A793" s="7">
        <v>43929</v>
      </c>
      <c r="B793" t="s">
        <v>37</v>
      </c>
      <c r="C793" t="s">
        <v>147</v>
      </c>
      <c r="D793">
        <v>-5.2</v>
      </c>
    </row>
    <row r="794" spans="1:4" x14ac:dyDescent="0.3">
      <c r="A794" s="7">
        <v>43930</v>
      </c>
      <c r="B794" t="s">
        <v>37</v>
      </c>
      <c r="C794" t="s">
        <v>147</v>
      </c>
      <c r="D794">
        <v>-4.67</v>
      </c>
    </row>
    <row r="795" spans="1:4" x14ac:dyDescent="0.3">
      <c r="A795" s="7">
        <v>43930</v>
      </c>
      <c r="B795" t="s">
        <v>5</v>
      </c>
      <c r="C795" t="s">
        <v>6</v>
      </c>
      <c r="D795">
        <v>-5.34</v>
      </c>
    </row>
    <row r="796" spans="1:4" x14ac:dyDescent="0.3">
      <c r="A796" s="7">
        <v>43931</v>
      </c>
      <c r="B796" t="s">
        <v>5</v>
      </c>
      <c r="C796" t="s">
        <v>6</v>
      </c>
      <c r="D796">
        <v>-5.37</v>
      </c>
    </row>
    <row r="797" spans="1:4" x14ac:dyDescent="0.3">
      <c r="A797" s="7">
        <v>43931</v>
      </c>
      <c r="B797" t="s">
        <v>5</v>
      </c>
      <c r="C797" t="s">
        <v>6</v>
      </c>
      <c r="D797">
        <v>-12.85</v>
      </c>
    </row>
    <row r="798" spans="1:4" x14ac:dyDescent="0.3">
      <c r="A798" s="7">
        <v>43932</v>
      </c>
      <c r="B798" t="s">
        <v>5</v>
      </c>
      <c r="C798" t="s">
        <v>6</v>
      </c>
      <c r="D798">
        <v>-4.9800000000000004</v>
      </c>
    </row>
    <row r="799" spans="1:4" x14ac:dyDescent="0.3">
      <c r="A799" s="7">
        <v>43932</v>
      </c>
      <c r="B799" t="s">
        <v>34</v>
      </c>
      <c r="C799" t="s">
        <v>24</v>
      </c>
      <c r="D799">
        <v>-11.43</v>
      </c>
    </row>
    <row r="800" spans="1:4" x14ac:dyDescent="0.3">
      <c r="A800" s="7">
        <v>43932</v>
      </c>
      <c r="B800" t="s">
        <v>14</v>
      </c>
      <c r="C800" t="s">
        <v>6</v>
      </c>
      <c r="D800">
        <v>-153.72999999999999</v>
      </c>
    </row>
    <row r="801" spans="1:4" x14ac:dyDescent="0.3">
      <c r="A801" s="7">
        <v>43934</v>
      </c>
      <c r="B801" t="s">
        <v>34</v>
      </c>
      <c r="C801" t="s">
        <v>24</v>
      </c>
      <c r="D801">
        <v>-11.96</v>
      </c>
    </row>
    <row r="802" spans="1:4" x14ac:dyDescent="0.3">
      <c r="A802" s="7">
        <v>43934</v>
      </c>
      <c r="B802" t="s">
        <v>37</v>
      </c>
      <c r="C802" t="s">
        <v>147</v>
      </c>
      <c r="D802">
        <v>-4.67</v>
      </c>
    </row>
    <row r="803" spans="1:4" x14ac:dyDescent="0.3">
      <c r="A803" s="7">
        <v>43933</v>
      </c>
      <c r="B803" t="s">
        <v>34</v>
      </c>
      <c r="C803" t="s">
        <v>24</v>
      </c>
      <c r="D803">
        <v>-11.43</v>
      </c>
    </row>
    <row r="804" spans="1:4" x14ac:dyDescent="0.3">
      <c r="A804" s="7">
        <v>43934</v>
      </c>
      <c r="B804" t="s">
        <v>5</v>
      </c>
      <c r="C804" t="s">
        <v>6</v>
      </c>
      <c r="D804">
        <v>-24.65</v>
      </c>
    </row>
    <row r="805" spans="1:4" x14ac:dyDescent="0.3">
      <c r="A805" s="7">
        <v>43935</v>
      </c>
      <c r="B805" t="s">
        <v>37</v>
      </c>
      <c r="C805" t="s">
        <v>147</v>
      </c>
      <c r="D805">
        <v>-4.67</v>
      </c>
    </row>
    <row r="806" spans="1:4" x14ac:dyDescent="0.3">
      <c r="A806" s="7">
        <v>43936</v>
      </c>
      <c r="B806" t="s">
        <v>5</v>
      </c>
      <c r="C806" t="s">
        <v>6</v>
      </c>
      <c r="D806">
        <v>-5.34</v>
      </c>
    </row>
    <row r="807" spans="1:4" x14ac:dyDescent="0.3">
      <c r="A807" s="7">
        <v>43937</v>
      </c>
      <c r="B807" t="s">
        <v>5</v>
      </c>
      <c r="C807" t="s">
        <v>6</v>
      </c>
      <c r="D807">
        <v>-5.37</v>
      </c>
    </row>
    <row r="808" spans="1:4" x14ac:dyDescent="0.3">
      <c r="A808" s="7">
        <v>43937</v>
      </c>
      <c r="B808" t="s">
        <v>37</v>
      </c>
      <c r="C808" t="s">
        <v>147</v>
      </c>
      <c r="D808">
        <v>-5.2</v>
      </c>
    </row>
    <row r="809" spans="1:4" x14ac:dyDescent="0.3">
      <c r="A809" s="7">
        <v>43941</v>
      </c>
      <c r="B809" t="s">
        <v>5</v>
      </c>
      <c r="C809" t="s">
        <v>6</v>
      </c>
      <c r="D809">
        <v>-25.32</v>
      </c>
    </row>
    <row r="810" spans="1:4" x14ac:dyDescent="0.3">
      <c r="A810" s="7">
        <v>43941</v>
      </c>
      <c r="B810" t="s">
        <v>37</v>
      </c>
      <c r="C810" t="s">
        <v>147</v>
      </c>
      <c r="D810">
        <v>-5.2</v>
      </c>
    </row>
    <row r="811" spans="1:4" x14ac:dyDescent="0.3">
      <c r="A811" s="7">
        <v>43942</v>
      </c>
      <c r="B811" t="s">
        <v>5</v>
      </c>
      <c r="C811" t="s">
        <v>6</v>
      </c>
      <c r="D811">
        <v>-5.34</v>
      </c>
    </row>
    <row r="812" spans="1:4" x14ac:dyDescent="0.3">
      <c r="A812" s="7">
        <v>43942</v>
      </c>
      <c r="B812" t="s">
        <v>37</v>
      </c>
      <c r="C812" t="s">
        <v>147</v>
      </c>
      <c r="D812">
        <v>-5.2</v>
      </c>
    </row>
    <row r="813" spans="1:4" x14ac:dyDescent="0.3">
      <c r="A813" s="7">
        <v>43947</v>
      </c>
      <c r="B813" t="s">
        <v>5</v>
      </c>
      <c r="C813" t="s">
        <v>6</v>
      </c>
      <c r="D813">
        <v>-6.99</v>
      </c>
    </row>
    <row r="814" spans="1:4" x14ac:dyDescent="0.3">
      <c r="A814" s="7">
        <v>43943</v>
      </c>
      <c r="B814" t="s">
        <v>5</v>
      </c>
      <c r="C814" t="s">
        <v>6</v>
      </c>
      <c r="D814">
        <v>-20.79</v>
      </c>
    </row>
    <row r="815" spans="1:4" x14ac:dyDescent="0.3">
      <c r="A815" s="7">
        <v>43945</v>
      </c>
      <c r="B815" t="s">
        <v>5</v>
      </c>
      <c r="C815" t="s">
        <v>6</v>
      </c>
      <c r="D815">
        <v>-10.83</v>
      </c>
    </row>
    <row r="816" spans="1:4" x14ac:dyDescent="0.3">
      <c r="A816" s="7">
        <v>43949</v>
      </c>
      <c r="B816" t="s">
        <v>5</v>
      </c>
      <c r="C816" t="s">
        <v>6</v>
      </c>
      <c r="D816">
        <v>-5.37</v>
      </c>
    </row>
    <row r="817" spans="1:4" x14ac:dyDescent="0.3">
      <c r="A817" s="7">
        <v>43944</v>
      </c>
      <c r="B817" t="s">
        <v>5</v>
      </c>
      <c r="C817" t="s">
        <v>6</v>
      </c>
      <c r="D817">
        <v>-5.34</v>
      </c>
    </row>
    <row r="818" spans="1:4" x14ac:dyDescent="0.3">
      <c r="A818" s="7">
        <v>43949</v>
      </c>
      <c r="B818" t="s">
        <v>37</v>
      </c>
      <c r="C818" t="s">
        <v>147</v>
      </c>
      <c r="D818">
        <v>-4.67</v>
      </c>
    </row>
    <row r="819" spans="1:4" x14ac:dyDescent="0.3">
      <c r="A819" s="7">
        <v>43945</v>
      </c>
      <c r="B819" t="s">
        <v>37</v>
      </c>
      <c r="C819" t="s">
        <v>147</v>
      </c>
      <c r="D819">
        <v>-5.72</v>
      </c>
    </row>
    <row r="820" spans="1:4" x14ac:dyDescent="0.3">
      <c r="A820" s="7">
        <v>43950</v>
      </c>
      <c r="B820" t="s">
        <v>5</v>
      </c>
      <c r="C820" t="s">
        <v>6</v>
      </c>
      <c r="D820">
        <v>-28.44</v>
      </c>
    </row>
    <row r="821" spans="1:4" x14ac:dyDescent="0.3">
      <c r="A821" s="7">
        <v>43951</v>
      </c>
      <c r="B821" t="s">
        <v>5</v>
      </c>
      <c r="C821" t="s">
        <v>6</v>
      </c>
      <c r="D821">
        <v>-9.7799999999999994</v>
      </c>
    </row>
    <row r="822" spans="1:4" x14ac:dyDescent="0.3">
      <c r="A822" s="7">
        <v>43951</v>
      </c>
      <c r="B822" t="s">
        <v>37</v>
      </c>
      <c r="C822" t="s">
        <v>147</v>
      </c>
      <c r="D822">
        <v>-5.2</v>
      </c>
    </row>
    <row r="823" spans="1:4" x14ac:dyDescent="0.3">
      <c r="A823" s="7">
        <v>43975</v>
      </c>
      <c r="B823" t="s">
        <v>37</v>
      </c>
      <c r="C823" t="s">
        <v>147</v>
      </c>
      <c r="D823">
        <v>-5.2</v>
      </c>
    </row>
    <row r="824" spans="1:4" x14ac:dyDescent="0.3">
      <c r="A824" s="7">
        <v>43982</v>
      </c>
      <c r="B824" t="s">
        <v>37</v>
      </c>
      <c r="C824" t="s">
        <v>147</v>
      </c>
      <c r="D824">
        <v>-6.25</v>
      </c>
    </row>
    <row r="825" spans="1:4" x14ac:dyDescent="0.3">
      <c r="A825" s="7">
        <v>43972</v>
      </c>
      <c r="B825" t="s">
        <v>37</v>
      </c>
      <c r="C825" t="s">
        <v>147</v>
      </c>
      <c r="D825">
        <v>-5.2</v>
      </c>
    </row>
    <row r="826" spans="1:4" x14ac:dyDescent="0.3">
      <c r="A826" s="7">
        <v>43974</v>
      </c>
      <c r="B826" t="s">
        <v>37</v>
      </c>
      <c r="C826" t="s">
        <v>147</v>
      </c>
      <c r="D826">
        <v>-5.2</v>
      </c>
    </row>
    <row r="827" spans="1:4" x14ac:dyDescent="0.3">
      <c r="A827" s="7">
        <v>43980</v>
      </c>
      <c r="B827" t="s">
        <v>37</v>
      </c>
      <c r="C827" t="s">
        <v>147</v>
      </c>
      <c r="D827">
        <v>-5.2</v>
      </c>
    </row>
    <row r="828" spans="1:4" x14ac:dyDescent="0.3">
      <c r="A828" s="7">
        <v>43964</v>
      </c>
      <c r="B828" t="s">
        <v>37</v>
      </c>
      <c r="C828" t="s">
        <v>147</v>
      </c>
      <c r="D828">
        <v>-5.2</v>
      </c>
    </row>
    <row r="829" spans="1:4" x14ac:dyDescent="0.3">
      <c r="A829" s="7">
        <v>43970</v>
      </c>
      <c r="B829" t="s">
        <v>37</v>
      </c>
      <c r="C829" t="s">
        <v>147</v>
      </c>
      <c r="D829">
        <v>-5.2</v>
      </c>
    </row>
    <row r="830" spans="1:4" x14ac:dyDescent="0.3">
      <c r="A830" s="7">
        <v>43960</v>
      </c>
      <c r="B830" t="s">
        <v>37</v>
      </c>
      <c r="C830" t="s">
        <v>147</v>
      </c>
      <c r="D830">
        <v>-5.2</v>
      </c>
    </row>
    <row r="831" spans="1:4" x14ac:dyDescent="0.3">
      <c r="A831" s="7">
        <v>43963</v>
      </c>
      <c r="B831" t="s">
        <v>37</v>
      </c>
      <c r="C831" t="s">
        <v>147</v>
      </c>
      <c r="D831">
        <v>-5.2</v>
      </c>
    </row>
    <row r="832" spans="1:4" x14ac:dyDescent="0.3">
      <c r="A832" s="7">
        <v>43956</v>
      </c>
      <c r="B832" t="s">
        <v>37</v>
      </c>
      <c r="C832" t="s">
        <v>147</v>
      </c>
      <c r="D832">
        <v>-4.67</v>
      </c>
    </row>
    <row r="833" spans="1:4" x14ac:dyDescent="0.3">
      <c r="A833" s="7">
        <v>43954</v>
      </c>
      <c r="B833" t="s">
        <v>37</v>
      </c>
      <c r="C833" t="s">
        <v>147</v>
      </c>
      <c r="D833">
        <v>-5.2</v>
      </c>
    </row>
    <row r="834" spans="1:4" x14ac:dyDescent="0.3">
      <c r="A834" s="7">
        <v>43968</v>
      </c>
      <c r="B834" t="s">
        <v>37</v>
      </c>
      <c r="C834" t="s">
        <v>147</v>
      </c>
      <c r="D834">
        <v>-5.2</v>
      </c>
    </row>
    <row r="835" spans="1:4" x14ac:dyDescent="0.3">
      <c r="A835" s="7">
        <v>43963</v>
      </c>
      <c r="B835" t="s">
        <v>5</v>
      </c>
      <c r="C835" t="s">
        <v>6</v>
      </c>
      <c r="D835">
        <v>-13.53</v>
      </c>
    </row>
    <row r="836" spans="1:4" x14ac:dyDescent="0.3">
      <c r="A836" s="7">
        <v>43974</v>
      </c>
      <c r="B836" t="s">
        <v>5</v>
      </c>
      <c r="C836" t="s">
        <v>6</v>
      </c>
      <c r="D836">
        <v>-4.99</v>
      </c>
    </row>
    <row r="837" spans="1:4" x14ac:dyDescent="0.3">
      <c r="A837" s="7">
        <v>43976</v>
      </c>
      <c r="B837" t="s">
        <v>5</v>
      </c>
      <c r="C837" t="s">
        <v>6</v>
      </c>
      <c r="D837">
        <v>-15.68</v>
      </c>
    </row>
    <row r="838" spans="1:4" x14ac:dyDescent="0.3">
      <c r="A838" s="7">
        <v>43979</v>
      </c>
      <c r="B838" t="s">
        <v>5</v>
      </c>
      <c r="C838" t="s">
        <v>6</v>
      </c>
      <c r="D838">
        <v>-12.59</v>
      </c>
    </row>
    <row r="839" spans="1:4" x14ac:dyDescent="0.3">
      <c r="A839" s="7">
        <v>43978</v>
      </c>
      <c r="B839" t="s">
        <v>5</v>
      </c>
      <c r="C839" t="s">
        <v>6</v>
      </c>
      <c r="D839">
        <v>-28.1</v>
      </c>
    </row>
    <row r="840" spans="1:4" x14ac:dyDescent="0.3">
      <c r="A840" s="7">
        <v>43964</v>
      </c>
      <c r="B840" t="s">
        <v>5</v>
      </c>
      <c r="C840" t="s">
        <v>6</v>
      </c>
      <c r="D840">
        <v>-32.18</v>
      </c>
    </row>
    <row r="841" spans="1:4" x14ac:dyDescent="0.3">
      <c r="A841" s="7">
        <v>43982</v>
      </c>
      <c r="B841" t="s">
        <v>5</v>
      </c>
      <c r="C841" t="s">
        <v>6</v>
      </c>
      <c r="D841">
        <v>-9.84</v>
      </c>
    </row>
    <row r="842" spans="1:4" x14ac:dyDescent="0.3">
      <c r="A842" s="7">
        <v>43954</v>
      </c>
      <c r="B842" t="s">
        <v>5</v>
      </c>
      <c r="C842" t="s">
        <v>6</v>
      </c>
      <c r="D842">
        <v>-6.29</v>
      </c>
    </row>
    <row r="843" spans="1:4" x14ac:dyDescent="0.3">
      <c r="A843" s="7">
        <v>43959</v>
      </c>
      <c r="B843" t="s">
        <v>5</v>
      </c>
      <c r="C843" t="s">
        <v>6</v>
      </c>
      <c r="D843">
        <v>-11.51</v>
      </c>
    </row>
    <row r="844" spans="1:4" x14ac:dyDescent="0.3">
      <c r="A844" s="7">
        <v>43972</v>
      </c>
      <c r="B844" t="s">
        <v>5</v>
      </c>
      <c r="C844" t="s">
        <v>6</v>
      </c>
      <c r="D844">
        <v>-29.27</v>
      </c>
    </row>
    <row r="845" spans="1:4" x14ac:dyDescent="0.3">
      <c r="A845" s="7">
        <v>43981</v>
      </c>
      <c r="B845" t="s">
        <v>5</v>
      </c>
      <c r="C845" t="s">
        <v>6</v>
      </c>
      <c r="D845">
        <v>-38.75</v>
      </c>
    </row>
    <row r="846" spans="1:4" x14ac:dyDescent="0.3">
      <c r="A846" s="7">
        <v>43960</v>
      </c>
      <c r="B846" t="s">
        <v>5</v>
      </c>
      <c r="C846" t="s">
        <v>6</v>
      </c>
      <c r="D846">
        <v>-5.34</v>
      </c>
    </row>
    <row r="847" spans="1:4" x14ac:dyDescent="0.3">
      <c r="A847" s="7">
        <v>43956</v>
      </c>
      <c r="B847" t="s">
        <v>5</v>
      </c>
      <c r="C847" t="s">
        <v>6</v>
      </c>
      <c r="D847">
        <v>-39.700000000000003</v>
      </c>
    </row>
    <row r="848" spans="1:4" x14ac:dyDescent="0.3">
      <c r="A848" s="7">
        <v>43970</v>
      </c>
      <c r="B848" t="s">
        <v>5</v>
      </c>
      <c r="C848" t="s">
        <v>6</v>
      </c>
      <c r="D848">
        <v>-37.44</v>
      </c>
    </row>
    <row r="849" spans="1:4" x14ac:dyDescent="0.3">
      <c r="A849" s="7">
        <v>43968</v>
      </c>
      <c r="B849" t="s">
        <v>5</v>
      </c>
      <c r="C849" t="s">
        <v>6</v>
      </c>
      <c r="D849">
        <v>-7.78</v>
      </c>
    </row>
    <row r="850" spans="1:4" x14ac:dyDescent="0.3">
      <c r="A850" s="7">
        <v>43965</v>
      </c>
      <c r="B850" t="s">
        <v>5</v>
      </c>
      <c r="C850" t="s">
        <v>6</v>
      </c>
      <c r="D850">
        <v>-10.93</v>
      </c>
    </row>
    <row r="851" spans="1:4" x14ac:dyDescent="0.3">
      <c r="A851" s="7">
        <v>43980</v>
      </c>
      <c r="B851" t="s">
        <v>5</v>
      </c>
      <c r="C851" t="s">
        <v>6</v>
      </c>
      <c r="D851">
        <v>-5.34</v>
      </c>
    </row>
    <row r="852" spans="1:4" x14ac:dyDescent="0.3">
      <c r="A852" s="7">
        <v>43975</v>
      </c>
      <c r="B852" t="s">
        <v>5</v>
      </c>
      <c r="C852" t="s">
        <v>6</v>
      </c>
      <c r="D852">
        <v>-5.34</v>
      </c>
    </row>
    <row r="853" spans="1:4" x14ac:dyDescent="0.3">
      <c r="A853" s="7">
        <v>43960</v>
      </c>
      <c r="B853" t="s">
        <v>16</v>
      </c>
      <c r="C853" t="s">
        <v>84</v>
      </c>
      <c r="D853">
        <v>-65.47</v>
      </c>
    </row>
    <row r="854" spans="1:4" x14ac:dyDescent="0.3">
      <c r="A854" s="7">
        <v>43972</v>
      </c>
      <c r="B854" t="s">
        <v>42</v>
      </c>
      <c r="C854" t="s">
        <v>84</v>
      </c>
      <c r="D854">
        <v>-15.74</v>
      </c>
    </row>
    <row r="855" spans="1:4" x14ac:dyDescent="0.3">
      <c r="A855" s="7">
        <v>44009</v>
      </c>
      <c r="B855" t="s">
        <v>131</v>
      </c>
      <c r="C855" t="s">
        <v>189</v>
      </c>
      <c r="D855">
        <v>-72.63</v>
      </c>
    </row>
    <row r="856" spans="1:4" x14ac:dyDescent="0.3">
      <c r="A856" s="7">
        <v>43988</v>
      </c>
      <c r="B856" t="s">
        <v>37</v>
      </c>
      <c r="C856" t="s">
        <v>147</v>
      </c>
      <c r="D856">
        <v>-4.67</v>
      </c>
    </row>
    <row r="857" spans="1:4" x14ac:dyDescent="0.3">
      <c r="A857" s="7">
        <v>43994</v>
      </c>
      <c r="B857" t="s">
        <v>37</v>
      </c>
      <c r="C857" t="s">
        <v>147</v>
      </c>
      <c r="D857">
        <v>-5.2</v>
      </c>
    </row>
    <row r="858" spans="1:4" x14ac:dyDescent="0.3">
      <c r="A858" s="7">
        <v>43998</v>
      </c>
      <c r="B858" t="s">
        <v>37</v>
      </c>
      <c r="C858" t="s">
        <v>147</v>
      </c>
      <c r="D858">
        <v>-4.67</v>
      </c>
    </row>
    <row r="859" spans="1:4" x14ac:dyDescent="0.3">
      <c r="A859" s="7">
        <v>43999</v>
      </c>
      <c r="B859" t="s">
        <v>37</v>
      </c>
      <c r="C859" t="s">
        <v>147</v>
      </c>
      <c r="D859">
        <v>-5.2</v>
      </c>
    </row>
    <row r="860" spans="1:4" x14ac:dyDescent="0.3">
      <c r="A860" s="7">
        <v>44003</v>
      </c>
      <c r="B860" t="s">
        <v>37</v>
      </c>
      <c r="C860" t="s">
        <v>147</v>
      </c>
      <c r="D860">
        <v>-5.2</v>
      </c>
    </row>
    <row r="861" spans="1:4" x14ac:dyDescent="0.3">
      <c r="A861" s="7">
        <v>44004</v>
      </c>
      <c r="B861" t="s">
        <v>37</v>
      </c>
      <c r="C861" t="s">
        <v>147</v>
      </c>
      <c r="D861">
        <v>-5.2</v>
      </c>
    </row>
    <row r="862" spans="1:4" x14ac:dyDescent="0.3">
      <c r="A862" s="7">
        <v>44010</v>
      </c>
      <c r="B862" t="s">
        <v>37</v>
      </c>
      <c r="C862" t="s">
        <v>147</v>
      </c>
      <c r="D862">
        <v>-5.41</v>
      </c>
    </row>
    <row r="863" spans="1:4" x14ac:dyDescent="0.3">
      <c r="A863" s="7">
        <v>44012</v>
      </c>
      <c r="B863" t="s">
        <v>37</v>
      </c>
      <c r="C863" t="s">
        <v>147</v>
      </c>
      <c r="D863">
        <v>-5.2</v>
      </c>
    </row>
    <row r="864" spans="1:4" x14ac:dyDescent="0.3">
      <c r="A864" s="7">
        <v>44010</v>
      </c>
      <c r="B864" t="s">
        <v>115</v>
      </c>
      <c r="C864" t="s">
        <v>32</v>
      </c>
      <c r="D864">
        <v>-5</v>
      </c>
    </row>
    <row r="865" spans="1:4" x14ac:dyDescent="0.3">
      <c r="A865" s="7">
        <v>43984</v>
      </c>
      <c r="B865" t="s">
        <v>5</v>
      </c>
      <c r="C865" t="s">
        <v>6</v>
      </c>
      <c r="D865">
        <v>-20.36</v>
      </c>
    </row>
    <row r="866" spans="1:4" x14ac:dyDescent="0.3">
      <c r="A866" s="7">
        <v>43986</v>
      </c>
      <c r="B866" t="s">
        <v>5</v>
      </c>
      <c r="C866" t="s">
        <v>6</v>
      </c>
      <c r="D866">
        <v>-32.81</v>
      </c>
    </row>
    <row r="867" spans="1:4" x14ac:dyDescent="0.3">
      <c r="A867" s="7">
        <v>43987</v>
      </c>
      <c r="B867" t="s">
        <v>5</v>
      </c>
      <c r="C867" t="s">
        <v>6</v>
      </c>
      <c r="D867">
        <v>-9.16</v>
      </c>
    </row>
    <row r="868" spans="1:4" x14ac:dyDescent="0.3">
      <c r="A868" s="7">
        <v>43988</v>
      </c>
      <c r="B868" t="s">
        <v>5</v>
      </c>
      <c r="C868" t="s">
        <v>6</v>
      </c>
      <c r="D868">
        <v>-5.37</v>
      </c>
    </row>
    <row r="869" spans="1:4" x14ac:dyDescent="0.3">
      <c r="A869" s="7">
        <v>43989</v>
      </c>
      <c r="B869" t="s">
        <v>5</v>
      </c>
      <c r="C869" t="s">
        <v>6</v>
      </c>
      <c r="D869">
        <v>-13</v>
      </c>
    </row>
    <row r="870" spans="1:4" x14ac:dyDescent="0.3">
      <c r="A870" s="7">
        <v>43990</v>
      </c>
      <c r="B870" t="s">
        <v>5</v>
      </c>
      <c r="C870" t="s">
        <v>6</v>
      </c>
      <c r="D870">
        <v>-8.89</v>
      </c>
    </row>
    <row r="871" spans="1:4" x14ac:dyDescent="0.3">
      <c r="A871" s="7">
        <v>43991</v>
      </c>
      <c r="B871" t="s">
        <v>5</v>
      </c>
      <c r="C871" t="s">
        <v>6</v>
      </c>
      <c r="D871">
        <v>-18</v>
      </c>
    </row>
    <row r="872" spans="1:4" x14ac:dyDescent="0.3">
      <c r="A872" s="7">
        <v>43992</v>
      </c>
      <c r="B872" t="s">
        <v>5</v>
      </c>
      <c r="C872" t="s">
        <v>6</v>
      </c>
      <c r="D872">
        <v>-27.42</v>
      </c>
    </row>
    <row r="873" spans="1:4" x14ac:dyDescent="0.3">
      <c r="A873" s="7">
        <v>43993</v>
      </c>
      <c r="B873" t="s">
        <v>5</v>
      </c>
      <c r="C873" t="s">
        <v>6</v>
      </c>
      <c r="D873">
        <v>-5.34</v>
      </c>
    </row>
    <row r="874" spans="1:4" x14ac:dyDescent="0.3">
      <c r="A874" s="7">
        <v>43994</v>
      </c>
      <c r="B874" t="s">
        <v>5</v>
      </c>
      <c r="C874" t="s">
        <v>6</v>
      </c>
      <c r="D874">
        <v>-5.34</v>
      </c>
    </row>
    <row r="875" spans="1:4" x14ac:dyDescent="0.3">
      <c r="A875" s="7">
        <v>43996</v>
      </c>
      <c r="B875" t="s">
        <v>5</v>
      </c>
      <c r="C875" t="s">
        <v>6</v>
      </c>
      <c r="D875">
        <v>-16.62</v>
      </c>
    </row>
    <row r="876" spans="1:4" x14ac:dyDescent="0.3">
      <c r="A876" s="7">
        <v>43997</v>
      </c>
      <c r="B876" t="s">
        <v>5</v>
      </c>
      <c r="C876" t="s">
        <v>6</v>
      </c>
      <c r="D876">
        <v>-5.34</v>
      </c>
    </row>
    <row r="877" spans="1:4" x14ac:dyDescent="0.3">
      <c r="A877" s="7">
        <v>43998</v>
      </c>
      <c r="B877" t="s">
        <v>5</v>
      </c>
      <c r="C877" t="s">
        <v>6</v>
      </c>
      <c r="D877">
        <v>-5.34</v>
      </c>
    </row>
    <row r="878" spans="1:4" x14ac:dyDescent="0.3">
      <c r="A878" s="7">
        <v>43998</v>
      </c>
      <c r="B878" t="s">
        <v>5</v>
      </c>
      <c r="C878" t="s">
        <v>6</v>
      </c>
      <c r="D878">
        <v>-54.71</v>
      </c>
    </row>
    <row r="879" spans="1:4" x14ac:dyDescent="0.3">
      <c r="A879" s="7">
        <v>44002</v>
      </c>
      <c r="B879" t="s">
        <v>5</v>
      </c>
      <c r="C879" t="s">
        <v>6</v>
      </c>
      <c r="D879">
        <v>-5.34</v>
      </c>
    </row>
    <row r="880" spans="1:4" x14ac:dyDescent="0.3">
      <c r="A880" s="7">
        <v>44003</v>
      </c>
      <c r="B880" t="s">
        <v>5</v>
      </c>
      <c r="C880" t="s">
        <v>6</v>
      </c>
      <c r="D880">
        <v>-5.34</v>
      </c>
    </row>
    <row r="881" spans="1:4" x14ac:dyDescent="0.3">
      <c r="A881" s="7">
        <v>44004</v>
      </c>
      <c r="B881" t="s">
        <v>5</v>
      </c>
      <c r="C881" t="s">
        <v>6</v>
      </c>
      <c r="D881">
        <v>-23.28</v>
      </c>
    </row>
    <row r="882" spans="1:4" x14ac:dyDescent="0.3">
      <c r="A882" s="7">
        <v>44005</v>
      </c>
      <c r="B882" t="s">
        <v>5</v>
      </c>
      <c r="C882" t="s">
        <v>6</v>
      </c>
      <c r="D882">
        <v>-5.37</v>
      </c>
    </row>
    <row r="883" spans="1:4" x14ac:dyDescent="0.3">
      <c r="A883" s="7">
        <v>44006</v>
      </c>
      <c r="B883" t="s">
        <v>5</v>
      </c>
      <c r="C883" t="s">
        <v>6</v>
      </c>
      <c r="D883">
        <v>-13.33</v>
      </c>
    </row>
    <row r="884" spans="1:4" x14ac:dyDescent="0.3">
      <c r="A884" s="7">
        <v>44007</v>
      </c>
      <c r="B884" t="s">
        <v>5</v>
      </c>
      <c r="C884" t="s">
        <v>6</v>
      </c>
      <c r="D884">
        <v>-24.53</v>
      </c>
    </row>
    <row r="885" spans="1:4" x14ac:dyDescent="0.3">
      <c r="A885" s="7">
        <v>44009</v>
      </c>
      <c r="B885" t="s">
        <v>5</v>
      </c>
      <c r="C885" t="s">
        <v>6</v>
      </c>
      <c r="D885">
        <v>-12.28</v>
      </c>
    </row>
    <row r="886" spans="1:4" x14ac:dyDescent="0.3">
      <c r="A886" s="7">
        <v>44011</v>
      </c>
      <c r="B886" t="s">
        <v>5</v>
      </c>
      <c r="C886" t="s">
        <v>6</v>
      </c>
      <c r="D886">
        <v>-5.34</v>
      </c>
    </row>
    <row r="887" spans="1:4" x14ac:dyDescent="0.3">
      <c r="A887" s="7">
        <v>44012</v>
      </c>
      <c r="B887" t="s">
        <v>5</v>
      </c>
      <c r="C887" t="s">
        <v>6</v>
      </c>
      <c r="D887">
        <v>-5.97</v>
      </c>
    </row>
    <row r="888" spans="1:4" x14ac:dyDescent="0.3">
      <c r="A888" s="8">
        <v>43991</v>
      </c>
      <c r="B888" t="s">
        <v>5</v>
      </c>
      <c r="C888" t="s">
        <v>6</v>
      </c>
      <c r="D888">
        <v>-10.9</v>
      </c>
    </row>
    <row r="889" spans="1:4" x14ac:dyDescent="0.3">
      <c r="A889" s="7">
        <v>43983</v>
      </c>
      <c r="B889" t="s">
        <v>265</v>
      </c>
      <c r="C889" t="s">
        <v>63</v>
      </c>
      <c r="D889">
        <v>-35.6</v>
      </c>
    </row>
    <row r="890" spans="1:4" x14ac:dyDescent="0.3">
      <c r="A890" s="7">
        <v>44015</v>
      </c>
      <c r="B890" t="s">
        <v>37</v>
      </c>
      <c r="C890" t="s">
        <v>147</v>
      </c>
      <c r="D890">
        <v>-5.2</v>
      </c>
    </row>
    <row r="891" spans="1:4" x14ac:dyDescent="0.3">
      <c r="A891" s="7">
        <v>44016</v>
      </c>
      <c r="B891" t="s">
        <v>37</v>
      </c>
      <c r="C891" t="s">
        <v>147</v>
      </c>
      <c r="D891">
        <v>-5.93</v>
      </c>
    </row>
    <row r="892" spans="1:4" x14ac:dyDescent="0.3">
      <c r="A892" s="7">
        <v>44018</v>
      </c>
      <c r="B892" t="s">
        <v>37</v>
      </c>
      <c r="C892" t="s">
        <v>147</v>
      </c>
      <c r="D892">
        <v>-5.2</v>
      </c>
    </row>
    <row r="893" spans="1:4" x14ac:dyDescent="0.3">
      <c r="A893" s="7">
        <v>44019</v>
      </c>
      <c r="B893" t="s">
        <v>37</v>
      </c>
      <c r="C893" t="s">
        <v>147</v>
      </c>
      <c r="D893">
        <v>-4.67</v>
      </c>
    </row>
    <row r="894" spans="1:4" x14ac:dyDescent="0.3">
      <c r="A894" s="7">
        <v>44023</v>
      </c>
      <c r="B894" t="s">
        <v>37</v>
      </c>
      <c r="C894" t="s">
        <v>147</v>
      </c>
      <c r="D894">
        <v>-5.41</v>
      </c>
    </row>
    <row r="895" spans="1:4" x14ac:dyDescent="0.3">
      <c r="A895" s="7">
        <v>44026</v>
      </c>
      <c r="B895" t="s">
        <v>37</v>
      </c>
      <c r="C895" t="s">
        <v>147</v>
      </c>
      <c r="D895">
        <v>-5.2</v>
      </c>
    </row>
    <row r="896" spans="1:4" x14ac:dyDescent="0.3">
      <c r="A896" s="7">
        <v>44028</v>
      </c>
      <c r="B896" t="s">
        <v>37</v>
      </c>
      <c r="C896" t="s">
        <v>147</v>
      </c>
      <c r="D896">
        <v>-5.2</v>
      </c>
    </row>
    <row r="897" spans="1:4" x14ac:dyDescent="0.3">
      <c r="A897" s="7">
        <v>44030</v>
      </c>
      <c r="B897" t="s">
        <v>37</v>
      </c>
      <c r="C897" t="s">
        <v>147</v>
      </c>
      <c r="D897">
        <v>-5.41</v>
      </c>
    </row>
    <row r="898" spans="1:4" x14ac:dyDescent="0.3">
      <c r="A898" s="7">
        <v>44031</v>
      </c>
      <c r="B898" t="s">
        <v>37</v>
      </c>
      <c r="C898" t="s">
        <v>147</v>
      </c>
      <c r="D898">
        <v>-5.2</v>
      </c>
    </row>
    <row r="899" spans="1:4" x14ac:dyDescent="0.3">
      <c r="A899" s="7">
        <v>44032</v>
      </c>
      <c r="B899" t="s">
        <v>37</v>
      </c>
      <c r="C899" t="s">
        <v>147</v>
      </c>
      <c r="D899">
        <v>-5.2</v>
      </c>
    </row>
    <row r="900" spans="1:4" x14ac:dyDescent="0.3">
      <c r="A900" s="7">
        <v>44035</v>
      </c>
      <c r="B900" t="s">
        <v>37</v>
      </c>
      <c r="C900" t="s">
        <v>147</v>
      </c>
      <c r="D900">
        <v>-5.2</v>
      </c>
    </row>
    <row r="901" spans="1:4" x14ac:dyDescent="0.3">
      <c r="A901" s="7">
        <v>44037</v>
      </c>
      <c r="B901" t="s">
        <v>37</v>
      </c>
      <c r="C901" t="s">
        <v>147</v>
      </c>
      <c r="D901">
        <v>-5.2</v>
      </c>
    </row>
    <row r="902" spans="1:4" x14ac:dyDescent="0.3">
      <c r="A902" s="7">
        <v>44039</v>
      </c>
      <c r="B902" t="s">
        <v>37</v>
      </c>
      <c r="C902" t="s">
        <v>147</v>
      </c>
      <c r="D902">
        <v>-4.67</v>
      </c>
    </row>
    <row r="903" spans="1:4" x14ac:dyDescent="0.3">
      <c r="A903" s="7">
        <v>44042</v>
      </c>
      <c r="B903" t="s">
        <v>37</v>
      </c>
      <c r="C903" t="s">
        <v>147</v>
      </c>
      <c r="D903">
        <v>-4.67</v>
      </c>
    </row>
    <row r="904" spans="1:4" x14ac:dyDescent="0.3">
      <c r="A904" s="7">
        <v>44013</v>
      </c>
      <c r="B904" t="s">
        <v>5</v>
      </c>
      <c r="C904" t="s">
        <v>6</v>
      </c>
      <c r="D904">
        <v>-5.97</v>
      </c>
    </row>
    <row r="905" spans="1:4" x14ac:dyDescent="0.3">
      <c r="A905" s="7">
        <v>44014</v>
      </c>
      <c r="B905" t="s">
        <v>5</v>
      </c>
      <c r="C905" t="s">
        <v>6</v>
      </c>
      <c r="D905">
        <v>-14.62</v>
      </c>
    </row>
    <row r="906" spans="1:4" x14ac:dyDescent="0.3">
      <c r="A906" s="7">
        <v>44016</v>
      </c>
      <c r="B906" t="s">
        <v>5</v>
      </c>
      <c r="C906" t="s">
        <v>6</v>
      </c>
      <c r="D906">
        <v>-7.96</v>
      </c>
    </row>
    <row r="907" spans="1:4" x14ac:dyDescent="0.3">
      <c r="A907" s="7">
        <v>44017</v>
      </c>
      <c r="B907" t="s">
        <v>5</v>
      </c>
      <c r="C907" t="s">
        <v>6</v>
      </c>
      <c r="D907">
        <v>-14.6</v>
      </c>
    </row>
    <row r="908" spans="1:4" x14ac:dyDescent="0.3">
      <c r="A908" s="7">
        <v>44018</v>
      </c>
      <c r="B908" t="s">
        <v>5</v>
      </c>
      <c r="C908" t="s">
        <v>6</v>
      </c>
      <c r="D908">
        <v>-5.37</v>
      </c>
    </row>
    <row r="909" spans="1:4" x14ac:dyDescent="0.3">
      <c r="A909" s="7">
        <v>44019</v>
      </c>
      <c r="B909" t="s">
        <v>5</v>
      </c>
      <c r="C909" t="s">
        <v>6</v>
      </c>
      <c r="D909">
        <v>-19.62</v>
      </c>
    </row>
    <row r="910" spans="1:4" x14ac:dyDescent="0.3">
      <c r="A910" s="7">
        <v>44020</v>
      </c>
      <c r="B910" t="s">
        <v>5</v>
      </c>
      <c r="C910" t="s">
        <v>6</v>
      </c>
      <c r="D910">
        <v>-13.36</v>
      </c>
    </row>
    <row r="911" spans="1:4" x14ac:dyDescent="0.3">
      <c r="A911" s="7">
        <v>44023</v>
      </c>
      <c r="B911" t="s">
        <v>5</v>
      </c>
      <c r="C911" t="s">
        <v>6</v>
      </c>
      <c r="D911">
        <v>-5.34</v>
      </c>
    </row>
    <row r="912" spans="1:4" x14ac:dyDescent="0.3">
      <c r="A912" s="7">
        <v>44025</v>
      </c>
      <c r="B912" t="s">
        <v>5</v>
      </c>
      <c r="C912" t="s">
        <v>6</v>
      </c>
      <c r="D912">
        <v>-19.329999999999998</v>
      </c>
    </row>
    <row r="913" spans="1:4" x14ac:dyDescent="0.3">
      <c r="A913" s="7">
        <v>44026</v>
      </c>
      <c r="B913" t="s">
        <v>5</v>
      </c>
      <c r="C913" t="s">
        <v>6</v>
      </c>
      <c r="D913">
        <v>-11.94</v>
      </c>
    </row>
    <row r="914" spans="1:4" x14ac:dyDescent="0.3">
      <c r="A914" s="7">
        <v>44028</v>
      </c>
      <c r="B914" t="s">
        <v>5</v>
      </c>
      <c r="C914" t="s">
        <v>6</v>
      </c>
      <c r="D914">
        <v>-16.850000000000001</v>
      </c>
    </row>
    <row r="915" spans="1:4" x14ac:dyDescent="0.3">
      <c r="A915" s="7">
        <v>44030</v>
      </c>
      <c r="B915" t="s">
        <v>5</v>
      </c>
      <c r="C915" t="s">
        <v>6</v>
      </c>
      <c r="D915">
        <v>-11.34</v>
      </c>
    </row>
    <row r="916" spans="1:4" x14ac:dyDescent="0.3">
      <c r="A916" s="7">
        <v>44031</v>
      </c>
      <c r="B916" t="s">
        <v>5</v>
      </c>
      <c r="C916" t="s">
        <v>6</v>
      </c>
      <c r="D916">
        <v>-20.36</v>
      </c>
    </row>
    <row r="917" spans="1:4" x14ac:dyDescent="0.3">
      <c r="A917" s="7">
        <v>44032</v>
      </c>
      <c r="B917" t="s">
        <v>5</v>
      </c>
      <c r="C917" t="s">
        <v>6</v>
      </c>
      <c r="D917">
        <v>-11.34</v>
      </c>
    </row>
    <row r="918" spans="1:4" x14ac:dyDescent="0.3">
      <c r="A918" s="7">
        <v>44034</v>
      </c>
      <c r="B918" t="s">
        <v>5</v>
      </c>
      <c r="C918" t="s">
        <v>6</v>
      </c>
      <c r="D918">
        <v>-18.350000000000001</v>
      </c>
    </row>
    <row r="919" spans="1:4" x14ac:dyDescent="0.3">
      <c r="A919" s="7">
        <v>44035</v>
      </c>
      <c r="B919" t="s">
        <v>5</v>
      </c>
      <c r="C919" t="s">
        <v>6</v>
      </c>
      <c r="D919">
        <v>-20.329999999999998</v>
      </c>
    </row>
    <row r="920" spans="1:4" x14ac:dyDescent="0.3">
      <c r="A920" s="7">
        <v>44036</v>
      </c>
      <c r="B920" t="s">
        <v>5</v>
      </c>
      <c r="C920" t="s">
        <v>6</v>
      </c>
      <c r="D920">
        <v>-32.97</v>
      </c>
    </row>
    <row r="921" spans="1:4" x14ac:dyDescent="0.3">
      <c r="A921" s="7">
        <v>44037</v>
      </c>
      <c r="B921" t="s">
        <v>5</v>
      </c>
      <c r="C921" t="s">
        <v>6</v>
      </c>
      <c r="D921">
        <v>-5.37</v>
      </c>
    </row>
    <row r="922" spans="1:4" x14ac:dyDescent="0.3">
      <c r="A922" s="7">
        <v>44038</v>
      </c>
      <c r="B922" t="s">
        <v>5</v>
      </c>
      <c r="C922" t="s">
        <v>6</v>
      </c>
      <c r="D922">
        <v>-13.37</v>
      </c>
    </row>
    <row r="923" spans="1:4" x14ac:dyDescent="0.3">
      <c r="A923" s="7">
        <v>44039</v>
      </c>
      <c r="B923" t="s">
        <v>5</v>
      </c>
      <c r="C923" t="s">
        <v>6</v>
      </c>
      <c r="D923">
        <v>-13.37</v>
      </c>
    </row>
    <row r="924" spans="1:4" x14ac:dyDescent="0.3">
      <c r="A924" s="7">
        <v>44040</v>
      </c>
      <c r="B924" t="s">
        <v>5</v>
      </c>
      <c r="C924" t="s">
        <v>6</v>
      </c>
      <c r="D924">
        <v>-26.33</v>
      </c>
    </row>
    <row r="925" spans="1:4" x14ac:dyDescent="0.3">
      <c r="A925" s="7">
        <v>44042</v>
      </c>
      <c r="B925" t="s">
        <v>5</v>
      </c>
      <c r="C925" t="s">
        <v>6</v>
      </c>
      <c r="D925">
        <v>-24.53</v>
      </c>
    </row>
    <row r="926" spans="1:4" x14ac:dyDescent="0.3">
      <c r="A926" s="7">
        <v>44043</v>
      </c>
      <c r="B926" t="s">
        <v>5</v>
      </c>
      <c r="C926" t="s">
        <v>6</v>
      </c>
      <c r="D926">
        <v>-17.329999999999998</v>
      </c>
    </row>
    <row r="927" spans="1:4" x14ac:dyDescent="0.3">
      <c r="A927" s="7">
        <v>44038</v>
      </c>
      <c r="B927" t="s">
        <v>35</v>
      </c>
      <c r="C927" t="s">
        <v>41</v>
      </c>
      <c r="D927">
        <v>-44.68</v>
      </c>
    </row>
    <row r="928" spans="1:4" x14ac:dyDescent="0.3">
      <c r="A928" s="7">
        <v>44032</v>
      </c>
      <c r="B928" t="s">
        <v>258</v>
      </c>
      <c r="C928" t="s">
        <v>24</v>
      </c>
      <c r="D928">
        <v>-18.649999999999999</v>
      </c>
    </row>
    <row r="929" spans="1:4" x14ac:dyDescent="0.3">
      <c r="A929" s="7">
        <v>44033</v>
      </c>
      <c r="B929" t="s">
        <v>258</v>
      </c>
      <c r="C929" t="s">
        <v>24</v>
      </c>
      <c r="D929">
        <v>-13.4</v>
      </c>
    </row>
    <row r="930" spans="1:4" x14ac:dyDescent="0.3">
      <c r="A930" s="8">
        <v>44043</v>
      </c>
      <c r="C930" s="9" t="s">
        <v>307</v>
      </c>
      <c r="D930">
        <f>SUM(D890:D929)</f>
        <v>-499.03999999999996</v>
      </c>
    </row>
    <row r="931" spans="1:4" x14ac:dyDescent="0.3">
      <c r="A931" s="7">
        <v>44044</v>
      </c>
      <c r="B931" t="s">
        <v>37</v>
      </c>
      <c r="C931" t="s">
        <v>147</v>
      </c>
      <c r="D931">
        <v>-5.2</v>
      </c>
    </row>
    <row r="932" spans="1:4" x14ac:dyDescent="0.3">
      <c r="A932" s="7">
        <v>44048</v>
      </c>
      <c r="B932" t="s">
        <v>37</v>
      </c>
      <c r="C932" t="s">
        <v>147</v>
      </c>
      <c r="D932">
        <v>-5.2</v>
      </c>
    </row>
    <row r="933" spans="1:4" x14ac:dyDescent="0.3">
      <c r="A933" s="7">
        <v>44055</v>
      </c>
      <c r="B933" t="s">
        <v>37</v>
      </c>
      <c r="C933" t="s">
        <v>147</v>
      </c>
      <c r="D933">
        <v>-5.2</v>
      </c>
    </row>
    <row r="934" spans="1:4" x14ac:dyDescent="0.3">
      <c r="A934" s="7">
        <v>44065</v>
      </c>
      <c r="B934" t="s">
        <v>37</v>
      </c>
      <c r="C934" t="s">
        <v>147</v>
      </c>
      <c r="D934">
        <v>-5.2</v>
      </c>
    </row>
    <row r="935" spans="1:4" x14ac:dyDescent="0.3">
      <c r="A935" s="7">
        <v>44074</v>
      </c>
      <c r="B935" t="s">
        <v>37</v>
      </c>
      <c r="C935" t="s">
        <v>147</v>
      </c>
      <c r="D935">
        <v>-5.2</v>
      </c>
    </row>
    <row r="936" spans="1:4" x14ac:dyDescent="0.3">
      <c r="A936" s="7">
        <v>44044</v>
      </c>
      <c r="B936" t="s">
        <v>5</v>
      </c>
      <c r="C936" t="s">
        <v>6</v>
      </c>
      <c r="D936">
        <v>-37.950000000000003</v>
      </c>
    </row>
    <row r="937" spans="1:4" x14ac:dyDescent="0.3">
      <c r="A937" s="7">
        <v>44047</v>
      </c>
      <c r="B937" t="s">
        <v>5</v>
      </c>
      <c r="C937" t="s">
        <v>6</v>
      </c>
      <c r="D937">
        <v>-13.36</v>
      </c>
    </row>
    <row r="938" spans="1:4" x14ac:dyDescent="0.3">
      <c r="A938" s="7">
        <v>44048</v>
      </c>
      <c r="B938" t="s">
        <v>5</v>
      </c>
      <c r="C938" t="s">
        <v>6</v>
      </c>
      <c r="D938">
        <v>-11.94</v>
      </c>
    </row>
    <row r="939" spans="1:4" x14ac:dyDescent="0.3">
      <c r="A939" s="7">
        <v>44050</v>
      </c>
      <c r="B939" t="s">
        <v>5</v>
      </c>
      <c r="C939" t="s">
        <v>6</v>
      </c>
      <c r="D939">
        <v>-11.94</v>
      </c>
    </row>
    <row r="940" spans="1:4" x14ac:dyDescent="0.3">
      <c r="A940" s="7">
        <v>44052</v>
      </c>
      <c r="B940" t="s">
        <v>5</v>
      </c>
      <c r="C940" t="s">
        <v>6</v>
      </c>
      <c r="D940">
        <v>-13.93</v>
      </c>
    </row>
    <row r="941" spans="1:4" x14ac:dyDescent="0.3">
      <c r="A941" s="7">
        <v>44053</v>
      </c>
      <c r="B941" t="s">
        <v>5</v>
      </c>
      <c r="C941" t="s">
        <v>6</v>
      </c>
      <c r="D941">
        <v>-9.9499999999999993</v>
      </c>
    </row>
    <row r="942" spans="1:4" x14ac:dyDescent="0.3">
      <c r="A942" s="7">
        <v>44053</v>
      </c>
      <c r="B942" t="s">
        <v>5</v>
      </c>
      <c r="C942" t="s">
        <v>6</v>
      </c>
      <c r="D942">
        <v>-11.94</v>
      </c>
    </row>
    <row r="943" spans="1:4" x14ac:dyDescent="0.3">
      <c r="A943" s="7">
        <v>44054</v>
      </c>
      <c r="B943" t="s">
        <v>5</v>
      </c>
      <c r="C943" t="s">
        <v>6</v>
      </c>
      <c r="D943">
        <v>-27.43</v>
      </c>
    </row>
    <row r="944" spans="1:4" x14ac:dyDescent="0.3">
      <c r="A944" s="7">
        <v>44055</v>
      </c>
      <c r="B944" t="s">
        <v>5</v>
      </c>
      <c r="C944" t="s">
        <v>6</v>
      </c>
      <c r="D944">
        <v>-12.96</v>
      </c>
    </row>
    <row r="945" spans="1:4" x14ac:dyDescent="0.3">
      <c r="A945" s="7">
        <v>44056</v>
      </c>
      <c r="B945" t="s">
        <v>5</v>
      </c>
      <c r="C945" t="s">
        <v>6</v>
      </c>
      <c r="D945">
        <v>-15.82</v>
      </c>
    </row>
    <row r="946" spans="1:4" x14ac:dyDescent="0.3">
      <c r="A946" s="7">
        <v>44058</v>
      </c>
      <c r="B946" t="s">
        <v>5</v>
      </c>
      <c r="C946" t="s">
        <v>6</v>
      </c>
      <c r="D946">
        <v>-9.6</v>
      </c>
    </row>
    <row r="947" spans="1:4" x14ac:dyDescent="0.3">
      <c r="A947" s="7">
        <v>44060</v>
      </c>
      <c r="B947" t="s">
        <v>5</v>
      </c>
      <c r="C947" t="s">
        <v>6</v>
      </c>
      <c r="D947">
        <v>-16.96</v>
      </c>
    </row>
    <row r="948" spans="1:4" x14ac:dyDescent="0.3">
      <c r="A948" s="7">
        <v>44061</v>
      </c>
      <c r="B948" t="s">
        <v>5</v>
      </c>
      <c r="C948" t="s">
        <v>6</v>
      </c>
      <c r="D948">
        <v>-14.25</v>
      </c>
    </row>
    <row r="949" spans="1:4" x14ac:dyDescent="0.3">
      <c r="A949" s="7">
        <v>44062</v>
      </c>
      <c r="B949" t="s">
        <v>5</v>
      </c>
      <c r="C949" t="s">
        <v>6</v>
      </c>
      <c r="D949">
        <v>-31.57</v>
      </c>
    </row>
    <row r="950" spans="1:4" x14ac:dyDescent="0.3">
      <c r="A950" s="7">
        <v>44065</v>
      </c>
      <c r="B950" t="s">
        <v>5</v>
      </c>
      <c r="C950" t="s">
        <v>6</v>
      </c>
      <c r="D950">
        <v>-13.36</v>
      </c>
    </row>
    <row r="951" spans="1:4" x14ac:dyDescent="0.3">
      <c r="A951" s="7">
        <v>44063</v>
      </c>
      <c r="B951" t="s">
        <v>5</v>
      </c>
      <c r="C951" t="s">
        <v>6</v>
      </c>
      <c r="D951">
        <v>-5.37</v>
      </c>
    </row>
    <row r="952" spans="1:4" x14ac:dyDescent="0.3">
      <c r="A952" s="7">
        <v>44064</v>
      </c>
      <c r="B952" t="s">
        <v>5</v>
      </c>
      <c r="C952" t="s">
        <v>6</v>
      </c>
      <c r="D952">
        <v>-19.93</v>
      </c>
    </row>
    <row r="953" spans="1:4" x14ac:dyDescent="0.3">
      <c r="A953" s="7">
        <v>44068</v>
      </c>
      <c r="B953" t="s">
        <v>5</v>
      </c>
      <c r="C953" t="s">
        <v>6</v>
      </c>
      <c r="D953">
        <v>-4.47</v>
      </c>
    </row>
    <row r="954" spans="1:4" x14ac:dyDescent="0.3">
      <c r="A954" s="7">
        <v>44067</v>
      </c>
      <c r="B954" t="s">
        <v>5</v>
      </c>
      <c r="C954" t="s">
        <v>6</v>
      </c>
      <c r="D954">
        <v>-4.99</v>
      </c>
    </row>
    <row r="955" spans="1:4" x14ac:dyDescent="0.3">
      <c r="A955" s="7">
        <v>44067</v>
      </c>
      <c r="B955" t="s">
        <v>5</v>
      </c>
      <c r="C955" t="s">
        <v>6</v>
      </c>
      <c r="D955">
        <v>-4.47</v>
      </c>
    </row>
    <row r="956" spans="1:4" x14ac:dyDescent="0.3">
      <c r="A956" s="7">
        <v>44069</v>
      </c>
      <c r="B956" t="s">
        <v>5</v>
      </c>
      <c r="C956" t="s">
        <v>6</v>
      </c>
      <c r="D956">
        <v>-20.329999999999998</v>
      </c>
    </row>
    <row r="957" spans="1:4" x14ac:dyDescent="0.3">
      <c r="A957" s="7">
        <v>44070</v>
      </c>
      <c r="B957" t="s">
        <v>5</v>
      </c>
      <c r="C957" t="s">
        <v>6</v>
      </c>
      <c r="D957">
        <v>-14.8</v>
      </c>
    </row>
    <row r="958" spans="1:4" x14ac:dyDescent="0.3">
      <c r="A958" s="7">
        <v>44072</v>
      </c>
      <c r="B958" t="s">
        <v>5</v>
      </c>
      <c r="C958" t="s">
        <v>6</v>
      </c>
      <c r="D958">
        <v>-9.4600000000000009</v>
      </c>
    </row>
    <row r="959" spans="1:4" x14ac:dyDescent="0.3">
      <c r="A959" s="7">
        <v>44074</v>
      </c>
      <c r="B959" t="s">
        <v>5</v>
      </c>
      <c r="C959" t="s">
        <v>6</v>
      </c>
      <c r="D959">
        <v>-33.57</v>
      </c>
    </row>
    <row r="960" spans="1:4" x14ac:dyDescent="0.3">
      <c r="A960" s="7">
        <v>44057</v>
      </c>
      <c r="B960" t="s">
        <v>42</v>
      </c>
      <c r="C960" t="s">
        <v>84</v>
      </c>
      <c r="D960">
        <v>-35</v>
      </c>
    </row>
    <row r="961" spans="1:4" x14ac:dyDescent="0.3">
      <c r="A961" s="7">
        <v>44059</v>
      </c>
      <c r="B961" t="s">
        <v>16</v>
      </c>
      <c r="C961" t="s">
        <v>84</v>
      </c>
      <c r="D961">
        <v>-23.05</v>
      </c>
    </row>
    <row r="962" spans="1:4" x14ac:dyDescent="0.3">
      <c r="A962" s="7">
        <v>44068</v>
      </c>
      <c r="B962" t="s">
        <v>5</v>
      </c>
      <c r="C962" t="s">
        <v>84</v>
      </c>
      <c r="D962">
        <v>-7.34</v>
      </c>
    </row>
    <row r="963" spans="1:4" x14ac:dyDescent="0.3">
      <c r="A963" s="7">
        <v>44051</v>
      </c>
      <c r="B963" t="s">
        <v>258</v>
      </c>
      <c r="C963" t="s">
        <v>24</v>
      </c>
      <c r="D963">
        <v>-15.27</v>
      </c>
    </row>
    <row r="964" spans="1:4" x14ac:dyDescent="0.3">
      <c r="A964" s="7">
        <v>44050</v>
      </c>
      <c r="B964" t="s">
        <v>270</v>
      </c>
      <c r="C964" t="s">
        <v>24</v>
      </c>
      <c r="D964">
        <v>-50.61</v>
      </c>
    </row>
    <row r="965" spans="1:4" x14ac:dyDescent="0.3">
      <c r="A965" s="7">
        <v>44072</v>
      </c>
      <c r="B965" t="s">
        <v>274</v>
      </c>
      <c r="C965" t="s">
        <v>24</v>
      </c>
      <c r="D965">
        <f>-14.48+1.45</f>
        <v>-13.030000000000001</v>
      </c>
    </row>
    <row r="966" spans="1:4" x14ac:dyDescent="0.3">
      <c r="A966" s="7">
        <v>44073</v>
      </c>
      <c r="B966" t="s">
        <v>118</v>
      </c>
      <c r="C966" t="s">
        <v>24</v>
      </c>
      <c r="D966">
        <v>-25.44</v>
      </c>
    </row>
    <row r="967" spans="1:4" x14ac:dyDescent="0.3">
      <c r="A967" s="7">
        <v>44075</v>
      </c>
      <c r="B967" t="s">
        <v>37</v>
      </c>
      <c r="C967" t="s">
        <v>147</v>
      </c>
      <c r="D967">
        <v>-4.67</v>
      </c>
    </row>
    <row r="968" spans="1:4" x14ac:dyDescent="0.3">
      <c r="A968" s="7">
        <v>44100</v>
      </c>
      <c r="B968" t="s">
        <v>58</v>
      </c>
      <c r="C968" t="s">
        <v>32</v>
      </c>
      <c r="D968">
        <f>-5.69*1.05</f>
        <v>-5.9745000000000008</v>
      </c>
    </row>
    <row r="969" spans="1:4" x14ac:dyDescent="0.3">
      <c r="A969" s="7">
        <v>44075</v>
      </c>
      <c r="B969" t="s">
        <v>5</v>
      </c>
      <c r="C969" t="s">
        <v>6</v>
      </c>
      <c r="D969">
        <v>-9.84</v>
      </c>
    </row>
    <row r="970" spans="1:4" x14ac:dyDescent="0.3">
      <c r="A970" s="7">
        <v>44078</v>
      </c>
      <c r="B970" t="s">
        <v>5</v>
      </c>
      <c r="C970" t="s">
        <v>6</v>
      </c>
      <c r="D970">
        <v>-20.16</v>
      </c>
    </row>
    <row r="971" spans="1:4" x14ac:dyDescent="0.3">
      <c r="A971" s="7">
        <v>44082</v>
      </c>
      <c r="B971" t="s">
        <v>5</v>
      </c>
      <c r="C971" t="s">
        <v>6</v>
      </c>
      <c r="D971">
        <v>-11.23</v>
      </c>
    </row>
    <row r="972" spans="1:4" x14ac:dyDescent="0.3">
      <c r="A972" s="7">
        <v>44084</v>
      </c>
      <c r="B972" t="s">
        <v>5</v>
      </c>
      <c r="C972" t="s">
        <v>6</v>
      </c>
      <c r="D972">
        <v>-23.43</v>
      </c>
    </row>
    <row r="973" spans="1:4" x14ac:dyDescent="0.3">
      <c r="A973" s="7">
        <v>44088</v>
      </c>
      <c r="B973" t="s">
        <v>5</v>
      </c>
      <c r="C973" t="s">
        <v>6</v>
      </c>
      <c r="D973">
        <v>-29.98</v>
      </c>
    </row>
    <row r="974" spans="1:4" x14ac:dyDescent="0.3">
      <c r="A974" s="7">
        <v>44089</v>
      </c>
      <c r="B974" t="s">
        <v>5</v>
      </c>
      <c r="C974" t="s">
        <v>6</v>
      </c>
      <c r="D974">
        <v>-14.99</v>
      </c>
    </row>
    <row r="975" spans="1:4" x14ac:dyDescent="0.3">
      <c r="A975" s="7">
        <v>44092</v>
      </c>
      <c r="B975" t="s">
        <v>5</v>
      </c>
      <c r="C975" t="s">
        <v>6</v>
      </c>
      <c r="D975">
        <v>-111.6</v>
      </c>
    </row>
    <row r="976" spans="1:4" x14ac:dyDescent="0.3">
      <c r="A976" s="7">
        <v>44095</v>
      </c>
      <c r="B976" t="s">
        <v>5</v>
      </c>
      <c r="C976" t="s">
        <v>6</v>
      </c>
      <c r="D976">
        <v>-19.71</v>
      </c>
    </row>
    <row r="977" spans="1:4" x14ac:dyDescent="0.3">
      <c r="A977" s="7">
        <v>44098</v>
      </c>
      <c r="B977" t="s">
        <v>5</v>
      </c>
      <c r="C977" t="s">
        <v>6</v>
      </c>
      <c r="D977">
        <v>-83.1</v>
      </c>
    </row>
    <row r="978" spans="1:4" x14ac:dyDescent="0.3">
      <c r="A978" s="7">
        <v>44101</v>
      </c>
      <c r="B978" t="s">
        <v>5</v>
      </c>
      <c r="C978" t="s">
        <v>6</v>
      </c>
      <c r="D978">
        <v>-11.94</v>
      </c>
    </row>
    <row r="979" spans="1:4" x14ac:dyDescent="0.3">
      <c r="A979" s="7">
        <v>44081</v>
      </c>
      <c r="B979" t="s">
        <v>42</v>
      </c>
      <c r="C979" t="s">
        <v>84</v>
      </c>
      <c r="D979">
        <v>-89.48</v>
      </c>
    </row>
    <row r="980" spans="1:4" x14ac:dyDescent="0.3">
      <c r="A980" s="7">
        <v>44084</v>
      </c>
      <c r="B980" t="s">
        <v>281</v>
      </c>
      <c r="C980" t="s">
        <v>84</v>
      </c>
      <c r="D980">
        <v>-52.49</v>
      </c>
    </row>
    <row r="981" spans="1:4" x14ac:dyDescent="0.3">
      <c r="A981" s="7">
        <v>44095</v>
      </c>
      <c r="B981" t="s">
        <v>281</v>
      </c>
      <c r="C981" t="s">
        <v>84</v>
      </c>
      <c r="D981">
        <v>-65.08</v>
      </c>
    </row>
    <row r="982" spans="1:4" x14ac:dyDescent="0.3">
      <c r="A982" s="7">
        <v>44096</v>
      </c>
      <c r="B982" t="s">
        <v>42</v>
      </c>
      <c r="C982" t="s">
        <v>84</v>
      </c>
      <c r="D982">
        <v>-6.3</v>
      </c>
    </row>
    <row r="983" spans="1:4" x14ac:dyDescent="0.3">
      <c r="A983" s="7">
        <v>44102</v>
      </c>
      <c r="B983" t="s">
        <v>56</v>
      </c>
      <c r="C983" t="s">
        <v>84</v>
      </c>
      <c r="D983">
        <v>382</v>
      </c>
    </row>
    <row r="984" spans="1:4" x14ac:dyDescent="0.3">
      <c r="A984" s="7">
        <v>44093</v>
      </c>
      <c r="B984" t="s">
        <v>286</v>
      </c>
      <c r="C984" t="s">
        <v>24</v>
      </c>
      <c r="D984">
        <v>-15</v>
      </c>
    </row>
    <row r="985" spans="1:4" x14ac:dyDescent="0.3">
      <c r="A985" s="7">
        <v>44105</v>
      </c>
      <c r="B985" t="s">
        <v>5</v>
      </c>
      <c r="C985" t="s">
        <v>6</v>
      </c>
      <c r="D985">
        <v>-23.97</v>
      </c>
    </row>
    <row r="986" spans="1:4" x14ac:dyDescent="0.3">
      <c r="A986" s="7">
        <v>44105</v>
      </c>
      <c r="B986" t="s">
        <v>35</v>
      </c>
      <c r="C986" t="s">
        <v>150</v>
      </c>
      <c r="D986">
        <v>-44.68</v>
      </c>
    </row>
    <row r="987" spans="1:4" x14ac:dyDescent="0.3">
      <c r="A987" s="7">
        <v>44109</v>
      </c>
      <c r="B987" t="s">
        <v>5</v>
      </c>
      <c r="C987" t="s">
        <v>6</v>
      </c>
      <c r="D987">
        <v>-32.03</v>
      </c>
    </row>
    <row r="988" spans="1:4" x14ac:dyDescent="0.3">
      <c r="A988" s="7">
        <v>44110</v>
      </c>
      <c r="B988" t="s">
        <v>5</v>
      </c>
      <c r="C988" t="s">
        <v>6</v>
      </c>
      <c r="D988">
        <v>-31.1</v>
      </c>
    </row>
    <row r="989" spans="1:4" x14ac:dyDescent="0.3">
      <c r="A989" s="7">
        <v>44112</v>
      </c>
      <c r="B989" t="s">
        <v>5</v>
      </c>
      <c r="C989" t="s">
        <v>6</v>
      </c>
      <c r="D989">
        <v>-32.159999999999997</v>
      </c>
    </row>
    <row r="990" spans="1:4" x14ac:dyDescent="0.3">
      <c r="A990" s="7">
        <v>44113</v>
      </c>
      <c r="B990" t="s">
        <v>5</v>
      </c>
      <c r="C990" t="s">
        <v>6</v>
      </c>
      <c r="D990">
        <v>-18.920000000000002</v>
      </c>
    </row>
    <row r="991" spans="1:4" x14ac:dyDescent="0.3">
      <c r="A991" s="7">
        <v>44114</v>
      </c>
      <c r="B991" t="s">
        <v>5</v>
      </c>
      <c r="C991" t="s">
        <v>6</v>
      </c>
      <c r="D991">
        <v>-14.3</v>
      </c>
    </row>
    <row r="992" spans="1:4" x14ac:dyDescent="0.3">
      <c r="A992" s="7">
        <v>44114</v>
      </c>
      <c r="B992" t="s">
        <v>5</v>
      </c>
      <c r="C992" t="s">
        <v>84</v>
      </c>
      <c r="D992">
        <v>-35</v>
      </c>
    </row>
    <row r="993" spans="1:4" x14ac:dyDescent="0.3">
      <c r="A993" s="7">
        <v>44114</v>
      </c>
      <c r="B993" t="s">
        <v>5</v>
      </c>
      <c r="C993" t="s">
        <v>6</v>
      </c>
      <c r="D993">
        <v>-31.09</v>
      </c>
    </row>
    <row r="994" spans="1:4" x14ac:dyDescent="0.3">
      <c r="A994" s="7">
        <v>44116</v>
      </c>
      <c r="B994" t="s">
        <v>42</v>
      </c>
      <c r="C994" t="s">
        <v>84</v>
      </c>
      <c r="D994">
        <v>-19.62</v>
      </c>
    </row>
    <row r="995" spans="1:4" x14ac:dyDescent="0.3">
      <c r="A995" s="7">
        <v>44117</v>
      </c>
      <c r="B995" t="s">
        <v>5</v>
      </c>
      <c r="C995" t="s">
        <v>6</v>
      </c>
      <c r="D995">
        <v>-33.409999999999997</v>
      </c>
    </row>
    <row r="996" spans="1:4" x14ac:dyDescent="0.3">
      <c r="A996" s="7">
        <v>44122</v>
      </c>
      <c r="B996" t="s">
        <v>5</v>
      </c>
      <c r="C996" t="s">
        <v>6</v>
      </c>
      <c r="D996">
        <v>-77</v>
      </c>
    </row>
    <row r="997" spans="1:4" x14ac:dyDescent="0.3">
      <c r="A997" s="7">
        <v>44118</v>
      </c>
      <c r="B997" t="s">
        <v>42</v>
      </c>
      <c r="C997" t="s">
        <v>84</v>
      </c>
      <c r="D997">
        <v>-39.89</v>
      </c>
    </row>
    <row r="998" spans="1:4" x14ac:dyDescent="0.3">
      <c r="A998" s="7">
        <v>44125</v>
      </c>
      <c r="B998" t="s">
        <v>5</v>
      </c>
      <c r="C998" t="s">
        <v>6</v>
      </c>
      <c r="D998">
        <v>-6.22</v>
      </c>
    </row>
    <row r="999" spans="1:4" x14ac:dyDescent="0.3">
      <c r="A999" s="7">
        <v>44126</v>
      </c>
      <c r="B999" t="s">
        <v>131</v>
      </c>
      <c r="C999" t="s">
        <v>189</v>
      </c>
      <c r="D999">
        <v>-17.91</v>
      </c>
    </row>
    <row r="1000" spans="1:4" x14ac:dyDescent="0.3">
      <c r="A1000" s="7">
        <v>44126</v>
      </c>
      <c r="B1000" t="s">
        <v>5</v>
      </c>
      <c r="C1000" t="s">
        <v>6</v>
      </c>
      <c r="D1000">
        <v>-81.09</v>
      </c>
    </row>
    <row r="1001" spans="1:4" x14ac:dyDescent="0.3">
      <c r="A1001" s="7">
        <v>44127</v>
      </c>
      <c r="B1001" t="s">
        <v>5</v>
      </c>
      <c r="C1001" t="s">
        <v>6</v>
      </c>
      <c r="D1001">
        <v>-29.98</v>
      </c>
    </row>
    <row r="1002" spans="1:4" x14ac:dyDescent="0.3">
      <c r="A1002" s="7">
        <v>44129</v>
      </c>
      <c r="B1002" t="s">
        <v>5</v>
      </c>
      <c r="C1002" t="s">
        <v>6</v>
      </c>
      <c r="D1002">
        <v>-5.37</v>
      </c>
    </row>
    <row r="1003" spans="1:4" x14ac:dyDescent="0.3">
      <c r="A1003" s="7">
        <v>44133</v>
      </c>
      <c r="B1003" t="s">
        <v>5</v>
      </c>
      <c r="C1003" t="s">
        <v>6</v>
      </c>
      <c r="D1003">
        <v>-5.37</v>
      </c>
    </row>
    <row r="1004" spans="1:4" x14ac:dyDescent="0.3">
      <c r="A1004" s="7">
        <v>44134</v>
      </c>
      <c r="B1004" t="s">
        <v>5</v>
      </c>
      <c r="C1004" t="s">
        <v>6</v>
      </c>
      <c r="D1004">
        <v>-52.14</v>
      </c>
    </row>
    <row r="1005" spans="1:4" x14ac:dyDescent="0.3">
      <c r="A1005" s="7">
        <v>44135</v>
      </c>
      <c r="B1005" t="s">
        <v>42</v>
      </c>
      <c r="C1005" t="s">
        <v>84</v>
      </c>
      <c r="D1005">
        <v>-7.34</v>
      </c>
    </row>
    <row r="1006" spans="1:4" x14ac:dyDescent="0.3">
      <c r="A1006" s="7">
        <v>44135</v>
      </c>
      <c r="B1006" t="s">
        <v>5</v>
      </c>
      <c r="C1006" t="s">
        <v>6</v>
      </c>
      <c r="D1006">
        <v>-11.34</v>
      </c>
    </row>
    <row r="1007" spans="1:4" x14ac:dyDescent="0.3">
      <c r="A1007" s="7">
        <v>44149</v>
      </c>
      <c r="B1007" t="s">
        <v>131</v>
      </c>
      <c r="C1007" t="s">
        <v>189</v>
      </c>
      <c r="D1007">
        <v>-21.09</v>
      </c>
    </row>
    <row r="1008" spans="1:4" x14ac:dyDescent="0.3">
      <c r="A1008" s="7">
        <v>44145</v>
      </c>
      <c r="B1008" t="s">
        <v>298</v>
      </c>
      <c r="C1008" t="s">
        <v>32</v>
      </c>
      <c r="D1008">
        <v>-8.99</v>
      </c>
    </row>
    <row r="1009" spans="1:4" x14ac:dyDescent="0.3">
      <c r="A1009" s="7">
        <v>44138</v>
      </c>
      <c r="B1009" t="s">
        <v>5</v>
      </c>
      <c r="C1009" t="s">
        <v>6</v>
      </c>
      <c r="D1009">
        <v>-5.03</v>
      </c>
    </row>
    <row r="1010" spans="1:4" x14ac:dyDescent="0.3">
      <c r="A1010" s="7">
        <v>44140</v>
      </c>
      <c r="B1010" t="s">
        <v>5</v>
      </c>
      <c r="C1010" t="s">
        <v>6</v>
      </c>
      <c r="D1010">
        <v>-11.34</v>
      </c>
    </row>
    <row r="1011" spans="1:4" x14ac:dyDescent="0.3">
      <c r="A1011" s="7">
        <v>44141</v>
      </c>
      <c r="B1011" t="s">
        <v>5</v>
      </c>
      <c r="C1011" t="s">
        <v>6</v>
      </c>
      <c r="D1011">
        <v>-5.37</v>
      </c>
    </row>
    <row r="1012" spans="1:4" x14ac:dyDescent="0.3">
      <c r="A1012" s="7">
        <v>44142</v>
      </c>
      <c r="B1012" t="s">
        <v>5</v>
      </c>
      <c r="C1012" t="s">
        <v>6</v>
      </c>
      <c r="D1012">
        <v>-12.36</v>
      </c>
    </row>
    <row r="1013" spans="1:4" x14ac:dyDescent="0.3">
      <c r="A1013" s="7">
        <v>44144</v>
      </c>
      <c r="B1013" t="s">
        <v>5</v>
      </c>
      <c r="C1013" t="s">
        <v>6</v>
      </c>
      <c r="D1013">
        <v>-47.59</v>
      </c>
    </row>
    <row r="1014" spans="1:4" x14ac:dyDescent="0.3">
      <c r="A1014" s="7">
        <v>44143</v>
      </c>
      <c r="B1014" t="s">
        <v>5</v>
      </c>
      <c r="C1014" t="s">
        <v>6</v>
      </c>
      <c r="D1014">
        <v>-20.96</v>
      </c>
    </row>
    <row r="1015" spans="1:4" x14ac:dyDescent="0.3">
      <c r="A1015" s="7">
        <v>44145</v>
      </c>
      <c r="B1015" t="s">
        <v>5</v>
      </c>
      <c r="C1015" t="s">
        <v>6</v>
      </c>
      <c r="D1015">
        <v>-5.37</v>
      </c>
    </row>
    <row r="1016" spans="1:4" x14ac:dyDescent="0.3">
      <c r="A1016" s="7">
        <v>44146</v>
      </c>
      <c r="B1016" t="s">
        <v>5</v>
      </c>
      <c r="C1016" t="s">
        <v>6</v>
      </c>
      <c r="D1016">
        <v>-5.97</v>
      </c>
    </row>
    <row r="1017" spans="1:4" x14ac:dyDescent="0.3">
      <c r="A1017" s="7">
        <v>44148</v>
      </c>
      <c r="B1017" t="s">
        <v>5</v>
      </c>
      <c r="C1017" t="s">
        <v>6</v>
      </c>
      <c r="D1017">
        <v>-5.37</v>
      </c>
    </row>
    <row r="1018" spans="1:4" x14ac:dyDescent="0.3">
      <c r="A1018" s="7">
        <v>44149</v>
      </c>
      <c r="B1018" t="s">
        <v>5</v>
      </c>
      <c r="C1018" t="s">
        <v>6</v>
      </c>
      <c r="D1018">
        <v>-20.309999999999999</v>
      </c>
    </row>
    <row r="1019" spans="1:4" x14ac:dyDescent="0.3">
      <c r="A1019" s="7">
        <v>44151</v>
      </c>
      <c r="B1019" t="s">
        <v>5</v>
      </c>
      <c r="C1019" t="s">
        <v>6</v>
      </c>
      <c r="D1019">
        <v>-5.37</v>
      </c>
    </row>
    <row r="1020" spans="1:4" x14ac:dyDescent="0.3">
      <c r="A1020" s="7">
        <v>44152</v>
      </c>
      <c r="B1020" t="s">
        <v>5</v>
      </c>
      <c r="C1020" t="s">
        <v>6</v>
      </c>
      <c r="D1020">
        <v>-5.37</v>
      </c>
    </row>
    <row r="1021" spans="1:4" x14ac:dyDescent="0.3">
      <c r="A1021" s="7">
        <v>44152</v>
      </c>
      <c r="B1021" t="s">
        <v>5</v>
      </c>
      <c r="C1021" t="s">
        <v>6</v>
      </c>
      <c r="D1021">
        <v>-20.96</v>
      </c>
    </row>
    <row r="1022" spans="1:4" x14ac:dyDescent="0.3">
      <c r="A1022" s="7">
        <v>44154</v>
      </c>
      <c r="B1022" t="s">
        <v>5</v>
      </c>
      <c r="C1022" t="s">
        <v>6</v>
      </c>
      <c r="D1022">
        <v>-5.37</v>
      </c>
    </row>
    <row r="1023" spans="1:4" x14ac:dyDescent="0.3">
      <c r="A1023" s="7">
        <v>44155</v>
      </c>
      <c r="B1023" t="s">
        <v>5</v>
      </c>
      <c r="C1023" t="s">
        <v>6</v>
      </c>
      <c r="D1023">
        <v>-20.96</v>
      </c>
    </row>
    <row r="1024" spans="1:4" x14ac:dyDescent="0.3">
      <c r="A1024" s="7">
        <v>44156</v>
      </c>
      <c r="B1024" t="s">
        <v>5</v>
      </c>
      <c r="C1024" t="s">
        <v>6</v>
      </c>
      <c r="D1024">
        <v>-13.33</v>
      </c>
    </row>
    <row r="1025" spans="1:4" x14ac:dyDescent="0.3">
      <c r="A1025" s="7">
        <v>44158</v>
      </c>
      <c r="B1025" t="s">
        <v>5</v>
      </c>
      <c r="C1025" t="s">
        <v>6</v>
      </c>
      <c r="D1025">
        <v>-27.91</v>
      </c>
    </row>
    <row r="1026" spans="1:4" x14ac:dyDescent="0.3">
      <c r="A1026" s="7">
        <v>44159</v>
      </c>
      <c r="B1026" t="s">
        <v>5</v>
      </c>
      <c r="C1026" t="s">
        <v>6</v>
      </c>
      <c r="D1026">
        <v>-44.45</v>
      </c>
    </row>
    <row r="1027" spans="1:4" x14ac:dyDescent="0.3">
      <c r="A1027" s="7">
        <v>44160</v>
      </c>
      <c r="B1027" t="s">
        <v>5</v>
      </c>
      <c r="C1027" t="s">
        <v>6</v>
      </c>
      <c r="D1027">
        <v>-11.66</v>
      </c>
    </row>
    <row r="1028" spans="1:4" x14ac:dyDescent="0.3">
      <c r="A1028" s="7">
        <v>44161</v>
      </c>
      <c r="B1028" t="s">
        <v>5</v>
      </c>
      <c r="C1028" t="s">
        <v>6</v>
      </c>
      <c r="D1028">
        <v>-34.94</v>
      </c>
    </row>
    <row r="1029" spans="1:4" x14ac:dyDescent="0.3">
      <c r="A1029" s="7">
        <v>44162</v>
      </c>
      <c r="B1029" t="s">
        <v>5</v>
      </c>
      <c r="C1029" t="s">
        <v>6</v>
      </c>
      <c r="D1029">
        <v>-9.1</v>
      </c>
    </row>
    <row r="1030" spans="1:4" x14ac:dyDescent="0.3">
      <c r="A1030" s="7">
        <v>44164</v>
      </c>
      <c r="B1030" t="s">
        <v>5</v>
      </c>
      <c r="C1030" t="s">
        <v>6</v>
      </c>
      <c r="D1030">
        <v>-5.37</v>
      </c>
    </row>
    <row r="1031" spans="1:4" x14ac:dyDescent="0.3">
      <c r="A1031" s="7">
        <v>44151</v>
      </c>
      <c r="B1031" t="s">
        <v>42</v>
      </c>
      <c r="C1031" t="s">
        <v>84</v>
      </c>
      <c r="D1031">
        <v>-6.29</v>
      </c>
    </row>
    <row r="1032" spans="1:4" x14ac:dyDescent="0.3">
      <c r="A1032" s="7">
        <v>44136</v>
      </c>
      <c r="B1032" t="s">
        <v>20</v>
      </c>
      <c r="C1032" t="s">
        <v>24</v>
      </c>
      <c r="D1032">
        <v>-20.02</v>
      </c>
    </row>
    <row r="1033" spans="1:4" x14ac:dyDescent="0.3">
      <c r="A1033" s="7">
        <v>44145</v>
      </c>
      <c r="B1033" t="s">
        <v>304</v>
      </c>
      <c r="C1033" t="s">
        <v>24</v>
      </c>
      <c r="D1033">
        <v>-21.48</v>
      </c>
    </row>
    <row r="1034" spans="1:4" x14ac:dyDescent="0.3">
      <c r="A1034" s="7">
        <v>44155</v>
      </c>
      <c r="B1034" t="s">
        <v>20</v>
      </c>
      <c r="C1034" t="s">
        <v>24</v>
      </c>
      <c r="D1034">
        <v>-20.56</v>
      </c>
    </row>
    <row r="1035" spans="1:4" x14ac:dyDescent="0.3">
      <c r="A1035" s="7">
        <v>44163</v>
      </c>
      <c r="B1035" t="s">
        <v>20</v>
      </c>
      <c r="C1035" t="s">
        <v>24</v>
      </c>
      <c r="D1035">
        <v>-36.93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8F1D1-2013-4798-B106-934EC7CFCCC7}">
  <dimension ref="A1:I134"/>
  <sheetViews>
    <sheetView workbookViewId="0">
      <selection activeCell="F12" sqref="F12"/>
    </sheetView>
  </sheetViews>
  <sheetFormatPr defaultRowHeight="14.4" x14ac:dyDescent="0.3"/>
  <cols>
    <col min="1" max="1" width="10.5546875" bestFit="1" customWidth="1"/>
    <col min="2" max="2" width="14.44140625" customWidth="1"/>
    <col min="3" max="3" width="17.109375" customWidth="1"/>
    <col min="4" max="4" width="10.109375" customWidth="1"/>
    <col min="6" max="6" width="48.109375" bestFit="1" customWidth="1"/>
  </cols>
  <sheetData>
    <row r="1" spans="1:9" s="1" customFormat="1" x14ac:dyDescent="0.3">
      <c r="A1" s="1" t="s">
        <v>4</v>
      </c>
      <c r="B1" s="1" t="s">
        <v>3</v>
      </c>
      <c r="C1" s="1" t="s">
        <v>0</v>
      </c>
      <c r="D1" s="1" t="s">
        <v>1</v>
      </c>
      <c r="E1" s="1" t="s">
        <v>2</v>
      </c>
      <c r="F1" s="1" t="s">
        <v>44</v>
      </c>
    </row>
    <row r="2" spans="1:9" x14ac:dyDescent="0.3">
      <c r="A2" s="7">
        <v>43328</v>
      </c>
      <c r="B2" t="s">
        <v>14</v>
      </c>
      <c r="C2" t="s">
        <v>6</v>
      </c>
      <c r="D2" s="3">
        <v>-56.37</v>
      </c>
    </row>
    <row r="3" spans="1:9" x14ac:dyDescent="0.3">
      <c r="A3" s="7">
        <v>43344</v>
      </c>
      <c r="B3" t="s">
        <v>38</v>
      </c>
      <c r="C3" t="s">
        <v>39</v>
      </c>
      <c r="D3" s="3">
        <v>-670</v>
      </c>
    </row>
    <row r="4" spans="1:9" x14ac:dyDescent="0.3">
      <c r="A4" s="7">
        <v>43345</v>
      </c>
      <c r="B4" t="s">
        <v>16</v>
      </c>
      <c r="C4" t="s">
        <v>17</v>
      </c>
      <c r="D4" s="3">
        <v>-58.46</v>
      </c>
    </row>
    <row r="5" spans="1:9" x14ac:dyDescent="0.3">
      <c r="A5" s="7">
        <v>43348</v>
      </c>
      <c r="B5" t="s">
        <v>13</v>
      </c>
      <c r="C5" t="s">
        <v>6</v>
      </c>
      <c r="D5" s="3">
        <v>-13.49</v>
      </c>
    </row>
    <row r="6" spans="1:9" x14ac:dyDescent="0.3">
      <c r="A6" s="7">
        <v>43350</v>
      </c>
      <c r="B6" t="s">
        <v>5</v>
      </c>
      <c r="C6" t="s">
        <v>6</v>
      </c>
      <c r="D6" s="3">
        <v>-5.35</v>
      </c>
    </row>
    <row r="7" spans="1:9" x14ac:dyDescent="0.3">
      <c r="A7" s="7">
        <v>43353</v>
      </c>
      <c r="B7" t="s">
        <v>14</v>
      </c>
      <c r="C7" t="s">
        <v>6</v>
      </c>
      <c r="D7" s="3">
        <v>-0.63</v>
      </c>
      <c r="F7" t="s">
        <v>15</v>
      </c>
    </row>
    <row r="8" spans="1:9" x14ac:dyDescent="0.3">
      <c r="A8" s="7">
        <v>43356</v>
      </c>
      <c r="B8" t="s">
        <v>5</v>
      </c>
      <c r="C8" t="s">
        <v>6</v>
      </c>
      <c r="D8" s="3">
        <v>-9.76</v>
      </c>
      <c r="H8" s="3">
        <f>-SUM(D2:D118)</f>
        <v>5174.1100000000006</v>
      </c>
    </row>
    <row r="9" spans="1:9" x14ac:dyDescent="0.3">
      <c r="A9" s="7">
        <v>43357</v>
      </c>
      <c r="B9" t="s">
        <v>7</v>
      </c>
      <c r="C9" t="s">
        <v>8</v>
      </c>
      <c r="D9" s="3">
        <v>-231</v>
      </c>
      <c r="H9">
        <f>670*4</f>
        <v>2680</v>
      </c>
      <c r="I9" t="s">
        <v>50</v>
      </c>
    </row>
    <row r="10" spans="1:9" x14ac:dyDescent="0.3">
      <c r="A10" s="7">
        <v>43359</v>
      </c>
      <c r="B10" t="s">
        <v>5</v>
      </c>
      <c r="C10" t="s">
        <v>6</v>
      </c>
      <c r="D10" s="3">
        <v>-25.25</v>
      </c>
      <c r="H10" s="3">
        <f>H8-H9</f>
        <v>2494.1100000000006</v>
      </c>
      <c r="I10" t="s">
        <v>49</v>
      </c>
    </row>
    <row r="11" spans="1:9" x14ac:dyDescent="0.3">
      <c r="A11" s="7">
        <v>43360</v>
      </c>
      <c r="B11" t="s">
        <v>11</v>
      </c>
      <c r="C11" t="s">
        <v>12</v>
      </c>
      <c r="D11" s="3">
        <v>-5.15</v>
      </c>
      <c r="H11" s="3">
        <f>H10+D9+D74+D20+D47+D101+D111+D113+D4+D11+D13+D35+D54-D77+D83+D87+D99</f>
        <v>1821.1599999999996</v>
      </c>
      <c r="I11" t="s">
        <v>51</v>
      </c>
    </row>
    <row r="12" spans="1:9" x14ac:dyDescent="0.3">
      <c r="A12" s="7">
        <v>43360</v>
      </c>
      <c r="B12" t="s">
        <v>5</v>
      </c>
      <c r="C12" t="s">
        <v>6</v>
      </c>
      <c r="D12" s="3">
        <v>-11.96</v>
      </c>
      <c r="H12">
        <f>H11/4</f>
        <v>455.28999999999991</v>
      </c>
      <c r="I12" t="s">
        <v>52</v>
      </c>
    </row>
    <row r="13" spans="1:9" x14ac:dyDescent="0.3">
      <c r="A13" s="7">
        <v>43360</v>
      </c>
      <c r="B13" t="s">
        <v>18</v>
      </c>
      <c r="C13" t="s">
        <v>19</v>
      </c>
      <c r="D13" s="3">
        <v>-3.13</v>
      </c>
    </row>
    <row r="14" spans="1:9" x14ac:dyDescent="0.3">
      <c r="A14" s="7">
        <v>43362</v>
      </c>
      <c r="B14" t="s">
        <v>5</v>
      </c>
      <c r="C14" t="s">
        <v>6</v>
      </c>
      <c r="D14" s="3">
        <v>-3.89</v>
      </c>
    </row>
    <row r="15" spans="1:9" x14ac:dyDescent="0.3">
      <c r="A15" s="7">
        <v>43362</v>
      </c>
      <c r="B15" t="s">
        <v>5</v>
      </c>
      <c r="C15" t="s">
        <v>6</v>
      </c>
      <c r="D15" s="3">
        <v>-6.19</v>
      </c>
    </row>
    <row r="16" spans="1:9" x14ac:dyDescent="0.3">
      <c r="A16" s="7">
        <v>43362</v>
      </c>
      <c r="B16" t="s">
        <v>21</v>
      </c>
      <c r="C16" t="s">
        <v>6</v>
      </c>
      <c r="D16" s="3">
        <v>-2</v>
      </c>
    </row>
    <row r="17" spans="1:4" x14ac:dyDescent="0.3">
      <c r="A17" s="7">
        <v>43364</v>
      </c>
      <c r="B17" t="s">
        <v>5</v>
      </c>
      <c r="C17" t="s">
        <v>6</v>
      </c>
      <c r="D17" s="3">
        <v>-17.71</v>
      </c>
    </row>
    <row r="18" spans="1:4" x14ac:dyDescent="0.3">
      <c r="A18" s="7">
        <v>43364</v>
      </c>
      <c r="B18" t="s">
        <v>9</v>
      </c>
      <c r="C18" t="s">
        <v>10</v>
      </c>
      <c r="D18" s="3">
        <v>158.99</v>
      </c>
    </row>
    <row r="19" spans="1:4" x14ac:dyDescent="0.3">
      <c r="A19" s="7">
        <v>43364</v>
      </c>
      <c r="B19" t="s">
        <v>20</v>
      </c>
      <c r="C19" t="s">
        <v>6</v>
      </c>
      <c r="D19" s="3">
        <v>-33</v>
      </c>
    </row>
    <row r="20" spans="1:4" x14ac:dyDescent="0.3">
      <c r="A20" s="7">
        <v>43368</v>
      </c>
      <c r="B20" t="s">
        <v>35</v>
      </c>
      <c r="C20" t="s">
        <v>36</v>
      </c>
      <c r="D20" s="3">
        <v>-42.26</v>
      </c>
    </row>
    <row r="21" spans="1:4" x14ac:dyDescent="0.3">
      <c r="A21" s="7">
        <v>43369</v>
      </c>
      <c r="B21" t="s">
        <v>14</v>
      </c>
      <c r="C21" t="s">
        <v>6</v>
      </c>
      <c r="D21" s="3">
        <v>-46.22</v>
      </c>
    </row>
    <row r="22" spans="1:4" x14ac:dyDescent="0.3">
      <c r="A22" s="7">
        <v>43371</v>
      </c>
      <c r="B22" t="s">
        <v>26</v>
      </c>
      <c r="C22" t="s">
        <v>24</v>
      </c>
      <c r="D22" s="3">
        <v>-9.1999999999999993</v>
      </c>
    </row>
    <row r="23" spans="1:4" x14ac:dyDescent="0.3">
      <c r="A23" s="7">
        <v>43372</v>
      </c>
      <c r="B23" t="s">
        <v>5</v>
      </c>
      <c r="C23" t="s">
        <v>6</v>
      </c>
      <c r="D23" s="3">
        <v>-14.37</v>
      </c>
    </row>
    <row r="24" spans="1:4" x14ac:dyDescent="0.3">
      <c r="A24" s="8">
        <v>43373</v>
      </c>
      <c r="C24" s="9" t="s">
        <v>307</v>
      </c>
      <c r="D24" s="4">
        <f>SUM(D19:D23,D10:D17,D2:D8,-D3)</f>
        <v>-364.3900000000001</v>
      </c>
    </row>
    <row r="25" spans="1:4" x14ac:dyDescent="0.3">
      <c r="A25" s="7">
        <v>43375</v>
      </c>
      <c r="B25" t="s">
        <v>5</v>
      </c>
      <c r="C25" t="s">
        <v>6</v>
      </c>
      <c r="D25" s="3">
        <v>-5.99</v>
      </c>
    </row>
    <row r="26" spans="1:4" x14ac:dyDescent="0.3">
      <c r="A26" s="7">
        <v>43375</v>
      </c>
      <c r="B26" t="s">
        <v>38</v>
      </c>
      <c r="C26" t="s">
        <v>39</v>
      </c>
      <c r="D26" s="3">
        <v>-670</v>
      </c>
    </row>
    <row r="27" spans="1:4" x14ac:dyDescent="0.3">
      <c r="A27" s="7">
        <v>43376</v>
      </c>
      <c r="B27" t="s">
        <v>5</v>
      </c>
      <c r="C27" t="s">
        <v>6</v>
      </c>
      <c r="D27" s="3">
        <v>-11.01</v>
      </c>
    </row>
    <row r="28" spans="1:4" x14ac:dyDescent="0.3">
      <c r="A28" s="7">
        <v>43377</v>
      </c>
      <c r="B28" t="s">
        <v>5</v>
      </c>
      <c r="C28" t="s">
        <v>6</v>
      </c>
      <c r="D28" s="3">
        <v>-10.6</v>
      </c>
    </row>
    <row r="29" spans="1:4" x14ac:dyDescent="0.3">
      <c r="A29" s="7">
        <v>43379</v>
      </c>
      <c r="B29" t="s">
        <v>20</v>
      </c>
      <c r="C29" t="s">
        <v>24</v>
      </c>
      <c r="D29" s="3">
        <v>-33.18</v>
      </c>
    </row>
    <row r="30" spans="1:4" x14ac:dyDescent="0.3">
      <c r="A30" s="7">
        <v>43380</v>
      </c>
      <c r="B30" t="s">
        <v>5</v>
      </c>
      <c r="C30" t="s">
        <v>6</v>
      </c>
      <c r="D30" s="3">
        <v>-4.5999999999999996</v>
      </c>
    </row>
    <row r="31" spans="1:4" x14ac:dyDescent="0.3">
      <c r="A31" s="7">
        <v>43381</v>
      </c>
      <c r="B31" t="s">
        <v>5</v>
      </c>
      <c r="C31" t="s">
        <v>6</v>
      </c>
      <c r="D31" s="3">
        <v>-13.43</v>
      </c>
    </row>
    <row r="32" spans="1:4" x14ac:dyDescent="0.3">
      <c r="A32" s="7">
        <v>43382</v>
      </c>
      <c r="B32" t="s">
        <v>14</v>
      </c>
      <c r="C32" t="s">
        <v>6</v>
      </c>
      <c r="D32" s="3">
        <v>-10.32</v>
      </c>
    </row>
    <row r="33" spans="1:4" x14ac:dyDescent="0.3">
      <c r="A33" s="7">
        <v>43384</v>
      </c>
      <c r="B33" t="s">
        <v>5</v>
      </c>
      <c r="C33" t="s">
        <v>6</v>
      </c>
      <c r="D33" s="3">
        <v>-11.99</v>
      </c>
    </row>
    <row r="34" spans="1:4" x14ac:dyDescent="0.3">
      <c r="A34" s="7">
        <v>43384</v>
      </c>
      <c r="B34" t="s">
        <v>5</v>
      </c>
      <c r="C34" t="s">
        <v>6</v>
      </c>
      <c r="D34" s="3">
        <v>-8.4</v>
      </c>
    </row>
    <row r="35" spans="1:4" x14ac:dyDescent="0.3">
      <c r="A35" s="7">
        <v>43385</v>
      </c>
      <c r="B35" t="s">
        <v>31</v>
      </c>
      <c r="C35" t="s">
        <v>32</v>
      </c>
      <c r="D35" s="3">
        <v>-20.95</v>
      </c>
    </row>
    <row r="36" spans="1:4" x14ac:dyDescent="0.3">
      <c r="A36" s="7">
        <v>43385</v>
      </c>
      <c r="B36" t="s">
        <v>13</v>
      </c>
      <c r="C36" t="s">
        <v>24</v>
      </c>
      <c r="D36" s="3">
        <v>-13.5</v>
      </c>
    </row>
    <row r="37" spans="1:4" x14ac:dyDescent="0.3">
      <c r="A37" s="7">
        <v>43386</v>
      </c>
      <c r="B37" t="s">
        <v>14</v>
      </c>
      <c r="C37" t="s">
        <v>6</v>
      </c>
      <c r="D37" s="3">
        <v>-63.63</v>
      </c>
    </row>
    <row r="38" spans="1:4" x14ac:dyDescent="0.3">
      <c r="A38" s="7">
        <v>43389</v>
      </c>
      <c r="B38" t="s">
        <v>23</v>
      </c>
      <c r="C38" t="s">
        <v>24</v>
      </c>
      <c r="D38" s="3">
        <v>-57.75</v>
      </c>
    </row>
    <row r="39" spans="1:4" x14ac:dyDescent="0.3">
      <c r="A39" s="7">
        <v>43390</v>
      </c>
      <c r="B39" t="s">
        <v>22</v>
      </c>
      <c r="C39" t="s">
        <v>24</v>
      </c>
      <c r="D39" s="3">
        <v>-10.8</v>
      </c>
    </row>
    <row r="40" spans="1:4" x14ac:dyDescent="0.3">
      <c r="A40" s="7">
        <v>43390</v>
      </c>
      <c r="B40" t="s">
        <v>27</v>
      </c>
      <c r="C40" t="s">
        <v>28</v>
      </c>
      <c r="D40" s="3">
        <v>-19.55</v>
      </c>
    </row>
    <row r="41" spans="1:4" x14ac:dyDescent="0.3">
      <c r="A41" s="7">
        <v>43393</v>
      </c>
      <c r="B41" t="s">
        <v>22</v>
      </c>
      <c r="C41" t="s">
        <v>24</v>
      </c>
      <c r="D41" s="3">
        <v>-10.8</v>
      </c>
    </row>
    <row r="42" spans="1:4" x14ac:dyDescent="0.3">
      <c r="A42" s="7">
        <v>43394</v>
      </c>
      <c r="B42" t="s">
        <v>34</v>
      </c>
      <c r="C42" t="s">
        <v>24</v>
      </c>
      <c r="D42" s="3">
        <v>-10.8</v>
      </c>
    </row>
    <row r="43" spans="1:4" x14ac:dyDescent="0.3">
      <c r="A43" s="7">
        <v>43394</v>
      </c>
      <c r="B43" t="s">
        <v>22</v>
      </c>
      <c r="C43" t="s">
        <v>6</v>
      </c>
      <c r="D43" s="3">
        <v>-10.8</v>
      </c>
    </row>
    <row r="44" spans="1:4" x14ac:dyDescent="0.3">
      <c r="A44" s="7">
        <v>43395</v>
      </c>
      <c r="B44" t="s">
        <v>5</v>
      </c>
      <c r="C44" t="s">
        <v>6</v>
      </c>
      <c r="D44" s="3">
        <v>-4.63</v>
      </c>
    </row>
    <row r="45" spans="1:4" x14ac:dyDescent="0.3">
      <c r="A45" s="7">
        <v>43395</v>
      </c>
      <c r="B45" t="s">
        <v>5</v>
      </c>
      <c r="C45" t="s">
        <v>6</v>
      </c>
      <c r="D45" s="3">
        <v>-7.04</v>
      </c>
    </row>
    <row r="46" spans="1:4" x14ac:dyDescent="0.3">
      <c r="A46" s="7">
        <v>43396</v>
      </c>
      <c r="B46" t="s">
        <v>22</v>
      </c>
      <c r="C46" t="s">
        <v>24</v>
      </c>
      <c r="D46" s="3">
        <v>-10.8</v>
      </c>
    </row>
    <row r="47" spans="1:4" x14ac:dyDescent="0.3">
      <c r="A47" s="7">
        <v>43396</v>
      </c>
      <c r="B47" t="s">
        <v>35</v>
      </c>
      <c r="C47" t="s">
        <v>41</v>
      </c>
      <c r="D47" s="3">
        <v>-26.57</v>
      </c>
    </row>
    <row r="48" spans="1:4" x14ac:dyDescent="0.3">
      <c r="A48" s="7">
        <v>43397</v>
      </c>
      <c r="B48" t="s">
        <v>23</v>
      </c>
      <c r="C48" t="s">
        <v>28</v>
      </c>
      <c r="D48" s="3">
        <v>14.7</v>
      </c>
    </row>
    <row r="49" spans="1:4" x14ac:dyDescent="0.3">
      <c r="A49" s="7">
        <v>43397</v>
      </c>
      <c r="B49" t="s">
        <v>25</v>
      </c>
      <c r="C49" t="s">
        <v>24</v>
      </c>
      <c r="D49" s="3">
        <v>-13.6</v>
      </c>
    </row>
    <row r="50" spans="1:4" x14ac:dyDescent="0.3">
      <c r="A50" s="7">
        <v>43398</v>
      </c>
      <c r="B50" t="s">
        <v>5</v>
      </c>
      <c r="C50" t="s">
        <v>6</v>
      </c>
      <c r="D50" s="3">
        <v>-8.75</v>
      </c>
    </row>
    <row r="51" spans="1:4" x14ac:dyDescent="0.3">
      <c r="A51" s="7">
        <v>43400</v>
      </c>
      <c r="B51" t="s">
        <v>5</v>
      </c>
      <c r="C51" t="s">
        <v>6</v>
      </c>
      <c r="D51" s="3">
        <v>-6.2</v>
      </c>
    </row>
    <row r="52" spans="1:4" x14ac:dyDescent="0.3">
      <c r="A52" s="7">
        <v>43400</v>
      </c>
      <c r="B52" t="s">
        <v>5</v>
      </c>
      <c r="C52" t="s">
        <v>6</v>
      </c>
      <c r="D52" s="3">
        <v>-7.99</v>
      </c>
    </row>
    <row r="53" spans="1:4" x14ac:dyDescent="0.3">
      <c r="A53" s="7">
        <v>43401</v>
      </c>
      <c r="B53" t="s">
        <v>14</v>
      </c>
      <c r="C53" t="s">
        <v>6</v>
      </c>
      <c r="D53" s="3">
        <v>-32.22</v>
      </c>
    </row>
    <row r="54" spans="1:4" x14ac:dyDescent="0.3">
      <c r="A54" s="7">
        <v>43403</v>
      </c>
      <c r="B54" t="s">
        <v>11</v>
      </c>
      <c r="C54" t="s">
        <v>33</v>
      </c>
      <c r="D54" s="3">
        <v>-5.15</v>
      </c>
    </row>
    <row r="55" spans="1:4" x14ac:dyDescent="0.3">
      <c r="A55" s="7">
        <v>43403</v>
      </c>
      <c r="B55" t="s">
        <v>22</v>
      </c>
      <c r="C55" t="s">
        <v>24</v>
      </c>
      <c r="D55" s="3">
        <v>-10.8</v>
      </c>
    </row>
    <row r="56" spans="1:4" x14ac:dyDescent="0.3">
      <c r="A56" s="7">
        <v>43404</v>
      </c>
      <c r="B56" t="s">
        <v>5</v>
      </c>
      <c r="C56" t="s">
        <v>6</v>
      </c>
      <c r="D56" s="3">
        <v>-6.2</v>
      </c>
    </row>
    <row r="57" spans="1:4" x14ac:dyDescent="0.3">
      <c r="A57" s="7">
        <v>43404</v>
      </c>
      <c r="B57" t="s">
        <v>53</v>
      </c>
      <c r="C57" t="s">
        <v>54</v>
      </c>
      <c r="D57" s="3">
        <v>-35</v>
      </c>
    </row>
    <row r="58" spans="1:4" x14ac:dyDescent="0.3">
      <c r="A58" s="8">
        <v>43404</v>
      </c>
      <c r="C58" s="9" t="s">
        <v>307</v>
      </c>
      <c r="D58" s="4">
        <f>SUM(D27:D56,D25)</f>
        <v>-453.35000000000014</v>
      </c>
    </row>
    <row r="59" spans="1:4" x14ac:dyDescent="0.3">
      <c r="A59" s="7">
        <v>43405</v>
      </c>
      <c r="B59" t="s">
        <v>38</v>
      </c>
      <c r="C59" t="s">
        <v>39</v>
      </c>
      <c r="D59" s="3">
        <v>-670</v>
      </c>
    </row>
    <row r="60" spans="1:4" x14ac:dyDescent="0.3">
      <c r="A60" s="7">
        <v>43406</v>
      </c>
      <c r="B60" t="s">
        <v>20</v>
      </c>
      <c r="C60" t="s">
        <v>6</v>
      </c>
      <c r="D60" s="3">
        <v>-34.08</v>
      </c>
    </row>
    <row r="61" spans="1:4" x14ac:dyDescent="0.3">
      <c r="A61" s="7">
        <v>43406</v>
      </c>
      <c r="B61" t="s">
        <v>22</v>
      </c>
      <c r="C61" t="s">
        <v>6</v>
      </c>
      <c r="D61" s="3">
        <v>-10.8</v>
      </c>
    </row>
    <row r="62" spans="1:4" x14ac:dyDescent="0.3">
      <c r="A62" s="7">
        <v>43407</v>
      </c>
      <c r="B62" t="s">
        <v>22</v>
      </c>
      <c r="C62" t="s">
        <v>6</v>
      </c>
      <c r="D62" s="3">
        <v>-6.2</v>
      </c>
    </row>
    <row r="63" spans="1:4" x14ac:dyDescent="0.3">
      <c r="A63" s="7">
        <v>43408</v>
      </c>
      <c r="B63" t="s">
        <v>5</v>
      </c>
      <c r="C63" t="s">
        <v>6</v>
      </c>
      <c r="D63" s="3">
        <v>-4.29</v>
      </c>
    </row>
    <row r="64" spans="1:4" x14ac:dyDescent="0.3">
      <c r="A64" s="7">
        <v>43408</v>
      </c>
      <c r="B64" t="s">
        <v>22</v>
      </c>
      <c r="C64" t="s">
        <v>6</v>
      </c>
      <c r="D64" s="3">
        <v>-9.9600000000000009</v>
      </c>
    </row>
    <row r="65" spans="1:4" x14ac:dyDescent="0.3">
      <c r="A65" s="7">
        <v>43409</v>
      </c>
      <c r="B65" t="s">
        <v>22</v>
      </c>
      <c r="C65" t="s">
        <v>6</v>
      </c>
      <c r="D65" s="3">
        <v>-10.8</v>
      </c>
    </row>
    <row r="66" spans="1:4" x14ac:dyDescent="0.3">
      <c r="A66" s="7">
        <v>43410</v>
      </c>
      <c r="B66" t="s">
        <v>5</v>
      </c>
      <c r="C66" t="s">
        <v>6</v>
      </c>
      <c r="D66" s="3">
        <v>-3.49</v>
      </c>
    </row>
    <row r="67" spans="1:4" x14ac:dyDescent="0.3">
      <c r="A67" s="7">
        <v>43410</v>
      </c>
      <c r="B67" t="s">
        <v>22</v>
      </c>
      <c r="C67" t="s">
        <v>6</v>
      </c>
      <c r="D67" s="3">
        <v>-10.8</v>
      </c>
    </row>
    <row r="68" spans="1:4" x14ac:dyDescent="0.3">
      <c r="A68" s="7">
        <v>43411</v>
      </c>
      <c r="B68" t="s">
        <v>22</v>
      </c>
      <c r="C68" t="s">
        <v>6</v>
      </c>
      <c r="D68" s="3">
        <v>-8.39</v>
      </c>
    </row>
    <row r="69" spans="1:4" x14ac:dyDescent="0.3">
      <c r="A69" s="7">
        <v>43411</v>
      </c>
      <c r="B69" t="s">
        <v>5</v>
      </c>
      <c r="C69" t="s">
        <v>6</v>
      </c>
      <c r="D69" s="3">
        <v>-5.99</v>
      </c>
    </row>
    <row r="70" spans="1:4" x14ac:dyDescent="0.3">
      <c r="A70" s="7">
        <v>43411</v>
      </c>
      <c r="B70" t="s">
        <v>42</v>
      </c>
      <c r="C70" t="s">
        <v>43</v>
      </c>
      <c r="D70" s="3">
        <v>-2.08</v>
      </c>
    </row>
    <row r="71" spans="1:4" x14ac:dyDescent="0.3">
      <c r="A71" s="7">
        <v>43412</v>
      </c>
      <c r="B71" t="s">
        <v>22</v>
      </c>
      <c r="C71" t="s">
        <v>24</v>
      </c>
      <c r="D71" s="3">
        <v>-8.39</v>
      </c>
    </row>
    <row r="72" spans="1:4" x14ac:dyDescent="0.3">
      <c r="A72" s="7">
        <v>43413</v>
      </c>
      <c r="B72" t="s">
        <v>5</v>
      </c>
      <c r="C72" t="s">
        <v>6</v>
      </c>
      <c r="D72" s="3">
        <v>-11.54</v>
      </c>
    </row>
    <row r="73" spans="1:4" x14ac:dyDescent="0.3">
      <c r="A73" s="7">
        <v>43414</v>
      </c>
      <c r="B73" t="s">
        <v>22</v>
      </c>
      <c r="C73" t="s">
        <v>6</v>
      </c>
      <c r="D73" s="3">
        <v>-5.24</v>
      </c>
    </row>
    <row r="74" spans="1:4" x14ac:dyDescent="0.3">
      <c r="A74" s="7">
        <v>43414</v>
      </c>
      <c r="B74" t="s">
        <v>16</v>
      </c>
      <c r="C74" t="s">
        <v>17</v>
      </c>
      <c r="D74" s="3">
        <v>-103.42</v>
      </c>
    </row>
    <row r="75" spans="1:4" x14ac:dyDescent="0.3">
      <c r="A75" s="7">
        <v>43415</v>
      </c>
      <c r="B75" t="s">
        <v>5</v>
      </c>
      <c r="C75" t="s">
        <v>6</v>
      </c>
      <c r="D75" s="3">
        <v>-3.6</v>
      </c>
    </row>
    <row r="76" spans="1:4" x14ac:dyDescent="0.3">
      <c r="A76" s="7">
        <v>43417</v>
      </c>
      <c r="B76" t="s">
        <v>22</v>
      </c>
      <c r="C76" t="s">
        <v>24</v>
      </c>
      <c r="D76" s="3">
        <v>-8.39</v>
      </c>
    </row>
    <row r="77" spans="1:4" x14ac:dyDescent="0.3">
      <c r="A77" s="7">
        <v>43417</v>
      </c>
      <c r="B77" t="s">
        <v>16</v>
      </c>
      <c r="C77" t="s">
        <v>40</v>
      </c>
      <c r="D77" s="3">
        <v>36.69</v>
      </c>
    </row>
    <row r="78" spans="1:4" x14ac:dyDescent="0.3">
      <c r="A78" s="7">
        <v>43418</v>
      </c>
      <c r="B78" t="s">
        <v>22</v>
      </c>
      <c r="C78" t="s">
        <v>6</v>
      </c>
      <c r="D78" s="3">
        <v>-8.39</v>
      </c>
    </row>
    <row r="79" spans="1:4" x14ac:dyDescent="0.3">
      <c r="A79" s="7">
        <v>43418</v>
      </c>
      <c r="B79" t="s">
        <v>5</v>
      </c>
      <c r="C79" t="s">
        <v>6</v>
      </c>
      <c r="D79" s="3">
        <v>-10.45</v>
      </c>
    </row>
    <row r="80" spans="1:4" x14ac:dyDescent="0.3">
      <c r="A80" s="7">
        <v>43419</v>
      </c>
      <c r="B80" t="s">
        <v>29</v>
      </c>
      <c r="C80" t="s">
        <v>24</v>
      </c>
      <c r="D80" s="3">
        <v>-6.72</v>
      </c>
    </row>
    <row r="81" spans="1:4" x14ac:dyDescent="0.3">
      <c r="A81" s="7">
        <v>43419</v>
      </c>
      <c r="B81" t="s">
        <v>5</v>
      </c>
      <c r="C81" t="s">
        <v>6</v>
      </c>
      <c r="D81" s="3">
        <v>3.97</v>
      </c>
    </row>
    <row r="82" spans="1:4" x14ac:dyDescent="0.3">
      <c r="A82" s="7">
        <v>43419</v>
      </c>
      <c r="B82" t="s">
        <v>22</v>
      </c>
      <c r="C82" t="s">
        <v>24</v>
      </c>
      <c r="D82" s="3">
        <v>-8.39</v>
      </c>
    </row>
    <row r="83" spans="1:4" x14ac:dyDescent="0.3">
      <c r="A83" s="7">
        <v>43420</v>
      </c>
      <c r="B83" t="s">
        <v>5</v>
      </c>
      <c r="C83" t="s">
        <v>30</v>
      </c>
      <c r="D83" s="3">
        <v>-14.16</v>
      </c>
    </row>
    <row r="84" spans="1:4" x14ac:dyDescent="0.3">
      <c r="A84" s="7">
        <v>43420</v>
      </c>
      <c r="B84" t="s">
        <v>37</v>
      </c>
      <c r="C84" t="s">
        <v>24</v>
      </c>
      <c r="D84" s="3">
        <v>-9.0299999999999994</v>
      </c>
    </row>
    <row r="85" spans="1:4" x14ac:dyDescent="0.3">
      <c r="A85" s="7">
        <v>43422</v>
      </c>
      <c r="B85" t="s">
        <v>5</v>
      </c>
      <c r="C85" t="s">
        <v>6</v>
      </c>
      <c r="D85" s="3">
        <v>-12.98</v>
      </c>
    </row>
    <row r="86" spans="1:4" x14ac:dyDescent="0.3">
      <c r="A86" s="7">
        <v>43422</v>
      </c>
      <c r="B86" t="s">
        <v>22</v>
      </c>
      <c r="C86" t="s">
        <v>6</v>
      </c>
      <c r="D86" s="3">
        <v>-8.39</v>
      </c>
    </row>
    <row r="87" spans="1:4" x14ac:dyDescent="0.3">
      <c r="A87" s="7">
        <v>43423</v>
      </c>
      <c r="B87" t="s">
        <v>5</v>
      </c>
      <c r="C87" t="s">
        <v>30</v>
      </c>
      <c r="D87" s="3">
        <v>-12.59</v>
      </c>
    </row>
    <row r="88" spans="1:4" x14ac:dyDescent="0.3">
      <c r="A88" s="7">
        <v>43423</v>
      </c>
      <c r="B88" t="s">
        <v>5</v>
      </c>
      <c r="C88" t="s">
        <v>6</v>
      </c>
      <c r="D88" s="3">
        <v>-7.96</v>
      </c>
    </row>
    <row r="89" spans="1:4" x14ac:dyDescent="0.3">
      <c r="A89" s="7">
        <v>43423</v>
      </c>
      <c r="B89" t="s">
        <v>5</v>
      </c>
      <c r="C89" t="s">
        <v>6</v>
      </c>
      <c r="D89" s="3">
        <v>-6.19</v>
      </c>
    </row>
    <row r="90" spans="1:4" x14ac:dyDescent="0.3">
      <c r="A90" s="7">
        <v>43424</v>
      </c>
      <c r="B90" t="s">
        <v>22</v>
      </c>
      <c r="C90" t="s">
        <v>6</v>
      </c>
      <c r="D90" s="3">
        <v>-8.39</v>
      </c>
    </row>
    <row r="91" spans="1:4" x14ac:dyDescent="0.3">
      <c r="A91" s="7">
        <v>43425</v>
      </c>
      <c r="B91" t="s">
        <v>22</v>
      </c>
      <c r="C91" t="s">
        <v>6</v>
      </c>
      <c r="D91" s="3">
        <v>-8.39</v>
      </c>
    </row>
    <row r="92" spans="1:4" x14ac:dyDescent="0.3">
      <c r="A92" s="7">
        <v>43426</v>
      </c>
      <c r="B92" t="s">
        <v>22</v>
      </c>
      <c r="C92" t="s">
        <v>6</v>
      </c>
      <c r="D92" s="3">
        <v>-8.39</v>
      </c>
    </row>
    <row r="93" spans="1:4" x14ac:dyDescent="0.3">
      <c r="A93" s="7">
        <v>43427</v>
      </c>
      <c r="B93" t="s">
        <v>22</v>
      </c>
      <c r="C93" t="s">
        <v>6</v>
      </c>
      <c r="D93" s="3">
        <v>-8.39</v>
      </c>
    </row>
    <row r="94" spans="1:4" x14ac:dyDescent="0.3">
      <c r="A94" s="7">
        <v>43427</v>
      </c>
      <c r="B94" t="s">
        <v>53</v>
      </c>
      <c r="C94" t="s">
        <v>54</v>
      </c>
      <c r="D94" s="3">
        <v>-35</v>
      </c>
    </row>
    <row r="95" spans="1:4" x14ac:dyDescent="0.3">
      <c r="A95" s="7">
        <v>43428</v>
      </c>
      <c r="B95" t="s">
        <v>14</v>
      </c>
      <c r="C95" t="s">
        <v>6</v>
      </c>
      <c r="D95" s="3">
        <v>-64.63</v>
      </c>
    </row>
    <row r="96" spans="1:4" x14ac:dyDescent="0.3">
      <c r="A96" s="7">
        <v>43431</v>
      </c>
      <c r="B96" t="s">
        <v>5</v>
      </c>
      <c r="C96" t="s">
        <v>6</v>
      </c>
      <c r="D96" s="3">
        <v>-12.13</v>
      </c>
    </row>
    <row r="97" spans="1:4" x14ac:dyDescent="0.3">
      <c r="A97" s="7">
        <v>43433</v>
      </c>
      <c r="B97" t="s">
        <v>5</v>
      </c>
      <c r="C97" t="s">
        <v>6</v>
      </c>
      <c r="D97" s="3">
        <v>-7.67</v>
      </c>
    </row>
    <row r="98" spans="1:4" x14ac:dyDescent="0.3">
      <c r="A98" s="7">
        <v>43433</v>
      </c>
      <c r="B98" t="s">
        <v>5</v>
      </c>
      <c r="C98" t="s">
        <v>6</v>
      </c>
      <c r="D98" s="3">
        <v>-8.39</v>
      </c>
    </row>
    <row r="99" spans="1:4" x14ac:dyDescent="0.3">
      <c r="A99" s="7">
        <v>43432</v>
      </c>
      <c r="B99" t="s">
        <v>11</v>
      </c>
      <c r="C99" t="s">
        <v>33</v>
      </c>
      <c r="D99" s="3">
        <v>-5.15</v>
      </c>
    </row>
    <row r="100" spans="1:4" x14ac:dyDescent="0.3">
      <c r="A100" s="7">
        <v>43434</v>
      </c>
      <c r="B100" t="s">
        <v>22</v>
      </c>
      <c r="C100" t="s">
        <v>6</v>
      </c>
      <c r="D100" s="3">
        <v>-8.39</v>
      </c>
    </row>
    <row r="101" spans="1:4" x14ac:dyDescent="0.3">
      <c r="A101" s="7">
        <v>43434</v>
      </c>
      <c r="B101" t="s">
        <v>35</v>
      </c>
      <c r="C101" t="s">
        <v>41</v>
      </c>
      <c r="D101" s="3">
        <v>-44.68</v>
      </c>
    </row>
    <row r="102" spans="1:4" x14ac:dyDescent="0.3">
      <c r="A102" s="7">
        <v>43434</v>
      </c>
      <c r="B102" t="s">
        <v>21</v>
      </c>
      <c r="C102" t="s">
        <v>6</v>
      </c>
      <c r="D102" s="3">
        <v>-32</v>
      </c>
    </row>
    <row r="103" spans="1:4" x14ac:dyDescent="0.3">
      <c r="A103" s="7">
        <v>43435</v>
      </c>
      <c r="B103" t="s">
        <v>38</v>
      </c>
      <c r="C103" t="s">
        <v>39</v>
      </c>
      <c r="D103" s="3">
        <v>-670</v>
      </c>
    </row>
    <row r="104" spans="1:4" x14ac:dyDescent="0.3">
      <c r="A104" s="7">
        <v>43437</v>
      </c>
      <c r="B104" t="s">
        <v>14</v>
      </c>
      <c r="C104" t="s">
        <v>6</v>
      </c>
      <c r="D104" s="3">
        <v>-36.909999999999997</v>
      </c>
    </row>
    <row r="105" spans="1:4" x14ac:dyDescent="0.3">
      <c r="A105" s="7">
        <v>43443</v>
      </c>
      <c r="B105" t="s">
        <v>5</v>
      </c>
      <c r="C105" t="s">
        <v>6</v>
      </c>
      <c r="D105">
        <v>-0.73</v>
      </c>
    </row>
    <row r="106" spans="1:4" x14ac:dyDescent="0.3">
      <c r="A106" s="7">
        <v>43442</v>
      </c>
      <c r="B106" t="s">
        <v>22</v>
      </c>
      <c r="C106" t="s">
        <v>6</v>
      </c>
      <c r="D106">
        <v>-8.39</v>
      </c>
    </row>
    <row r="107" spans="1:4" x14ac:dyDescent="0.3">
      <c r="A107" s="7">
        <v>43445</v>
      </c>
      <c r="B107" t="s">
        <v>5</v>
      </c>
      <c r="C107" t="s">
        <v>6</v>
      </c>
      <c r="D107">
        <v>-3.25</v>
      </c>
    </row>
    <row r="108" spans="1:4" x14ac:dyDescent="0.3">
      <c r="A108" s="7">
        <v>43445</v>
      </c>
      <c r="B108" t="s">
        <v>5</v>
      </c>
      <c r="C108" t="s">
        <v>6</v>
      </c>
      <c r="D108">
        <v>-4.99</v>
      </c>
    </row>
    <row r="109" spans="1:4" x14ac:dyDescent="0.3">
      <c r="A109" s="7">
        <v>43437</v>
      </c>
      <c r="B109" t="s">
        <v>5</v>
      </c>
      <c r="C109" t="s">
        <v>6</v>
      </c>
      <c r="D109">
        <v>-9.44</v>
      </c>
    </row>
    <row r="110" spans="1:4" x14ac:dyDescent="0.3">
      <c r="A110" s="7">
        <v>43435</v>
      </c>
      <c r="B110" t="s">
        <v>37</v>
      </c>
      <c r="C110" t="s">
        <v>24</v>
      </c>
      <c r="D110">
        <v>-5.2</v>
      </c>
    </row>
    <row r="111" spans="1:4" x14ac:dyDescent="0.3">
      <c r="A111" s="7">
        <v>43441</v>
      </c>
      <c r="B111" t="s">
        <v>16</v>
      </c>
      <c r="C111" t="s">
        <v>45</v>
      </c>
      <c r="D111">
        <v>-15.75</v>
      </c>
    </row>
    <row r="112" spans="1:4" x14ac:dyDescent="0.3">
      <c r="A112" s="7">
        <v>43441</v>
      </c>
      <c r="B112" t="s">
        <v>22</v>
      </c>
      <c r="C112" t="s">
        <v>6</v>
      </c>
      <c r="D112">
        <v>-8.39</v>
      </c>
    </row>
    <row r="113" spans="1:4" x14ac:dyDescent="0.3">
      <c r="A113" s="7">
        <v>43434</v>
      </c>
      <c r="B113" t="s">
        <v>46</v>
      </c>
      <c r="C113" t="s">
        <v>47</v>
      </c>
      <c r="D113">
        <v>-47.84</v>
      </c>
    </row>
    <row r="114" spans="1:4" x14ac:dyDescent="0.3">
      <c r="A114" s="7">
        <v>43440</v>
      </c>
      <c r="B114" t="s">
        <v>48</v>
      </c>
      <c r="C114" t="s">
        <v>24</v>
      </c>
      <c r="D114">
        <v>-18.899999999999999</v>
      </c>
    </row>
    <row r="115" spans="1:4" x14ac:dyDescent="0.3">
      <c r="A115" s="7">
        <v>43447</v>
      </c>
      <c r="B115" t="s">
        <v>22</v>
      </c>
      <c r="C115" t="s">
        <v>24</v>
      </c>
      <c r="D115">
        <v>-8.39</v>
      </c>
    </row>
    <row r="116" spans="1:4" x14ac:dyDescent="0.3">
      <c r="A116" s="7">
        <v>43444</v>
      </c>
      <c r="B116" t="s">
        <v>22</v>
      </c>
      <c r="C116" t="s">
        <v>24</v>
      </c>
      <c r="D116">
        <v>-8.39</v>
      </c>
    </row>
    <row r="117" spans="1:4" x14ac:dyDescent="0.3">
      <c r="A117" s="7">
        <v>43442</v>
      </c>
      <c r="B117" t="s">
        <v>37</v>
      </c>
      <c r="C117" t="s">
        <v>24</v>
      </c>
      <c r="D117">
        <v>-5.2</v>
      </c>
    </row>
    <row r="118" spans="1:4" x14ac:dyDescent="0.3">
      <c r="A118" s="7">
        <v>43448</v>
      </c>
      <c r="B118" t="s">
        <v>5</v>
      </c>
      <c r="C118" t="s">
        <v>6</v>
      </c>
      <c r="D118">
        <v>-6.2</v>
      </c>
    </row>
    <row r="119" spans="1:4" x14ac:dyDescent="0.3">
      <c r="A119" s="7">
        <v>43448</v>
      </c>
      <c r="B119" t="s">
        <v>53</v>
      </c>
      <c r="C119" t="s">
        <v>54</v>
      </c>
      <c r="D119">
        <v>-35</v>
      </c>
    </row>
    <row r="120" spans="1:4" x14ac:dyDescent="0.3">
      <c r="A120" s="7">
        <v>43449</v>
      </c>
      <c r="B120" t="s">
        <v>22</v>
      </c>
      <c r="C120" t="s">
        <v>6</v>
      </c>
      <c r="D120">
        <v>-8.39</v>
      </c>
    </row>
    <row r="121" spans="1:4" x14ac:dyDescent="0.3">
      <c r="A121" s="7">
        <v>43451</v>
      </c>
      <c r="B121" t="s">
        <v>5</v>
      </c>
      <c r="C121" t="s">
        <v>6</v>
      </c>
      <c r="D121">
        <v>-19.59</v>
      </c>
    </row>
    <row r="122" spans="1:4" x14ac:dyDescent="0.3">
      <c r="A122" s="7">
        <v>43452</v>
      </c>
      <c r="B122" t="s">
        <v>5</v>
      </c>
      <c r="C122" t="s">
        <v>6</v>
      </c>
      <c r="D122">
        <v>-6.2</v>
      </c>
    </row>
    <row r="123" spans="1:4" x14ac:dyDescent="0.3">
      <c r="A123" s="7">
        <v>43452</v>
      </c>
      <c r="B123" t="s">
        <v>22</v>
      </c>
      <c r="C123" t="s">
        <v>6</v>
      </c>
      <c r="D123">
        <v>-8.39</v>
      </c>
    </row>
    <row r="124" spans="1:4" x14ac:dyDescent="0.3">
      <c r="A124" s="7">
        <v>43453</v>
      </c>
      <c r="B124" t="s">
        <v>22</v>
      </c>
      <c r="C124" t="s">
        <v>6</v>
      </c>
      <c r="D124">
        <v>-8.39</v>
      </c>
    </row>
    <row r="125" spans="1:4" x14ac:dyDescent="0.3">
      <c r="A125" s="7">
        <v>43454</v>
      </c>
      <c r="B125" t="s">
        <v>5</v>
      </c>
      <c r="C125" t="s">
        <v>55</v>
      </c>
      <c r="D125">
        <v>-5.15</v>
      </c>
    </row>
    <row r="126" spans="1:4" x14ac:dyDescent="0.3">
      <c r="A126" s="7">
        <v>43454</v>
      </c>
      <c r="B126" t="s">
        <v>14</v>
      </c>
      <c r="C126" t="s">
        <v>6</v>
      </c>
      <c r="D126">
        <v>-74.58</v>
      </c>
    </row>
    <row r="127" spans="1:4" x14ac:dyDescent="0.3">
      <c r="A127" s="7">
        <v>43457</v>
      </c>
      <c r="B127" t="s">
        <v>5</v>
      </c>
      <c r="C127" t="s">
        <v>6</v>
      </c>
      <c r="D127">
        <v>-20.7</v>
      </c>
    </row>
    <row r="128" spans="1:4" x14ac:dyDescent="0.3">
      <c r="A128" s="7">
        <v>43461</v>
      </c>
      <c r="B128" t="s">
        <v>14</v>
      </c>
      <c r="C128" t="s">
        <v>6</v>
      </c>
      <c r="D128">
        <v>-73.739999999999995</v>
      </c>
    </row>
    <row r="129" spans="1:4" x14ac:dyDescent="0.3">
      <c r="A129" s="7">
        <v>43463</v>
      </c>
      <c r="B129" t="s">
        <v>56</v>
      </c>
      <c r="C129" t="s">
        <v>57</v>
      </c>
      <c r="D129">
        <v>-5.25</v>
      </c>
    </row>
    <row r="130" spans="1:4" x14ac:dyDescent="0.3">
      <c r="A130" s="7">
        <v>43463</v>
      </c>
      <c r="B130" t="s">
        <v>58</v>
      </c>
      <c r="C130" t="s">
        <v>59</v>
      </c>
      <c r="D130">
        <v>-3.44</v>
      </c>
    </row>
    <row r="131" spans="1:4" x14ac:dyDescent="0.3">
      <c r="A131" s="7">
        <v>43830</v>
      </c>
      <c r="B131" t="s">
        <v>60</v>
      </c>
      <c r="C131" t="s">
        <v>61</v>
      </c>
      <c r="D131">
        <v>-85.85</v>
      </c>
    </row>
    <row r="132" spans="1:4" x14ac:dyDescent="0.3">
      <c r="A132" s="7">
        <v>43830</v>
      </c>
      <c r="B132" t="s">
        <v>62</v>
      </c>
      <c r="C132" t="s">
        <v>63</v>
      </c>
      <c r="D132">
        <f>-13.38-23.46</f>
        <v>-36.840000000000003</v>
      </c>
    </row>
    <row r="134" spans="1:4" x14ac:dyDescent="0.3">
      <c r="D134" s="3"/>
    </row>
  </sheetData>
  <dataConsolidate/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825AD-5107-495A-A4EC-B9ADA6EAE4FA}">
  <dimension ref="A1:F44"/>
  <sheetViews>
    <sheetView workbookViewId="0">
      <selection activeCell="I43" sqref="I43"/>
    </sheetView>
  </sheetViews>
  <sheetFormatPr defaultRowHeight="14.4" x14ac:dyDescent="0.3"/>
  <cols>
    <col min="1" max="1" width="10.5546875" bestFit="1" customWidth="1"/>
    <col min="2" max="2" width="15.88671875" bestFit="1" customWidth="1"/>
    <col min="3" max="3" width="14.109375" bestFit="1" customWidth="1"/>
    <col min="4" max="4" width="9.109375" style="3"/>
    <col min="6" max="6" width="38.33203125" bestFit="1" customWidth="1"/>
  </cols>
  <sheetData>
    <row r="1" spans="1:6" s="1" customFormat="1" x14ac:dyDescent="0.3">
      <c r="A1" s="1" t="s">
        <v>4</v>
      </c>
      <c r="B1" s="1" t="s">
        <v>3</v>
      </c>
      <c r="C1" s="1" t="s">
        <v>0</v>
      </c>
      <c r="D1" s="1" t="s">
        <v>1</v>
      </c>
      <c r="E1" s="1" t="s">
        <v>2</v>
      </c>
      <c r="F1" s="1" t="s">
        <v>44</v>
      </c>
    </row>
    <row r="2" spans="1:6" x14ac:dyDescent="0.3">
      <c r="A2" s="7">
        <v>43466</v>
      </c>
      <c r="B2" t="s">
        <v>5</v>
      </c>
      <c r="C2" t="s">
        <v>6</v>
      </c>
      <c r="D2" s="3">
        <v>-12.59</v>
      </c>
    </row>
    <row r="3" spans="1:6" x14ac:dyDescent="0.3">
      <c r="A3" s="7">
        <v>43466</v>
      </c>
      <c r="B3" t="s">
        <v>62</v>
      </c>
      <c r="C3" t="s">
        <v>63</v>
      </c>
      <c r="D3" s="3">
        <v>-36.840000000000003</v>
      </c>
      <c r="F3" t="s">
        <v>82</v>
      </c>
    </row>
    <row r="4" spans="1:6" x14ac:dyDescent="0.3">
      <c r="A4" s="7">
        <v>43467</v>
      </c>
      <c r="B4" t="s">
        <v>80</v>
      </c>
      <c r="C4" t="s">
        <v>71</v>
      </c>
      <c r="D4" s="3">
        <v>-65.989999999999995</v>
      </c>
      <c r="F4" t="s">
        <v>81</v>
      </c>
    </row>
    <row r="5" spans="1:6" x14ac:dyDescent="0.3">
      <c r="A5" s="7">
        <v>43467</v>
      </c>
      <c r="B5" t="s">
        <v>83</v>
      </c>
      <c r="C5" t="s">
        <v>84</v>
      </c>
      <c r="D5" s="3">
        <v>-21</v>
      </c>
      <c r="F5" t="s">
        <v>85</v>
      </c>
    </row>
    <row r="6" spans="1:6" x14ac:dyDescent="0.3">
      <c r="A6" s="7">
        <v>43468</v>
      </c>
      <c r="B6" t="s">
        <v>5</v>
      </c>
      <c r="C6" t="s">
        <v>6</v>
      </c>
      <c r="D6" s="3">
        <v>-0.74</v>
      </c>
    </row>
    <row r="7" spans="1:6" x14ac:dyDescent="0.3">
      <c r="A7" s="7">
        <v>43469</v>
      </c>
      <c r="B7" t="s">
        <v>5</v>
      </c>
      <c r="C7" t="s">
        <v>6</v>
      </c>
      <c r="D7" s="3">
        <v>-16.38</v>
      </c>
    </row>
    <row r="8" spans="1:6" x14ac:dyDescent="0.3">
      <c r="A8" s="7">
        <v>43469</v>
      </c>
      <c r="B8" t="s">
        <v>14</v>
      </c>
      <c r="C8" t="s">
        <v>6</v>
      </c>
      <c r="D8" s="3">
        <v>-116.41</v>
      </c>
    </row>
    <row r="9" spans="1:6" x14ac:dyDescent="0.3">
      <c r="A9" s="7">
        <v>43469</v>
      </c>
      <c r="B9" t="s">
        <v>66</v>
      </c>
      <c r="C9" t="s">
        <v>67</v>
      </c>
      <c r="D9" s="3">
        <v>-82.9</v>
      </c>
      <c r="F9" t="s">
        <v>68</v>
      </c>
    </row>
    <row r="10" spans="1:6" x14ac:dyDescent="0.3">
      <c r="A10" s="7">
        <v>43470</v>
      </c>
      <c r="B10" t="s">
        <v>5</v>
      </c>
      <c r="C10" t="s">
        <v>6</v>
      </c>
      <c r="D10" s="3">
        <v>-10.63</v>
      </c>
    </row>
    <row r="11" spans="1:6" x14ac:dyDescent="0.3">
      <c r="A11" s="7">
        <v>43471</v>
      </c>
      <c r="B11" t="s">
        <v>76</v>
      </c>
      <c r="C11" t="s">
        <v>24</v>
      </c>
      <c r="D11" s="3">
        <v>-6.08</v>
      </c>
      <c r="F11" t="s">
        <v>77</v>
      </c>
    </row>
    <row r="12" spans="1:6" x14ac:dyDescent="0.3">
      <c r="A12" s="7">
        <v>43472</v>
      </c>
      <c r="B12" t="s">
        <v>5</v>
      </c>
      <c r="C12" t="s">
        <v>6</v>
      </c>
      <c r="D12" s="3">
        <v>-11.56</v>
      </c>
    </row>
    <row r="13" spans="1:6" x14ac:dyDescent="0.3">
      <c r="A13" s="7">
        <v>43472</v>
      </c>
      <c r="B13" t="s">
        <v>5</v>
      </c>
      <c r="C13" t="s">
        <v>67</v>
      </c>
      <c r="D13" s="3">
        <v>-39.71</v>
      </c>
      <c r="F13" t="s">
        <v>75</v>
      </c>
    </row>
    <row r="14" spans="1:6" x14ac:dyDescent="0.3">
      <c r="A14" s="7">
        <v>43473</v>
      </c>
      <c r="B14" t="s">
        <v>5</v>
      </c>
      <c r="C14" t="s">
        <v>6</v>
      </c>
      <c r="D14" s="3">
        <v>-6.14</v>
      </c>
    </row>
    <row r="15" spans="1:6" x14ac:dyDescent="0.3">
      <c r="A15" s="7">
        <v>43473</v>
      </c>
      <c r="B15" t="s">
        <v>5</v>
      </c>
      <c r="C15" t="s">
        <v>67</v>
      </c>
      <c r="D15" s="3">
        <v>-27.45</v>
      </c>
      <c r="F15" t="s">
        <v>75</v>
      </c>
    </row>
    <row r="16" spans="1:6" x14ac:dyDescent="0.3">
      <c r="A16" s="7">
        <v>43474</v>
      </c>
      <c r="B16" t="s">
        <v>62</v>
      </c>
      <c r="C16" t="s">
        <v>63</v>
      </c>
      <c r="D16" s="3">
        <v>-13.08</v>
      </c>
    </row>
    <row r="17" spans="1:6" x14ac:dyDescent="0.3">
      <c r="A17" s="7">
        <v>43475</v>
      </c>
      <c r="B17" t="s">
        <v>5</v>
      </c>
      <c r="C17" t="s">
        <v>6</v>
      </c>
      <c r="D17" s="3">
        <v>-12.86</v>
      </c>
    </row>
    <row r="18" spans="1:6" x14ac:dyDescent="0.3">
      <c r="A18" s="7">
        <v>43475</v>
      </c>
      <c r="B18" t="s">
        <v>64</v>
      </c>
      <c r="C18" t="s">
        <v>24</v>
      </c>
      <c r="D18" s="3">
        <v>-11.5</v>
      </c>
      <c r="F18" t="s">
        <v>65</v>
      </c>
    </row>
    <row r="19" spans="1:6" x14ac:dyDescent="0.3">
      <c r="A19" s="7">
        <v>43477</v>
      </c>
      <c r="B19" t="s">
        <v>5</v>
      </c>
      <c r="C19" t="s">
        <v>6</v>
      </c>
      <c r="D19" s="3">
        <v>-17.37</v>
      </c>
    </row>
    <row r="20" spans="1:6" x14ac:dyDescent="0.3">
      <c r="A20" s="7">
        <v>43477</v>
      </c>
      <c r="B20" t="s">
        <v>5</v>
      </c>
      <c r="C20" t="s">
        <v>6</v>
      </c>
      <c r="D20" s="3">
        <v>-14</v>
      </c>
    </row>
    <row r="21" spans="1:6" x14ac:dyDescent="0.3">
      <c r="A21" s="7">
        <v>43478</v>
      </c>
      <c r="B21" t="s">
        <v>69</v>
      </c>
      <c r="C21" t="s">
        <v>6</v>
      </c>
      <c r="D21" s="3">
        <v>-29.39</v>
      </c>
    </row>
    <row r="22" spans="1:6" x14ac:dyDescent="0.3">
      <c r="A22" s="7">
        <v>43479</v>
      </c>
      <c r="B22" t="s">
        <v>70</v>
      </c>
      <c r="C22" t="s">
        <v>71</v>
      </c>
      <c r="D22" s="3">
        <v>-41.99</v>
      </c>
      <c r="F22" t="s">
        <v>72</v>
      </c>
    </row>
    <row r="23" spans="1:6" x14ac:dyDescent="0.3">
      <c r="A23" s="7">
        <v>43479</v>
      </c>
      <c r="B23" t="s">
        <v>73</v>
      </c>
      <c r="C23" t="s">
        <v>71</v>
      </c>
      <c r="D23" s="3">
        <v>-15.74</v>
      </c>
      <c r="F23" t="s">
        <v>74</v>
      </c>
    </row>
    <row r="24" spans="1:6" x14ac:dyDescent="0.3">
      <c r="A24" s="7">
        <v>43479</v>
      </c>
      <c r="B24" t="s">
        <v>78</v>
      </c>
      <c r="C24" t="s">
        <v>32</v>
      </c>
      <c r="D24" s="3">
        <v>-13.81</v>
      </c>
      <c r="F24" t="s">
        <v>79</v>
      </c>
    </row>
    <row r="25" spans="1:6" x14ac:dyDescent="0.3">
      <c r="A25" s="7">
        <v>43479</v>
      </c>
      <c r="B25" t="s">
        <v>5</v>
      </c>
      <c r="C25" t="s">
        <v>6</v>
      </c>
      <c r="D25" s="3">
        <v>-6.2</v>
      </c>
    </row>
    <row r="26" spans="1:6" x14ac:dyDescent="0.3">
      <c r="A26" s="7">
        <v>43480</v>
      </c>
      <c r="B26" t="s">
        <v>5</v>
      </c>
      <c r="C26" t="s">
        <v>6</v>
      </c>
      <c r="D26" s="3">
        <v>-0.3</v>
      </c>
    </row>
    <row r="27" spans="1:6" x14ac:dyDescent="0.3">
      <c r="A27" s="7">
        <v>43481</v>
      </c>
      <c r="B27" t="s">
        <v>5</v>
      </c>
      <c r="C27" t="s">
        <v>6</v>
      </c>
      <c r="D27" s="3">
        <v>-53.41</v>
      </c>
      <c r="F27" t="s">
        <v>86</v>
      </c>
    </row>
    <row r="28" spans="1:6" x14ac:dyDescent="0.3">
      <c r="A28" s="7">
        <v>43483</v>
      </c>
      <c r="B28" t="s">
        <v>5</v>
      </c>
      <c r="C28" t="s">
        <v>6</v>
      </c>
      <c r="D28" s="3">
        <v>-13.05</v>
      </c>
    </row>
    <row r="29" spans="1:6" x14ac:dyDescent="0.3">
      <c r="A29" s="7">
        <v>43485</v>
      </c>
      <c r="B29" t="s">
        <v>5</v>
      </c>
      <c r="C29" t="s">
        <v>6</v>
      </c>
      <c r="D29" s="3">
        <v>-4.08</v>
      </c>
    </row>
    <row r="30" spans="1:6" x14ac:dyDescent="0.3">
      <c r="A30" s="7">
        <v>43486</v>
      </c>
      <c r="B30" t="s">
        <v>5</v>
      </c>
      <c r="C30" t="s">
        <v>6</v>
      </c>
      <c r="D30" s="3">
        <v>-5.35</v>
      </c>
    </row>
    <row r="31" spans="1:6" x14ac:dyDescent="0.3">
      <c r="A31" s="7">
        <v>43486</v>
      </c>
      <c r="B31" t="s">
        <v>11</v>
      </c>
      <c r="C31" t="s">
        <v>87</v>
      </c>
      <c r="D31" s="3">
        <v>-5.3</v>
      </c>
    </row>
    <row r="32" spans="1:6" x14ac:dyDescent="0.3">
      <c r="A32" s="7">
        <v>43487</v>
      </c>
      <c r="B32" t="s">
        <v>5</v>
      </c>
      <c r="C32" t="s">
        <v>6</v>
      </c>
      <c r="D32" s="3">
        <v>-52.78</v>
      </c>
      <c r="F32" t="s">
        <v>88</v>
      </c>
    </row>
    <row r="33" spans="1:6" x14ac:dyDescent="0.3">
      <c r="A33" s="7">
        <v>43488</v>
      </c>
      <c r="B33" t="s">
        <v>89</v>
      </c>
      <c r="C33" t="s">
        <v>90</v>
      </c>
      <c r="D33" s="3">
        <v>-35</v>
      </c>
    </row>
    <row r="34" spans="1:6" x14ac:dyDescent="0.3">
      <c r="A34" s="7">
        <v>43488</v>
      </c>
      <c r="B34" t="s">
        <v>35</v>
      </c>
      <c r="C34" t="s">
        <v>41</v>
      </c>
      <c r="D34" s="3">
        <v>-32.6</v>
      </c>
    </row>
    <row r="35" spans="1:6" x14ac:dyDescent="0.3">
      <c r="A35" s="7">
        <v>43488</v>
      </c>
      <c r="B35" t="s">
        <v>22</v>
      </c>
      <c r="C35" t="s">
        <v>24</v>
      </c>
      <c r="D35" s="3">
        <v>-5.99</v>
      </c>
    </row>
    <row r="36" spans="1:6" x14ac:dyDescent="0.3">
      <c r="A36" s="7">
        <v>43489</v>
      </c>
      <c r="B36" t="s">
        <v>91</v>
      </c>
      <c r="C36" t="s">
        <v>47</v>
      </c>
      <c r="D36" s="3">
        <v>-54.35</v>
      </c>
      <c r="F36" t="s">
        <v>92</v>
      </c>
    </row>
    <row r="37" spans="1:6" x14ac:dyDescent="0.3">
      <c r="A37" s="7">
        <v>43490</v>
      </c>
      <c r="B37" t="s">
        <v>20</v>
      </c>
      <c r="C37" t="s">
        <v>24</v>
      </c>
      <c r="D37" s="3">
        <v>-25</v>
      </c>
    </row>
    <row r="38" spans="1:6" x14ac:dyDescent="0.3">
      <c r="A38" s="7">
        <v>43491</v>
      </c>
      <c r="B38" t="s">
        <v>5</v>
      </c>
      <c r="C38" t="s">
        <v>6</v>
      </c>
      <c r="D38" s="3">
        <v>-6.2</v>
      </c>
    </row>
    <row r="39" spans="1:6" x14ac:dyDescent="0.3">
      <c r="A39" s="7">
        <v>43493</v>
      </c>
      <c r="B39" t="s">
        <v>22</v>
      </c>
      <c r="C39" t="s">
        <v>24</v>
      </c>
      <c r="D39" s="3">
        <v>-10.8</v>
      </c>
    </row>
    <row r="40" spans="1:6" x14ac:dyDescent="0.3">
      <c r="A40" s="7">
        <v>43494</v>
      </c>
      <c r="B40" t="s">
        <v>5</v>
      </c>
      <c r="C40" t="s">
        <v>6</v>
      </c>
      <c r="D40" s="3">
        <v>-21.26</v>
      </c>
      <c r="F40" t="s">
        <v>93</v>
      </c>
    </row>
    <row r="41" spans="1:6" x14ac:dyDescent="0.3">
      <c r="A41" s="7">
        <v>43494</v>
      </c>
      <c r="B41" t="s">
        <v>83</v>
      </c>
      <c r="C41" t="s">
        <v>84</v>
      </c>
      <c r="D41" s="3">
        <v>-27.3</v>
      </c>
    </row>
    <row r="42" spans="1:6" x14ac:dyDescent="0.3">
      <c r="A42" s="7">
        <v>43495</v>
      </c>
      <c r="B42" t="s">
        <v>5</v>
      </c>
      <c r="C42" t="s">
        <v>6</v>
      </c>
      <c r="D42" s="3">
        <v>-6.2</v>
      </c>
    </row>
    <row r="43" spans="1:6" x14ac:dyDescent="0.3">
      <c r="A43" s="7">
        <v>43496</v>
      </c>
      <c r="B43" t="s">
        <v>14</v>
      </c>
      <c r="C43" t="s">
        <v>6</v>
      </c>
      <c r="D43" s="3">
        <v>-76.790000000000006</v>
      </c>
    </row>
    <row r="44" spans="1:6" x14ac:dyDescent="0.3">
      <c r="A44" s="7">
        <v>43496</v>
      </c>
      <c r="B44" t="s">
        <v>5</v>
      </c>
      <c r="C44" t="s">
        <v>6</v>
      </c>
      <c r="D44" s="3">
        <v>-48</v>
      </c>
      <c r="F44" t="s">
        <v>94</v>
      </c>
    </row>
  </sheetData>
  <autoFilter ref="A1:F43" xr:uid="{74BD8A02-7FE0-4ACB-8434-575C264206F6}">
    <sortState xmlns:xlrd2="http://schemas.microsoft.com/office/spreadsheetml/2017/richdata2" ref="A2:F43">
      <sortCondition ref="A1:A43"/>
    </sortState>
  </autoFilter>
  <sortState xmlns:xlrd2="http://schemas.microsoft.com/office/spreadsheetml/2017/richdata2" ref="A2:F43">
    <sortCondition ref="C2:C43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899C1-294A-4597-A7A2-27E9D0A6C55B}">
  <dimension ref="A1:F29"/>
  <sheetViews>
    <sheetView topLeftCell="A4" workbookViewId="0">
      <selection activeCell="G28" sqref="G28"/>
    </sheetView>
  </sheetViews>
  <sheetFormatPr defaultRowHeight="14.4" x14ac:dyDescent="0.3"/>
  <cols>
    <col min="1" max="1" width="11" customWidth="1"/>
    <col min="2" max="2" width="15.6640625" bestFit="1" customWidth="1"/>
    <col min="3" max="3" width="14.109375" bestFit="1" customWidth="1"/>
    <col min="4" max="4" width="9.109375" style="3"/>
    <col min="6" max="6" width="29.6640625" bestFit="1" customWidth="1"/>
  </cols>
  <sheetData>
    <row r="1" spans="1:6" s="1" customFormat="1" x14ac:dyDescent="0.3">
      <c r="A1" s="1" t="s">
        <v>4</v>
      </c>
      <c r="B1" s="1" t="s">
        <v>3</v>
      </c>
      <c r="C1" s="1" t="s">
        <v>0</v>
      </c>
      <c r="D1" s="1" t="s">
        <v>1</v>
      </c>
      <c r="E1" s="1" t="s">
        <v>2</v>
      </c>
      <c r="F1" s="1" t="s">
        <v>44</v>
      </c>
    </row>
    <row r="2" spans="1:6" x14ac:dyDescent="0.3">
      <c r="A2" s="7">
        <v>43497</v>
      </c>
      <c r="B2" t="s">
        <v>89</v>
      </c>
      <c r="C2" t="s">
        <v>90</v>
      </c>
      <c r="D2" s="3">
        <v>-35</v>
      </c>
    </row>
    <row r="3" spans="1:6" x14ac:dyDescent="0.3">
      <c r="A3" s="7">
        <v>43497</v>
      </c>
      <c r="B3" t="s">
        <v>5</v>
      </c>
      <c r="C3" t="s">
        <v>6</v>
      </c>
      <c r="D3" s="3">
        <v>-3.79</v>
      </c>
    </row>
    <row r="4" spans="1:6" x14ac:dyDescent="0.3">
      <c r="A4" s="7">
        <v>43498</v>
      </c>
      <c r="B4" t="s">
        <v>5</v>
      </c>
      <c r="C4" t="s">
        <v>84</v>
      </c>
      <c r="D4" s="3">
        <v>-10.49</v>
      </c>
      <c r="F4" t="s">
        <v>96</v>
      </c>
    </row>
    <row r="5" spans="1:6" x14ac:dyDescent="0.3">
      <c r="A5" s="7">
        <v>43499</v>
      </c>
      <c r="B5" t="s">
        <v>42</v>
      </c>
      <c r="C5" t="s">
        <v>6</v>
      </c>
      <c r="D5" s="3">
        <v>-36.25</v>
      </c>
      <c r="F5" t="s">
        <v>95</v>
      </c>
    </row>
    <row r="6" spans="1:6" x14ac:dyDescent="0.3">
      <c r="A6" s="7">
        <v>43501</v>
      </c>
      <c r="B6" t="s">
        <v>5</v>
      </c>
      <c r="C6" t="s">
        <v>6</v>
      </c>
      <c r="D6" s="3">
        <v>-8.9700000000000006</v>
      </c>
    </row>
    <row r="7" spans="1:6" x14ac:dyDescent="0.3">
      <c r="A7" s="7">
        <v>43503</v>
      </c>
      <c r="B7" t="s">
        <v>97</v>
      </c>
      <c r="C7" t="s">
        <v>98</v>
      </c>
      <c r="D7" s="3">
        <v>-104.98</v>
      </c>
      <c r="F7" t="s">
        <v>99</v>
      </c>
    </row>
    <row r="8" spans="1:6" x14ac:dyDescent="0.3">
      <c r="A8" s="7">
        <v>43503</v>
      </c>
      <c r="B8" t="s">
        <v>5</v>
      </c>
      <c r="C8" t="s">
        <v>6</v>
      </c>
      <c r="D8" s="3">
        <v>-8.4</v>
      </c>
    </row>
    <row r="9" spans="1:6" x14ac:dyDescent="0.3">
      <c r="A9" s="7">
        <v>43503</v>
      </c>
      <c r="B9" t="s">
        <v>22</v>
      </c>
      <c r="C9" t="s">
        <v>24</v>
      </c>
      <c r="D9" s="3">
        <v>-10.8</v>
      </c>
    </row>
    <row r="10" spans="1:6" x14ac:dyDescent="0.3">
      <c r="A10" s="7">
        <v>43504</v>
      </c>
      <c r="B10" t="s">
        <v>89</v>
      </c>
      <c r="C10" t="s">
        <v>101</v>
      </c>
      <c r="D10" s="3">
        <v>-52</v>
      </c>
      <c r="F10" t="s">
        <v>102</v>
      </c>
    </row>
    <row r="11" spans="1:6" x14ac:dyDescent="0.3">
      <c r="A11" s="7">
        <v>43504</v>
      </c>
      <c r="B11" t="s">
        <v>22</v>
      </c>
      <c r="C11" t="s">
        <v>24</v>
      </c>
      <c r="D11" s="3">
        <v>-7.34</v>
      </c>
    </row>
    <row r="12" spans="1:6" x14ac:dyDescent="0.3">
      <c r="A12" s="7">
        <v>43505</v>
      </c>
      <c r="B12" t="s">
        <v>97</v>
      </c>
      <c r="C12" t="s">
        <v>98</v>
      </c>
      <c r="D12" s="3">
        <v>-10.49</v>
      </c>
      <c r="F12" t="s">
        <v>100</v>
      </c>
    </row>
    <row r="13" spans="1:6" x14ac:dyDescent="0.3">
      <c r="A13" s="7">
        <v>43505</v>
      </c>
      <c r="B13" t="s">
        <v>62</v>
      </c>
      <c r="C13" t="s">
        <v>63</v>
      </c>
      <c r="D13" s="3">
        <v>-12.01</v>
      </c>
    </row>
    <row r="14" spans="1:6" x14ac:dyDescent="0.3">
      <c r="A14" s="7">
        <v>43506</v>
      </c>
      <c r="B14" t="s">
        <v>5</v>
      </c>
      <c r="C14" t="s">
        <v>6</v>
      </c>
      <c r="D14" s="3">
        <v>-8.18</v>
      </c>
    </row>
    <row r="15" spans="1:6" x14ac:dyDescent="0.3">
      <c r="A15" s="7">
        <v>43506</v>
      </c>
      <c r="B15" t="s">
        <v>22</v>
      </c>
      <c r="C15" t="s">
        <v>24</v>
      </c>
      <c r="D15" s="3">
        <v>-7.34</v>
      </c>
    </row>
    <row r="16" spans="1:6" x14ac:dyDescent="0.3">
      <c r="A16" s="7">
        <v>43509</v>
      </c>
      <c r="B16" t="s">
        <v>5</v>
      </c>
      <c r="C16" t="s">
        <v>6</v>
      </c>
      <c r="D16" s="3">
        <v>-12.99</v>
      </c>
    </row>
    <row r="17" spans="1:6" x14ac:dyDescent="0.3">
      <c r="A17" s="7">
        <v>43509</v>
      </c>
      <c r="B17" t="s">
        <v>22</v>
      </c>
      <c r="C17" t="s">
        <v>24</v>
      </c>
      <c r="D17" s="3">
        <v>-8.39</v>
      </c>
    </row>
    <row r="18" spans="1:6" x14ac:dyDescent="0.3">
      <c r="A18" s="7">
        <v>43510</v>
      </c>
      <c r="B18" t="s">
        <v>5</v>
      </c>
      <c r="C18" t="s">
        <v>6</v>
      </c>
      <c r="D18" s="3">
        <v>-8.4</v>
      </c>
    </row>
    <row r="19" spans="1:6" x14ac:dyDescent="0.3">
      <c r="A19" s="7">
        <v>43512</v>
      </c>
      <c r="B19" t="s">
        <v>5</v>
      </c>
      <c r="C19" t="s">
        <v>6</v>
      </c>
      <c r="D19" s="3">
        <v>-38.39</v>
      </c>
      <c r="F19" t="s">
        <v>103</v>
      </c>
    </row>
    <row r="20" spans="1:6" x14ac:dyDescent="0.3">
      <c r="A20" s="7">
        <v>43512</v>
      </c>
      <c r="B20" t="s">
        <v>22</v>
      </c>
      <c r="C20" t="s">
        <v>24</v>
      </c>
      <c r="D20" s="3">
        <v>-7.34</v>
      </c>
    </row>
    <row r="21" spans="1:6" x14ac:dyDescent="0.3">
      <c r="A21" s="7">
        <v>43513</v>
      </c>
      <c r="B21" t="s">
        <v>56</v>
      </c>
      <c r="C21" t="s">
        <v>98</v>
      </c>
      <c r="D21" s="3">
        <v>-21</v>
      </c>
      <c r="F21" t="s">
        <v>110</v>
      </c>
    </row>
    <row r="22" spans="1:6" x14ac:dyDescent="0.3">
      <c r="A22" s="7">
        <v>43513</v>
      </c>
      <c r="B22" t="s">
        <v>5</v>
      </c>
      <c r="C22" t="s">
        <v>6</v>
      </c>
      <c r="D22" s="3">
        <v>-36.54</v>
      </c>
    </row>
    <row r="23" spans="1:6" x14ac:dyDescent="0.3">
      <c r="A23" s="7">
        <v>43515</v>
      </c>
      <c r="B23" t="s">
        <v>22</v>
      </c>
      <c r="C23" t="s">
        <v>24</v>
      </c>
      <c r="D23" s="3">
        <v>-10.8</v>
      </c>
    </row>
    <row r="24" spans="1:6" x14ac:dyDescent="0.3">
      <c r="A24" s="7">
        <v>43515</v>
      </c>
      <c r="B24" t="s">
        <v>109</v>
      </c>
      <c r="C24" t="s">
        <v>24</v>
      </c>
      <c r="D24" s="3">
        <v>-11</v>
      </c>
    </row>
    <row r="25" spans="1:6" x14ac:dyDescent="0.3">
      <c r="A25" s="7">
        <v>43516</v>
      </c>
      <c r="B25" t="s">
        <v>89</v>
      </c>
      <c r="C25" t="s">
        <v>90</v>
      </c>
      <c r="D25" s="3">
        <v>-35</v>
      </c>
    </row>
    <row r="26" spans="1:6" x14ac:dyDescent="0.3">
      <c r="A26" s="7">
        <v>43517</v>
      </c>
      <c r="B26" t="s">
        <v>106</v>
      </c>
      <c r="C26" t="s">
        <v>24</v>
      </c>
      <c r="D26" s="3">
        <v>-11.12</v>
      </c>
    </row>
    <row r="27" spans="1:6" x14ac:dyDescent="0.3">
      <c r="A27" s="7">
        <v>43523</v>
      </c>
      <c r="B27" t="s">
        <v>107</v>
      </c>
      <c r="C27" t="s">
        <v>98</v>
      </c>
      <c r="D27" s="3">
        <v>-41.98</v>
      </c>
      <c r="F27" t="s">
        <v>108</v>
      </c>
    </row>
    <row r="28" spans="1:6" x14ac:dyDescent="0.3">
      <c r="A28" s="7">
        <v>43523</v>
      </c>
      <c r="B28" t="s">
        <v>22</v>
      </c>
      <c r="C28" t="s">
        <v>24</v>
      </c>
      <c r="D28" s="3">
        <v>-8.39</v>
      </c>
    </row>
    <row r="29" spans="1:6" x14ac:dyDescent="0.3">
      <c r="A29" s="7">
        <v>43523</v>
      </c>
      <c r="B29" t="s">
        <v>69</v>
      </c>
      <c r="C29" t="s">
        <v>67</v>
      </c>
      <c r="D29" s="3">
        <v>-9.94</v>
      </c>
      <c r="F29" t="s">
        <v>105</v>
      </c>
    </row>
  </sheetData>
  <autoFilter ref="A1:F29" xr:uid="{5D2F12CE-815D-4926-A2E6-B5FB0C188E08}"/>
  <sortState xmlns:xlrd2="http://schemas.microsoft.com/office/spreadsheetml/2017/richdata2" ref="A2:F35">
    <sortCondition ref="A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20BC5-EE73-49B6-9F96-C1AB0EEA3E10}">
  <dimension ref="A1:F40"/>
  <sheetViews>
    <sheetView topLeftCell="A15" workbookViewId="0">
      <selection activeCell="J33" sqref="J33"/>
    </sheetView>
  </sheetViews>
  <sheetFormatPr defaultRowHeight="14.4" x14ac:dyDescent="0.3"/>
  <cols>
    <col min="1" max="1" width="10.5546875" bestFit="1" customWidth="1"/>
    <col min="2" max="2" width="11.44140625" bestFit="1" customWidth="1"/>
    <col min="3" max="3" width="10.5546875" bestFit="1" customWidth="1"/>
    <col min="6" max="6" width="25" bestFit="1" customWidth="1"/>
  </cols>
  <sheetData>
    <row r="1" spans="1:6" s="1" customFormat="1" x14ac:dyDescent="0.3">
      <c r="A1" s="1" t="s">
        <v>4</v>
      </c>
      <c r="B1" s="1" t="s">
        <v>3</v>
      </c>
      <c r="C1" s="1" t="s">
        <v>0</v>
      </c>
      <c r="D1" s="1" t="s">
        <v>1</v>
      </c>
      <c r="E1" s="1" t="s">
        <v>2</v>
      </c>
      <c r="F1" s="1" t="s">
        <v>44</v>
      </c>
    </row>
    <row r="2" spans="1:6" x14ac:dyDescent="0.3">
      <c r="A2" s="7">
        <v>43526</v>
      </c>
      <c r="B2" t="s">
        <v>22</v>
      </c>
      <c r="C2" t="s">
        <v>24</v>
      </c>
      <c r="D2" s="3">
        <v>-10.8</v>
      </c>
    </row>
    <row r="3" spans="1:6" x14ac:dyDescent="0.3">
      <c r="A3" s="7">
        <v>43527</v>
      </c>
      <c r="B3" t="s">
        <v>5</v>
      </c>
      <c r="C3" t="s">
        <v>6</v>
      </c>
      <c r="D3" s="3">
        <v>-14.56</v>
      </c>
    </row>
    <row r="4" spans="1:6" x14ac:dyDescent="0.3">
      <c r="A4" s="7">
        <v>43528</v>
      </c>
      <c r="B4" t="s">
        <v>5</v>
      </c>
      <c r="C4" t="s">
        <v>6</v>
      </c>
      <c r="D4" s="3">
        <v>-2.4900000000000002</v>
      </c>
      <c r="F4" t="s">
        <v>104</v>
      </c>
    </row>
    <row r="5" spans="1:6" x14ac:dyDescent="0.3">
      <c r="A5" s="7">
        <v>43528</v>
      </c>
      <c r="B5" t="s">
        <v>22</v>
      </c>
      <c r="C5" t="s">
        <v>24</v>
      </c>
      <c r="D5" s="3">
        <v>-7.34</v>
      </c>
    </row>
    <row r="6" spans="1:6" x14ac:dyDescent="0.3">
      <c r="A6" s="7">
        <v>43530</v>
      </c>
      <c r="B6" t="s">
        <v>106</v>
      </c>
      <c r="C6" t="s">
        <v>24</v>
      </c>
      <c r="D6" s="3">
        <v>-11.12</v>
      </c>
    </row>
    <row r="7" spans="1:6" x14ac:dyDescent="0.3">
      <c r="A7" s="7">
        <v>43531</v>
      </c>
      <c r="B7" t="s">
        <v>22</v>
      </c>
      <c r="C7" t="s">
        <v>24</v>
      </c>
      <c r="D7" s="3">
        <v>-9.9600000000000009</v>
      </c>
    </row>
    <row r="8" spans="1:6" x14ac:dyDescent="0.3">
      <c r="A8" s="7">
        <v>43534</v>
      </c>
      <c r="B8" t="s">
        <v>5</v>
      </c>
      <c r="C8" t="s">
        <v>6</v>
      </c>
      <c r="D8">
        <v>-20.32</v>
      </c>
    </row>
    <row r="9" spans="1:6" x14ac:dyDescent="0.3">
      <c r="A9" s="7">
        <v>43534</v>
      </c>
      <c r="B9" t="s">
        <v>34</v>
      </c>
      <c r="C9" t="s">
        <v>24</v>
      </c>
      <c r="D9">
        <v>-11.12</v>
      </c>
    </row>
    <row r="10" spans="1:6" x14ac:dyDescent="0.3">
      <c r="A10" s="7">
        <v>43532</v>
      </c>
      <c r="B10" t="s">
        <v>5</v>
      </c>
      <c r="C10" t="s">
        <v>6</v>
      </c>
      <c r="D10">
        <v>-38.97</v>
      </c>
    </row>
    <row r="11" spans="1:6" x14ac:dyDescent="0.3">
      <c r="A11" s="7">
        <v>43532</v>
      </c>
      <c r="B11" t="s">
        <v>22</v>
      </c>
      <c r="C11" t="s">
        <v>24</v>
      </c>
      <c r="D11">
        <v>-9.9600000000000009</v>
      </c>
    </row>
    <row r="12" spans="1:6" x14ac:dyDescent="0.3">
      <c r="A12" s="7">
        <v>43533</v>
      </c>
      <c r="B12" t="s">
        <v>22</v>
      </c>
      <c r="C12" t="s">
        <v>24</v>
      </c>
      <c r="D12">
        <v>-11.12</v>
      </c>
    </row>
    <row r="13" spans="1:6" x14ac:dyDescent="0.3">
      <c r="A13" s="7">
        <v>43536</v>
      </c>
      <c r="B13" t="s">
        <v>11</v>
      </c>
      <c r="C13" t="s">
        <v>12</v>
      </c>
      <c r="D13">
        <v>-5.3</v>
      </c>
    </row>
    <row r="14" spans="1:6" x14ac:dyDescent="0.3">
      <c r="A14" s="7">
        <v>43537</v>
      </c>
      <c r="B14" t="s">
        <v>112</v>
      </c>
      <c r="C14" t="s">
        <v>24</v>
      </c>
      <c r="D14">
        <v>-1.8</v>
      </c>
    </row>
    <row r="15" spans="1:6" x14ac:dyDescent="0.3">
      <c r="A15" s="7">
        <v>43538</v>
      </c>
      <c r="B15" t="s">
        <v>35</v>
      </c>
      <c r="C15" t="s">
        <v>41</v>
      </c>
      <c r="D15">
        <v>-44.68</v>
      </c>
      <c r="F15" t="s">
        <v>111</v>
      </c>
    </row>
    <row r="16" spans="1:6" x14ac:dyDescent="0.3">
      <c r="A16" s="7">
        <v>43538</v>
      </c>
      <c r="B16" t="s">
        <v>22</v>
      </c>
      <c r="C16" t="s">
        <v>24</v>
      </c>
      <c r="D16">
        <v>-11.02</v>
      </c>
    </row>
    <row r="17" spans="1:4" x14ac:dyDescent="0.3">
      <c r="A17" s="7">
        <v>43538</v>
      </c>
      <c r="B17" t="s">
        <v>112</v>
      </c>
      <c r="C17" t="s">
        <v>24</v>
      </c>
      <c r="D17">
        <v>-1.8</v>
      </c>
    </row>
    <row r="18" spans="1:4" x14ac:dyDescent="0.3">
      <c r="A18" s="7">
        <v>43546</v>
      </c>
      <c r="B18" t="s">
        <v>22</v>
      </c>
      <c r="C18" t="s">
        <v>24</v>
      </c>
      <c r="D18">
        <v>-11.12</v>
      </c>
    </row>
    <row r="19" spans="1:4" x14ac:dyDescent="0.3">
      <c r="A19" s="7">
        <v>43544</v>
      </c>
      <c r="B19" t="s">
        <v>22</v>
      </c>
      <c r="C19" t="s">
        <v>24</v>
      </c>
      <c r="D19">
        <v>-11.12</v>
      </c>
    </row>
    <row r="20" spans="1:4" x14ac:dyDescent="0.3">
      <c r="A20" s="7">
        <v>43541</v>
      </c>
      <c r="B20" t="s">
        <v>22</v>
      </c>
      <c r="C20" t="s">
        <v>24</v>
      </c>
      <c r="D20">
        <v>-11.12</v>
      </c>
    </row>
    <row r="21" spans="1:4" x14ac:dyDescent="0.3">
      <c r="A21" s="7">
        <v>43540</v>
      </c>
      <c r="B21" t="s">
        <v>106</v>
      </c>
      <c r="C21" t="s">
        <v>24</v>
      </c>
      <c r="D21">
        <v>-11.12</v>
      </c>
    </row>
    <row r="22" spans="1:4" x14ac:dyDescent="0.3">
      <c r="A22" s="7">
        <v>43538</v>
      </c>
      <c r="B22" t="s">
        <v>5</v>
      </c>
      <c r="C22" t="s">
        <v>6</v>
      </c>
      <c r="D22">
        <v>-28.38</v>
      </c>
    </row>
    <row r="23" spans="1:4" x14ac:dyDescent="0.3">
      <c r="A23" s="7">
        <v>43544</v>
      </c>
      <c r="B23" t="s">
        <v>5</v>
      </c>
      <c r="C23" t="s">
        <v>6</v>
      </c>
      <c r="D23">
        <v>-29.63</v>
      </c>
    </row>
    <row r="24" spans="1:4" x14ac:dyDescent="0.3">
      <c r="A24" s="7">
        <v>43541</v>
      </c>
      <c r="B24" t="s">
        <v>5</v>
      </c>
      <c r="C24" t="s">
        <v>6</v>
      </c>
      <c r="D24">
        <v>-18.55</v>
      </c>
    </row>
    <row r="25" spans="1:4" x14ac:dyDescent="0.3">
      <c r="A25" s="7">
        <v>43542</v>
      </c>
      <c r="B25" t="s">
        <v>22</v>
      </c>
      <c r="C25" t="s">
        <v>24</v>
      </c>
      <c r="D25">
        <v>-11.12</v>
      </c>
    </row>
    <row r="26" spans="1:4" x14ac:dyDescent="0.3">
      <c r="A26" s="7">
        <v>43539</v>
      </c>
      <c r="B26" t="s">
        <v>22</v>
      </c>
      <c r="C26" t="s">
        <v>24</v>
      </c>
      <c r="D26">
        <v>-11.12</v>
      </c>
    </row>
    <row r="27" spans="1:4" x14ac:dyDescent="0.3">
      <c r="A27" s="7">
        <v>43542</v>
      </c>
      <c r="B27" t="s">
        <v>37</v>
      </c>
      <c r="C27" t="s">
        <v>24</v>
      </c>
      <c r="D27">
        <v>-4.67</v>
      </c>
    </row>
    <row r="28" spans="1:4" x14ac:dyDescent="0.3">
      <c r="A28" s="7">
        <v>43540</v>
      </c>
      <c r="B28" t="s">
        <v>5</v>
      </c>
      <c r="C28" t="s">
        <v>98</v>
      </c>
      <c r="D28">
        <v>-1.56</v>
      </c>
    </row>
    <row r="29" spans="1:4" x14ac:dyDescent="0.3">
      <c r="A29" s="7">
        <v>43548</v>
      </c>
      <c r="B29" t="s">
        <v>22</v>
      </c>
      <c r="C29" t="s">
        <v>24</v>
      </c>
      <c r="D29">
        <v>-9.9600000000000009</v>
      </c>
    </row>
    <row r="30" spans="1:4" x14ac:dyDescent="0.3">
      <c r="A30" s="7">
        <v>43551</v>
      </c>
      <c r="B30" t="s">
        <v>22</v>
      </c>
      <c r="C30" t="s">
        <v>24</v>
      </c>
      <c r="D30">
        <v>-8.6999999999999993</v>
      </c>
    </row>
    <row r="31" spans="1:4" x14ac:dyDescent="0.3">
      <c r="A31" s="7">
        <v>43552</v>
      </c>
      <c r="B31" t="s">
        <v>5</v>
      </c>
      <c r="C31" t="s">
        <v>6</v>
      </c>
      <c r="D31">
        <v>-26.28</v>
      </c>
    </row>
    <row r="32" spans="1:4" x14ac:dyDescent="0.3">
      <c r="A32" s="7">
        <v>43555</v>
      </c>
      <c r="B32" t="s">
        <v>16</v>
      </c>
      <c r="C32" t="s">
        <v>84</v>
      </c>
      <c r="D32">
        <v>-80.680000000000007</v>
      </c>
    </row>
    <row r="33" spans="1:4" x14ac:dyDescent="0.3">
      <c r="A33" s="7">
        <v>43554</v>
      </c>
      <c r="B33" t="s">
        <v>5</v>
      </c>
      <c r="C33" t="s">
        <v>6</v>
      </c>
      <c r="D33">
        <v>-26.05</v>
      </c>
    </row>
    <row r="34" spans="1:4" x14ac:dyDescent="0.3">
      <c r="A34" s="7">
        <v>43553</v>
      </c>
      <c r="B34" t="s">
        <v>22</v>
      </c>
      <c r="C34" t="s">
        <v>24</v>
      </c>
      <c r="D34">
        <v>-9.9600000000000009</v>
      </c>
    </row>
    <row r="35" spans="1:4" x14ac:dyDescent="0.3">
      <c r="A35" s="7">
        <v>43549</v>
      </c>
      <c r="B35" t="s">
        <v>37</v>
      </c>
      <c r="C35" t="s">
        <v>24</v>
      </c>
      <c r="D35">
        <v>-5.51</v>
      </c>
    </row>
    <row r="36" spans="1:4" x14ac:dyDescent="0.3">
      <c r="A36" s="7">
        <v>43552</v>
      </c>
      <c r="B36" t="s">
        <v>22</v>
      </c>
      <c r="C36" t="s">
        <v>24</v>
      </c>
      <c r="D36">
        <v>-9.9600000000000009</v>
      </c>
    </row>
    <row r="37" spans="1:4" x14ac:dyDescent="0.3">
      <c r="A37" s="7">
        <v>43549</v>
      </c>
      <c r="B37" t="s">
        <v>5</v>
      </c>
      <c r="C37" t="s">
        <v>6</v>
      </c>
      <c r="D37">
        <v>-17.34</v>
      </c>
    </row>
    <row r="38" spans="1:4" x14ac:dyDescent="0.3">
      <c r="A38" s="7">
        <v>43553</v>
      </c>
      <c r="B38" t="s">
        <v>5</v>
      </c>
      <c r="C38" t="s">
        <v>6</v>
      </c>
      <c r="D38">
        <v>-34.840000000000003</v>
      </c>
    </row>
    <row r="39" spans="1:4" x14ac:dyDescent="0.3">
      <c r="A39" s="7">
        <v>43550</v>
      </c>
      <c r="B39" t="s">
        <v>22</v>
      </c>
      <c r="C39" t="s">
        <v>24</v>
      </c>
      <c r="D39">
        <v>-8.6999999999999993</v>
      </c>
    </row>
    <row r="40" spans="1:4" x14ac:dyDescent="0.3">
      <c r="A40" s="7">
        <v>43547</v>
      </c>
      <c r="B40" t="s">
        <v>22</v>
      </c>
      <c r="C40" t="s">
        <v>24</v>
      </c>
      <c r="D40">
        <v>-9.9600000000000009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AACD7-72F4-489F-884C-A8C37B1F5657}">
  <dimension ref="A1:F61"/>
  <sheetViews>
    <sheetView topLeftCell="A36" workbookViewId="0">
      <selection activeCell="F60" sqref="F60"/>
    </sheetView>
  </sheetViews>
  <sheetFormatPr defaultRowHeight="14.4" x14ac:dyDescent="0.3"/>
  <cols>
    <col min="1" max="1" width="10.5546875" bestFit="1" customWidth="1"/>
    <col min="6" max="6" width="24.44140625" customWidth="1"/>
  </cols>
  <sheetData>
    <row r="1" spans="1:6" s="1" customFormat="1" x14ac:dyDescent="0.3">
      <c r="A1" s="1" t="s">
        <v>4</v>
      </c>
      <c r="B1" s="1" t="s">
        <v>3</v>
      </c>
      <c r="C1" s="1" t="s">
        <v>0</v>
      </c>
      <c r="D1" s="1" t="s">
        <v>1</v>
      </c>
      <c r="E1" s="1" t="s">
        <v>2</v>
      </c>
      <c r="F1" s="1" t="s">
        <v>44</v>
      </c>
    </row>
    <row r="2" spans="1:6" x14ac:dyDescent="0.3">
      <c r="A2" s="7">
        <v>43557</v>
      </c>
      <c r="B2" t="s">
        <v>5</v>
      </c>
      <c r="C2" t="s">
        <v>6</v>
      </c>
      <c r="D2">
        <v>-35.43</v>
      </c>
      <c r="F2" t="s">
        <v>113</v>
      </c>
    </row>
    <row r="3" spans="1:6" x14ac:dyDescent="0.3">
      <c r="A3" s="7">
        <v>43565</v>
      </c>
      <c r="B3" t="s">
        <v>37</v>
      </c>
      <c r="C3" t="s">
        <v>24</v>
      </c>
      <c r="D3">
        <v>-5.51</v>
      </c>
    </row>
    <row r="4" spans="1:6" x14ac:dyDescent="0.3">
      <c r="A4" s="7">
        <v>43564</v>
      </c>
      <c r="B4" t="s">
        <v>5</v>
      </c>
      <c r="C4" t="s">
        <v>6</v>
      </c>
      <c r="D4">
        <v>-1.17</v>
      </c>
    </row>
    <row r="5" spans="1:6" x14ac:dyDescent="0.3">
      <c r="A5" s="7">
        <v>43560</v>
      </c>
      <c r="B5" t="s">
        <v>37</v>
      </c>
      <c r="C5" t="s">
        <v>24</v>
      </c>
      <c r="D5">
        <v>-5.51</v>
      </c>
    </row>
    <row r="6" spans="1:6" x14ac:dyDescent="0.3">
      <c r="A6" s="7">
        <v>43560</v>
      </c>
      <c r="B6" t="s">
        <v>42</v>
      </c>
      <c r="C6" t="s">
        <v>98</v>
      </c>
      <c r="D6">
        <v>-6.6</v>
      </c>
      <c r="F6" t="s">
        <v>114</v>
      </c>
    </row>
    <row r="7" spans="1:6" x14ac:dyDescent="0.3">
      <c r="A7" s="7">
        <v>43562</v>
      </c>
      <c r="B7" t="s">
        <v>106</v>
      </c>
      <c r="C7" t="s">
        <v>24</v>
      </c>
      <c r="D7">
        <v>-11.12</v>
      </c>
    </row>
    <row r="8" spans="1:6" x14ac:dyDescent="0.3">
      <c r="A8" s="7">
        <v>43563</v>
      </c>
      <c r="B8" t="s">
        <v>22</v>
      </c>
      <c r="C8" t="s">
        <v>24</v>
      </c>
      <c r="D8">
        <v>-9.9600000000000009</v>
      </c>
    </row>
    <row r="9" spans="1:6" x14ac:dyDescent="0.3">
      <c r="A9" s="7">
        <v>43556</v>
      </c>
      <c r="B9" t="s">
        <v>22</v>
      </c>
      <c r="C9" t="s">
        <v>24</v>
      </c>
      <c r="D9">
        <v>-9.9600000000000009</v>
      </c>
    </row>
    <row r="10" spans="1:6" x14ac:dyDescent="0.3">
      <c r="A10" s="7">
        <v>43558</v>
      </c>
      <c r="B10" t="s">
        <v>22</v>
      </c>
      <c r="C10" t="s">
        <v>24</v>
      </c>
      <c r="D10">
        <v>-9.9600000000000009</v>
      </c>
    </row>
    <row r="11" spans="1:6" x14ac:dyDescent="0.3">
      <c r="A11" s="7">
        <v>43566</v>
      </c>
      <c r="B11" t="s">
        <v>22</v>
      </c>
      <c r="C11" t="s">
        <v>24</v>
      </c>
      <c r="D11">
        <v>-9.9600000000000009</v>
      </c>
    </row>
    <row r="12" spans="1:6" x14ac:dyDescent="0.3">
      <c r="A12" s="7">
        <v>43559</v>
      </c>
      <c r="B12" t="s">
        <v>5</v>
      </c>
      <c r="C12" t="s">
        <v>6</v>
      </c>
      <c r="D12">
        <v>-5.98</v>
      </c>
    </row>
    <row r="13" spans="1:6" x14ac:dyDescent="0.3">
      <c r="A13" s="7">
        <v>43559</v>
      </c>
      <c r="B13" t="s">
        <v>22</v>
      </c>
      <c r="C13" t="s">
        <v>24</v>
      </c>
      <c r="D13">
        <v>-9.9600000000000009</v>
      </c>
    </row>
    <row r="14" spans="1:6" x14ac:dyDescent="0.3">
      <c r="A14" s="7">
        <v>43558</v>
      </c>
      <c r="B14" t="s">
        <v>5</v>
      </c>
      <c r="C14" t="s">
        <v>6</v>
      </c>
      <c r="D14">
        <v>-3.99</v>
      </c>
    </row>
    <row r="15" spans="1:6" x14ac:dyDescent="0.3">
      <c r="A15" s="7">
        <v>43563</v>
      </c>
      <c r="B15" t="s">
        <v>5</v>
      </c>
      <c r="C15" t="s">
        <v>6</v>
      </c>
      <c r="D15">
        <v>-7.99</v>
      </c>
    </row>
    <row r="16" spans="1:6" x14ac:dyDescent="0.3">
      <c r="A16" s="7">
        <v>43563</v>
      </c>
      <c r="B16" t="s">
        <v>37</v>
      </c>
      <c r="C16" t="s">
        <v>24</v>
      </c>
      <c r="D16">
        <v>-5.51</v>
      </c>
    </row>
    <row r="17" spans="1:6" x14ac:dyDescent="0.3">
      <c r="A17" s="7">
        <v>43566</v>
      </c>
      <c r="B17" t="s">
        <v>37</v>
      </c>
      <c r="C17" t="s">
        <v>24</v>
      </c>
      <c r="D17">
        <v>-5.51</v>
      </c>
    </row>
    <row r="18" spans="1:6" x14ac:dyDescent="0.3">
      <c r="A18" s="7">
        <v>43557</v>
      </c>
      <c r="B18" t="s">
        <v>48</v>
      </c>
      <c r="C18" t="s">
        <v>24</v>
      </c>
      <c r="D18">
        <v>-11.55</v>
      </c>
    </row>
    <row r="19" spans="1:6" x14ac:dyDescent="0.3">
      <c r="A19" s="7">
        <v>43556</v>
      </c>
      <c r="B19" t="s">
        <v>89</v>
      </c>
      <c r="C19" t="s">
        <v>90</v>
      </c>
      <c r="D19">
        <v>-35</v>
      </c>
    </row>
    <row r="20" spans="1:6" x14ac:dyDescent="0.3">
      <c r="A20" s="7">
        <v>43568</v>
      </c>
      <c r="B20" t="s">
        <v>22</v>
      </c>
      <c r="C20" t="s">
        <v>24</v>
      </c>
      <c r="D20">
        <v>-9.9600000000000009</v>
      </c>
    </row>
    <row r="21" spans="1:6" x14ac:dyDescent="0.3">
      <c r="A21" s="7">
        <v>43566</v>
      </c>
      <c r="B21" t="s">
        <v>5</v>
      </c>
      <c r="C21" t="s">
        <v>6</v>
      </c>
      <c r="D21">
        <v>-7.99</v>
      </c>
    </row>
    <row r="22" spans="1:6" x14ac:dyDescent="0.3">
      <c r="A22" s="7">
        <v>43569</v>
      </c>
      <c r="B22" t="s">
        <v>5</v>
      </c>
      <c r="C22" t="s">
        <v>6</v>
      </c>
      <c r="D22">
        <v>-6.5</v>
      </c>
    </row>
    <row r="23" spans="1:6" x14ac:dyDescent="0.3">
      <c r="A23" s="7">
        <v>43576</v>
      </c>
      <c r="B23" t="s">
        <v>5</v>
      </c>
      <c r="C23" t="s">
        <v>6</v>
      </c>
      <c r="D23">
        <v>-6.2</v>
      </c>
    </row>
    <row r="24" spans="1:6" x14ac:dyDescent="0.3">
      <c r="A24" s="7">
        <v>43569</v>
      </c>
      <c r="B24" t="s">
        <v>22</v>
      </c>
      <c r="C24" t="s">
        <v>24</v>
      </c>
      <c r="D24">
        <v>-9.9600000000000009</v>
      </c>
    </row>
    <row r="25" spans="1:6" x14ac:dyDescent="0.3">
      <c r="A25" s="7">
        <v>43568</v>
      </c>
      <c r="B25" t="s">
        <v>5</v>
      </c>
      <c r="C25" t="s">
        <v>6</v>
      </c>
      <c r="D25">
        <v>-7.99</v>
      </c>
    </row>
    <row r="26" spans="1:6" x14ac:dyDescent="0.3">
      <c r="A26" s="7">
        <v>43567</v>
      </c>
      <c r="B26" t="s">
        <v>5</v>
      </c>
      <c r="C26" t="s">
        <v>6</v>
      </c>
      <c r="D26">
        <v>-5.36</v>
      </c>
    </row>
    <row r="27" spans="1:6" x14ac:dyDescent="0.3">
      <c r="A27" s="7">
        <v>43571</v>
      </c>
      <c r="B27" t="s">
        <v>5</v>
      </c>
      <c r="C27" t="s">
        <v>6</v>
      </c>
      <c r="D27">
        <v>-19.37</v>
      </c>
    </row>
    <row r="28" spans="1:6" x14ac:dyDescent="0.3">
      <c r="A28" s="7">
        <v>43567</v>
      </c>
      <c r="B28" t="s">
        <v>5</v>
      </c>
      <c r="C28" t="s">
        <v>6</v>
      </c>
      <c r="D28">
        <v>-6.5</v>
      </c>
    </row>
    <row r="29" spans="1:6" x14ac:dyDescent="0.3">
      <c r="A29" s="7">
        <v>43568</v>
      </c>
      <c r="B29" t="s">
        <v>115</v>
      </c>
      <c r="C29" t="s">
        <v>32</v>
      </c>
      <c r="D29">
        <v>-18.91</v>
      </c>
    </row>
    <row r="30" spans="1:6" x14ac:dyDescent="0.3">
      <c r="A30" s="7">
        <v>43572</v>
      </c>
      <c r="B30" t="s">
        <v>22</v>
      </c>
      <c r="C30" t="s">
        <v>24</v>
      </c>
      <c r="D30">
        <v>-9.9600000000000009</v>
      </c>
    </row>
    <row r="31" spans="1:6" x14ac:dyDescent="0.3">
      <c r="A31" s="7">
        <v>43570</v>
      </c>
      <c r="B31" t="s">
        <v>5</v>
      </c>
      <c r="C31" t="s">
        <v>6</v>
      </c>
      <c r="D31">
        <v>-7.99</v>
      </c>
    </row>
    <row r="32" spans="1:6" x14ac:dyDescent="0.3">
      <c r="A32" s="7">
        <v>43556</v>
      </c>
      <c r="B32" t="s">
        <v>83</v>
      </c>
      <c r="C32" t="s">
        <v>84</v>
      </c>
      <c r="D32">
        <v>-472.5</v>
      </c>
      <c r="F32" t="s">
        <v>116</v>
      </c>
    </row>
    <row r="33" spans="1:6" x14ac:dyDescent="0.3">
      <c r="A33" s="7">
        <v>43567</v>
      </c>
      <c r="B33" t="s">
        <v>5</v>
      </c>
      <c r="C33" t="s">
        <v>6</v>
      </c>
      <c r="D33">
        <v>-3.99</v>
      </c>
    </row>
    <row r="34" spans="1:6" x14ac:dyDescent="0.3">
      <c r="A34" s="7">
        <v>43573</v>
      </c>
      <c r="B34" t="s">
        <v>42</v>
      </c>
      <c r="C34" t="s">
        <v>84</v>
      </c>
      <c r="D34">
        <v>-3.45</v>
      </c>
      <c r="F34" t="s">
        <v>117</v>
      </c>
    </row>
    <row r="35" spans="1:6" x14ac:dyDescent="0.3">
      <c r="A35" s="7">
        <v>43574</v>
      </c>
      <c r="B35" t="s">
        <v>5</v>
      </c>
      <c r="C35" t="s">
        <v>6</v>
      </c>
      <c r="D35">
        <v>-5.36</v>
      </c>
    </row>
    <row r="36" spans="1:6" x14ac:dyDescent="0.3">
      <c r="A36" s="7">
        <v>43574</v>
      </c>
      <c r="B36" t="s">
        <v>5</v>
      </c>
      <c r="C36" t="s">
        <v>6</v>
      </c>
      <c r="D36">
        <v>-33.409999999999997</v>
      </c>
    </row>
    <row r="37" spans="1:6" x14ac:dyDescent="0.3">
      <c r="A37" s="7">
        <v>43575</v>
      </c>
      <c r="B37" t="s">
        <v>5</v>
      </c>
      <c r="C37" t="s">
        <v>6</v>
      </c>
      <c r="D37">
        <v>-5.36</v>
      </c>
    </row>
    <row r="38" spans="1:6" x14ac:dyDescent="0.3">
      <c r="A38" s="7">
        <v>43579</v>
      </c>
      <c r="B38" t="s">
        <v>5</v>
      </c>
      <c r="C38" t="s">
        <v>6</v>
      </c>
      <c r="D38">
        <v>-19.61</v>
      </c>
    </row>
    <row r="39" spans="1:6" x14ac:dyDescent="0.3">
      <c r="A39" s="7">
        <v>43577</v>
      </c>
      <c r="B39" t="s">
        <v>5</v>
      </c>
      <c r="C39" t="s">
        <v>6</v>
      </c>
      <c r="D39">
        <v>-5.36</v>
      </c>
    </row>
    <row r="40" spans="1:6" x14ac:dyDescent="0.3">
      <c r="A40" s="7">
        <v>43559</v>
      </c>
      <c r="B40" t="s">
        <v>46</v>
      </c>
      <c r="C40" t="s">
        <v>47</v>
      </c>
      <c r="D40">
        <v>-55.78</v>
      </c>
    </row>
    <row r="41" spans="1:6" x14ac:dyDescent="0.3">
      <c r="A41" s="7">
        <v>43579</v>
      </c>
      <c r="B41" t="s">
        <v>22</v>
      </c>
      <c r="C41" t="s">
        <v>24</v>
      </c>
      <c r="D41">
        <v>-9.9600000000000009</v>
      </c>
    </row>
    <row r="42" spans="1:6" x14ac:dyDescent="0.3">
      <c r="A42" s="7">
        <v>43577</v>
      </c>
      <c r="B42" t="s">
        <v>22</v>
      </c>
      <c r="C42" t="s">
        <v>24</v>
      </c>
      <c r="D42">
        <v>-9.9600000000000009</v>
      </c>
    </row>
    <row r="43" spans="1:6" x14ac:dyDescent="0.3">
      <c r="A43" s="7">
        <v>43579</v>
      </c>
      <c r="B43" t="s">
        <v>35</v>
      </c>
      <c r="C43" t="s">
        <v>41</v>
      </c>
      <c r="D43">
        <v>-44.68</v>
      </c>
    </row>
    <row r="44" spans="1:6" x14ac:dyDescent="0.3">
      <c r="A44" s="7">
        <v>43578</v>
      </c>
      <c r="B44" t="s">
        <v>22</v>
      </c>
      <c r="C44" t="s">
        <v>24</v>
      </c>
      <c r="D44">
        <v>-9.9600000000000009</v>
      </c>
    </row>
    <row r="45" spans="1:6" x14ac:dyDescent="0.3">
      <c r="A45" s="7">
        <v>43577</v>
      </c>
      <c r="B45" t="s">
        <v>89</v>
      </c>
      <c r="C45" t="s">
        <v>90</v>
      </c>
      <c r="D45">
        <v>-35</v>
      </c>
    </row>
    <row r="46" spans="1:6" x14ac:dyDescent="0.3">
      <c r="A46" s="7">
        <v>43577</v>
      </c>
      <c r="B46" t="s">
        <v>37</v>
      </c>
      <c r="C46" t="s">
        <v>24</v>
      </c>
      <c r="D46">
        <v>-4.67</v>
      </c>
    </row>
    <row r="47" spans="1:6" x14ac:dyDescent="0.3">
      <c r="A47" s="7">
        <v>43582</v>
      </c>
      <c r="B47" t="s">
        <v>5</v>
      </c>
      <c r="C47" t="s">
        <v>6</v>
      </c>
      <c r="D47">
        <v>-7.99</v>
      </c>
    </row>
    <row r="48" spans="1:6" x14ac:dyDescent="0.3">
      <c r="A48" s="7">
        <v>43580</v>
      </c>
      <c r="B48" t="s">
        <v>5</v>
      </c>
      <c r="C48" t="s">
        <v>6</v>
      </c>
      <c r="D48">
        <v>-6.06</v>
      </c>
    </row>
    <row r="49" spans="1:6" x14ac:dyDescent="0.3">
      <c r="A49" s="7">
        <v>43583</v>
      </c>
      <c r="B49" t="s">
        <v>5</v>
      </c>
      <c r="C49" t="s">
        <v>84</v>
      </c>
      <c r="D49">
        <v>-43.14</v>
      </c>
      <c r="F49" t="s">
        <v>277</v>
      </c>
    </row>
    <row r="50" spans="1:6" x14ac:dyDescent="0.3">
      <c r="A50" s="7">
        <v>43582</v>
      </c>
      <c r="B50" t="s">
        <v>22</v>
      </c>
      <c r="C50" t="s">
        <v>24</v>
      </c>
      <c r="D50">
        <v>-10.38</v>
      </c>
    </row>
    <row r="51" spans="1:6" x14ac:dyDescent="0.3">
      <c r="A51" s="7">
        <v>43577</v>
      </c>
      <c r="B51" t="s">
        <v>22</v>
      </c>
      <c r="C51" t="s">
        <v>24</v>
      </c>
      <c r="D51">
        <v>-9.9600000000000009</v>
      </c>
    </row>
    <row r="52" spans="1:6" x14ac:dyDescent="0.3">
      <c r="A52" s="7">
        <v>43578</v>
      </c>
      <c r="B52" t="s">
        <v>22</v>
      </c>
      <c r="C52" t="s">
        <v>24</v>
      </c>
      <c r="D52">
        <v>-9.9600000000000009</v>
      </c>
    </row>
    <row r="53" spans="1:6" x14ac:dyDescent="0.3">
      <c r="A53" s="7">
        <v>43579</v>
      </c>
      <c r="B53" t="s">
        <v>22</v>
      </c>
      <c r="C53" t="s">
        <v>24</v>
      </c>
      <c r="D53">
        <v>-9.9600000000000009</v>
      </c>
    </row>
    <row r="54" spans="1:6" x14ac:dyDescent="0.3">
      <c r="A54" s="7">
        <v>43585</v>
      </c>
      <c r="B54" t="s">
        <v>5</v>
      </c>
      <c r="C54" t="s">
        <v>6</v>
      </c>
      <c r="D54">
        <v>-13.99</v>
      </c>
    </row>
    <row r="55" spans="1:6" x14ac:dyDescent="0.3">
      <c r="A55" s="7">
        <v>43578</v>
      </c>
      <c r="B55" t="s">
        <v>37</v>
      </c>
      <c r="C55" t="s">
        <v>24</v>
      </c>
      <c r="D55">
        <v>-5.51</v>
      </c>
    </row>
    <row r="56" spans="1:6" x14ac:dyDescent="0.3">
      <c r="A56" s="7">
        <v>43584</v>
      </c>
      <c r="B56" t="s">
        <v>42</v>
      </c>
      <c r="C56" t="s">
        <v>6</v>
      </c>
      <c r="D56">
        <v>-3.66</v>
      </c>
    </row>
    <row r="57" spans="1:6" x14ac:dyDescent="0.3">
      <c r="A57" s="7">
        <v>43584</v>
      </c>
      <c r="B57" t="s">
        <v>5</v>
      </c>
      <c r="C57" t="s">
        <v>6</v>
      </c>
      <c r="D57">
        <v>-11.4</v>
      </c>
    </row>
    <row r="58" spans="1:6" x14ac:dyDescent="0.3">
      <c r="A58" s="7">
        <v>43580</v>
      </c>
      <c r="B58" t="s">
        <v>5</v>
      </c>
      <c r="C58" t="s">
        <v>6</v>
      </c>
      <c r="D58">
        <v>-6.06</v>
      </c>
    </row>
    <row r="59" spans="1:6" x14ac:dyDescent="0.3">
      <c r="A59" s="7">
        <v>43581</v>
      </c>
      <c r="B59" t="s">
        <v>22</v>
      </c>
      <c r="C59" t="s">
        <v>24</v>
      </c>
      <c r="D59">
        <v>-10.38</v>
      </c>
    </row>
    <row r="60" spans="1:6" x14ac:dyDescent="0.3">
      <c r="A60" s="7">
        <v>43580</v>
      </c>
      <c r="B60" t="s">
        <v>22</v>
      </c>
      <c r="C60" t="s">
        <v>24</v>
      </c>
      <c r="D60">
        <v>-9.9600000000000009</v>
      </c>
    </row>
    <row r="61" spans="1:6" x14ac:dyDescent="0.3">
      <c r="A61" s="7">
        <v>43583</v>
      </c>
      <c r="B61" t="s">
        <v>5</v>
      </c>
      <c r="C61" t="s">
        <v>6</v>
      </c>
      <c r="D61">
        <v>-3.14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39E90-9CB8-4571-93E6-BC34D41B040C}">
  <dimension ref="A1:F41"/>
  <sheetViews>
    <sheetView topLeftCell="A16" workbookViewId="0">
      <selection activeCell="F40" sqref="F40"/>
    </sheetView>
  </sheetViews>
  <sheetFormatPr defaultRowHeight="14.4" x14ac:dyDescent="0.3"/>
  <cols>
    <col min="1" max="1" width="10.5546875" bestFit="1" customWidth="1"/>
    <col min="6" max="6" width="20.44140625" bestFit="1" customWidth="1"/>
  </cols>
  <sheetData>
    <row r="1" spans="1:6" s="1" customFormat="1" x14ac:dyDescent="0.3">
      <c r="A1" s="1" t="s">
        <v>4</v>
      </c>
      <c r="B1" s="1" t="s">
        <v>3</v>
      </c>
      <c r="C1" s="1" t="s">
        <v>0</v>
      </c>
      <c r="D1" s="1" t="s">
        <v>1</v>
      </c>
      <c r="E1" s="1" t="s">
        <v>2</v>
      </c>
      <c r="F1" s="1" t="s">
        <v>44</v>
      </c>
    </row>
    <row r="2" spans="1:6" x14ac:dyDescent="0.3">
      <c r="A2" s="7">
        <v>43586</v>
      </c>
      <c r="B2" t="s">
        <v>5</v>
      </c>
      <c r="C2" t="s">
        <v>6</v>
      </c>
      <c r="D2">
        <v>-2.4900000000000002</v>
      </c>
    </row>
    <row r="3" spans="1:6" x14ac:dyDescent="0.3">
      <c r="A3" s="7">
        <v>43586</v>
      </c>
      <c r="B3" t="s">
        <v>14</v>
      </c>
      <c r="C3" t="s">
        <v>6</v>
      </c>
      <c r="D3">
        <v>-104.61</v>
      </c>
    </row>
    <row r="4" spans="1:6" x14ac:dyDescent="0.3">
      <c r="A4" s="7">
        <v>43588</v>
      </c>
      <c r="B4" t="s">
        <v>5</v>
      </c>
      <c r="C4" t="s">
        <v>6</v>
      </c>
      <c r="D4">
        <v>-25.49</v>
      </c>
    </row>
    <row r="5" spans="1:6" x14ac:dyDescent="0.3">
      <c r="A5" s="7">
        <v>43589</v>
      </c>
      <c r="B5" t="s">
        <v>5</v>
      </c>
      <c r="C5" t="s">
        <v>6</v>
      </c>
      <c r="D5">
        <v>-5.36</v>
      </c>
    </row>
    <row r="6" spans="1:6" x14ac:dyDescent="0.3">
      <c r="A6" s="7">
        <v>43590</v>
      </c>
      <c r="B6" t="s">
        <v>5</v>
      </c>
      <c r="C6" t="s">
        <v>6</v>
      </c>
      <c r="D6">
        <v>-5.36</v>
      </c>
    </row>
    <row r="7" spans="1:6" x14ac:dyDescent="0.3">
      <c r="A7" s="7">
        <v>43593</v>
      </c>
      <c r="B7" t="s">
        <v>16</v>
      </c>
      <c r="C7" t="s">
        <v>84</v>
      </c>
      <c r="D7">
        <v>-69.69</v>
      </c>
    </row>
    <row r="8" spans="1:6" x14ac:dyDescent="0.3">
      <c r="A8" s="7">
        <v>43594</v>
      </c>
      <c r="B8" t="s">
        <v>5</v>
      </c>
      <c r="C8" t="s">
        <v>6</v>
      </c>
      <c r="D8">
        <v>-42.88</v>
      </c>
    </row>
    <row r="9" spans="1:6" x14ac:dyDescent="0.3">
      <c r="A9" s="7">
        <v>43594</v>
      </c>
      <c r="B9" t="s">
        <v>5</v>
      </c>
      <c r="C9" t="s">
        <v>6</v>
      </c>
      <c r="D9">
        <v>-7.76</v>
      </c>
    </row>
    <row r="10" spans="1:6" x14ac:dyDescent="0.3">
      <c r="A10" s="7">
        <v>43595</v>
      </c>
      <c r="B10" t="s">
        <v>5</v>
      </c>
      <c r="C10" t="s">
        <v>6</v>
      </c>
      <c r="D10">
        <v>-12.27</v>
      </c>
    </row>
    <row r="11" spans="1:6" x14ac:dyDescent="0.3">
      <c r="A11" s="7">
        <v>43596</v>
      </c>
      <c r="B11" t="s">
        <v>5</v>
      </c>
      <c r="C11" t="s">
        <v>6</v>
      </c>
      <c r="D11">
        <v>-4.55</v>
      </c>
    </row>
    <row r="12" spans="1:6" x14ac:dyDescent="0.3">
      <c r="A12" s="7">
        <v>43598</v>
      </c>
      <c r="B12" t="s">
        <v>22</v>
      </c>
      <c r="C12" t="s">
        <v>24</v>
      </c>
      <c r="D12">
        <v>-9.9600000000000009</v>
      </c>
    </row>
    <row r="13" spans="1:6" x14ac:dyDescent="0.3">
      <c r="A13" s="7">
        <v>43598</v>
      </c>
      <c r="B13" t="s">
        <v>118</v>
      </c>
      <c r="C13" t="s">
        <v>24</v>
      </c>
      <c r="D13">
        <v>-2.39</v>
      </c>
      <c r="F13" t="s">
        <v>119</v>
      </c>
    </row>
    <row r="14" spans="1:6" x14ac:dyDescent="0.3">
      <c r="A14" s="7">
        <v>43600</v>
      </c>
      <c r="B14" t="s">
        <v>5</v>
      </c>
      <c r="C14" t="s">
        <v>6</v>
      </c>
      <c r="D14">
        <v>-33.86</v>
      </c>
      <c r="F14" t="s">
        <v>120</v>
      </c>
    </row>
    <row r="15" spans="1:6" x14ac:dyDescent="0.3">
      <c r="A15" s="7">
        <v>43601</v>
      </c>
      <c r="B15" t="s">
        <v>5</v>
      </c>
      <c r="C15" t="s">
        <v>6</v>
      </c>
      <c r="D15">
        <v>-12.41</v>
      </c>
    </row>
    <row r="16" spans="1:6" x14ac:dyDescent="0.3">
      <c r="A16" s="7">
        <v>43602</v>
      </c>
      <c r="B16" t="s">
        <v>5</v>
      </c>
      <c r="C16" t="s">
        <v>6</v>
      </c>
      <c r="D16">
        <v>-9.23</v>
      </c>
    </row>
    <row r="17" spans="1:6" x14ac:dyDescent="0.3">
      <c r="A17" s="7">
        <v>43603</v>
      </c>
      <c r="B17" t="s">
        <v>121</v>
      </c>
      <c r="C17" t="s">
        <v>24</v>
      </c>
      <c r="D17">
        <v>-35.94</v>
      </c>
    </row>
    <row r="18" spans="1:6" x14ac:dyDescent="0.3">
      <c r="A18" s="7">
        <v>43604</v>
      </c>
      <c r="B18" t="s">
        <v>122</v>
      </c>
      <c r="C18" t="s">
        <v>24</v>
      </c>
      <c r="D18">
        <v>-17.28</v>
      </c>
      <c r="F18" t="s">
        <v>123</v>
      </c>
    </row>
    <row r="19" spans="1:6" x14ac:dyDescent="0.3">
      <c r="A19" s="7">
        <v>43606</v>
      </c>
      <c r="B19" t="s">
        <v>5</v>
      </c>
      <c r="C19" t="s">
        <v>6</v>
      </c>
      <c r="D19">
        <v>-8.2799999999999994</v>
      </c>
    </row>
    <row r="20" spans="1:6" x14ac:dyDescent="0.3">
      <c r="A20" s="7">
        <v>43606</v>
      </c>
      <c r="B20" t="s">
        <v>22</v>
      </c>
      <c r="C20" t="s">
        <v>24</v>
      </c>
      <c r="D20">
        <v>-6.29</v>
      </c>
    </row>
    <row r="21" spans="1:6" x14ac:dyDescent="0.3">
      <c r="A21" s="7">
        <v>43606</v>
      </c>
      <c r="B21" t="s">
        <v>124</v>
      </c>
      <c r="C21" t="s">
        <v>24</v>
      </c>
      <c r="D21">
        <v>-16.45</v>
      </c>
    </row>
    <row r="22" spans="1:6" x14ac:dyDescent="0.3">
      <c r="A22" s="7">
        <v>43607</v>
      </c>
      <c r="B22" t="s">
        <v>5</v>
      </c>
      <c r="C22" t="s">
        <v>6</v>
      </c>
      <c r="D22">
        <v>-5.13</v>
      </c>
    </row>
    <row r="23" spans="1:6" x14ac:dyDescent="0.3">
      <c r="A23" s="7">
        <v>43607</v>
      </c>
      <c r="B23" t="s">
        <v>5</v>
      </c>
      <c r="C23" t="s">
        <v>6</v>
      </c>
      <c r="D23">
        <v>-11.99</v>
      </c>
    </row>
    <row r="24" spans="1:6" x14ac:dyDescent="0.3">
      <c r="A24" s="7">
        <v>43608</v>
      </c>
      <c r="B24" t="s">
        <v>22</v>
      </c>
      <c r="C24" t="s">
        <v>24</v>
      </c>
      <c r="D24">
        <v>-9.49</v>
      </c>
    </row>
    <row r="25" spans="1:6" x14ac:dyDescent="0.3">
      <c r="A25" s="7">
        <v>43609</v>
      </c>
      <c r="B25" t="s">
        <v>125</v>
      </c>
      <c r="C25" t="s">
        <v>24</v>
      </c>
      <c r="D25">
        <v>-10.08</v>
      </c>
    </row>
    <row r="26" spans="1:6" x14ac:dyDescent="0.3">
      <c r="A26" s="7">
        <v>43609</v>
      </c>
      <c r="B26" t="s">
        <v>89</v>
      </c>
      <c r="C26" t="s">
        <v>90</v>
      </c>
      <c r="D26">
        <v>-35</v>
      </c>
    </row>
    <row r="27" spans="1:6" x14ac:dyDescent="0.3">
      <c r="A27" s="7">
        <v>43610</v>
      </c>
      <c r="B27" t="s">
        <v>5</v>
      </c>
      <c r="C27" t="s">
        <v>6</v>
      </c>
      <c r="D27">
        <v>-29.36</v>
      </c>
    </row>
    <row r="28" spans="1:6" x14ac:dyDescent="0.3">
      <c r="A28" s="7">
        <v>43610</v>
      </c>
      <c r="B28" t="s">
        <v>127</v>
      </c>
      <c r="C28" t="s">
        <v>24</v>
      </c>
      <c r="D28">
        <v>-6.41</v>
      </c>
    </row>
    <row r="29" spans="1:6" x14ac:dyDescent="0.3">
      <c r="A29" s="7">
        <v>43610</v>
      </c>
      <c r="B29" t="s">
        <v>128</v>
      </c>
      <c r="C29" t="s">
        <v>24</v>
      </c>
      <c r="D29">
        <v>-20</v>
      </c>
    </row>
    <row r="30" spans="1:6" x14ac:dyDescent="0.3">
      <c r="A30" s="7">
        <v>43610</v>
      </c>
      <c r="B30" t="s">
        <v>129</v>
      </c>
      <c r="C30" t="s">
        <v>24</v>
      </c>
      <c r="D30">
        <f>-37.54*1.18</f>
        <v>-44.297199999999997</v>
      </c>
    </row>
    <row r="31" spans="1:6" x14ac:dyDescent="0.3">
      <c r="A31" s="7">
        <v>43611</v>
      </c>
      <c r="B31" t="s">
        <v>5</v>
      </c>
      <c r="C31" t="s">
        <v>6</v>
      </c>
      <c r="D31">
        <v>-5.36</v>
      </c>
    </row>
    <row r="32" spans="1:6" x14ac:dyDescent="0.3">
      <c r="A32" s="7">
        <v>43612</v>
      </c>
      <c r="B32" t="s">
        <v>5</v>
      </c>
      <c r="C32" t="s">
        <v>6</v>
      </c>
      <c r="D32">
        <v>-6.99</v>
      </c>
    </row>
    <row r="33" spans="1:6" x14ac:dyDescent="0.3">
      <c r="A33" s="7">
        <v>43612</v>
      </c>
      <c r="B33" t="s">
        <v>126</v>
      </c>
      <c r="C33" t="s">
        <v>24</v>
      </c>
      <c r="D33">
        <v>-48</v>
      </c>
    </row>
    <row r="34" spans="1:6" x14ac:dyDescent="0.3">
      <c r="A34" s="7">
        <v>43613</v>
      </c>
      <c r="B34" t="s">
        <v>5</v>
      </c>
      <c r="C34" t="s">
        <v>6</v>
      </c>
      <c r="D34">
        <v>-9.68</v>
      </c>
      <c r="F34" t="s">
        <v>130</v>
      </c>
    </row>
    <row r="35" spans="1:6" x14ac:dyDescent="0.3">
      <c r="A35" s="7">
        <v>43614</v>
      </c>
      <c r="B35" t="s">
        <v>5</v>
      </c>
      <c r="C35" t="s">
        <v>6</v>
      </c>
      <c r="D35">
        <v>-5.36</v>
      </c>
    </row>
    <row r="36" spans="1:6" x14ac:dyDescent="0.3">
      <c r="A36" s="7">
        <v>43614</v>
      </c>
      <c r="B36" t="s">
        <v>14</v>
      </c>
      <c r="C36" t="s">
        <v>6</v>
      </c>
      <c r="D36">
        <v>-106.68</v>
      </c>
    </row>
    <row r="37" spans="1:6" x14ac:dyDescent="0.3">
      <c r="A37" s="7">
        <v>43614</v>
      </c>
      <c r="B37" t="s">
        <v>5</v>
      </c>
      <c r="C37" t="s">
        <v>6</v>
      </c>
      <c r="D37">
        <v>-3.49</v>
      </c>
    </row>
    <row r="38" spans="1:6" x14ac:dyDescent="0.3">
      <c r="A38" s="7">
        <v>43616</v>
      </c>
      <c r="B38" t="s">
        <v>131</v>
      </c>
      <c r="C38" t="s">
        <v>84</v>
      </c>
      <c r="D38">
        <v>-10.58</v>
      </c>
    </row>
    <row r="39" spans="1:6" x14ac:dyDescent="0.3">
      <c r="A39" s="7">
        <v>43616</v>
      </c>
      <c r="B39" t="s">
        <v>5</v>
      </c>
      <c r="C39" t="s">
        <v>6</v>
      </c>
      <c r="D39">
        <v>-5.36</v>
      </c>
    </row>
    <row r="40" spans="1:6" x14ac:dyDescent="0.3">
      <c r="A40" s="7">
        <v>43616</v>
      </c>
      <c r="B40" t="s">
        <v>5</v>
      </c>
      <c r="C40" t="s">
        <v>6</v>
      </c>
      <c r="D40">
        <v>-17.16</v>
      </c>
    </row>
    <row r="41" spans="1:6" x14ac:dyDescent="0.3">
      <c r="A41" s="7">
        <v>43616</v>
      </c>
      <c r="B41" t="s">
        <v>35</v>
      </c>
      <c r="C41" t="s">
        <v>41</v>
      </c>
      <c r="D41">
        <v>-44.68</v>
      </c>
    </row>
  </sheetData>
  <autoFilter ref="A1:F40" xr:uid="{D2BD0F80-96DA-4FB2-905A-26DF51EE3342}">
    <sortState xmlns:xlrd2="http://schemas.microsoft.com/office/spreadsheetml/2017/richdata2" ref="A2:F40">
      <sortCondition ref="A1:A40"/>
    </sortState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5AA4D-F222-4EE3-93C5-0A2F7D6C00F5}">
  <dimension ref="A1:F29"/>
  <sheetViews>
    <sheetView topLeftCell="A4" workbookViewId="0">
      <selection activeCell="A2" sqref="A2:D29"/>
    </sheetView>
  </sheetViews>
  <sheetFormatPr defaultRowHeight="14.4" x14ac:dyDescent="0.3"/>
  <cols>
    <col min="1" max="1" width="10.5546875" bestFit="1" customWidth="1"/>
  </cols>
  <sheetData>
    <row r="1" spans="1:6" s="1" customFormat="1" x14ac:dyDescent="0.3">
      <c r="A1" s="1" t="s">
        <v>4</v>
      </c>
      <c r="B1" s="1" t="s">
        <v>3</v>
      </c>
      <c r="C1" s="1" t="s">
        <v>0</v>
      </c>
      <c r="D1" s="1" t="s">
        <v>1</v>
      </c>
      <c r="E1" s="1" t="s">
        <v>2</v>
      </c>
      <c r="F1" s="1" t="s">
        <v>44</v>
      </c>
    </row>
    <row r="2" spans="1:6" x14ac:dyDescent="0.3">
      <c r="A2" s="7">
        <v>43618</v>
      </c>
      <c r="B2" t="s">
        <v>22</v>
      </c>
      <c r="C2" t="s">
        <v>24</v>
      </c>
      <c r="D2">
        <v>-9.9600000000000009</v>
      </c>
    </row>
    <row r="3" spans="1:6" x14ac:dyDescent="0.3">
      <c r="A3" s="7">
        <v>43619</v>
      </c>
      <c r="B3" t="s">
        <v>5</v>
      </c>
      <c r="C3" t="s">
        <v>6</v>
      </c>
      <c r="D3">
        <v>-5.36</v>
      </c>
    </row>
    <row r="4" spans="1:6" x14ac:dyDescent="0.3">
      <c r="A4" s="7">
        <v>43621</v>
      </c>
      <c r="B4" t="s">
        <v>5</v>
      </c>
      <c r="C4" t="s">
        <v>6</v>
      </c>
      <c r="D4">
        <v>-22.44</v>
      </c>
    </row>
    <row r="5" spans="1:6" x14ac:dyDescent="0.3">
      <c r="A5" s="7">
        <v>43620</v>
      </c>
      <c r="B5" t="s">
        <v>132</v>
      </c>
      <c r="C5" t="s">
        <v>24</v>
      </c>
      <c r="D5">
        <v>-11.54</v>
      </c>
    </row>
    <row r="6" spans="1:6" x14ac:dyDescent="0.3">
      <c r="A6" s="7">
        <v>43622</v>
      </c>
      <c r="B6" t="s">
        <v>22</v>
      </c>
      <c r="C6" t="s">
        <v>24</v>
      </c>
      <c r="D6">
        <v>-10.49</v>
      </c>
    </row>
    <row r="7" spans="1:6" x14ac:dyDescent="0.3">
      <c r="A7" s="7">
        <v>43620</v>
      </c>
      <c r="B7" t="s">
        <v>5</v>
      </c>
      <c r="C7" t="s">
        <v>6</v>
      </c>
      <c r="D7">
        <v>-24.96</v>
      </c>
    </row>
    <row r="8" spans="1:6" x14ac:dyDescent="0.3">
      <c r="A8" s="7">
        <v>43627</v>
      </c>
      <c r="B8" t="s">
        <v>5</v>
      </c>
      <c r="C8" t="s">
        <v>6</v>
      </c>
      <c r="D8">
        <v>-28.69</v>
      </c>
    </row>
    <row r="9" spans="1:6" x14ac:dyDescent="0.3">
      <c r="A9" s="7">
        <v>43629</v>
      </c>
      <c r="B9" t="s">
        <v>5</v>
      </c>
      <c r="C9" t="s">
        <v>6</v>
      </c>
      <c r="D9">
        <v>-6.99</v>
      </c>
    </row>
    <row r="10" spans="1:6" x14ac:dyDescent="0.3">
      <c r="A10" s="7">
        <v>43627</v>
      </c>
      <c r="B10" t="s">
        <v>22</v>
      </c>
      <c r="C10" t="s">
        <v>24</v>
      </c>
      <c r="D10">
        <v>-9.9600000000000009</v>
      </c>
    </row>
    <row r="11" spans="1:6" x14ac:dyDescent="0.3">
      <c r="A11" s="7">
        <v>43631</v>
      </c>
      <c r="B11" t="s">
        <v>133</v>
      </c>
      <c r="C11" t="s">
        <v>24</v>
      </c>
      <c r="D11">
        <v>-5.72</v>
      </c>
      <c r="F11" t="s">
        <v>134</v>
      </c>
    </row>
    <row r="12" spans="1:6" x14ac:dyDescent="0.3">
      <c r="A12" s="7">
        <v>43629</v>
      </c>
      <c r="B12" t="s">
        <v>22</v>
      </c>
      <c r="C12" t="s">
        <v>24</v>
      </c>
      <c r="D12">
        <v>-10.5</v>
      </c>
    </row>
    <row r="13" spans="1:6" x14ac:dyDescent="0.3">
      <c r="A13" s="7">
        <v>43625</v>
      </c>
      <c r="B13" t="s">
        <v>5</v>
      </c>
      <c r="C13" t="s">
        <v>6</v>
      </c>
      <c r="D13">
        <v>-6.99</v>
      </c>
    </row>
    <row r="14" spans="1:6" x14ac:dyDescent="0.3">
      <c r="A14" s="7">
        <v>43630</v>
      </c>
      <c r="B14" t="s">
        <v>22</v>
      </c>
      <c r="C14" t="s">
        <v>24</v>
      </c>
      <c r="D14">
        <v>-9.9600000000000009</v>
      </c>
    </row>
    <row r="15" spans="1:6" x14ac:dyDescent="0.3">
      <c r="A15" s="7">
        <v>43632</v>
      </c>
      <c r="B15" t="s">
        <v>22</v>
      </c>
      <c r="C15" t="s">
        <v>24</v>
      </c>
      <c r="D15">
        <v>-9.9600000000000009</v>
      </c>
    </row>
    <row r="16" spans="1:6" x14ac:dyDescent="0.3">
      <c r="A16" s="7">
        <v>43637</v>
      </c>
      <c r="B16" t="s">
        <v>135</v>
      </c>
      <c r="C16" t="s">
        <v>90</v>
      </c>
      <c r="D16">
        <v>-35</v>
      </c>
    </row>
    <row r="17" spans="1:6" x14ac:dyDescent="0.3">
      <c r="A17" s="7">
        <v>43637</v>
      </c>
      <c r="B17" t="s">
        <v>5</v>
      </c>
      <c r="C17" t="s">
        <v>6</v>
      </c>
      <c r="D17">
        <v>-5.36</v>
      </c>
    </row>
    <row r="18" spans="1:6" x14ac:dyDescent="0.3">
      <c r="A18" s="7">
        <v>43634</v>
      </c>
      <c r="B18" t="s">
        <v>22</v>
      </c>
      <c r="C18" t="s">
        <v>24</v>
      </c>
      <c r="D18">
        <v>-6.29</v>
      </c>
    </row>
    <row r="19" spans="1:6" x14ac:dyDescent="0.3">
      <c r="A19" s="7">
        <v>43635</v>
      </c>
      <c r="B19" t="s">
        <v>5</v>
      </c>
      <c r="C19" t="s">
        <v>6</v>
      </c>
      <c r="D19">
        <v>-9.65</v>
      </c>
    </row>
    <row r="20" spans="1:6" x14ac:dyDescent="0.3">
      <c r="A20" s="7">
        <v>43633</v>
      </c>
      <c r="B20" t="s">
        <v>22</v>
      </c>
      <c r="C20" t="s">
        <v>24</v>
      </c>
      <c r="D20">
        <v>-9.9600000000000009</v>
      </c>
    </row>
    <row r="21" spans="1:6" x14ac:dyDescent="0.3">
      <c r="A21" s="7">
        <v>43640</v>
      </c>
      <c r="B21" t="s">
        <v>5</v>
      </c>
      <c r="C21" t="s">
        <v>6</v>
      </c>
      <c r="D21">
        <v>-5.36</v>
      </c>
    </row>
    <row r="22" spans="1:6" x14ac:dyDescent="0.3">
      <c r="A22" s="7">
        <v>43642</v>
      </c>
      <c r="B22" t="s">
        <v>5</v>
      </c>
      <c r="C22" t="s">
        <v>6</v>
      </c>
      <c r="D22">
        <v>-77.58</v>
      </c>
      <c r="F22" t="s">
        <v>136</v>
      </c>
    </row>
    <row r="23" spans="1:6" x14ac:dyDescent="0.3">
      <c r="A23" s="7">
        <v>43636</v>
      </c>
      <c r="B23" t="s">
        <v>137</v>
      </c>
      <c r="C23" t="s">
        <v>24</v>
      </c>
      <c r="D23">
        <v>-8.5</v>
      </c>
      <c r="F23" t="s">
        <v>138</v>
      </c>
    </row>
    <row r="24" spans="1:6" x14ac:dyDescent="0.3">
      <c r="A24" s="7">
        <v>43644</v>
      </c>
      <c r="B24" t="s">
        <v>5</v>
      </c>
      <c r="C24" t="s">
        <v>6</v>
      </c>
      <c r="D24">
        <v>-23.98</v>
      </c>
    </row>
    <row r="25" spans="1:6" x14ac:dyDescent="0.3">
      <c r="A25" s="7">
        <v>43644</v>
      </c>
      <c r="B25" t="s">
        <v>37</v>
      </c>
      <c r="C25" t="s">
        <v>24</v>
      </c>
      <c r="D25">
        <v>-4.99</v>
      </c>
    </row>
    <row r="26" spans="1:6" x14ac:dyDescent="0.3">
      <c r="A26" s="7">
        <v>43644</v>
      </c>
      <c r="B26" t="s">
        <v>5</v>
      </c>
      <c r="C26" t="s">
        <v>6</v>
      </c>
      <c r="D26">
        <v>-21.61</v>
      </c>
      <c r="F26" t="s">
        <v>139</v>
      </c>
    </row>
    <row r="27" spans="1:6" x14ac:dyDescent="0.3">
      <c r="A27" s="7">
        <v>43646</v>
      </c>
      <c r="B27" t="s">
        <v>37</v>
      </c>
      <c r="C27" t="s">
        <v>24</v>
      </c>
      <c r="D27">
        <v>-5.51</v>
      </c>
    </row>
    <row r="28" spans="1:6" x14ac:dyDescent="0.3">
      <c r="A28" s="7">
        <v>43646</v>
      </c>
      <c r="B28" t="s">
        <v>5</v>
      </c>
      <c r="C28" t="s">
        <v>6</v>
      </c>
      <c r="D28">
        <v>-5.36</v>
      </c>
    </row>
    <row r="29" spans="1:6" x14ac:dyDescent="0.3">
      <c r="A29" s="7">
        <v>43646</v>
      </c>
      <c r="B29" t="s">
        <v>5</v>
      </c>
      <c r="C29" t="s">
        <v>6</v>
      </c>
      <c r="D29">
        <v>-5.0599999999999996</v>
      </c>
      <c r="F29" t="s">
        <v>142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4 J G V W f / c m o K j A A A A 9 g A A A B I A H A B D b 2 5 m a W c v U G F j a 2 F n Z S 5 4 b W w g o h g A K K A U A A A A A A A A A A A A A A A A A A A A A A A A A A A A h Y + 9 D o I w F I V f h X S n P 7 A Q c q m D q y Q m R O P a Q I V G u B h a L O / m 4 C P 5 C m I U d X M 8 3 / m G c + 7 X G 6 y m r g 0 u e r C m x 4 w I y k m g s e w r g 3 V G R n c M E 7 K S s F X l S d U 6 m G W 0 6 W S r j D T O n V P G v P f U x 7 Q f a h Z x L t g h 3 x R l o z t F P r L 5 L 4 c G r V N Y a i J h / x o j I y r i h I q E U w 5 s g Z A b / A r R v P f Z / k B Y j 6 0 b B y 0 1 h r s C 2 B K B v T / I B 1 B L A w Q U A A I A C A D g k Z V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4 J G V W S i K R 7 g O A A A A E Q A A A B M A H A B G b 3 J t d W x h c y 9 T Z W N 0 a W 9 u M S 5 t I K I Y A C i g F A A A A A A A A A A A A A A A A A A A A A A A A A A A A C t O T S 7 J z M 9 T C I b Q h t Y A U E s B A i 0 A F A A C A A g A 4 J G V W f / c m o K j A A A A 9 g A A A B I A A A A A A A A A A A A A A A A A A A A A A E N v b m Z p Z y 9 Q Y W N r Y W d l L n h t b F B L A Q I t A B Q A A g A I A O C R l V k P y u m r p A A A A O k A A A A T A A A A A A A A A A A A A A A A A O 8 A A A B b Q 2 9 u d G V u d F 9 U e X B l c 1 0 u e G 1 s U E s B A i 0 A F A A C A A g A 4 J G V W S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C 4 S V p o l 3 q R M m F u T u 2 l Y l 4 4 A A A A A A g A A A A A A E G Y A A A A B A A A g A A A A T O a a 5 c Y m A e s q J t a R j r T x c n 0 V V A s G t C m v 2 x 1 e B 2 Y L u 6 c A A A A A D o A A A A A C A A A g A A A A 6 y V T S z + 5 V M C F U c C e t P D w v v e y B L 0 k w h X y D 6 v b q e D T L + t Q A A A A g 6 1 W h 9 I k s + n 8 3 5 6 Z e E A H V P e G I D y x N R 2 O c W u L H B t F 2 L 8 p A A a E X j G G A I L K M l h k q g A J x 8 g G Y 7 X S p B e c g u 2 Q U / 2 d m W T T u R w i d S A u J 1 G r m z 0 k V L Z A A A A A c 8 P R C S n X 1 k o V y Y i + 8 8 v 3 w I U y H + 0 x x v S 0 J 4 / Z A 5 0 v w f 3 0 k G x d 7 x T + M q b r g P r 1 M C a r 4 y N 1 3 1 Y j E b j R J J 1 X X f f d + A = = < / D a t a M a s h u p > 
</file>

<file path=customXml/itemProps1.xml><?xml version="1.0" encoding="utf-8"?>
<ds:datastoreItem xmlns:ds="http://schemas.openxmlformats.org/officeDocument/2006/customXml" ds:itemID="{4069E704-82E8-4FE8-BD89-9F7A1658FE2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AllData_noFormulasNoNegsOrBlank</vt:lpstr>
      <vt:lpstr>AllData_noFormulas</vt:lpstr>
      <vt:lpstr>Sept 18 - Dec 18</vt:lpstr>
      <vt:lpstr>Jan 2019</vt:lpstr>
      <vt:lpstr>Feb 2019</vt:lpstr>
      <vt:lpstr>Mar 2019</vt:lpstr>
      <vt:lpstr>Apr 2019</vt:lpstr>
      <vt:lpstr>May 2019</vt:lpstr>
      <vt:lpstr>June 2019</vt:lpstr>
      <vt:lpstr>July 2019</vt:lpstr>
      <vt:lpstr>August 2019</vt:lpstr>
      <vt:lpstr>Sept 2019</vt:lpstr>
      <vt:lpstr>Oct 2019</vt:lpstr>
      <vt:lpstr>Nov 2019</vt:lpstr>
      <vt:lpstr>Dec 2019</vt:lpstr>
      <vt:lpstr>Jan 2020</vt:lpstr>
      <vt:lpstr>Feb 2020</vt:lpstr>
      <vt:lpstr>Mar 2020</vt:lpstr>
      <vt:lpstr>Apr 2020</vt:lpstr>
      <vt:lpstr>May 2020</vt:lpstr>
      <vt:lpstr>June 2020</vt:lpstr>
      <vt:lpstr>July 2020</vt:lpstr>
      <vt:lpstr>Aug 2020</vt:lpstr>
      <vt:lpstr>Sept 2020</vt:lpstr>
      <vt:lpstr>Oct 2020</vt:lpstr>
      <vt:lpstr>Nov 2020</vt:lpstr>
      <vt:lpstr>Dec 2020</vt:lpstr>
      <vt:lpstr>AllData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AJ!</dc:creator>
  <cp:lastModifiedBy>M H</cp:lastModifiedBy>
  <cp:lastPrinted>2019-11-05T19:53:24Z</cp:lastPrinted>
  <dcterms:created xsi:type="dcterms:W3CDTF">2018-09-03T17:55:27Z</dcterms:created>
  <dcterms:modified xsi:type="dcterms:W3CDTF">2024-12-23T02:41:29Z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b1c493e8-f672-421b-8a6d-51a2e69426a5</vt:lpwstr>
  </property>
</Properties>
</file>