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240" windowWidth="2838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A60" i="1" l="1"/>
  <c r="DA61" i="1"/>
  <c r="DA62" i="1"/>
  <c r="DA63" i="1"/>
  <c r="DA64" i="1"/>
  <c r="DA65" i="1"/>
  <c r="DA66" i="1"/>
  <c r="DA67" i="1"/>
  <c r="DA68" i="1"/>
  <c r="DB60" i="1"/>
  <c r="DC60" i="1"/>
  <c r="DB61" i="1"/>
  <c r="DC61" i="1"/>
  <c r="DB62" i="1"/>
  <c r="DC62" i="1"/>
  <c r="DB63" i="1"/>
  <c r="DC63" i="1"/>
  <c r="DB64" i="1"/>
  <c r="DC64" i="1"/>
  <c r="DB65" i="1"/>
  <c r="DC65" i="1"/>
  <c r="DB66" i="1"/>
  <c r="DC66" i="1"/>
  <c r="DB67" i="1"/>
  <c r="DC67" i="1"/>
  <c r="DB68" i="1"/>
  <c r="DC68" i="1"/>
  <c r="DA56" i="1"/>
  <c r="DA57" i="1"/>
  <c r="DA58" i="1"/>
  <c r="DA59" i="1"/>
  <c r="DC59" i="1"/>
  <c r="DB59" i="1"/>
  <c r="DC58" i="1"/>
  <c r="DB58" i="1"/>
  <c r="DC57" i="1"/>
  <c r="DB57" i="1"/>
  <c r="DC56" i="1"/>
  <c r="DB56" i="1"/>
  <c r="CL56" i="1"/>
  <c r="CM56" i="1"/>
  <c r="CN56" i="1"/>
  <c r="CL57" i="1"/>
  <c r="CM57" i="1"/>
  <c r="CN57" i="1"/>
  <c r="CL58" i="1"/>
  <c r="CM58" i="1"/>
  <c r="CN58" i="1"/>
  <c r="CL59" i="1"/>
  <c r="CM59" i="1"/>
  <c r="CN59" i="1"/>
  <c r="CL60" i="1"/>
  <c r="CM60" i="1"/>
  <c r="CN60" i="1"/>
  <c r="CL61" i="1"/>
  <c r="CM61" i="1"/>
  <c r="CN61" i="1"/>
  <c r="CL62" i="1"/>
  <c r="CM62" i="1"/>
  <c r="CN62" i="1"/>
  <c r="CL63" i="1"/>
  <c r="CM63" i="1"/>
  <c r="CN63" i="1"/>
  <c r="CL64" i="1"/>
  <c r="CM64" i="1"/>
  <c r="CN64" i="1"/>
  <c r="CL65" i="1"/>
  <c r="CM65" i="1"/>
  <c r="CN65" i="1"/>
  <c r="CL66" i="1"/>
  <c r="CM66" i="1"/>
  <c r="CN66" i="1"/>
  <c r="CL67" i="1"/>
  <c r="CM67" i="1"/>
  <c r="CN67" i="1"/>
  <c r="CL68" i="1"/>
  <c r="CM68" i="1"/>
  <c r="CN68" i="1"/>
  <c r="CK57" i="1"/>
  <c r="CK56" i="1"/>
  <c r="BD68" i="1"/>
  <c r="BC68" i="1"/>
  <c r="BB68" i="1"/>
  <c r="BD67" i="1"/>
  <c r="BC67" i="1"/>
  <c r="BB67" i="1"/>
  <c r="BB66" i="1"/>
  <c r="BD66" i="1"/>
  <c r="BC66" i="1"/>
  <c r="BD65" i="1"/>
  <c r="BC65" i="1"/>
  <c r="BB65" i="1"/>
  <c r="BD64" i="1"/>
  <c r="BC64" i="1"/>
  <c r="BB64" i="1"/>
  <c r="BD63" i="1"/>
  <c r="BC63" i="1"/>
  <c r="BB63" i="1"/>
  <c r="BD62" i="1"/>
  <c r="BC62" i="1"/>
  <c r="BB62" i="1"/>
  <c r="BD61" i="1"/>
  <c r="BC61" i="1"/>
  <c r="BB61" i="1"/>
  <c r="BD60" i="1"/>
  <c r="BC60" i="1"/>
  <c r="BB60" i="1"/>
  <c r="BD59" i="1"/>
  <c r="BC59" i="1"/>
  <c r="BB59" i="1"/>
  <c r="BD58" i="1"/>
  <c r="BC58" i="1"/>
  <c r="BB58" i="1"/>
  <c r="BD57" i="1"/>
  <c r="BC57" i="1"/>
  <c r="BB57" i="1"/>
  <c r="BD56" i="1"/>
  <c r="BC56" i="1"/>
  <c r="BB56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DA55" i="1"/>
  <c r="DA53" i="1"/>
  <c r="DA54" i="1"/>
  <c r="DA49" i="1"/>
  <c r="DA50" i="1"/>
  <c r="DA51" i="1"/>
  <c r="DA52" i="1"/>
  <c r="DA46" i="1"/>
  <c r="DA47" i="1"/>
  <c r="DA48" i="1"/>
  <c r="DA42" i="1"/>
  <c r="DA43" i="1"/>
  <c r="DA44" i="1"/>
  <c r="DA45" i="1"/>
  <c r="DA39" i="1"/>
  <c r="DA40" i="1"/>
  <c r="DA41" i="1"/>
  <c r="DA35" i="1"/>
  <c r="DA36" i="1"/>
  <c r="DA37" i="1"/>
  <c r="DA38" i="1"/>
  <c r="DA29" i="1"/>
  <c r="DA30" i="1"/>
  <c r="DA31" i="1"/>
  <c r="DA32" i="1"/>
  <c r="DA33" i="1"/>
  <c r="DA34" i="1"/>
  <c r="DA27" i="1"/>
  <c r="DA22" i="1"/>
  <c r="DA23" i="1"/>
  <c r="DA24" i="1"/>
  <c r="DA25" i="1"/>
  <c r="DA26" i="1"/>
  <c r="DA21" i="1"/>
  <c r="DA16" i="1"/>
  <c r="DA17" i="1"/>
  <c r="DA18" i="1"/>
  <c r="DA19" i="1"/>
  <c r="DA20" i="1"/>
  <c r="CL20" i="1"/>
  <c r="CM20" i="1"/>
  <c r="CN20" i="1"/>
  <c r="CL21" i="1"/>
  <c r="CM21" i="1"/>
  <c r="CN21" i="1"/>
  <c r="CL22" i="1"/>
  <c r="CM22" i="1"/>
  <c r="CN22" i="1"/>
  <c r="CL23" i="1"/>
  <c r="CM23" i="1"/>
  <c r="CN23" i="1"/>
  <c r="CL24" i="1"/>
  <c r="CM24" i="1"/>
  <c r="CN24" i="1"/>
  <c r="CL25" i="1"/>
  <c r="CM25" i="1"/>
  <c r="CN25" i="1"/>
  <c r="CL26" i="1"/>
  <c r="CM26" i="1"/>
  <c r="CN26" i="1"/>
  <c r="CL27" i="1"/>
  <c r="CM27" i="1"/>
  <c r="CN27" i="1"/>
  <c r="CL28" i="1"/>
  <c r="CM28" i="1"/>
  <c r="CN28" i="1"/>
  <c r="CL29" i="1"/>
  <c r="CM29" i="1"/>
  <c r="CN29" i="1"/>
  <c r="CL30" i="1"/>
  <c r="CM30" i="1"/>
  <c r="CN30" i="1"/>
  <c r="CL31" i="1"/>
  <c r="CM31" i="1"/>
  <c r="CN31" i="1"/>
  <c r="CL32" i="1"/>
  <c r="CM32" i="1"/>
  <c r="CN32" i="1"/>
  <c r="CL33" i="1"/>
  <c r="CM33" i="1"/>
  <c r="CN33" i="1"/>
  <c r="CL34" i="1"/>
  <c r="CM34" i="1"/>
  <c r="CN34" i="1"/>
  <c r="CL35" i="1"/>
  <c r="CM35" i="1"/>
  <c r="CN35" i="1"/>
  <c r="CL36" i="1"/>
  <c r="CM36" i="1"/>
  <c r="CN36" i="1"/>
  <c r="CL37" i="1"/>
  <c r="CM37" i="1"/>
  <c r="CN37" i="1"/>
  <c r="CL38" i="1"/>
  <c r="CM38" i="1"/>
  <c r="CN38" i="1"/>
  <c r="CL39" i="1"/>
  <c r="CM39" i="1"/>
  <c r="CN39" i="1"/>
  <c r="CL40" i="1"/>
  <c r="CM40" i="1"/>
  <c r="CN40" i="1"/>
  <c r="CL41" i="1"/>
  <c r="CM41" i="1"/>
  <c r="CN41" i="1"/>
  <c r="CL42" i="1"/>
  <c r="CM42" i="1"/>
  <c r="CN42" i="1"/>
  <c r="CL43" i="1"/>
  <c r="CM43" i="1"/>
  <c r="CN43" i="1"/>
  <c r="CL44" i="1"/>
  <c r="CM44" i="1"/>
  <c r="CN44" i="1"/>
  <c r="CL45" i="1"/>
  <c r="CM45" i="1"/>
  <c r="CN45" i="1"/>
  <c r="CL46" i="1"/>
  <c r="CM46" i="1"/>
  <c r="CN46" i="1"/>
  <c r="CL47" i="1"/>
  <c r="CM47" i="1"/>
  <c r="CN47" i="1"/>
  <c r="CL48" i="1"/>
  <c r="CM48" i="1"/>
  <c r="CN48" i="1"/>
  <c r="CL49" i="1"/>
  <c r="CM49" i="1"/>
  <c r="CN49" i="1"/>
  <c r="CL50" i="1"/>
  <c r="CM50" i="1"/>
  <c r="CN50" i="1"/>
  <c r="CL51" i="1"/>
  <c r="CM51" i="1"/>
  <c r="CN51" i="1"/>
  <c r="CL52" i="1"/>
  <c r="CM52" i="1"/>
  <c r="CN52" i="1"/>
  <c r="CL53" i="1"/>
  <c r="CM53" i="1"/>
  <c r="CN53" i="1"/>
  <c r="CL54" i="1"/>
  <c r="CM54" i="1"/>
  <c r="CN54" i="1"/>
  <c r="CL55" i="1"/>
  <c r="CM55" i="1"/>
  <c r="CN55" i="1"/>
  <c r="CL4" i="1"/>
  <c r="CM4" i="1"/>
  <c r="CN4" i="1"/>
  <c r="CL5" i="1"/>
  <c r="CM5" i="1"/>
  <c r="CN5" i="1"/>
  <c r="CL6" i="1"/>
  <c r="CM6" i="1"/>
  <c r="CN6" i="1"/>
  <c r="CL7" i="1"/>
  <c r="CM7" i="1"/>
  <c r="CN7" i="1"/>
  <c r="CL8" i="1"/>
  <c r="CM8" i="1"/>
  <c r="CN8" i="1"/>
  <c r="CL9" i="1"/>
  <c r="CM9" i="1"/>
  <c r="CN9" i="1"/>
  <c r="CL10" i="1"/>
  <c r="CM10" i="1"/>
  <c r="CN10" i="1"/>
  <c r="CL11" i="1"/>
  <c r="CM11" i="1"/>
  <c r="CN11" i="1"/>
  <c r="CL12" i="1"/>
  <c r="CM12" i="1"/>
  <c r="CN12" i="1"/>
  <c r="CL13" i="1"/>
  <c r="CM13" i="1"/>
  <c r="CN13" i="1"/>
  <c r="CL14" i="1"/>
  <c r="CM14" i="1"/>
  <c r="CN14" i="1"/>
  <c r="CL15" i="1"/>
  <c r="CM15" i="1"/>
  <c r="CN15" i="1"/>
  <c r="CL16" i="1"/>
  <c r="CM16" i="1"/>
  <c r="CN16" i="1"/>
  <c r="CL17" i="1"/>
  <c r="CM17" i="1"/>
  <c r="CN17" i="1"/>
  <c r="CL18" i="1"/>
  <c r="CM18" i="1"/>
  <c r="CN18" i="1"/>
  <c r="CL19" i="1"/>
  <c r="CM19" i="1"/>
  <c r="CN19" i="1"/>
  <c r="CN3" i="1"/>
  <c r="CM3" i="1"/>
  <c r="CL3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4" i="1"/>
  <c r="CK5" i="1"/>
  <c r="CK6" i="1"/>
  <c r="CK7" i="1"/>
  <c r="CK8" i="1"/>
  <c r="CK9" i="1"/>
  <c r="CK10" i="1"/>
  <c r="CK11" i="1"/>
  <c r="CK12" i="1"/>
  <c r="CK13" i="1"/>
  <c r="CK14" i="1"/>
  <c r="CK3" i="1"/>
  <c r="DB33" i="1"/>
  <c r="DC33" i="1"/>
  <c r="DB34" i="1"/>
  <c r="DC34" i="1"/>
  <c r="DB35" i="1"/>
  <c r="DC35" i="1"/>
  <c r="DB36" i="1"/>
  <c r="DC36" i="1"/>
  <c r="DB37" i="1"/>
  <c r="DC37" i="1"/>
  <c r="DB38" i="1"/>
  <c r="DC38" i="1"/>
  <c r="DB39" i="1"/>
  <c r="DC39" i="1"/>
  <c r="DB40" i="1"/>
  <c r="DC40" i="1"/>
  <c r="DB41" i="1"/>
  <c r="DC41" i="1"/>
  <c r="DB42" i="1"/>
  <c r="DC42" i="1"/>
  <c r="DB43" i="1"/>
  <c r="DC43" i="1"/>
  <c r="DB44" i="1"/>
  <c r="DC44" i="1"/>
  <c r="DB45" i="1"/>
  <c r="DC45" i="1"/>
  <c r="DB46" i="1"/>
  <c r="DC46" i="1"/>
  <c r="DB47" i="1"/>
  <c r="DC47" i="1"/>
  <c r="DB48" i="1"/>
  <c r="DC48" i="1"/>
  <c r="DB49" i="1"/>
  <c r="DC49" i="1"/>
  <c r="DB50" i="1"/>
  <c r="DC50" i="1"/>
  <c r="DB51" i="1"/>
  <c r="DC51" i="1"/>
  <c r="DB52" i="1"/>
  <c r="DC52" i="1"/>
  <c r="DB53" i="1"/>
  <c r="DC53" i="1"/>
  <c r="DB54" i="1"/>
  <c r="DC54" i="1"/>
  <c r="DB55" i="1"/>
  <c r="DC55" i="1"/>
  <c r="BB36" i="1"/>
  <c r="BC36" i="1"/>
  <c r="BD36" i="1"/>
  <c r="BB37" i="1"/>
  <c r="BC37" i="1"/>
  <c r="BD37" i="1"/>
  <c r="BB38" i="1"/>
  <c r="BC38" i="1"/>
  <c r="BD38" i="1"/>
  <c r="BB39" i="1"/>
  <c r="BC39" i="1"/>
  <c r="BD39" i="1"/>
  <c r="BB40" i="1"/>
  <c r="BC40" i="1"/>
  <c r="BD40" i="1"/>
  <c r="BB41" i="1"/>
  <c r="BC41" i="1"/>
  <c r="BD41" i="1"/>
  <c r="BB42" i="1"/>
  <c r="BC42" i="1"/>
  <c r="BD42" i="1"/>
  <c r="BB43" i="1"/>
  <c r="BC43" i="1"/>
  <c r="BD43" i="1"/>
  <c r="BB44" i="1"/>
  <c r="BC44" i="1"/>
  <c r="BD44" i="1"/>
  <c r="BB45" i="1"/>
  <c r="BC45" i="1"/>
  <c r="BD45" i="1"/>
  <c r="BB46" i="1"/>
  <c r="BC46" i="1"/>
  <c r="BD46" i="1"/>
  <c r="BB47" i="1"/>
  <c r="BC47" i="1"/>
  <c r="BD47" i="1"/>
  <c r="BB48" i="1"/>
  <c r="BC48" i="1"/>
  <c r="BD48" i="1"/>
  <c r="BB49" i="1"/>
  <c r="BC49" i="1"/>
  <c r="BD49" i="1"/>
  <c r="BB50" i="1"/>
  <c r="BC50" i="1"/>
  <c r="BD50" i="1"/>
  <c r="BB51" i="1"/>
  <c r="BC51" i="1"/>
  <c r="BD51" i="1"/>
  <c r="BB52" i="1"/>
  <c r="BC52" i="1"/>
  <c r="BD52" i="1"/>
  <c r="BB53" i="1"/>
  <c r="BC53" i="1"/>
  <c r="BD53" i="1"/>
  <c r="BB54" i="1"/>
  <c r="BC54" i="1"/>
  <c r="BD54" i="1"/>
  <c r="BB55" i="1"/>
  <c r="BC55" i="1"/>
  <c r="BD55" i="1"/>
  <c r="AD55" i="1"/>
  <c r="AD54" i="1"/>
  <c r="AD53" i="1"/>
  <c r="AD52" i="1"/>
  <c r="AD51" i="1"/>
  <c r="AD50" i="1"/>
  <c r="AD49" i="1"/>
  <c r="AD48" i="1"/>
  <c r="AD47" i="1"/>
  <c r="AD46" i="1"/>
  <c r="BD35" i="1"/>
  <c r="BC35" i="1"/>
  <c r="BB35" i="1"/>
  <c r="BD34" i="1"/>
  <c r="BC34" i="1"/>
  <c r="BB34" i="1"/>
  <c r="BD33" i="1"/>
  <c r="BC33" i="1"/>
  <c r="BB33" i="1"/>
  <c r="BD32" i="1"/>
  <c r="BC32" i="1"/>
  <c r="BB32" i="1"/>
  <c r="BB31" i="1"/>
  <c r="BC31" i="1"/>
  <c r="BD31" i="1"/>
  <c r="BD30" i="1"/>
  <c r="BC30" i="1"/>
  <c r="BB30" i="1"/>
  <c r="BB29" i="1"/>
  <c r="BC29" i="1"/>
  <c r="BD29" i="1"/>
  <c r="BD28" i="1"/>
  <c r="BC28" i="1"/>
  <c r="BB28" i="1"/>
  <c r="BD27" i="1"/>
  <c r="BC27" i="1"/>
  <c r="BB27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BB26" i="1"/>
  <c r="BD26" i="1"/>
  <c r="BC26" i="1"/>
  <c r="BD25" i="1"/>
  <c r="BC25" i="1"/>
  <c r="BB25" i="1"/>
  <c r="BD24" i="1"/>
  <c r="BC24" i="1"/>
  <c r="BB24" i="1"/>
  <c r="BD23" i="1"/>
  <c r="BC23" i="1"/>
  <c r="BB23" i="1"/>
  <c r="BD22" i="1"/>
  <c r="BC22" i="1"/>
  <c r="BB22" i="1"/>
  <c r="BD21" i="1"/>
  <c r="BC21" i="1"/>
  <c r="BB21" i="1"/>
  <c r="BD20" i="1"/>
  <c r="BC20" i="1"/>
  <c r="BB20" i="1"/>
  <c r="DA12" i="1"/>
  <c r="DB12" i="1"/>
  <c r="DC12" i="1"/>
  <c r="DA13" i="1"/>
  <c r="DB13" i="1"/>
  <c r="DC13" i="1"/>
  <c r="DA14" i="1"/>
  <c r="DB14" i="1"/>
  <c r="DC14" i="1"/>
  <c r="DA15" i="1"/>
  <c r="DB15" i="1"/>
  <c r="DC15" i="1"/>
  <c r="DB16" i="1"/>
  <c r="DC16" i="1"/>
  <c r="DB17" i="1"/>
  <c r="DC17" i="1"/>
  <c r="DB18" i="1"/>
  <c r="DC18" i="1"/>
  <c r="DB19" i="1"/>
  <c r="DC19" i="1"/>
  <c r="DB20" i="1"/>
  <c r="DC20" i="1"/>
  <c r="DB21" i="1"/>
  <c r="DC21" i="1"/>
  <c r="DB22" i="1"/>
  <c r="DC22" i="1"/>
  <c r="DB23" i="1"/>
  <c r="DC23" i="1"/>
  <c r="DB24" i="1"/>
  <c r="DC24" i="1"/>
  <c r="DB25" i="1"/>
  <c r="DC25" i="1"/>
  <c r="DB26" i="1"/>
  <c r="DC26" i="1"/>
  <c r="DB27" i="1"/>
  <c r="DC27" i="1"/>
  <c r="DA28" i="1"/>
  <c r="DB28" i="1"/>
  <c r="DC28" i="1"/>
  <c r="DB29" i="1"/>
  <c r="DC29" i="1"/>
  <c r="DB30" i="1"/>
  <c r="DC30" i="1"/>
  <c r="DB31" i="1"/>
  <c r="DC31" i="1"/>
  <c r="DB32" i="1"/>
  <c r="DC32" i="1"/>
  <c r="DA11" i="1"/>
  <c r="DA10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DA8" i="1"/>
  <c r="DA9" i="1"/>
  <c r="DA7" i="1"/>
  <c r="DA6" i="1"/>
  <c r="DA4" i="1"/>
  <c r="DA5" i="1"/>
  <c r="DA3" i="1"/>
  <c r="DB4" i="1"/>
  <c r="DC4" i="1"/>
  <c r="DB5" i="1"/>
  <c r="DC5" i="1"/>
  <c r="DB6" i="1"/>
  <c r="DC6" i="1"/>
  <c r="DB7" i="1"/>
  <c r="DC7" i="1"/>
  <c r="DB8" i="1"/>
  <c r="DC8" i="1"/>
  <c r="DB9" i="1"/>
  <c r="DC9" i="1"/>
  <c r="DB10" i="1"/>
  <c r="DC10" i="1"/>
  <c r="DB11" i="1"/>
  <c r="DC11" i="1"/>
  <c r="BB4" i="1"/>
  <c r="BC4" i="1"/>
  <c r="BD4" i="1"/>
  <c r="BB5" i="1"/>
  <c r="BC5" i="1"/>
  <c r="BD5" i="1"/>
  <c r="BB6" i="1"/>
  <c r="BC6" i="1"/>
  <c r="BD6" i="1"/>
  <c r="BB7" i="1"/>
  <c r="BC7" i="1"/>
  <c r="BD7" i="1"/>
  <c r="BB8" i="1"/>
  <c r="BC8" i="1"/>
  <c r="BD8" i="1"/>
  <c r="BB9" i="1"/>
  <c r="BC9" i="1"/>
  <c r="BD9" i="1"/>
  <c r="BB10" i="1"/>
  <c r="BC10" i="1"/>
  <c r="BD10" i="1"/>
  <c r="BB11" i="1"/>
  <c r="BC11" i="1"/>
  <c r="BD11" i="1"/>
  <c r="BB12" i="1"/>
  <c r="BC12" i="1"/>
  <c r="BD12" i="1"/>
  <c r="BB13" i="1"/>
  <c r="BC13" i="1"/>
  <c r="BD13" i="1"/>
  <c r="BB14" i="1"/>
  <c r="BC14" i="1"/>
  <c r="BD14" i="1"/>
  <c r="BB15" i="1"/>
  <c r="BC15" i="1"/>
  <c r="BD15" i="1"/>
  <c r="BB16" i="1"/>
  <c r="BC16" i="1"/>
  <c r="BD16" i="1"/>
  <c r="BB17" i="1"/>
  <c r="BC17" i="1"/>
  <c r="BD17" i="1"/>
  <c r="BB18" i="1"/>
  <c r="BC18" i="1"/>
  <c r="BD18" i="1"/>
  <c r="BB19" i="1"/>
  <c r="BC19" i="1"/>
  <c r="BD19" i="1"/>
  <c r="BB3" i="1"/>
  <c r="AD4" i="1"/>
  <c r="AD5" i="1"/>
  <c r="AD6" i="1"/>
  <c r="AD7" i="1"/>
  <c r="AD8" i="1"/>
  <c r="AD9" i="1"/>
  <c r="AD10" i="1"/>
  <c r="AD11" i="1"/>
  <c r="AD12" i="1"/>
  <c r="AD3" i="1"/>
  <c r="DC3" i="1"/>
  <c r="DB3" i="1"/>
  <c r="BD3" i="1"/>
  <c r="BC3" i="1"/>
</calcChain>
</file>

<file path=xl/sharedStrings.xml><?xml version="1.0" encoding="utf-8"?>
<sst xmlns="http://schemas.openxmlformats.org/spreadsheetml/2006/main" count="1880" uniqueCount="210">
  <si>
    <t>GENERAL</t>
    <phoneticPr fontId="0" type="noConversion"/>
  </si>
  <si>
    <t>Sneaker Scan Counts</t>
  </si>
  <si>
    <t xml:space="preserve">Nesting Male Location Scan </t>
  </si>
  <si>
    <t xml:space="preserve">Satellite Location Scan </t>
  </si>
  <si>
    <t>SPAWNING</t>
    <phoneticPr fontId="0" type="noConversion"/>
  </si>
  <si>
    <t>AGGRESSION</t>
    <phoneticPr fontId="0" type="noConversion"/>
  </si>
  <si>
    <t>SUBMISSION</t>
    <phoneticPr fontId="0" type="noConversion"/>
  </si>
  <si>
    <t>Other Interactions and Behaviors</t>
    <phoneticPr fontId="0" type="noConversion"/>
  </si>
  <si>
    <t>NOTES</t>
    <phoneticPr fontId="0" type="noConversion"/>
  </si>
  <si>
    <t>Date</t>
    <phoneticPr fontId="0" type="noConversion"/>
  </si>
  <si>
    <t>Nest</t>
    <phoneticPr fontId="0" type="noConversion"/>
  </si>
  <si>
    <t>Start time</t>
    <phoneticPr fontId="0" type="noConversion"/>
  </si>
  <si>
    <t>Obs Length</t>
  </si>
  <si>
    <t>NM Mark</t>
  </si>
  <si>
    <t>Sat Male Present?</t>
  </si>
  <si>
    <t>Satellite Male Mark</t>
    <phoneticPr fontId="0" type="noConversion"/>
  </si>
  <si>
    <t>Obs type</t>
  </si>
  <si>
    <t>Sn Scan 1</t>
  </si>
  <si>
    <t>Sn Scan 2</t>
  </si>
  <si>
    <t>Sn Scan 3</t>
  </si>
  <si>
    <t>Sn Scan 4</t>
  </si>
  <si>
    <t>Sn Scan 5</t>
  </si>
  <si>
    <t>Average Sn</t>
  </si>
  <si>
    <t>NM Scan 1</t>
    <phoneticPr fontId="0" type="noConversion"/>
  </si>
  <si>
    <t>NM Scan 2</t>
    <phoneticPr fontId="0" type="noConversion"/>
  </si>
  <si>
    <t>NM Scan 3</t>
    <phoneticPr fontId="0" type="noConversion"/>
  </si>
  <si>
    <t>NM Scan 4</t>
    <phoneticPr fontId="0" type="noConversion"/>
  </si>
  <si>
    <t>NM Scan 5</t>
    <phoneticPr fontId="0" type="noConversion"/>
  </si>
  <si>
    <t>NM Scan 6</t>
    <phoneticPr fontId="0" type="noConversion"/>
  </si>
  <si>
    <t>NM Scan 7</t>
    <phoneticPr fontId="0" type="noConversion"/>
  </si>
  <si>
    <t>NM Scan 8</t>
    <phoneticPr fontId="0" type="noConversion"/>
  </si>
  <si>
    <t>NM Scan 9</t>
    <phoneticPr fontId="0" type="noConversion"/>
  </si>
  <si>
    <t>NM Scan 10</t>
    <phoneticPr fontId="0" type="noConversion"/>
  </si>
  <si>
    <t>#in</t>
  </si>
  <si>
    <t>#near</t>
  </si>
  <si>
    <t>#far</t>
  </si>
  <si>
    <t>prop in</t>
  </si>
  <si>
    <t>prop near</t>
  </si>
  <si>
    <t>prop far</t>
  </si>
  <si>
    <t>Sat Scan 1</t>
  </si>
  <si>
    <t>Sat Scan 2</t>
  </si>
  <si>
    <t>Sat Scan 3</t>
  </si>
  <si>
    <t>Sat Scan 4</t>
  </si>
  <si>
    <t>Sat Scan 5</t>
  </si>
  <si>
    <t>Sat Scan 6</t>
  </si>
  <si>
    <t>Sat Scan 7</t>
  </si>
  <si>
    <t>Sat Scan 8</t>
  </si>
  <si>
    <t>Sat Scan 9</t>
  </si>
  <si>
    <t>Sat Scan 10</t>
  </si>
  <si>
    <t>total spawns NM</t>
    <phoneticPr fontId="0" type="noConversion"/>
  </si>
  <si>
    <t>total spawns SAT</t>
    <phoneticPr fontId="0" type="noConversion"/>
  </si>
  <si>
    <t>total spawns SN</t>
    <phoneticPr fontId="0" type="noConversion"/>
  </si>
  <si>
    <t>TOTAL FEMALE VISITS</t>
    <phoneticPr fontId="0" type="noConversion"/>
  </si>
  <si>
    <t>TOTAL FEMALES SPAWNING</t>
    <phoneticPr fontId="0" type="noConversion"/>
  </si>
  <si>
    <t>TOTAL SPAWNS</t>
    <phoneticPr fontId="0" type="noConversion"/>
  </si>
  <si>
    <t>Sat to Female</t>
  </si>
  <si>
    <t>Sn to Sat</t>
    <phoneticPr fontId="0" type="noConversion"/>
  </si>
  <si>
    <t>Nest defense (NM to other species)</t>
  </si>
  <si>
    <t>Nest building</t>
    <phoneticPr fontId="0" type="noConversion"/>
  </si>
  <si>
    <t>Nest Tending</t>
    <phoneticPr fontId="0" type="noConversion"/>
  </si>
  <si>
    <t>Nest Fanning</t>
    <phoneticPr fontId="0" type="noConversion"/>
  </si>
  <si>
    <t>Fanning duration</t>
  </si>
  <si>
    <t>Nest Hovering</t>
  </si>
  <si>
    <t>Ag --&gt; Ag</t>
  </si>
  <si>
    <t>Abort ch</t>
  </si>
  <si>
    <t xml:space="preserve">NM courtship </t>
  </si>
  <si>
    <t>Sn Scan 6</t>
  </si>
  <si>
    <t>Sn Scan 7</t>
  </si>
  <si>
    <t>Sn Scan 8</t>
  </si>
  <si>
    <t>Sn Scan 9</t>
  </si>
  <si>
    <t>Sn Scan 10</t>
  </si>
  <si>
    <t>NM Scan 11</t>
  </si>
  <si>
    <t>NM Scan 12</t>
  </si>
  <si>
    <t>NM Scan 13</t>
  </si>
  <si>
    <t>NM Scan 14</t>
  </si>
  <si>
    <t>NM Scan 15</t>
  </si>
  <si>
    <t>NM Scan 16</t>
  </si>
  <si>
    <t>NM Scan 17</t>
  </si>
  <si>
    <t>NM Scan 18</t>
  </si>
  <si>
    <t>NM Scan 19</t>
  </si>
  <si>
    <t>NM Scan 20</t>
  </si>
  <si>
    <t>Sat Scan 12</t>
  </si>
  <si>
    <t>Sat Scan 13</t>
  </si>
  <si>
    <t>Sat Scan 14</t>
  </si>
  <si>
    <t>Sat Scan 15</t>
  </si>
  <si>
    <t>Sat Scan 16</t>
  </si>
  <si>
    <t>Sat Scan 17</t>
  </si>
  <si>
    <t>Sat Scan 18</t>
  </si>
  <si>
    <t>Sat Scan 19</t>
  </si>
  <si>
    <t>Sat Scan 20</t>
  </si>
  <si>
    <t>Sat Scan 11</t>
  </si>
  <si>
    <t>Sn Scan 11</t>
  </si>
  <si>
    <t>Sn Scan 12</t>
  </si>
  <si>
    <t>Sn Scan 13</t>
  </si>
  <si>
    <t>Sn Scan 14</t>
  </si>
  <si>
    <t>Sn Scan 15</t>
  </si>
  <si>
    <t>Sn Scan 16</t>
  </si>
  <si>
    <t>Sn Scan 17</t>
  </si>
  <si>
    <t>Sn Scan 18</t>
  </si>
  <si>
    <t>Sn Scan 19</t>
  </si>
  <si>
    <t>Sn Scan 20</t>
  </si>
  <si>
    <t>female visits NM</t>
  </si>
  <si>
    <t>female visits SAT only</t>
  </si>
  <si>
    <t>female visits SN only</t>
  </si>
  <si>
    <t>female visits SAT --&gt; NM</t>
  </si>
  <si>
    <t>female spawning SAT --&gt; NM</t>
  </si>
  <si>
    <t>female spawning SAT only</t>
  </si>
  <si>
    <t>female spawning SN only</t>
  </si>
  <si>
    <t>total spawns SAT --&gt; NM</t>
  </si>
  <si>
    <t>Number of Sneaks SN only</t>
  </si>
  <si>
    <t>Number of Sneaks SAT only</t>
  </si>
  <si>
    <t xml:space="preserve">Number of Sneaks SN + SAT </t>
  </si>
  <si>
    <t>female spawning NM</t>
  </si>
  <si>
    <t>Mis-spawn</t>
  </si>
  <si>
    <t>Nest male to SAT</t>
  </si>
  <si>
    <t>Nest male to SN</t>
  </si>
  <si>
    <t>SAT to SN</t>
  </si>
  <si>
    <t>NM to Female toward nest</t>
  </si>
  <si>
    <t>NM to Female away from nest</t>
  </si>
  <si>
    <t>NM given to other NM</t>
  </si>
  <si>
    <t>NM received from other NM</t>
  </si>
  <si>
    <t>Sat to NM</t>
  </si>
  <si>
    <t>Sn to NM</t>
  </si>
  <si>
    <t>SPERM COMP INTENSITY: SN ONLY</t>
  </si>
  <si>
    <t>SPERM COMP INTENSITY: SAT &amp; SN</t>
  </si>
  <si>
    <t>SAT + SN</t>
  </si>
  <si>
    <t>SAT only</t>
  </si>
  <si>
    <t>SN only</t>
  </si>
  <si>
    <t>SCAN1</t>
  </si>
  <si>
    <t>SCAN2</t>
  </si>
  <si>
    <t>SCAN3</t>
  </si>
  <si>
    <t>SCAN4</t>
  </si>
  <si>
    <t>SCAN5</t>
  </si>
  <si>
    <t>SCAN6</t>
  </si>
  <si>
    <t>SCAN7</t>
  </si>
  <si>
    <t>SCAN8</t>
  </si>
  <si>
    <t>SCAN9</t>
  </si>
  <si>
    <t>SCAN10</t>
  </si>
  <si>
    <t>Satellite Scan Count</t>
  </si>
  <si>
    <t>UM</t>
  </si>
  <si>
    <t>Yes</t>
  </si>
  <si>
    <t>Sat Var</t>
  </si>
  <si>
    <t>I</t>
  </si>
  <si>
    <t>N</t>
  </si>
  <si>
    <t>NM spawned after watch</t>
  </si>
  <si>
    <t>Lr1Rr1</t>
  </si>
  <si>
    <t>Sat Var Followup</t>
  </si>
  <si>
    <t>HOLY CRAP BUSY!</t>
  </si>
  <si>
    <t>Lr1r4</t>
  </si>
  <si>
    <t>SAT BUGGERED OFF</t>
  </si>
  <si>
    <t>HOLY! HAD TO RESCORE FEMALE VISITS AND SPAWNS</t>
  </si>
  <si>
    <t>F</t>
  </si>
  <si>
    <t>Aosr</t>
  </si>
  <si>
    <t>Ruler 6"</t>
  </si>
  <si>
    <t>Bosr</t>
  </si>
  <si>
    <t>Cosr</t>
  </si>
  <si>
    <t>Dosr</t>
  </si>
  <si>
    <t>SAT SPAWNED BE SELF, NOT SNEAKS</t>
  </si>
  <si>
    <t>Lr1r3</t>
  </si>
  <si>
    <t>HILARIOUS NM FROM SEAGRASS</t>
  </si>
  <si>
    <t>Eosr</t>
  </si>
  <si>
    <t>Lr2r5</t>
  </si>
  <si>
    <t>Sat Var, SN Decrease Pre</t>
  </si>
  <si>
    <t>SN Decrease Post</t>
  </si>
  <si>
    <t>Gosr</t>
  </si>
  <si>
    <t>H</t>
  </si>
  <si>
    <t>Iosr</t>
  </si>
  <si>
    <t>Lr1r6</t>
  </si>
  <si>
    <t>Lr3r5</t>
  </si>
  <si>
    <t>Josl</t>
  </si>
  <si>
    <t>Kosr</t>
  </si>
  <si>
    <t>Lr4r5</t>
  </si>
  <si>
    <t>Lr2r6</t>
  </si>
  <si>
    <t>Mosl</t>
  </si>
  <si>
    <t>Sat Var Followup, SN Decrease Pre</t>
  </si>
  <si>
    <t>Nosr</t>
  </si>
  <si>
    <t>Oosr</t>
  </si>
  <si>
    <t>Lr3r6</t>
  </si>
  <si>
    <t>Qosr</t>
  </si>
  <si>
    <t>Lr2r3</t>
  </si>
  <si>
    <t>Lp1p2</t>
  </si>
  <si>
    <t>Sosl</t>
  </si>
  <si>
    <t>CAUGHT 3 SN</t>
  </si>
  <si>
    <t>SN Ly1y3, Ly1y2</t>
  </si>
  <si>
    <t>NM SHUTDOWN</t>
  </si>
  <si>
    <t>LAST 2 MIN NOT GOOD, CLEANER FISH THEN EATING!!</t>
  </si>
  <si>
    <t>TINCA EATING, SM 2ND SAT HERE</t>
  </si>
  <si>
    <t>CAUGHT 4 SN</t>
  </si>
  <si>
    <t>STARTED VIDEO 2 MIN LATE</t>
  </si>
  <si>
    <t>CAUGHT 6 SN</t>
  </si>
  <si>
    <t>CAUGHT 5 SN</t>
  </si>
  <si>
    <t>SOMETHING SCARED EVERYONE AWAY!!</t>
  </si>
  <si>
    <t>TOO LATE FOR BEHAVIOUR</t>
  </si>
  <si>
    <t>SAT PHAFFING</t>
  </si>
  <si>
    <t>SHA</t>
  </si>
  <si>
    <t>last 2 min scriba!!</t>
  </si>
  <si>
    <t>Observer</t>
  </si>
  <si>
    <t>SMR</t>
  </si>
  <si>
    <t>Ro1o4</t>
  </si>
  <si>
    <t>Ro4o6</t>
  </si>
  <si>
    <t>also Male R0206 here</t>
  </si>
  <si>
    <t>SAT also went to nest #(</t>
  </si>
  <si>
    <t>busy!</t>
  </si>
  <si>
    <t>busy! Eel!</t>
  </si>
  <si>
    <t>busy nest nearby #48</t>
  </si>
  <si>
    <t>Ro5o6 came by</t>
  </si>
  <si>
    <t>new nest. Small sat. very interested in females!</t>
  </si>
  <si>
    <t>also SAT Lo2o3</t>
  </si>
  <si>
    <t>Lo1o4 here too</t>
  </si>
  <si>
    <t>NM shutting down. Fanning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</si>
</sst>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textRotation="90" wrapText="1"/>
    </xf>
    <xf numFmtId="0" fontId="2" fillId="0" borderId="0" xfId="0" applyFont="1" applyBorder="1" applyAlignment="1">
      <alignment textRotation="90" wrapText="1"/>
    </xf>
    <xf numFmtId="0" fontId="2" fillId="0" borderId="0" xfId="0" applyNumberFormat="1" applyFont="1" applyBorder="1" applyAlignment="1">
      <alignment textRotation="90" wrapText="1"/>
    </xf>
    <xf numFmtId="0" fontId="2" fillId="0" borderId="1" xfId="0" applyFont="1" applyBorder="1" applyAlignment="1">
      <alignment textRotation="90" wrapText="1"/>
    </xf>
    <xf numFmtId="0" fontId="2" fillId="0" borderId="2" xfId="0" applyFont="1" applyBorder="1" applyAlignment="1">
      <alignment textRotation="90" wrapText="1"/>
    </xf>
    <xf numFmtId="0" fontId="2" fillId="0" borderId="3" xfId="0" applyFont="1" applyBorder="1" applyAlignment="1">
      <alignment textRotation="90" wrapText="1"/>
    </xf>
    <xf numFmtId="2" fontId="2" fillId="0" borderId="0" xfId="0" applyNumberFormat="1" applyFont="1" applyBorder="1" applyAlignment="1">
      <alignment textRotation="90" wrapText="1"/>
    </xf>
    <xf numFmtId="0" fontId="2" fillId="0" borderId="4" xfId="0" applyFont="1" applyBorder="1" applyAlignment="1">
      <alignment textRotation="90" wrapText="1"/>
    </xf>
    <xf numFmtId="0" fontId="2" fillId="0" borderId="0" xfId="0" applyFont="1" applyBorder="1" applyAlignment="1">
      <alignment wrapText="1"/>
    </xf>
    <xf numFmtId="2" fontId="2" fillId="0" borderId="4" xfId="0" applyNumberFormat="1" applyFont="1" applyBorder="1" applyAlignment="1">
      <alignment textRotation="90" wrapText="1"/>
    </xf>
    <xf numFmtId="15" fontId="0" fillId="0" borderId="0" xfId="0" applyNumberFormat="1"/>
    <xf numFmtId="20" fontId="0" fillId="0" borderId="0" xfId="0" applyNumberFormat="1"/>
    <xf numFmtId="2" fontId="0" fillId="0" borderId="0" xfId="0" applyNumberFormat="1"/>
    <xf numFmtId="0" fontId="2" fillId="2" borderId="0" xfId="0" applyFont="1" applyFill="1" applyBorder="1" applyAlignment="1">
      <alignment textRotation="90" wrapText="1"/>
    </xf>
    <xf numFmtId="0" fontId="2" fillId="2" borderId="3" xfId="0" applyFont="1" applyFill="1" applyBorder="1" applyAlignment="1">
      <alignment textRotation="90" wrapText="1"/>
    </xf>
    <xf numFmtId="0" fontId="0" fillId="2" borderId="0" xfId="0" applyFill="1"/>
    <xf numFmtId="0" fontId="0" fillId="2" borderId="0" xfId="0" applyFont="1" applyFill="1"/>
    <xf numFmtId="0" fontId="2" fillId="3" borderId="0" xfId="0" applyFont="1" applyFill="1" applyBorder="1" applyAlignment="1">
      <alignment textRotation="90" wrapText="1"/>
    </xf>
    <xf numFmtId="0" fontId="2" fillId="3" borderId="3" xfId="0" applyFont="1" applyFill="1" applyBorder="1" applyAlignment="1">
      <alignment textRotation="90" wrapText="1"/>
    </xf>
    <xf numFmtId="0" fontId="0" fillId="3" borderId="0" xfId="0" applyFill="1"/>
    <xf numFmtId="0" fontId="2" fillId="4" borderId="0" xfId="0" applyFont="1" applyFill="1" applyBorder="1" applyAlignment="1">
      <alignment textRotation="90" wrapText="1"/>
    </xf>
    <xf numFmtId="0" fontId="2" fillId="4" borderId="3" xfId="0" applyFont="1" applyFill="1" applyBorder="1" applyAlignment="1">
      <alignment textRotation="90" wrapText="1"/>
    </xf>
    <xf numFmtId="0" fontId="0" fillId="4" borderId="0" xfId="0" applyFill="1"/>
    <xf numFmtId="0" fontId="6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" fillId="0" borderId="4" xfId="0" applyNumberFormat="1" applyFont="1" applyBorder="1" applyAlignment="1">
      <alignment horizontal="left"/>
    </xf>
    <xf numFmtId="0" fontId="1" fillId="0" borderId="0" xfId="0" applyFont="1" applyAlignment="1"/>
    <xf numFmtId="0" fontId="1" fillId="0" borderId="3" xfId="0" applyFont="1" applyBorder="1" applyAlignment="1"/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68"/>
  <sheetViews>
    <sheetView tabSelected="1" workbookViewId="0">
      <pane xSplit="9" ySplit="2" topLeftCell="CO56" activePane="bottomRight" state="frozen"/>
      <selection pane="topRight" activeCell="I1" sqref="I1"/>
      <selection pane="bottomLeft" activeCell="A3" sqref="A3"/>
      <selection pane="bottomRight" activeCell="DA68" sqref="DA68"/>
    </sheetView>
  </sheetViews>
  <sheetFormatPr baseColWidth="10" defaultRowHeight="15" x14ac:dyDescent="0"/>
  <cols>
    <col min="1" max="1" width="11.6640625" customWidth="1"/>
    <col min="2" max="2" width="5" bestFit="1" customWidth="1"/>
    <col min="3" max="3" width="5.83203125" bestFit="1" customWidth="1"/>
    <col min="4" max="4" width="3.1640625" bestFit="1" customWidth="1"/>
    <col min="5" max="5" width="4.1640625" bestFit="1" customWidth="1"/>
    <col min="6" max="7" width="5.33203125" bestFit="1" customWidth="1"/>
    <col min="8" max="8" width="5.33203125" customWidth="1"/>
    <col min="9" max="9" width="29.1640625" bestFit="1" customWidth="1"/>
    <col min="10" max="19" width="3.1640625" bestFit="1" customWidth="1"/>
    <col min="20" max="29" width="3.1640625" customWidth="1"/>
    <col min="30" max="30" width="7.5" bestFit="1" customWidth="1"/>
    <col min="31" max="53" width="3.1640625" bestFit="1" customWidth="1"/>
    <col min="54" max="56" width="4.83203125" style="17" bestFit="1" customWidth="1"/>
    <col min="57" max="66" width="3.1640625" customWidth="1"/>
    <col min="67" max="86" width="3.1640625" hidden="1" customWidth="1"/>
    <col min="87" max="89" width="3.1640625" bestFit="1" customWidth="1"/>
    <col min="90" max="92" width="4.83203125" style="17" bestFit="1" customWidth="1"/>
    <col min="93" max="93" width="5.33203125" style="20" bestFit="1" customWidth="1"/>
    <col min="94" max="94" width="5.33203125" style="21" customWidth="1"/>
    <col min="95" max="96" width="5.33203125" style="20" bestFit="1" customWidth="1"/>
    <col min="97" max="97" width="5.33203125" style="24" bestFit="1" customWidth="1"/>
    <col min="98" max="100" width="7.5" style="24" bestFit="1" customWidth="1"/>
    <col min="101" max="101" width="5.33203125" style="27" bestFit="1" customWidth="1"/>
    <col min="102" max="102" width="5.33203125" style="27" customWidth="1"/>
    <col min="103" max="104" width="5.33203125" style="27" bestFit="1" customWidth="1"/>
    <col min="105" max="106" width="7.5" bestFit="1" customWidth="1"/>
    <col min="107" max="107" width="5.33203125" bestFit="1" customWidth="1"/>
    <col min="108" max="108" width="7.5" bestFit="1" customWidth="1"/>
    <col min="109" max="110" width="7.5" customWidth="1"/>
    <col min="111" max="113" width="8.6640625" customWidth="1"/>
    <col min="114" max="119" width="7.5" customWidth="1"/>
    <col min="120" max="120" width="5.33203125" bestFit="1" customWidth="1"/>
    <col min="121" max="121" width="5.33203125" customWidth="1"/>
    <col min="122" max="124" width="5.33203125" bestFit="1" customWidth="1"/>
    <col min="125" max="125" width="3.1640625" bestFit="1" customWidth="1"/>
    <col min="126" max="126" width="5.33203125" bestFit="1" customWidth="1"/>
    <col min="127" max="127" width="7.5" bestFit="1" customWidth="1"/>
    <col min="128" max="128" width="3.1640625" bestFit="1" customWidth="1"/>
    <col min="129" max="129" width="5.33203125" bestFit="1" customWidth="1"/>
    <col min="130" max="130" width="7.5" bestFit="1" customWidth="1"/>
    <col min="131" max="132" width="5.33203125" bestFit="1" customWidth="1"/>
    <col min="133" max="133" width="3.1640625" bestFit="1" customWidth="1"/>
    <col min="134" max="134" width="7.5" bestFit="1" customWidth="1"/>
    <col min="135" max="137" width="3.1640625" bestFit="1" customWidth="1"/>
    <col min="138" max="138" width="5.33203125" bestFit="1" customWidth="1"/>
    <col min="139" max="141" width="3.1640625" bestFit="1" customWidth="1"/>
    <col min="142" max="142" width="5.33203125" bestFit="1" customWidth="1"/>
    <col min="143" max="143" width="17.5" customWidth="1"/>
    <col min="144" max="266" width="3" customWidth="1"/>
  </cols>
  <sheetData>
    <row r="1" spans="1:266" s="4" customForma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29" t="s">
        <v>1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42"/>
      <c r="AE1" s="29" t="s">
        <v>2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40"/>
      <c r="BB1" s="1"/>
      <c r="BC1" s="1"/>
      <c r="BD1" s="1"/>
      <c r="BE1" s="43" t="s">
        <v>138</v>
      </c>
      <c r="BF1" s="44"/>
      <c r="BG1" s="44"/>
      <c r="BH1" s="44"/>
      <c r="BI1" s="44"/>
      <c r="BJ1" s="44"/>
      <c r="BK1" s="44"/>
      <c r="BL1" s="44"/>
      <c r="BM1" s="44"/>
      <c r="BN1" s="45"/>
      <c r="BO1" s="39" t="s">
        <v>3</v>
      </c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40"/>
      <c r="CL1" s="1"/>
      <c r="CM1" s="1"/>
      <c r="CN1" s="2"/>
      <c r="CO1" s="30" t="s">
        <v>4</v>
      </c>
      <c r="CP1" s="30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9" t="s">
        <v>101</v>
      </c>
      <c r="DE1" s="37"/>
      <c r="DF1" s="37"/>
      <c r="DG1" s="30" t="s">
        <v>104</v>
      </c>
      <c r="DH1" s="32"/>
      <c r="DI1" s="32"/>
      <c r="DJ1" s="30" t="s">
        <v>102</v>
      </c>
      <c r="DK1" s="32"/>
      <c r="DL1" s="32"/>
      <c r="DM1" s="30" t="s">
        <v>103</v>
      </c>
      <c r="DN1" s="37"/>
      <c r="DO1" s="40"/>
      <c r="DP1" s="34" t="s">
        <v>113</v>
      </c>
      <c r="DQ1" s="35"/>
      <c r="DR1" s="36"/>
      <c r="DS1" s="30" t="s">
        <v>5</v>
      </c>
      <c r="DT1" s="30"/>
      <c r="DU1" s="30"/>
      <c r="DV1" s="30"/>
      <c r="DW1" s="30"/>
      <c r="DX1" s="30"/>
      <c r="DY1" s="30"/>
      <c r="DZ1" s="37"/>
      <c r="EA1" s="30" t="s">
        <v>6</v>
      </c>
      <c r="EB1" s="30"/>
      <c r="EC1" s="38"/>
      <c r="ED1" s="39" t="s">
        <v>7</v>
      </c>
      <c r="EE1" s="37"/>
      <c r="EF1" s="37"/>
      <c r="EG1" s="37"/>
      <c r="EH1" s="37"/>
      <c r="EI1" s="37"/>
      <c r="EJ1" s="37"/>
      <c r="EK1" s="37"/>
      <c r="EL1" s="40"/>
      <c r="EM1" s="3" t="s">
        <v>8</v>
      </c>
      <c r="EN1" s="29" t="s">
        <v>101</v>
      </c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3"/>
      <c r="FU1" s="29" t="s">
        <v>104</v>
      </c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3"/>
      <c r="GY1" s="29" t="s">
        <v>102</v>
      </c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3"/>
      <c r="IC1" s="29" t="s">
        <v>103</v>
      </c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3"/>
    </row>
    <row r="2" spans="1:266" s="5" customFormat="1" ht="86" customHeight="1">
      <c r="A2" s="5" t="s">
        <v>9</v>
      </c>
      <c r="B2" s="6" t="s">
        <v>10</v>
      </c>
      <c r="C2" s="6" t="s">
        <v>11</v>
      </c>
      <c r="D2" s="7" t="s">
        <v>12</v>
      </c>
      <c r="E2" s="6" t="s">
        <v>13</v>
      </c>
      <c r="F2" s="5" t="s">
        <v>14</v>
      </c>
      <c r="G2" s="5" t="s">
        <v>15</v>
      </c>
      <c r="H2" s="5" t="s">
        <v>196</v>
      </c>
      <c r="I2" s="6" t="s">
        <v>16</v>
      </c>
      <c r="J2" s="8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66</v>
      </c>
      <c r="P2" s="6" t="s">
        <v>67</v>
      </c>
      <c r="Q2" s="6" t="s">
        <v>68</v>
      </c>
      <c r="R2" s="6" t="s">
        <v>69</v>
      </c>
      <c r="S2" s="6" t="s">
        <v>70</v>
      </c>
      <c r="T2" s="6" t="s">
        <v>91</v>
      </c>
      <c r="U2" s="6" t="s">
        <v>92</v>
      </c>
      <c r="V2" s="6" t="s">
        <v>93</v>
      </c>
      <c r="W2" s="6" t="s">
        <v>94</v>
      </c>
      <c r="X2" s="6" t="s">
        <v>95</v>
      </c>
      <c r="Y2" s="6" t="s">
        <v>96</v>
      </c>
      <c r="Z2" s="6" t="s">
        <v>97</v>
      </c>
      <c r="AA2" s="6" t="s">
        <v>98</v>
      </c>
      <c r="AB2" s="6" t="s">
        <v>99</v>
      </c>
      <c r="AC2" s="6" t="s">
        <v>100</v>
      </c>
      <c r="AD2" s="9" t="s">
        <v>22</v>
      </c>
      <c r="AE2" s="8" t="s">
        <v>23</v>
      </c>
      <c r="AF2" s="6" t="s">
        <v>24</v>
      </c>
      <c r="AG2" s="6" t="s">
        <v>25</v>
      </c>
      <c r="AH2" s="6" t="s">
        <v>26</v>
      </c>
      <c r="AI2" s="6" t="s">
        <v>27</v>
      </c>
      <c r="AJ2" s="6" t="s">
        <v>28</v>
      </c>
      <c r="AK2" s="6" t="s">
        <v>29</v>
      </c>
      <c r="AL2" s="6" t="s">
        <v>30</v>
      </c>
      <c r="AM2" s="6" t="s">
        <v>31</v>
      </c>
      <c r="AN2" s="6" t="s">
        <v>32</v>
      </c>
      <c r="AO2" s="6" t="s">
        <v>71</v>
      </c>
      <c r="AP2" s="6" t="s">
        <v>72</v>
      </c>
      <c r="AQ2" s="6" t="s">
        <v>73</v>
      </c>
      <c r="AR2" s="6" t="s">
        <v>74</v>
      </c>
      <c r="AS2" s="6" t="s">
        <v>75</v>
      </c>
      <c r="AT2" s="6" t="s">
        <v>76</v>
      </c>
      <c r="AU2" s="6" t="s">
        <v>77</v>
      </c>
      <c r="AV2" s="6" t="s">
        <v>78</v>
      </c>
      <c r="AW2" s="6" t="s">
        <v>79</v>
      </c>
      <c r="AX2" s="6" t="s">
        <v>80</v>
      </c>
      <c r="AY2" s="6" t="s">
        <v>33</v>
      </c>
      <c r="AZ2" s="6" t="s">
        <v>34</v>
      </c>
      <c r="BA2" s="10" t="s">
        <v>35</v>
      </c>
      <c r="BB2" s="11" t="s">
        <v>36</v>
      </c>
      <c r="BC2" s="11" t="s">
        <v>37</v>
      </c>
      <c r="BD2" s="11" t="s">
        <v>38</v>
      </c>
      <c r="BE2" s="14" t="s">
        <v>128</v>
      </c>
      <c r="BF2" s="11" t="s">
        <v>129</v>
      </c>
      <c r="BG2" s="11" t="s">
        <v>130</v>
      </c>
      <c r="BH2" s="11" t="s">
        <v>131</v>
      </c>
      <c r="BI2" s="11" t="s">
        <v>132</v>
      </c>
      <c r="BJ2" s="11" t="s">
        <v>133</v>
      </c>
      <c r="BK2" s="11" t="s">
        <v>134</v>
      </c>
      <c r="BL2" s="11" t="s">
        <v>135</v>
      </c>
      <c r="BM2" s="11" t="s">
        <v>136</v>
      </c>
      <c r="BN2" s="11" t="s">
        <v>137</v>
      </c>
      <c r="BO2" s="12" t="s">
        <v>39</v>
      </c>
      <c r="BP2" s="6" t="s">
        <v>40</v>
      </c>
      <c r="BQ2" s="6" t="s">
        <v>41</v>
      </c>
      <c r="BR2" s="6" t="s">
        <v>42</v>
      </c>
      <c r="BS2" s="6" t="s">
        <v>43</v>
      </c>
      <c r="BT2" s="6" t="s">
        <v>44</v>
      </c>
      <c r="BU2" s="6" t="s">
        <v>45</v>
      </c>
      <c r="BV2" s="6" t="s">
        <v>46</v>
      </c>
      <c r="BW2" s="6" t="s">
        <v>47</v>
      </c>
      <c r="BX2" s="6" t="s">
        <v>48</v>
      </c>
      <c r="BY2" s="6" t="s">
        <v>90</v>
      </c>
      <c r="BZ2" s="6" t="s">
        <v>81</v>
      </c>
      <c r="CA2" s="6" t="s">
        <v>82</v>
      </c>
      <c r="CB2" s="6" t="s">
        <v>83</v>
      </c>
      <c r="CC2" s="6" t="s">
        <v>84</v>
      </c>
      <c r="CD2" s="6" t="s">
        <v>85</v>
      </c>
      <c r="CE2" s="6" t="s">
        <v>86</v>
      </c>
      <c r="CF2" s="6" t="s">
        <v>87</v>
      </c>
      <c r="CG2" s="6" t="s">
        <v>88</v>
      </c>
      <c r="CH2" s="6" t="s">
        <v>89</v>
      </c>
      <c r="CI2" s="6" t="s">
        <v>33</v>
      </c>
      <c r="CJ2" s="6" t="s">
        <v>34</v>
      </c>
      <c r="CK2" s="10" t="s">
        <v>35</v>
      </c>
      <c r="CL2" s="11" t="s">
        <v>36</v>
      </c>
      <c r="CM2" s="11" t="s">
        <v>37</v>
      </c>
      <c r="CN2" s="11" t="s">
        <v>38</v>
      </c>
      <c r="CO2" s="18" t="s">
        <v>101</v>
      </c>
      <c r="CP2" s="18" t="s">
        <v>104</v>
      </c>
      <c r="CQ2" s="18" t="s">
        <v>102</v>
      </c>
      <c r="CR2" s="19" t="s">
        <v>103</v>
      </c>
      <c r="CS2" s="22" t="s">
        <v>112</v>
      </c>
      <c r="CT2" s="22" t="s">
        <v>105</v>
      </c>
      <c r="CU2" s="22" t="s">
        <v>106</v>
      </c>
      <c r="CV2" s="23" t="s">
        <v>107</v>
      </c>
      <c r="CW2" s="25" t="s">
        <v>49</v>
      </c>
      <c r="CX2" s="25" t="s">
        <v>108</v>
      </c>
      <c r="CY2" s="25" t="s">
        <v>50</v>
      </c>
      <c r="CZ2" s="26" t="s">
        <v>51</v>
      </c>
      <c r="DA2" s="6" t="s">
        <v>52</v>
      </c>
      <c r="DB2" s="6" t="s">
        <v>53</v>
      </c>
      <c r="DC2" s="6" t="s">
        <v>54</v>
      </c>
      <c r="DD2" s="12" t="s">
        <v>111</v>
      </c>
      <c r="DE2" s="6" t="s">
        <v>110</v>
      </c>
      <c r="DF2" s="6" t="s">
        <v>109</v>
      </c>
      <c r="DG2" s="12" t="s">
        <v>111</v>
      </c>
      <c r="DH2" s="6" t="s">
        <v>110</v>
      </c>
      <c r="DI2" s="6" t="s">
        <v>109</v>
      </c>
      <c r="DJ2" s="12" t="s">
        <v>111</v>
      </c>
      <c r="DK2" s="6" t="s">
        <v>110</v>
      </c>
      <c r="DL2" s="6" t="s">
        <v>109</v>
      </c>
      <c r="DM2" s="12" t="s">
        <v>111</v>
      </c>
      <c r="DN2" s="6" t="s">
        <v>110</v>
      </c>
      <c r="DO2" s="10" t="s">
        <v>109</v>
      </c>
      <c r="DP2" s="12" t="s">
        <v>125</v>
      </c>
      <c r="DQ2" s="6" t="s">
        <v>126</v>
      </c>
      <c r="DR2" s="10" t="s">
        <v>127</v>
      </c>
      <c r="DS2" s="6" t="s">
        <v>114</v>
      </c>
      <c r="DT2" s="6" t="s">
        <v>115</v>
      </c>
      <c r="DU2" s="6" t="s">
        <v>116</v>
      </c>
      <c r="DV2" s="6" t="s">
        <v>117</v>
      </c>
      <c r="DW2" s="6" t="s">
        <v>118</v>
      </c>
      <c r="DX2" s="6" t="s">
        <v>55</v>
      </c>
      <c r="DY2" s="6" t="s">
        <v>119</v>
      </c>
      <c r="DZ2" s="10" t="s">
        <v>120</v>
      </c>
      <c r="EA2" s="6" t="s">
        <v>121</v>
      </c>
      <c r="EB2" s="6" t="s">
        <v>122</v>
      </c>
      <c r="EC2" s="10" t="s">
        <v>56</v>
      </c>
      <c r="ED2" s="12" t="s">
        <v>57</v>
      </c>
      <c r="EE2" s="6" t="s">
        <v>58</v>
      </c>
      <c r="EF2" s="6" t="s">
        <v>59</v>
      </c>
      <c r="EG2" s="6" t="s">
        <v>65</v>
      </c>
      <c r="EH2" s="6" t="s">
        <v>62</v>
      </c>
      <c r="EI2" s="6" t="s">
        <v>63</v>
      </c>
      <c r="EJ2" s="6" t="s">
        <v>64</v>
      </c>
      <c r="EK2" s="6" t="s">
        <v>60</v>
      </c>
      <c r="EL2" s="10" t="s">
        <v>61</v>
      </c>
      <c r="EM2" s="13"/>
      <c r="EN2" s="29" t="s">
        <v>124</v>
      </c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1"/>
      <c r="FC2" s="29" t="s">
        <v>123</v>
      </c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1"/>
      <c r="FU2" s="29" t="s">
        <v>124</v>
      </c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1"/>
      <c r="GJ2" s="29" t="s">
        <v>123</v>
      </c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1"/>
      <c r="GY2" s="29" t="s">
        <v>124</v>
      </c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1"/>
      <c r="HN2" s="29" t="s">
        <v>123</v>
      </c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1"/>
      <c r="IC2" s="29" t="s">
        <v>124</v>
      </c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1"/>
      <c r="IR2" s="29" t="s">
        <v>123</v>
      </c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1"/>
    </row>
    <row r="3" spans="1:266">
      <c r="A3" s="15">
        <v>42509</v>
      </c>
      <c r="B3">
        <v>3</v>
      </c>
      <c r="C3" s="16">
        <v>0.45694444444444443</v>
      </c>
      <c r="D3">
        <v>10</v>
      </c>
      <c r="E3" t="s">
        <v>139</v>
      </c>
      <c r="F3" t="s">
        <v>140</v>
      </c>
      <c r="G3" t="s">
        <v>139</v>
      </c>
      <c r="H3" t="s">
        <v>197</v>
      </c>
      <c r="I3" t="s">
        <v>141</v>
      </c>
      <c r="J3">
        <v>5</v>
      </c>
      <c r="K3">
        <v>3</v>
      </c>
      <c r="L3">
        <v>6</v>
      </c>
      <c r="M3">
        <v>5</v>
      </c>
      <c r="N3">
        <v>4</v>
      </c>
      <c r="O3">
        <v>4</v>
      </c>
      <c r="P3">
        <v>5</v>
      </c>
      <c r="Q3">
        <v>3</v>
      </c>
      <c r="R3">
        <v>5</v>
      </c>
      <c r="S3">
        <v>5</v>
      </c>
      <c r="AD3">
        <f>AVERAGE(J3:AC3)</f>
        <v>4.5</v>
      </c>
      <c r="AE3" t="s">
        <v>142</v>
      </c>
      <c r="AF3" t="s">
        <v>142</v>
      </c>
      <c r="AG3" t="s">
        <v>142</v>
      </c>
      <c r="AH3" t="s">
        <v>142</v>
      </c>
      <c r="AI3" t="s">
        <v>142</v>
      </c>
      <c r="AJ3" t="s">
        <v>142</v>
      </c>
      <c r="AK3" t="s">
        <v>142</v>
      </c>
      <c r="AL3" t="s">
        <v>143</v>
      </c>
      <c r="AM3" t="s">
        <v>142</v>
      </c>
      <c r="AN3" t="s">
        <v>143</v>
      </c>
      <c r="AO3" t="s">
        <v>142</v>
      </c>
      <c r="AP3" t="s">
        <v>143</v>
      </c>
      <c r="AQ3" t="s">
        <v>142</v>
      </c>
      <c r="AR3" t="s">
        <v>142</v>
      </c>
      <c r="AS3" t="s">
        <v>142</v>
      </c>
      <c r="AT3" t="s">
        <v>143</v>
      </c>
      <c r="AU3" t="s">
        <v>142</v>
      </c>
      <c r="AV3" t="s">
        <v>143</v>
      </c>
      <c r="AW3" t="s">
        <v>143</v>
      </c>
      <c r="AX3" t="s">
        <v>142</v>
      </c>
      <c r="AY3">
        <v>15</v>
      </c>
      <c r="AZ3">
        <v>5</v>
      </c>
      <c r="BA3">
        <v>0</v>
      </c>
      <c r="BB3" s="17">
        <f>AY3/20</f>
        <v>0.75</v>
      </c>
      <c r="BC3" s="17">
        <f>AZ3/20</f>
        <v>0.25</v>
      </c>
      <c r="BD3" s="17">
        <f>BA3/20</f>
        <v>0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CI3">
        <v>10</v>
      </c>
      <c r="CK3">
        <f>10-CI3</f>
        <v>0</v>
      </c>
      <c r="CL3" s="17">
        <f>CI3/10</f>
        <v>1</v>
      </c>
      <c r="CM3" s="17">
        <f>CJ3/10</f>
        <v>0</v>
      </c>
      <c r="CN3" s="17">
        <f>CK3/10</f>
        <v>0</v>
      </c>
      <c r="CO3" s="20">
        <v>10</v>
      </c>
      <c r="CP3" s="21">
        <v>0</v>
      </c>
      <c r="CQ3" s="20">
        <v>2</v>
      </c>
      <c r="CR3" s="20">
        <v>0</v>
      </c>
      <c r="CS3" s="24">
        <v>4</v>
      </c>
      <c r="CT3" s="24">
        <v>0</v>
      </c>
      <c r="CU3" s="24">
        <v>0</v>
      </c>
      <c r="CV3" s="24">
        <v>0</v>
      </c>
      <c r="CW3" s="27">
        <v>6</v>
      </c>
      <c r="CX3" s="27">
        <v>0</v>
      </c>
      <c r="CY3" s="27">
        <v>0</v>
      </c>
      <c r="CZ3" s="27">
        <v>0</v>
      </c>
      <c r="DA3">
        <f>SUM(CO3:CR3)</f>
        <v>12</v>
      </c>
      <c r="DB3">
        <f>SUM(CS3:CV3)</f>
        <v>4</v>
      </c>
      <c r="DC3">
        <f>SUM(CW3:CZ3)</f>
        <v>6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13</v>
      </c>
      <c r="DT3">
        <v>30</v>
      </c>
      <c r="DU3">
        <v>26</v>
      </c>
      <c r="DV3">
        <v>1</v>
      </c>
      <c r="DW3">
        <v>0</v>
      </c>
      <c r="DX3">
        <v>2</v>
      </c>
      <c r="DY3">
        <v>0</v>
      </c>
      <c r="DZ3">
        <v>0</v>
      </c>
      <c r="EA3">
        <v>11</v>
      </c>
      <c r="EB3">
        <v>4</v>
      </c>
      <c r="EC3">
        <v>0</v>
      </c>
      <c r="ED3">
        <v>0</v>
      </c>
      <c r="EE3">
        <v>0</v>
      </c>
      <c r="EF3">
        <v>0</v>
      </c>
      <c r="EG3">
        <v>0</v>
      </c>
    </row>
    <row r="4" spans="1:266">
      <c r="A4" s="15">
        <v>42510</v>
      </c>
      <c r="B4">
        <v>3</v>
      </c>
      <c r="C4" s="16">
        <v>0.45694444444444443</v>
      </c>
      <c r="D4">
        <v>10</v>
      </c>
      <c r="E4" t="s">
        <v>139</v>
      </c>
      <c r="F4" t="s">
        <v>140</v>
      </c>
      <c r="G4" t="s">
        <v>139</v>
      </c>
      <c r="H4" t="s">
        <v>197</v>
      </c>
      <c r="I4" t="s">
        <v>141</v>
      </c>
      <c r="J4">
        <v>3</v>
      </c>
      <c r="K4">
        <v>5</v>
      </c>
      <c r="L4">
        <v>5</v>
      </c>
      <c r="M4">
        <v>4</v>
      </c>
      <c r="N4">
        <v>5</v>
      </c>
      <c r="O4">
        <v>7</v>
      </c>
      <c r="P4">
        <v>3</v>
      </c>
      <c r="Q4">
        <v>5</v>
      </c>
      <c r="R4">
        <v>6</v>
      </c>
      <c r="S4">
        <v>8</v>
      </c>
      <c r="AD4">
        <f t="shared" ref="AD4:AD68" si="0">AVERAGE(J4:AC4)</f>
        <v>5.0999999999999996</v>
      </c>
      <c r="AE4" t="s">
        <v>143</v>
      </c>
      <c r="AF4" t="s">
        <v>142</v>
      </c>
      <c r="AG4" t="s">
        <v>143</v>
      </c>
      <c r="AH4" t="s">
        <v>142</v>
      </c>
      <c r="AI4" t="s">
        <v>143</v>
      </c>
      <c r="AJ4" t="s">
        <v>143</v>
      </c>
      <c r="AK4" t="s">
        <v>142</v>
      </c>
      <c r="AL4" t="s">
        <v>143</v>
      </c>
      <c r="AM4" t="s">
        <v>143</v>
      </c>
      <c r="AN4" t="s">
        <v>143</v>
      </c>
      <c r="AO4" t="s">
        <v>142</v>
      </c>
      <c r="AP4" t="s">
        <v>142</v>
      </c>
      <c r="AQ4" t="s">
        <v>142</v>
      </c>
      <c r="AR4" t="s">
        <v>143</v>
      </c>
      <c r="AS4" t="s">
        <v>143</v>
      </c>
      <c r="AT4" t="s">
        <v>143</v>
      </c>
      <c r="AU4" t="s">
        <v>143</v>
      </c>
      <c r="AV4" t="s">
        <v>143</v>
      </c>
      <c r="AW4" t="s">
        <v>143</v>
      </c>
      <c r="AX4" t="s">
        <v>143</v>
      </c>
      <c r="AY4">
        <v>5</v>
      </c>
      <c r="AZ4">
        <v>15</v>
      </c>
      <c r="BA4">
        <v>0</v>
      </c>
      <c r="BB4" s="17">
        <f t="shared" ref="BB4:BB35" si="1">AY4/20</f>
        <v>0.25</v>
      </c>
      <c r="BC4" s="17">
        <f t="shared" ref="BC4:BC35" si="2">AZ4/20</f>
        <v>0.75</v>
      </c>
      <c r="BD4" s="17">
        <f t="shared" ref="BD4:BD35" si="3">BA4/20</f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CI4">
        <v>10</v>
      </c>
      <c r="CK4">
        <f t="shared" ref="CK4:CK55" si="4">10-CI4</f>
        <v>0</v>
      </c>
      <c r="CL4" s="17">
        <f t="shared" ref="CL4:CL19" si="5">CI4/10</f>
        <v>1</v>
      </c>
      <c r="CM4" s="17">
        <f t="shared" ref="CM4:CM19" si="6">CJ4/10</f>
        <v>0</v>
      </c>
      <c r="CN4" s="17">
        <f t="shared" ref="CN4:CN19" si="7">CK4/10</f>
        <v>0</v>
      </c>
      <c r="CO4" s="20">
        <v>1</v>
      </c>
      <c r="CP4" s="21">
        <v>3</v>
      </c>
      <c r="CQ4" s="20">
        <v>3</v>
      </c>
      <c r="CR4" s="20">
        <v>0</v>
      </c>
      <c r="CS4" s="24">
        <v>0</v>
      </c>
      <c r="CT4" s="24">
        <v>0</v>
      </c>
      <c r="CU4" s="24">
        <v>1</v>
      </c>
      <c r="CV4" s="24">
        <v>0</v>
      </c>
      <c r="CW4" s="27">
        <v>0</v>
      </c>
      <c r="CX4" s="27">
        <v>0</v>
      </c>
      <c r="CY4" s="27">
        <v>1</v>
      </c>
      <c r="CZ4" s="27">
        <v>0</v>
      </c>
      <c r="DA4">
        <f t="shared" ref="DA4:DA11" si="8">SUM(CO4:CR4)</f>
        <v>7</v>
      </c>
      <c r="DB4">
        <f t="shared" ref="DB4:DB11" si="9">SUM(CS4:CV4)</f>
        <v>1</v>
      </c>
      <c r="DC4">
        <f t="shared" ref="DC4:DC11" si="10">SUM(CW4:CZ4)</f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16</v>
      </c>
      <c r="DT4">
        <v>8</v>
      </c>
      <c r="DU4">
        <v>49</v>
      </c>
      <c r="DV4">
        <v>5</v>
      </c>
      <c r="DW4">
        <v>0</v>
      </c>
      <c r="DX4">
        <v>21</v>
      </c>
      <c r="DY4">
        <v>3</v>
      </c>
      <c r="DZ4">
        <v>0</v>
      </c>
      <c r="EA4">
        <v>15</v>
      </c>
      <c r="EB4">
        <v>0</v>
      </c>
      <c r="EC4">
        <v>2</v>
      </c>
      <c r="ED4">
        <v>2</v>
      </c>
      <c r="EE4">
        <v>0</v>
      </c>
      <c r="EF4">
        <v>4</v>
      </c>
      <c r="EG4">
        <v>0</v>
      </c>
      <c r="EM4" t="s">
        <v>144</v>
      </c>
    </row>
    <row r="5" spans="1:266">
      <c r="A5" s="15">
        <v>42510</v>
      </c>
      <c r="B5">
        <v>12</v>
      </c>
      <c r="C5" s="16">
        <v>0.6694444444444444</v>
      </c>
      <c r="D5">
        <v>10</v>
      </c>
      <c r="E5" t="s">
        <v>139</v>
      </c>
      <c r="F5" t="s">
        <v>140</v>
      </c>
      <c r="G5" t="s">
        <v>139</v>
      </c>
      <c r="H5" t="s">
        <v>197</v>
      </c>
      <c r="I5" t="s">
        <v>141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>
        <v>3</v>
      </c>
      <c r="R5">
        <v>1</v>
      </c>
      <c r="S5">
        <v>6</v>
      </c>
      <c r="AD5">
        <f t="shared" si="0"/>
        <v>1.6</v>
      </c>
      <c r="AE5" t="s">
        <v>143</v>
      </c>
      <c r="AF5" t="s">
        <v>143</v>
      </c>
      <c r="AG5" t="s">
        <v>143</v>
      </c>
      <c r="AH5" t="s">
        <v>143</v>
      </c>
      <c r="AI5" t="s">
        <v>142</v>
      </c>
      <c r="AJ5" t="s">
        <v>142</v>
      </c>
      <c r="AK5" t="s">
        <v>142</v>
      </c>
      <c r="AL5" t="s">
        <v>143</v>
      </c>
      <c r="AM5" t="s">
        <v>143</v>
      </c>
      <c r="AN5" t="s">
        <v>143</v>
      </c>
      <c r="AO5" t="s">
        <v>142</v>
      </c>
      <c r="AP5" t="s">
        <v>142</v>
      </c>
      <c r="AQ5" t="s">
        <v>143</v>
      </c>
      <c r="AR5" t="s">
        <v>143</v>
      </c>
      <c r="AS5" t="s">
        <v>142</v>
      </c>
      <c r="AT5" t="s">
        <v>143</v>
      </c>
      <c r="AU5" t="s">
        <v>142</v>
      </c>
      <c r="AV5" t="s">
        <v>142</v>
      </c>
      <c r="AW5" t="s">
        <v>142</v>
      </c>
      <c r="AX5" t="s">
        <v>142</v>
      </c>
      <c r="AY5">
        <v>10</v>
      </c>
      <c r="AZ5">
        <v>10</v>
      </c>
      <c r="BA5">
        <v>0</v>
      </c>
      <c r="BB5" s="17">
        <f t="shared" si="1"/>
        <v>0.5</v>
      </c>
      <c r="BC5" s="17">
        <f t="shared" si="2"/>
        <v>0.5</v>
      </c>
      <c r="BD5" s="17">
        <f t="shared" si="3"/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CI5">
        <v>10</v>
      </c>
      <c r="CK5">
        <f t="shared" si="4"/>
        <v>0</v>
      </c>
      <c r="CL5" s="17">
        <f t="shared" si="5"/>
        <v>1</v>
      </c>
      <c r="CM5" s="17">
        <f t="shared" si="6"/>
        <v>0</v>
      </c>
      <c r="CN5" s="17">
        <f t="shared" si="7"/>
        <v>0</v>
      </c>
      <c r="CO5" s="20">
        <v>16</v>
      </c>
      <c r="CP5" s="21">
        <v>1</v>
      </c>
      <c r="CQ5" s="20">
        <v>3</v>
      </c>
      <c r="CR5" s="20">
        <v>0</v>
      </c>
      <c r="CS5" s="24">
        <v>6</v>
      </c>
      <c r="CT5" s="24">
        <v>0</v>
      </c>
      <c r="CU5" s="24">
        <v>0</v>
      </c>
      <c r="CV5" s="24">
        <v>0</v>
      </c>
      <c r="CW5" s="27">
        <v>8</v>
      </c>
      <c r="CX5" s="27">
        <v>0</v>
      </c>
      <c r="CY5" s="27">
        <v>0</v>
      </c>
      <c r="CZ5" s="27">
        <v>0</v>
      </c>
      <c r="DA5">
        <f t="shared" si="8"/>
        <v>20</v>
      </c>
      <c r="DB5">
        <f t="shared" si="9"/>
        <v>6</v>
      </c>
      <c r="DC5">
        <f t="shared" si="10"/>
        <v>8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5</v>
      </c>
      <c r="DT5">
        <v>21</v>
      </c>
      <c r="DU5">
        <v>19</v>
      </c>
      <c r="DV5">
        <v>11</v>
      </c>
      <c r="DW5">
        <v>3</v>
      </c>
      <c r="DX5">
        <v>22</v>
      </c>
      <c r="DY5">
        <v>0</v>
      </c>
      <c r="DZ5">
        <v>0</v>
      </c>
      <c r="EA5">
        <v>10</v>
      </c>
      <c r="EB5">
        <v>0</v>
      </c>
      <c r="EC5">
        <v>0</v>
      </c>
      <c r="ED5">
        <v>1</v>
      </c>
      <c r="EE5">
        <v>0</v>
      </c>
      <c r="EF5">
        <v>4</v>
      </c>
      <c r="EG5">
        <v>0</v>
      </c>
    </row>
    <row r="6" spans="1:266">
      <c r="A6" s="15">
        <v>42513</v>
      </c>
      <c r="B6">
        <v>18</v>
      </c>
      <c r="C6" s="16">
        <v>0.44791666666666669</v>
      </c>
      <c r="D6">
        <v>10</v>
      </c>
      <c r="E6" t="s">
        <v>139</v>
      </c>
      <c r="F6" t="s">
        <v>140</v>
      </c>
      <c r="G6" t="s">
        <v>145</v>
      </c>
      <c r="H6" t="s">
        <v>197</v>
      </c>
      <c r="I6" t="s">
        <v>146</v>
      </c>
      <c r="J6">
        <v>3</v>
      </c>
      <c r="K6">
        <v>4</v>
      </c>
      <c r="L6">
        <v>3</v>
      </c>
      <c r="M6">
        <v>6</v>
      </c>
      <c r="N6">
        <v>3</v>
      </c>
      <c r="O6">
        <v>0</v>
      </c>
      <c r="P6">
        <v>0</v>
      </c>
      <c r="Q6">
        <v>5</v>
      </c>
      <c r="R6">
        <v>3</v>
      </c>
      <c r="S6">
        <v>0</v>
      </c>
      <c r="AD6">
        <f t="shared" si="0"/>
        <v>2.7</v>
      </c>
      <c r="AE6" t="s">
        <v>142</v>
      </c>
      <c r="AF6" t="s">
        <v>142</v>
      </c>
      <c r="AG6" t="s">
        <v>143</v>
      </c>
      <c r="AH6" t="s">
        <v>142</v>
      </c>
      <c r="AI6" t="s">
        <v>142</v>
      </c>
      <c r="AJ6" t="s">
        <v>142</v>
      </c>
      <c r="AK6" t="s">
        <v>142</v>
      </c>
      <c r="AL6" t="s">
        <v>142</v>
      </c>
      <c r="AM6" t="s">
        <v>143</v>
      </c>
      <c r="AN6" t="s">
        <v>142</v>
      </c>
      <c r="AO6" t="s">
        <v>143</v>
      </c>
      <c r="AP6" t="s">
        <v>143</v>
      </c>
      <c r="AQ6" t="s">
        <v>143</v>
      </c>
      <c r="AR6" t="s">
        <v>143</v>
      </c>
      <c r="AS6" t="s">
        <v>143</v>
      </c>
      <c r="AT6" t="s">
        <v>143</v>
      </c>
      <c r="AU6" t="s">
        <v>143</v>
      </c>
      <c r="AV6" t="s">
        <v>142</v>
      </c>
      <c r="AW6" t="s">
        <v>143</v>
      </c>
      <c r="AX6" t="s">
        <v>142</v>
      </c>
      <c r="AY6">
        <v>10</v>
      </c>
      <c r="AZ6">
        <v>10</v>
      </c>
      <c r="BA6">
        <v>0</v>
      </c>
      <c r="BB6" s="17">
        <f t="shared" si="1"/>
        <v>0.5</v>
      </c>
      <c r="BC6" s="17">
        <f t="shared" si="2"/>
        <v>0.5</v>
      </c>
      <c r="BD6" s="17">
        <f t="shared" si="3"/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CI6">
        <v>10</v>
      </c>
      <c r="CK6">
        <f t="shared" si="4"/>
        <v>0</v>
      </c>
      <c r="CL6" s="17">
        <f t="shared" si="5"/>
        <v>1</v>
      </c>
      <c r="CM6" s="17">
        <f t="shared" si="6"/>
        <v>0</v>
      </c>
      <c r="CN6" s="17">
        <f t="shared" si="7"/>
        <v>0</v>
      </c>
      <c r="CO6" s="20">
        <v>21</v>
      </c>
      <c r="CP6" s="21">
        <v>3</v>
      </c>
      <c r="CQ6" s="20">
        <v>2</v>
      </c>
      <c r="CR6" s="20">
        <v>0</v>
      </c>
      <c r="CS6" s="24">
        <v>10</v>
      </c>
      <c r="CT6" s="24">
        <v>2</v>
      </c>
      <c r="CU6" s="24">
        <v>0</v>
      </c>
      <c r="CV6" s="24">
        <v>0</v>
      </c>
      <c r="CW6" s="27">
        <v>19</v>
      </c>
      <c r="CX6" s="27">
        <v>3</v>
      </c>
      <c r="CY6" s="27">
        <v>0</v>
      </c>
      <c r="CZ6" s="27">
        <v>0</v>
      </c>
      <c r="DA6">
        <f t="shared" si="8"/>
        <v>26</v>
      </c>
      <c r="DB6">
        <f t="shared" si="9"/>
        <v>12</v>
      </c>
      <c r="DC6">
        <f t="shared" si="10"/>
        <v>22</v>
      </c>
      <c r="DD6">
        <v>3</v>
      </c>
      <c r="DE6">
        <v>0</v>
      </c>
      <c r="DF6">
        <v>3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5</v>
      </c>
      <c r="DS6">
        <v>8</v>
      </c>
      <c r="DT6">
        <v>25</v>
      </c>
      <c r="DU6">
        <v>24</v>
      </c>
      <c r="DV6">
        <v>9</v>
      </c>
      <c r="DW6">
        <v>0</v>
      </c>
      <c r="DX6">
        <v>5</v>
      </c>
      <c r="DY6">
        <v>0</v>
      </c>
      <c r="DZ6">
        <v>0</v>
      </c>
      <c r="EA6">
        <v>14</v>
      </c>
      <c r="EB6">
        <v>0</v>
      </c>
      <c r="EC6">
        <v>0</v>
      </c>
      <c r="ED6">
        <v>0</v>
      </c>
      <c r="EE6">
        <v>2</v>
      </c>
      <c r="EF6">
        <v>4</v>
      </c>
      <c r="EG6">
        <v>0</v>
      </c>
      <c r="EM6" t="s">
        <v>147</v>
      </c>
      <c r="EN6">
        <v>2</v>
      </c>
      <c r="EO6">
        <v>2</v>
      </c>
      <c r="EP6">
        <v>3</v>
      </c>
      <c r="FC6">
        <v>1</v>
      </c>
      <c r="FD6">
        <v>1</v>
      </c>
      <c r="GJ6">
        <v>1</v>
      </c>
    </row>
    <row r="7" spans="1:266">
      <c r="A7" s="15">
        <v>42513</v>
      </c>
      <c r="B7">
        <v>7</v>
      </c>
      <c r="C7" s="16">
        <v>0.46875</v>
      </c>
      <c r="D7">
        <v>10</v>
      </c>
      <c r="E7" t="s">
        <v>139</v>
      </c>
      <c r="F7" t="s">
        <v>140</v>
      </c>
      <c r="G7" t="s">
        <v>139</v>
      </c>
      <c r="H7" t="s">
        <v>197</v>
      </c>
      <c r="I7" t="s">
        <v>141</v>
      </c>
      <c r="J7">
        <v>4</v>
      </c>
      <c r="K7">
        <v>2</v>
      </c>
      <c r="L7">
        <v>3</v>
      </c>
      <c r="M7">
        <v>4</v>
      </c>
      <c r="N7">
        <v>3</v>
      </c>
      <c r="O7">
        <v>4</v>
      </c>
      <c r="P7">
        <v>3</v>
      </c>
      <c r="Q7">
        <v>4</v>
      </c>
      <c r="R7">
        <v>3</v>
      </c>
      <c r="S7">
        <v>3</v>
      </c>
      <c r="AD7">
        <f t="shared" si="0"/>
        <v>3.3</v>
      </c>
      <c r="AE7" t="s">
        <v>143</v>
      </c>
      <c r="AF7" t="s">
        <v>142</v>
      </c>
      <c r="AG7" t="s">
        <v>142</v>
      </c>
      <c r="AH7" t="s">
        <v>143</v>
      </c>
      <c r="AI7" t="s">
        <v>143</v>
      </c>
      <c r="AJ7" t="s">
        <v>142</v>
      </c>
      <c r="AK7" t="s">
        <v>143</v>
      </c>
      <c r="AL7" t="s">
        <v>142</v>
      </c>
      <c r="AM7" t="s">
        <v>142</v>
      </c>
      <c r="AN7" t="s">
        <v>142</v>
      </c>
      <c r="AO7" t="s">
        <v>142</v>
      </c>
      <c r="AP7" t="s">
        <v>142</v>
      </c>
      <c r="AQ7" t="s">
        <v>142</v>
      </c>
      <c r="AR7" t="s">
        <v>142</v>
      </c>
      <c r="AS7" t="s">
        <v>142</v>
      </c>
      <c r="AT7" t="s">
        <v>142</v>
      </c>
      <c r="AU7" t="s">
        <v>143</v>
      </c>
      <c r="AV7" t="s">
        <v>143</v>
      </c>
      <c r="AW7" t="s">
        <v>143</v>
      </c>
      <c r="AX7" t="s">
        <v>142</v>
      </c>
      <c r="AY7">
        <v>13</v>
      </c>
      <c r="AZ7">
        <v>7</v>
      </c>
      <c r="BA7">
        <v>0</v>
      </c>
      <c r="BB7" s="17">
        <f t="shared" si="1"/>
        <v>0.65</v>
      </c>
      <c r="BC7" s="17">
        <f t="shared" si="2"/>
        <v>0.35</v>
      </c>
      <c r="BD7" s="17">
        <f t="shared" si="3"/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CI7">
        <v>10</v>
      </c>
      <c r="CK7">
        <f t="shared" si="4"/>
        <v>0</v>
      </c>
      <c r="CL7" s="17">
        <f t="shared" si="5"/>
        <v>1</v>
      </c>
      <c r="CM7" s="17">
        <f t="shared" si="6"/>
        <v>0</v>
      </c>
      <c r="CN7" s="17">
        <f t="shared" si="7"/>
        <v>0</v>
      </c>
      <c r="CO7" s="20">
        <v>16</v>
      </c>
      <c r="CP7" s="21">
        <v>0</v>
      </c>
      <c r="CQ7" s="20">
        <v>3</v>
      </c>
      <c r="CR7" s="20">
        <v>0</v>
      </c>
      <c r="CS7" s="24">
        <v>6</v>
      </c>
      <c r="CT7" s="24">
        <v>0</v>
      </c>
      <c r="CU7" s="24">
        <v>1</v>
      </c>
      <c r="CV7" s="24">
        <v>0</v>
      </c>
      <c r="CW7" s="27">
        <v>6</v>
      </c>
      <c r="CX7" s="27">
        <v>0</v>
      </c>
      <c r="CY7" s="27">
        <v>1</v>
      </c>
      <c r="CZ7" s="27">
        <v>0</v>
      </c>
      <c r="DA7">
        <f t="shared" si="8"/>
        <v>19</v>
      </c>
      <c r="DB7">
        <f t="shared" si="9"/>
        <v>7</v>
      </c>
      <c r="DC7">
        <f t="shared" si="10"/>
        <v>7</v>
      </c>
      <c r="DD7">
        <v>1</v>
      </c>
      <c r="DE7">
        <v>2</v>
      </c>
      <c r="DF7">
        <v>3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1</v>
      </c>
      <c r="DS7">
        <v>12</v>
      </c>
      <c r="DT7">
        <v>18</v>
      </c>
      <c r="DU7">
        <v>24</v>
      </c>
      <c r="DV7">
        <v>0</v>
      </c>
      <c r="DW7">
        <v>0</v>
      </c>
      <c r="DX7">
        <v>6</v>
      </c>
      <c r="DY7">
        <v>0</v>
      </c>
      <c r="DZ7">
        <v>0</v>
      </c>
      <c r="EA7">
        <v>12</v>
      </c>
      <c r="EB7">
        <v>0</v>
      </c>
      <c r="EC7">
        <v>13</v>
      </c>
      <c r="ED7">
        <v>0</v>
      </c>
      <c r="EE7">
        <v>10</v>
      </c>
      <c r="EF7">
        <v>1</v>
      </c>
      <c r="EG7">
        <v>0</v>
      </c>
      <c r="EN7">
        <v>2</v>
      </c>
      <c r="EO7">
        <v>2</v>
      </c>
      <c r="EP7">
        <v>1</v>
      </c>
      <c r="FC7">
        <v>1</v>
      </c>
      <c r="FD7">
        <v>2</v>
      </c>
      <c r="FE7">
        <v>1</v>
      </c>
      <c r="HN7">
        <v>1</v>
      </c>
    </row>
    <row r="8" spans="1:266">
      <c r="A8" s="15">
        <v>42514</v>
      </c>
      <c r="B8">
        <v>8</v>
      </c>
      <c r="C8" s="16">
        <v>0.4458333333333333</v>
      </c>
      <c r="D8">
        <v>10</v>
      </c>
      <c r="E8" t="s">
        <v>139</v>
      </c>
      <c r="F8" t="s">
        <v>140</v>
      </c>
      <c r="G8" t="s">
        <v>148</v>
      </c>
      <c r="H8" t="s">
        <v>197</v>
      </c>
      <c r="I8" t="s">
        <v>146</v>
      </c>
      <c r="J8">
        <v>3</v>
      </c>
      <c r="K8">
        <v>3</v>
      </c>
      <c r="L8">
        <v>1</v>
      </c>
      <c r="M8">
        <v>1</v>
      </c>
      <c r="N8">
        <v>3</v>
      </c>
      <c r="O8">
        <v>3</v>
      </c>
      <c r="P8">
        <v>3</v>
      </c>
      <c r="Q8">
        <v>0</v>
      </c>
      <c r="R8">
        <v>1</v>
      </c>
      <c r="S8">
        <v>1</v>
      </c>
      <c r="AD8">
        <f t="shared" si="0"/>
        <v>1.9</v>
      </c>
      <c r="AE8" t="s">
        <v>143</v>
      </c>
      <c r="AF8" t="s">
        <v>142</v>
      </c>
      <c r="AG8" t="s">
        <v>142</v>
      </c>
      <c r="AH8" t="s">
        <v>143</v>
      </c>
      <c r="AI8" t="s">
        <v>142</v>
      </c>
      <c r="AJ8" t="s">
        <v>142</v>
      </c>
      <c r="AK8" t="s">
        <v>143</v>
      </c>
      <c r="AL8" t="s">
        <v>142</v>
      </c>
      <c r="AM8" t="s">
        <v>143</v>
      </c>
      <c r="AN8" t="s">
        <v>142</v>
      </c>
      <c r="AO8" t="s">
        <v>142</v>
      </c>
      <c r="AP8" t="s">
        <v>143</v>
      </c>
      <c r="AQ8" t="s">
        <v>143</v>
      </c>
      <c r="AR8" t="s">
        <v>142</v>
      </c>
      <c r="AS8" t="s">
        <v>142</v>
      </c>
      <c r="AT8" t="s">
        <v>143</v>
      </c>
      <c r="AU8" t="s">
        <v>142</v>
      </c>
      <c r="AV8" t="s">
        <v>142</v>
      </c>
      <c r="AW8" t="s">
        <v>142</v>
      </c>
      <c r="AX8" t="s">
        <v>143</v>
      </c>
      <c r="AY8">
        <v>12</v>
      </c>
      <c r="AZ8">
        <v>8</v>
      </c>
      <c r="BA8">
        <v>0</v>
      </c>
      <c r="BB8" s="17">
        <f t="shared" si="1"/>
        <v>0.6</v>
      </c>
      <c r="BC8" s="17">
        <f t="shared" si="2"/>
        <v>0.4</v>
      </c>
      <c r="BD8" s="17">
        <f t="shared" si="3"/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CI8">
        <v>1</v>
      </c>
      <c r="CK8">
        <f t="shared" si="4"/>
        <v>9</v>
      </c>
      <c r="CL8" s="17">
        <f t="shared" si="5"/>
        <v>0.1</v>
      </c>
      <c r="CM8" s="17">
        <f t="shared" si="6"/>
        <v>0</v>
      </c>
      <c r="CN8" s="17">
        <f t="shared" si="7"/>
        <v>0.9</v>
      </c>
      <c r="CO8" s="20">
        <v>7</v>
      </c>
      <c r="CP8" s="21">
        <v>0</v>
      </c>
      <c r="CQ8" s="20">
        <v>0</v>
      </c>
      <c r="CR8" s="20">
        <v>0</v>
      </c>
      <c r="CS8" s="24">
        <v>5</v>
      </c>
      <c r="CT8" s="24">
        <v>0</v>
      </c>
      <c r="CU8" s="24">
        <v>0</v>
      </c>
      <c r="CV8" s="24">
        <v>0</v>
      </c>
      <c r="CW8" s="27">
        <v>12</v>
      </c>
      <c r="CX8" s="27">
        <v>0</v>
      </c>
      <c r="CY8" s="27">
        <v>0</v>
      </c>
      <c r="CZ8" s="27">
        <v>0</v>
      </c>
      <c r="DA8">
        <f t="shared" si="8"/>
        <v>7</v>
      </c>
      <c r="DB8">
        <f t="shared" si="9"/>
        <v>5</v>
      </c>
      <c r="DC8">
        <f t="shared" si="10"/>
        <v>12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</v>
      </c>
      <c r="DS8">
        <v>5</v>
      </c>
      <c r="DT8">
        <v>36</v>
      </c>
      <c r="DU8">
        <v>0</v>
      </c>
      <c r="DV8">
        <v>3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0</v>
      </c>
      <c r="ED8">
        <v>0</v>
      </c>
      <c r="EE8">
        <v>1</v>
      </c>
      <c r="EF8">
        <v>24</v>
      </c>
      <c r="EG8">
        <v>0</v>
      </c>
      <c r="EM8" t="s">
        <v>149</v>
      </c>
    </row>
    <row r="9" spans="1:266">
      <c r="A9" s="15">
        <v>42514</v>
      </c>
      <c r="B9">
        <v>10</v>
      </c>
      <c r="C9" s="16">
        <v>0.45902777777777781</v>
      </c>
      <c r="D9">
        <v>10</v>
      </c>
      <c r="E9" t="s">
        <v>139</v>
      </c>
      <c r="F9" t="s">
        <v>140</v>
      </c>
      <c r="G9" t="s">
        <v>139</v>
      </c>
      <c r="H9" t="s">
        <v>197</v>
      </c>
      <c r="I9" t="s">
        <v>141</v>
      </c>
      <c r="J9">
        <v>3</v>
      </c>
      <c r="K9">
        <v>4</v>
      </c>
      <c r="L9">
        <v>3</v>
      </c>
      <c r="M9">
        <v>2</v>
      </c>
      <c r="N9">
        <v>2</v>
      </c>
      <c r="O9">
        <v>3</v>
      </c>
      <c r="P9">
        <v>3</v>
      </c>
      <c r="Q9">
        <v>4</v>
      </c>
      <c r="R9">
        <v>6</v>
      </c>
      <c r="S9">
        <v>4</v>
      </c>
      <c r="AD9">
        <f t="shared" si="0"/>
        <v>3.4</v>
      </c>
      <c r="AE9" t="s">
        <v>143</v>
      </c>
      <c r="AF9" t="s">
        <v>143</v>
      </c>
      <c r="AG9" t="s">
        <v>142</v>
      </c>
      <c r="AH9" t="s">
        <v>143</v>
      </c>
      <c r="AI9" t="s">
        <v>143</v>
      </c>
      <c r="AJ9" t="s">
        <v>142</v>
      </c>
      <c r="AK9" t="s">
        <v>142</v>
      </c>
      <c r="AL9" t="s">
        <v>142</v>
      </c>
      <c r="AM9" t="s">
        <v>142</v>
      </c>
      <c r="AN9" t="s">
        <v>142</v>
      </c>
      <c r="AO9" t="s">
        <v>142</v>
      </c>
      <c r="AP9" t="s">
        <v>142</v>
      </c>
      <c r="AQ9" t="s">
        <v>142</v>
      </c>
      <c r="AR9" t="s">
        <v>142</v>
      </c>
      <c r="AS9" t="s">
        <v>142</v>
      </c>
      <c r="AT9" t="s">
        <v>143</v>
      </c>
      <c r="AU9" t="s">
        <v>142</v>
      </c>
      <c r="AV9" t="s">
        <v>142</v>
      </c>
      <c r="AW9" t="s">
        <v>142</v>
      </c>
      <c r="AX9" t="s">
        <v>142</v>
      </c>
      <c r="AY9">
        <v>15</v>
      </c>
      <c r="AZ9">
        <v>5</v>
      </c>
      <c r="BA9">
        <v>0</v>
      </c>
      <c r="BB9" s="17">
        <f t="shared" si="1"/>
        <v>0.75</v>
      </c>
      <c r="BC9" s="17">
        <f t="shared" si="2"/>
        <v>0.25</v>
      </c>
      <c r="BD9" s="17">
        <f t="shared" si="3"/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CI9" s="28">
        <v>10</v>
      </c>
      <c r="CK9">
        <f t="shared" si="4"/>
        <v>0</v>
      </c>
      <c r="CL9" s="17">
        <f t="shared" si="5"/>
        <v>1</v>
      </c>
      <c r="CM9" s="17">
        <f t="shared" si="6"/>
        <v>0</v>
      </c>
      <c r="CN9" s="17">
        <f t="shared" si="7"/>
        <v>0</v>
      </c>
      <c r="CO9" s="20">
        <v>8</v>
      </c>
      <c r="CP9" s="21">
        <v>2</v>
      </c>
      <c r="CQ9" s="20">
        <v>6</v>
      </c>
      <c r="CR9" s="20">
        <v>0</v>
      </c>
      <c r="CS9" s="24">
        <v>4</v>
      </c>
      <c r="CT9" s="24">
        <v>0</v>
      </c>
      <c r="CU9" s="24">
        <v>1</v>
      </c>
      <c r="CV9" s="24">
        <v>0</v>
      </c>
      <c r="CW9" s="27">
        <v>8</v>
      </c>
      <c r="CX9" s="27">
        <v>0</v>
      </c>
      <c r="CY9" s="27">
        <v>3</v>
      </c>
      <c r="CZ9" s="27">
        <v>0</v>
      </c>
      <c r="DA9">
        <f t="shared" si="8"/>
        <v>16</v>
      </c>
      <c r="DB9">
        <f t="shared" si="9"/>
        <v>5</v>
      </c>
      <c r="DC9">
        <f t="shared" si="10"/>
        <v>11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29</v>
      </c>
      <c r="DT9">
        <v>14</v>
      </c>
      <c r="DU9">
        <v>41</v>
      </c>
      <c r="DV9">
        <v>3</v>
      </c>
      <c r="DW9">
        <v>0</v>
      </c>
      <c r="DX9">
        <v>7</v>
      </c>
      <c r="DY9">
        <v>0</v>
      </c>
      <c r="DZ9">
        <v>0</v>
      </c>
      <c r="EA9">
        <v>25</v>
      </c>
      <c r="EB9">
        <v>0</v>
      </c>
      <c r="EC9">
        <v>0</v>
      </c>
      <c r="ED9">
        <v>0</v>
      </c>
      <c r="EE9">
        <v>3</v>
      </c>
      <c r="EF9">
        <v>4</v>
      </c>
      <c r="EG9">
        <v>0</v>
      </c>
      <c r="EM9" t="s">
        <v>150</v>
      </c>
      <c r="FC9">
        <v>1</v>
      </c>
      <c r="HN9">
        <v>2</v>
      </c>
    </row>
    <row r="10" spans="1:266">
      <c r="A10" s="15">
        <v>42514</v>
      </c>
      <c r="B10" t="s">
        <v>152</v>
      </c>
      <c r="C10" s="16">
        <v>0.64930555555555558</v>
      </c>
      <c r="D10">
        <v>10</v>
      </c>
      <c r="E10" t="s">
        <v>139</v>
      </c>
      <c r="F10" t="s">
        <v>140</v>
      </c>
      <c r="G10" t="s">
        <v>139</v>
      </c>
      <c r="H10" t="s">
        <v>197</v>
      </c>
      <c r="I10" t="s">
        <v>141</v>
      </c>
      <c r="J10">
        <v>6</v>
      </c>
      <c r="K10">
        <v>5</v>
      </c>
      <c r="L10">
        <v>2</v>
      </c>
      <c r="M10">
        <v>6</v>
      </c>
      <c r="N10">
        <v>4</v>
      </c>
      <c r="O10">
        <v>3</v>
      </c>
      <c r="P10">
        <v>4</v>
      </c>
      <c r="Q10">
        <v>4</v>
      </c>
      <c r="R10">
        <v>5</v>
      </c>
      <c r="S10">
        <v>6</v>
      </c>
      <c r="AD10">
        <f t="shared" si="0"/>
        <v>4.5</v>
      </c>
      <c r="AE10" t="s">
        <v>143</v>
      </c>
      <c r="AF10" t="s">
        <v>142</v>
      </c>
      <c r="AG10" t="s">
        <v>143</v>
      </c>
      <c r="AH10" t="s">
        <v>143</v>
      </c>
      <c r="AI10" t="s">
        <v>142</v>
      </c>
      <c r="AJ10" t="s">
        <v>143</v>
      </c>
      <c r="AK10" t="s">
        <v>143</v>
      </c>
      <c r="AL10" t="s">
        <v>143</v>
      </c>
      <c r="AM10" t="s">
        <v>143</v>
      </c>
      <c r="AN10" t="s">
        <v>143</v>
      </c>
      <c r="AO10" t="s">
        <v>142</v>
      </c>
      <c r="AP10" t="s">
        <v>143</v>
      </c>
      <c r="AQ10" t="s">
        <v>143</v>
      </c>
      <c r="AR10" t="s">
        <v>142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>
        <v>4</v>
      </c>
      <c r="AZ10">
        <v>16</v>
      </c>
      <c r="BA10">
        <v>0</v>
      </c>
      <c r="BB10" s="17">
        <f t="shared" si="1"/>
        <v>0.2</v>
      </c>
      <c r="BC10" s="17">
        <f t="shared" si="2"/>
        <v>0.8</v>
      </c>
      <c r="BD10" s="17">
        <f t="shared" si="3"/>
        <v>0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CI10" s="28">
        <v>10</v>
      </c>
      <c r="CK10">
        <f t="shared" si="4"/>
        <v>0</v>
      </c>
      <c r="CL10" s="17">
        <f t="shared" si="5"/>
        <v>1</v>
      </c>
      <c r="CM10" s="17">
        <f t="shared" si="6"/>
        <v>0</v>
      </c>
      <c r="CN10" s="17">
        <f t="shared" si="7"/>
        <v>0</v>
      </c>
      <c r="CO10" s="20">
        <v>16</v>
      </c>
      <c r="CP10" s="21">
        <v>3</v>
      </c>
      <c r="CQ10" s="20">
        <v>6</v>
      </c>
      <c r="CR10" s="20">
        <v>0</v>
      </c>
      <c r="CS10" s="24">
        <v>1</v>
      </c>
      <c r="CT10" s="24">
        <v>0</v>
      </c>
      <c r="CU10" s="24">
        <v>0</v>
      </c>
      <c r="CV10" s="24">
        <v>0</v>
      </c>
      <c r="CW10" s="27">
        <v>1</v>
      </c>
      <c r="CX10" s="27">
        <v>0</v>
      </c>
      <c r="CY10" s="27">
        <v>0</v>
      </c>
      <c r="CZ10" s="27">
        <v>0</v>
      </c>
      <c r="DA10">
        <f t="shared" si="8"/>
        <v>25</v>
      </c>
      <c r="DB10">
        <f t="shared" si="9"/>
        <v>1</v>
      </c>
      <c r="DC10">
        <f t="shared" si="10"/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13</v>
      </c>
      <c r="DT10">
        <v>32</v>
      </c>
      <c r="DU10">
        <v>18</v>
      </c>
      <c r="DV10">
        <v>8</v>
      </c>
      <c r="DW10">
        <v>0</v>
      </c>
      <c r="DX10">
        <v>11</v>
      </c>
      <c r="DY10">
        <v>0</v>
      </c>
      <c r="DZ10">
        <v>0</v>
      </c>
      <c r="EA10">
        <v>19</v>
      </c>
      <c r="EB10">
        <v>0</v>
      </c>
      <c r="EC10">
        <v>0</v>
      </c>
      <c r="ED10">
        <v>0</v>
      </c>
      <c r="EE10">
        <v>6</v>
      </c>
      <c r="EF10">
        <v>4</v>
      </c>
      <c r="EG10">
        <v>0</v>
      </c>
    </row>
    <row r="11" spans="1:266">
      <c r="A11" s="15">
        <v>42514</v>
      </c>
      <c r="B11">
        <v>21</v>
      </c>
      <c r="C11" s="16">
        <v>0.67152777777777783</v>
      </c>
      <c r="D11">
        <v>10</v>
      </c>
      <c r="E11" t="s">
        <v>139</v>
      </c>
      <c r="F11" t="s">
        <v>140</v>
      </c>
      <c r="G11" t="s">
        <v>139</v>
      </c>
      <c r="H11" t="s">
        <v>197</v>
      </c>
      <c r="I11" t="s">
        <v>141</v>
      </c>
      <c r="J11">
        <v>4</v>
      </c>
      <c r="K11">
        <v>1</v>
      </c>
      <c r="L11">
        <v>4</v>
      </c>
      <c r="M11">
        <v>4</v>
      </c>
      <c r="N11">
        <v>6</v>
      </c>
      <c r="O11">
        <v>4</v>
      </c>
      <c r="P11">
        <v>4</v>
      </c>
      <c r="Q11">
        <v>2</v>
      </c>
      <c r="R11">
        <v>4</v>
      </c>
      <c r="S11">
        <v>2</v>
      </c>
      <c r="AD11">
        <f t="shared" si="0"/>
        <v>3.5</v>
      </c>
      <c r="AE11" t="s">
        <v>142</v>
      </c>
      <c r="AF11" t="s">
        <v>143</v>
      </c>
      <c r="AG11" t="s">
        <v>143</v>
      </c>
      <c r="AH11" t="s">
        <v>143</v>
      </c>
      <c r="AI11" t="s">
        <v>143</v>
      </c>
      <c r="AJ11" t="s">
        <v>142</v>
      </c>
      <c r="AK11" t="s">
        <v>142</v>
      </c>
      <c r="AL11" t="s">
        <v>142</v>
      </c>
      <c r="AM11" t="s">
        <v>143</v>
      </c>
      <c r="AN11" t="s">
        <v>142</v>
      </c>
      <c r="AO11" t="s">
        <v>143</v>
      </c>
      <c r="AP11" t="s">
        <v>142</v>
      </c>
      <c r="AQ11" t="s">
        <v>142</v>
      </c>
      <c r="AR11" t="s">
        <v>143</v>
      </c>
      <c r="AS11" t="s">
        <v>142</v>
      </c>
      <c r="AT11" t="s">
        <v>143</v>
      </c>
      <c r="AU11" t="s">
        <v>143</v>
      </c>
      <c r="AV11" t="s">
        <v>142</v>
      </c>
      <c r="AW11" t="s">
        <v>143</v>
      </c>
      <c r="AX11" t="s">
        <v>143</v>
      </c>
      <c r="AY11">
        <v>9</v>
      </c>
      <c r="AZ11">
        <v>11</v>
      </c>
      <c r="BA11">
        <v>0</v>
      </c>
      <c r="BB11" s="17">
        <f t="shared" si="1"/>
        <v>0.45</v>
      </c>
      <c r="BC11" s="17">
        <f t="shared" si="2"/>
        <v>0.55000000000000004</v>
      </c>
      <c r="BD11" s="17">
        <f t="shared" si="3"/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CI11" s="28">
        <v>10</v>
      </c>
      <c r="CK11">
        <f t="shared" si="4"/>
        <v>0</v>
      </c>
      <c r="CL11" s="17">
        <f t="shared" si="5"/>
        <v>1</v>
      </c>
      <c r="CM11" s="17">
        <f t="shared" si="6"/>
        <v>0</v>
      </c>
      <c r="CN11" s="17">
        <f t="shared" si="7"/>
        <v>0</v>
      </c>
      <c r="CO11" s="20">
        <v>3</v>
      </c>
      <c r="CP11" s="21">
        <v>7</v>
      </c>
      <c r="CQ11" s="20">
        <v>1</v>
      </c>
      <c r="CR11" s="20">
        <v>0</v>
      </c>
      <c r="CS11" s="24">
        <v>1</v>
      </c>
      <c r="CT11" s="24">
        <v>0</v>
      </c>
      <c r="CU11" s="24">
        <v>0</v>
      </c>
      <c r="CV11" s="24">
        <v>0</v>
      </c>
      <c r="CW11" s="27">
        <v>2</v>
      </c>
      <c r="CX11" s="27">
        <v>0</v>
      </c>
      <c r="CY11" s="27">
        <v>0</v>
      </c>
      <c r="CZ11" s="27">
        <v>0</v>
      </c>
      <c r="DA11">
        <f t="shared" si="8"/>
        <v>11</v>
      </c>
      <c r="DB11">
        <f t="shared" si="9"/>
        <v>1</v>
      </c>
      <c r="DC11">
        <f t="shared" si="10"/>
        <v>2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9</v>
      </c>
      <c r="DT11">
        <v>19</v>
      </c>
      <c r="DU11">
        <v>57</v>
      </c>
      <c r="DV11">
        <v>12</v>
      </c>
      <c r="DW11">
        <v>0</v>
      </c>
      <c r="DX11">
        <v>31</v>
      </c>
      <c r="DY11">
        <v>2</v>
      </c>
      <c r="DZ11">
        <v>0</v>
      </c>
      <c r="EA11">
        <v>9</v>
      </c>
      <c r="EB11">
        <v>0</v>
      </c>
      <c r="EC11">
        <v>5</v>
      </c>
      <c r="ED11">
        <v>0</v>
      </c>
      <c r="EE11">
        <v>1</v>
      </c>
      <c r="EF11">
        <v>0</v>
      </c>
      <c r="EG11">
        <v>0</v>
      </c>
      <c r="EM11" t="s">
        <v>153</v>
      </c>
    </row>
    <row r="12" spans="1:266">
      <c r="A12" s="15">
        <v>42515</v>
      </c>
      <c r="B12">
        <v>8</v>
      </c>
      <c r="C12" s="16">
        <v>0.4458333333333333</v>
      </c>
      <c r="D12">
        <v>10</v>
      </c>
      <c r="E12" t="s">
        <v>139</v>
      </c>
      <c r="F12" t="s">
        <v>140</v>
      </c>
      <c r="G12" t="s">
        <v>148</v>
      </c>
      <c r="H12" t="s">
        <v>197</v>
      </c>
      <c r="I12" t="s">
        <v>146</v>
      </c>
      <c r="J12">
        <v>1</v>
      </c>
      <c r="K12">
        <v>1</v>
      </c>
      <c r="L12">
        <v>1</v>
      </c>
      <c r="M12">
        <v>4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AD12">
        <f t="shared" si="0"/>
        <v>1.2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  <c r="AL12" t="s">
        <v>151</v>
      </c>
      <c r="AM12" t="s">
        <v>142</v>
      </c>
      <c r="AN12" t="s">
        <v>142</v>
      </c>
      <c r="AO12" t="s">
        <v>142</v>
      </c>
      <c r="AP12" t="s">
        <v>142</v>
      </c>
      <c r="AQ12" t="s">
        <v>143</v>
      </c>
      <c r="AR12" t="s">
        <v>143</v>
      </c>
      <c r="AS12" t="s">
        <v>143</v>
      </c>
      <c r="AT12" t="s">
        <v>143</v>
      </c>
      <c r="AU12" t="s">
        <v>143</v>
      </c>
      <c r="AV12" t="s">
        <v>142</v>
      </c>
      <c r="AW12" t="s">
        <v>143</v>
      </c>
      <c r="AX12" t="s">
        <v>143</v>
      </c>
      <c r="AY12">
        <v>5</v>
      </c>
      <c r="AZ12">
        <v>14</v>
      </c>
      <c r="BA12">
        <v>1</v>
      </c>
      <c r="BB12" s="17">
        <f t="shared" si="1"/>
        <v>0.25</v>
      </c>
      <c r="BC12" s="17">
        <f t="shared" si="2"/>
        <v>0.7</v>
      </c>
      <c r="BD12" s="17">
        <f t="shared" si="3"/>
        <v>0.05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CI12" s="28">
        <v>2</v>
      </c>
      <c r="CK12">
        <f t="shared" si="4"/>
        <v>8</v>
      </c>
      <c r="CL12" s="17">
        <f t="shared" si="5"/>
        <v>0.2</v>
      </c>
      <c r="CM12" s="17">
        <f t="shared" si="6"/>
        <v>0</v>
      </c>
      <c r="CN12" s="17">
        <f t="shared" si="7"/>
        <v>0.8</v>
      </c>
      <c r="CO12" s="20">
        <v>4</v>
      </c>
      <c r="CP12" s="21">
        <v>0</v>
      </c>
      <c r="CQ12" s="20">
        <v>1</v>
      </c>
      <c r="CR12" s="20">
        <v>0</v>
      </c>
      <c r="CS12" s="24">
        <v>2</v>
      </c>
      <c r="CT12" s="24">
        <v>0</v>
      </c>
      <c r="CU12" s="24">
        <v>1</v>
      </c>
      <c r="CV12" s="24">
        <v>0</v>
      </c>
      <c r="CW12" s="27">
        <v>4</v>
      </c>
      <c r="CX12" s="27">
        <v>0</v>
      </c>
      <c r="CY12" s="27">
        <v>5</v>
      </c>
      <c r="CZ12" s="27">
        <v>0</v>
      </c>
      <c r="DA12">
        <f t="shared" ref="DA12:DA68" si="11">SUM(CO12:CR12)</f>
        <v>5</v>
      </c>
      <c r="DB12">
        <f t="shared" ref="DB12:DB32" si="12">SUM(CS12:CV12)</f>
        <v>3</v>
      </c>
      <c r="DC12">
        <f t="shared" ref="DC12:DC32" si="13">SUM(CW12:CZ12)</f>
        <v>9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7</v>
      </c>
      <c r="DT12">
        <v>5</v>
      </c>
      <c r="DU12">
        <v>9</v>
      </c>
      <c r="DV12">
        <v>13</v>
      </c>
      <c r="DW12">
        <v>0</v>
      </c>
      <c r="DX12">
        <v>6</v>
      </c>
      <c r="DY12">
        <v>0</v>
      </c>
      <c r="DZ12">
        <v>0</v>
      </c>
      <c r="EA12">
        <v>6</v>
      </c>
      <c r="EB12">
        <v>2</v>
      </c>
      <c r="EC12">
        <v>0</v>
      </c>
      <c r="ED12">
        <v>0</v>
      </c>
      <c r="EE12">
        <v>9</v>
      </c>
      <c r="EF12">
        <v>3</v>
      </c>
      <c r="EG12">
        <v>0</v>
      </c>
    </row>
    <row r="13" spans="1:266">
      <c r="A13" s="15">
        <v>42516</v>
      </c>
      <c r="B13" t="s">
        <v>154</v>
      </c>
      <c r="C13" s="16">
        <v>0.45833333333333331</v>
      </c>
      <c r="D13">
        <v>10</v>
      </c>
      <c r="E13" t="s">
        <v>139</v>
      </c>
      <c r="F13" t="s">
        <v>140</v>
      </c>
      <c r="G13" s="28" t="s">
        <v>139</v>
      </c>
      <c r="H13" t="s">
        <v>197</v>
      </c>
      <c r="I13" t="s">
        <v>141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AD13">
        <f t="shared" si="0"/>
        <v>0.8</v>
      </c>
      <c r="AE13" t="s">
        <v>143</v>
      </c>
      <c r="AF13" t="s">
        <v>142</v>
      </c>
      <c r="AG13" t="s">
        <v>142</v>
      </c>
      <c r="AH13" t="s">
        <v>143</v>
      </c>
      <c r="AI13" t="s">
        <v>143</v>
      </c>
      <c r="AJ13" t="s">
        <v>143</v>
      </c>
      <c r="AK13" t="s">
        <v>142</v>
      </c>
      <c r="AL13" t="s">
        <v>143</v>
      </c>
      <c r="AM13" t="s">
        <v>142</v>
      </c>
      <c r="AN13" t="s">
        <v>143</v>
      </c>
      <c r="AO13" t="s">
        <v>143</v>
      </c>
      <c r="AP13" t="s">
        <v>142</v>
      </c>
      <c r="AQ13" t="s">
        <v>143</v>
      </c>
      <c r="AR13" t="s">
        <v>143</v>
      </c>
      <c r="AS13" t="s">
        <v>142</v>
      </c>
      <c r="AT13" t="s">
        <v>143</v>
      </c>
      <c r="AU13" t="s">
        <v>142</v>
      </c>
      <c r="AV13" t="s">
        <v>143</v>
      </c>
      <c r="AW13" t="s">
        <v>142</v>
      </c>
      <c r="AX13" t="s">
        <v>142</v>
      </c>
      <c r="AY13">
        <v>8</v>
      </c>
      <c r="AZ13">
        <v>12</v>
      </c>
      <c r="BA13">
        <v>0</v>
      </c>
      <c r="BB13" s="17">
        <f t="shared" si="1"/>
        <v>0.4</v>
      </c>
      <c r="BC13" s="17">
        <f t="shared" si="2"/>
        <v>0.6</v>
      </c>
      <c r="BD13" s="17">
        <f t="shared" si="3"/>
        <v>0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CI13" s="28">
        <v>10</v>
      </c>
      <c r="CK13">
        <f t="shared" si="4"/>
        <v>0</v>
      </c>
      <c r="CL13" s="17">
        <f t="shared" si="5"/>
        <v>1</v>
      </c>
      <c r="CM13" s="17">
        <f t="shared" si="6"/>
        <v>0</v>
      </c>
      <c r="CN13" s="17">
        <f t="shared" si="7"/>
        <v>0</v>
      </c>
      <c r="CO13" s="20">
        <v>4</v>
      </c>
      <c r="CP13" s="21">
        <v>3</v>
      </c>
      <c r="CQ13" s="20">
        <v>0</v>
      </c>
      <c r="CR13" s="20">
        <v>0</v>
      </c>
      <c r="CS13" s="24">
        <v>4</v>
      </c>
      <c r="CT13" s="24">
        <v>2</v>
      </c>
      <c r="CU13" s="24">
        <v>0</v>
      </c>
      <c r="CV13" s="24">
        <v>0</v>
      </c>
      <c r="CW13" s="27">
        <v>5</v>
      </c>
      <c r="CX13" s="27">
        <v>2</v>
      </c>
      <c r="CY13" s="27">
        <v>0</v>
      </c>
      <c r="CZ13" s="27">
        <v>0</v>
      </c>
      <c r="DA13">
        <f t="shared" si="11"/>
        <v>7</v>
      </c>
      <c r="DB13">
        <f t="shared" si="12"/>
        <v>6</v>
      </c>
      <c r="DC13">
        <f t="shared" si="13"/>
        <v>7</v>
      </c>
      <c r="DD13">
        <v>0</v>
      </c>
      <c r="DE13">
        <v>0</v>
      </c>
      <c r="DF13">
        <v>2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23</v>
      </c>
      <c r="DT13">
        <v>9</v>
      </c>
      <c r="DU13">
        <v>2</v>
      </c>
      <c r="DV13">
        <v>1</v>
      </c>
      <c r="DW13">
        <v>0</v>
      </c>
      <c r="DX13">
        <v>8</v>
      </c>
      <c r="DY13">
        <v>2</v>
      </c>
      <c r="DZ13">
        <v>0</v>
      </c>
      <c r="EA13">
        <v>13</v>
      </c>
      <c r="EB13">
        <v>0</v>
      </c>
      <c r="EC13">
        <v>0</v>
      </c>
      <c r="ED13">
        <v>0</v>
      </c>
      <c r="EE13">
        <v>18</v>
      </c>
      <c r="EF13">
        <v>0</v>
      </c>
      <c r="EG13">
        <v>0</v>
      </c>
      <c r="FC13">
        <v>1</v>
      </c>
      <c r="FD13">
        <v>1</v>
      </c>
    </row>
    <row r="14" spans="1:266">
      <c r="A14" s="15">
        <v>42516</v>
      </c>
      <c r="B14" t="s">
        <v>155</v>
      </c>
      <c r="C14" s="16">
        <v>0.47430555555555554</v>
      </c>
      <c r="D14">
        <v>10</v>
      </c>
      <c r="E14" t="s">
        <v>139</v>
      </c>
      <c r="F14" t="s">
        <v>140</v>
      </c>
      <c r="G14" s="28" t="s">
        <v>139</v>
      </c>
      <c r="H14" t="s">
        <v>197</v>
      </c>
      <c r="I14" t="s">
        <v>141</v>
      </c>
      <c r="J14">
        <v>2</v>
      </c>
      <c r="K14">
        <v>4</v>
      </c>
      <c r="L14">
        <v>3</v>
      </c>
      <c r="M14">
        <v>0</v>
      </c>
      <c r="N14">
        <v>3</v>
      </c>
      <c r="O14">
        <v>2</v>
      </c>
      <c r="P14">
        <v>1</v>
      </c>
      <c r="Q14">
        <v>0</v>
      </c>
      <c r="R14">
        <v>0</v>
      </c>
      <c r="S14">
        <v>1</v>
      </c>
      <c r="AD14">
        <f t="shared" si="0"/>
        <v>1.6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151</v>
      </c>
      <c r="AL14" t="s">
        <v>151</v>
      </c>
      <c r="AM14" t="s">
        <v>151</v>
      </c>
      <c r="AN14" t="s">
        <v>143</v>
      </c>
      <c r="AO14" t="s">
        <v>143</v>
      </c>
      <c r="AP14" t="s">
        <v>143</v>
      </c>
      <c r="AQ14" t="s">
        <v>142</v>
      </c>
      <c r="AR14" t="s">
        <v>142</v>
      </c>
      <c r="AS14" t="s">
        <v>142</v>
      </c>
      <c r="AT14" t="s">
        <v>151</v>
      </c>
      <c r="AU14" t="s">
        <v>142</v>
      </c>
      <c r="AV14" t="s">
        <v>143</v>
      </c>
      <c r="AW14" t="s">
        <v>143</v>
      </c>
      <c r="AX14" t="s">
        <v>142</v>
      </c>
      <c r="AY14">
        <v>5</v>
      </c>
      <c r="AZ14">
        <v>11</v>
      </c>
      <c r="BA14">
        <v>4</v>
      </c>
      <c r="BB14" s="17">
        <f t="shared" si="1"/>
        <v>0.25</v>
      </c>
      <c r="BC14" s="17">
        <f t="shared" si="2"/>
        <v>0.55000000000000004</v>
      </c>
      <c r="BD14" s="17">
        <f t="shared" si="3"/>
        <v>0.2</v>
      </c>
      <c r="BE14">
        <v>1</v>
      </c>
      <c r="BF14">
        <v>1</v>
      </c>
      <c r="BG14">
        <v>1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1</v>
      </c>
      <c r="BN14">
        <v>1</v>
      </c>
      <c r="CI14" s="28">
        <v>7</v>
      </c>
      <c r="CK14">
        <f t="shared" si="4"/>
        <v>3</v>
      </c>
      <c r="CL14" s="17">
        <f t="shared" si="5"/>
        <v>0.7</v>
      </c>
      <c r="CM14" s="17">
        <f t="shared" si="6"/>
        <v>0</v>
      </c>
      <c r="CN14" s="17">
        <f t="shared" si="7"/>
        <v>0.3</v>
      </c>
      <c r="CO14" s="20">
        <v>6</v>
      </c>
      <c r="CP14" s="21">
        <v>4</v>
      </c>
      <c r="CQ14" s="20">
        <v>1</v>
      </c>
      <c r="CR14" s="20">
        <v>0</v>
      </c>
      <c r="CS14" s="24">
        <v>2</v>
      </c>
      <c r="CT14" s="24">
        <v>2</v>
      </c>
      <c r="CU14" s="24">
        <v>1</v>
      </c>
      <c r="CV14" s="24">
        <v>0</v>
      </c>
      <c r="CW14" s="27">
        <v>3</v>
      </c>
      <c r="CX14" s="27">
        <v>6</v>
      </c>
      <c r="CY14" s="27">
        <v>2</v>
      </c>
      <c r="CZ14" s="27">
        <v>0</v>
      </c>
      <c r="DA14">
        <f t="shared" si="11"/>
        <v>11</v>
      </c>
      <c r="DB14">
        <f t="shared" si="12"/>
        <v>5</v>
      </c>
      <c r="DC14">
        <f t="shared" si="13"/>
        <v>11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15</v>
      </c>
      <c r="DT14">
        <v>28</v>
      </c>
      <c r="DU14">
        <v>14</v>
      </c>
      <c r="DV14">
        <v>8</v>
      </c>
      <c r="DW14">
        <v>0</v>
      </c>
      <c r="DX14">
        <v>16</v>
      </c>
      <c r="DY14">
        <v>0</v>
      </c>
      <c r="DZ14">
        <v>0</v>
      </c>
      <c r="EA14">
        <v>11</v>
      </c>
      <c r="EB14">
        <v>0</v>
      </c>
      <c r="EC14">
        <v>1</v>
      </c>
      <c r="ED14">
        <v>0</v>
      </c>
      <c r="EE14">
        <v>8</v>
      </c>
      <c r="EF14">
        <v>1</v>
      </c>
      <c r="EG14">
        <v>0</v>
      </c>
      <c r="EM14" t="s">
        <v>157</v>
      </c>
      <c r="GY14">
        <v>1</v>
      </c>
      <c r="GZ14">
        <v>1</v>
      </c>
    </row>
    <row r="15" spans="1:266">
      <c r="A15" s="15">
        <v>42516</v>
      </c>
      <c r="B15" t="s">
        <v>156</v>
      </c>
      <c r="C15" s="16">
        <v>0.65833333333333333</v>
      </c>
      <c r="D15">
        <v>10</v>
      </c>
      <c r="E15" t="s">
        <v>139</v>
      </c>
      <c r="F15" t="s">
        <v>140</v>
      </c>
      <c r="G15" s="28" t="s">
        <v>139</v>
      </c>
      <c r="H15" t="s">
        <v>197</v>
      </c>
      <c r="I15" t="s">
        <v>141</v>
      </c>
      <c r="J15">
        <v>0</v>
      </c>
      <c r="K15">
        <v>0</v>
      </c>
      <c r="L15">
        <v>1</v>
      </c>
      <c r="M15">
        <v>3</v>
      </c>
      <c r="N15">
        <v>1</v>
      </c>
      <c r="O15">
        <v>0</v>
      </c>
      <c r="P15">
        <v>4</v>
      </c>
      <c r="Q15">
        <v>1</v>
      </c>
      <c r="R15">
        <v>4</v>
      </c>
      <c r="S15">
        <v>3</v>
      </c>
      <c r="AD15">
        <f t="shared" si="0"/>
        <v>1.7</v>
      </c>
      <c r="AE15" t="s">
        <v>142</v>
      </c>
      <c r="AF15" t="s">
        <v>143</v>
      </c>
      <c r="AG15" t="s">
        <v>143</v>
      </c>
      <c r="AH15" t="s">
        <v>143</v>
      </c>
      <c r="AI15" t="s">
        <v>143</v>
      </c>
      <c r="AJ15" t="s">
        <v>142</v>
      </c>
      <c r="AK15" t="s">
        <v>142</v>
      </c>
      <c r="AL15" t="s">
        <v>142</v>
      </c>
      <c r="AM15" t="s">
        <v>142</v>
      </c>
      <c r="AN15" t="s">
        <v>142</v>
      </c>
      <c r="AO15" t="s">
        <v>142</v>
      </c>
      <c r="AP15" t="s">
        <v>143</v>
      </c>
      <c r="AQ15" t="s">
        <v>142</v>
      </c>
      <c r="AR15" t="s">
        <v>143</v>
      </c>
      <c r="AS15" t="s">
        <v>143</v>
      </c>
      <c r="AT15" t="s">
        <v>142</v>
      </c>
      <c r="AU15" t="s">
        <v>142</v>
      </c>
      <c r="AV15" t="s">
        <v>142</v>
      </c>
      <c r="AW15" t="s">
        <v>143</v>
      </c>
      <c r="AX15" t="s">
        <v>143</v>
      </c>
      <c r="AY15">
        <v>11</v>
      </c>
      <c r="AZ15">
        <v>9</v>
      </c>
      <c r="BA15">
        <v>0</v>
      </c>
      <c r="BB15" s="17">
        <f t="shared" si="1"/>
        <v>0.55000000000000004</v>
      </c>
      <c r="BC15" s="17">
        <f t="shared" si="2"/>
        <v>0.45</v>
      </c>
      <c r="BD15" s="17">
        <f t="shared" si="3"/>
        <v>0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CI15" s="28">
        <v>9</v>
      </c>
      <c r="CK15">
        <f t="shared" si="4"/>
        <v>1</v>
      </c>
      <c r="CL15" s="17">
        <f t="shared" si="5"/>
        <v>0.9</v>
      </c>
      <c r="CM15" s="17">
        <f t="shared" si="6"/>
        <v>0</v>
      </c>
      <c r="CN15" s="17">
        <f t="shared" si="7"/>
        <v>0.1</v>
      </c>
      <c r="CO15" s="20">
        <v>8</v>
      </c>
      <c r="CP15" s="21">
        <v>1</v>
      </c>
      <c r="CQ15" s="20">
        <v>0</v>
      </c>
      <c r="CR15" s="20">
        <v>0</v>
      </c>
      <c r="CS15" s="24">
        <v>3</v>
      </c>
      <c r="CT15" s="24">
        <v>0</v>
      </c>
      <c r="CU15" s="24">
        <v>0</v>
      </c>
      <c r="CV15" s="24">
        <v>0</v>
      </c>
      <c r="CW15" s="27">
        <v>4</v>
      </c>
      <c r="CX15" s="27">
        <v>0</v>
      </c>
      <c r="CY15" s="27">
        <v>0</v>
      </c>
      <c r="CZ15" s="27">
        <v>0</v>
      </c>
      <c r="DA15">
        <f t="shared" si="11"/>
        <v>9</v>
      </c>
      <c r="DB15">
        <f t="shared" si="12"/>
        <v>3</v>
      </c>
      <c r="DC15">
        <f t="shared" si="13"/>
        <v>4</v>
      </c>
      <c r="DD15">
        <v>1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8</v>
      </c>
      <c r="DT15">
        <v>40</v>
      </c>
      <c r="DU15">
        <v>22</v>
      </c>
      <c r="DV15">
        <v>8</v>
      </c>
      <c r="DW15">
        <v>0</v>
      </c>
      <c r="DX15">
        <v>5</v>
      </c>
      <c r="DY15">
        <v>0</v>
      </c>
      <c r="DZ15">
        <v>0</v>
      </c>
      <c r="EA15">
        <v>11</v>
      </c>
      <c r="EB15">
        <v>3</v>
      </c>
      <c r="EC15">
        <v>3</v>
      </c>
      <c r="ED15">
        <v>2</v>
      </c>
      <c r="EE15">
        <v>7</v>
      </c>
      <c r="EF15">
        <v>0</v>
      </c>
      <c r="EG15">
        <v>0</v>
      </c>
      <c r="EN15">
        <v>2</v>
      </c>
      <c r="FC15">
        <v>1</v>
      </c>
    </row>
    <row r="16" spans="1:266">
      <c r="A16" s="15">
        <v>42517</v>
      </c>
      <c r="B16">
        <v>39</v>
      </c>
      <c r="C16" s="16">
        <v>0.42638888888888887</v>
      </c>
      <c r="D16">
        <v>10</v>
      </c>
      <c r="E16" t="s">
        <v>139</v>
      </c>
      <c r="F16" t="s">
        <v>140</v>
      </c>
      <c r="G16" t="s">
        <v>158</v>
      </c>
      <c r="H16" t="s">
        <v>197</v>
      </c>
      <c r="I16" t="s">
        <v>146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AD16">
        <f t="shared" si="0"/>
        <v>0.7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  <c r="AL16" t="s">
        <v>142</v>
      </c>
      <c r="AM16" t="s">
        <v>143</v>
      </c>
      <c r="AN16" t="s">
        <v>143</v>
      </c>
      <c r="AO16" t="s">
        <v>142</v>
      </c>
      <c r="AP16" t="s">
        <v>142</v>
      </c>
      <c r="AQ16" t="s">
        <v>143</v>
      </c>
      <c r="AR16" t="s">
        <v>142</v>
      </c>
      <c r="AS16" t="s">
        <v>142</v>
      </c>
      <c r="AT16" t="s">
        <v>143</v>
      </c>
      <c r="AU16" t="s">
        <v>142</v>
      </c>
      <c r="AV16" t="s">
        <v>142</v>
      </c>
      <c r="AW16" t="s">
        <v>142</v>
      </c>
      <c r="AX16" t="s">
        <v>142</v>
      </c>
      <c r="AY16">
        <v>9</v>
      </c>
      <c r="AZ16">
        <v>11</v>
      </c>
      <c r="BA16">
        <v>0</v>
      </c>
      <c r="BB16" s="17">
        <f t="shared" si="1"/>
        <v>0.45</v>
      </c>
      <c r="BC16" s="17">
        <f t="shared" si="2"/>
        <v>0.55000000000000004</v>
      </c>
      <c r="BD16" s="17">
        <f t="shared" si="3"/>
        <v>0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CI16" s="28">
        <v>10</v>
      </c>
      <c r="CK16">
        <f t="shared" si="4"/>
        <v>0</v>
      </c>
      <c r="CL16" s="17">
        <f t="shared" si="5"/>
        <v>1</v>
      </c>
      <c r="CM16" s="17">
        <f t="shared" si="6"/>
        <v>0</v>
      </c>
      <c r="CN16" s="17">
        <f t="shared" si="7"/>
        <v>0</v>
      </c>
      <c r="CO16" s="20">
        <v>14</v>
      </c>
      <c r="CP16" s="21">
        <v>2</v>
      </c>
      <c r="CQ16" s="20">
        <v>1</v>
      </c>
      <c r="CR16" s="20">
        <v>0</v>
      </c>
      <c r="CS16" s="24">
        <v>6</v>
      </c>
      <c r="CT16" s="24">
        <v>0</v>
      </c>
      <c r="CU16" s="24">
        <v>0</v>
      </c>
      <c r="CV16" s="24">
        <v>0</v>
      </c>
      <c r="CW16" s="27">
        <v>13</v>
      </c>
      <c r="CX16" s="27">
        <v>0</v>
      </c>
      <c r="CY16" s="27">
        <v>0</v>
      </c>
      <c r="CZ16" s="27">
        <v>0</v>
      </c>
      <c r="DA16">
        <f t="shared" si="11"/>
        <v>17</v>
      </c>
      <c r="DB16">
        <f t="shared" si="12"/>
        <v>6</v>
      </c>
      <c r="DC16">
        <f t="shared" si="13"/>
        <v>13</v>
      </c>
      <c r="DD16">
        <v>0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3</v>
      </c>
      <c r="DR16">
        <v>3</v>
      </c>
      <c r="DS16">
        <v>17</v>
      </c>
      <c r="DT16">
        <v>4</v>
      </c>
      <c r="DU16">
        <v>22</v>
      </c>
      <c r="DV16">
        <v>14</v>
      </c>
      <c r="DW16">
        <v>0</v>
      </c>
      <c r="DX16">
        <v>16</v>
      </c>
      <c r="DY16">
        <v>7</v>
      </c>
      <c r="DZ16">
        <v>0</v>
      </c>
      <c r="EA16">
        <v>15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M16" t="s">
        <v>159</v>
      </c>
      <c r="EN16">
        <v>1</v>
      </c>
      <c r="FC16">
        <v>1</v>
      </c>
    </row>
    <row r="17" spans="1:178">
      <c r="A17" s="15">
        <v>42517</v>
      </c>
      <c r="B17">
        <v>27</v>
      </c>
      <c r="C17" s="16">
        <v>0.45347222222222222</v>
      </c>
      <c r="D17">
        <v>10</v>
      </c>
      <c r="E17" t="s">
        <v>139</v>
      </c>
      <c r="F17" t="s">
        <v>140</v>
      </c>
      <c r="G17" s="28" t="s">
        <v>139</v>
      </c>
      <c r="H17" t="s">
        <v>197</v>
      </c>
      <c r="I17" t="s">
        <v>141</v>
      </c>
      <c r="J17">
        <v>5</v>
      </c>
      <c r="K17">
        <v>0</v>
      </c>
      <c r="L17">
        <v>0</v>
      </c>
      <c r="M17">
        <v>3</v>
      </c>
      <c r="N17">
        <v>4</v>
      </c>
      <c r="O17">
        <v>1</v>
      </c>
      <c r="P17">
        <v>4</v>
      </c>
      <c r="Q17">
        <v>3</v>
      </c>
      <c r="R17">
        <v>3</v>
      </c>
      <c r="S17">
        <v>5</v>
      </c>
      <c r="AD17">
        <f t="shared" si="0"/>
        <v>2.8</v>
      </c>
      <c r="AE17" t="s">
        <v>142</v>
      </c>
      <c r="AF17" t="s">
        <v>142</v>
      </c>
      <c r="AG17" t="s">
        <v>142</v>
      </c>
      <c r="AH17" t="s">
        <v>142</v>
      </c>
      <c r="AI17" t="s">
        <v>143</v>
      </c>
      <c r="AJ17" t="s">
        <v>143</v>
      </c>
      <c r="AK17" t="s">
        <v>142</v>
      </c>
      <c r="AL17" t="s">
        <v>143</v>
      </c>
      <c r="AM17" t="s">
        <v>143</v>
      </c>
      <c r="AN17" t="s">
        <v>142</v>
      </c>
      <c r="AO17" t="s">
        <v>143</v>
      </c>
      <c r="AP17" t="s">
        <v>143</v>
      </c>
      <c r="AQ17" t="s">
        <v>142</v>
      </c>
      <c r="AR17" t="s">
        <v>142</v>
      </c>
      <c r="AS17" t="s">
        <v>142</v>
      </c>
      <c r="AT17" t="s">
        <v>142</v>
      </c>
      <c r="AU17" t="s">
        <v>142</v>
      </c>
      <c r="AV17" t="s">
        <v>142</v>
      </c>
      <c r="AW17" t="s">
        <v>142</v>
      </c>
      <c r="AX17" t="s">
        <v>143</v>
      </c>
      <c r="AY17">
        <v>13</v>
      </c>
      <c r="AZ17">
        <v>7</v>
      </c>
      <c r="BA17">
        <v>0</v>
      </c>
      <c r="BB17" s="17">
        <f t="shared" si="1"/>
        <v>0.65</v>
      </c>
      <c r="BC17" s="17">
        <f t="shared" si="2"/>
        <v>0.35</v>
      </c>
      <c r="BD17" s="17">
        <f t="shared" si="3"/>
        <v>0</v>
      </c>
      <c r="BE17">
        <v>1</v>
      </c>
      <c r="BF17">
        <v>1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CI17" s="28">
        <v>9</v>
      </c>
      <c r="CK17">
        <f t="shared" si="4"/>
        <v>1</v>
      </c>
      <c r="CL17" s="17">
        <f t="shared" si="5"/>
        <v>0.9</v>
      </c>
      <c r="CM17" s="17">
        <f t="shared" si="6"/>
        <v>0</v>
      </c>
      <c r="CN17" s="17">
        <f t="shared" si="7"/>
        <v>0.1</v>
      </c>
      <c r="CO17" s="20">
        <v>10</v>
      </c>
      <c r="CP17" s="21">
        <v>8</v>
      </c>
      <c r="CQ17" s="20">
        <v>1</v>
      </c>
      <c r="CR17" s="20">
        <v>1</v>
      </c>
      <c r="CS17" s="24">
        <v>2</v>
      </c>
      <c r="CT17" s="24">
        <v>0</v>
      </c>
      <c r="CU17" s="24">
        <v>0</v>
      </c>
      <c r="CV17" s="24">
        <v>0</v>
      </c>
      <c r="CW17" s="27">
        <v>8</v>
      </c>
      <c r="CX17" s="27">
        <v>0</v>
      </c>
      <c r="CY17" s="27">
        <v>0</v>
      </c>
      <c r="CZ17" s="27">
        <v>0</v>
      </c>
      <c r="DA17">
        <f t="shared" si="11"/>
        <v>20</v>
      </c>
      <c r="DB17">
        <f t="shared" si="12"/>
        <v>2</v>
      </c>
      <c r="DC17">
        <f t="shared" si="13"/>
        <v>8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1</v>
      </c>
      <c r="DS17">
        <v>14</v>
      </c>
      <c r="DT17">
        <v>5</v>
      </c>
      <c r="DU17">
        <v>70</v>
      </c>
      <c r="DV17">
        <v>9</v>
      </c>
      <c r="DW17">
        <v>0</v>
      </c>
      <c r="DX17">
        <v>33</v>
      </c>
      <c r="DY17">
        <v>2</v>
      </c>
      <c r="DZ17">
        <v>0</v>
      </c>
      <c r="EA17">
        <v>13</v>
      </c>
      <c r="EB17">
        <v>0</v>
      </c>
      <c r="EC17">
        <v>0</v>
      </c>
      <c r="ED17">
        <v>0</v>
      </c>
      <c r="EE17">
        <v>1</v>
      </c>
      <c r="EF17">
        <v>4</v>
      </c>
      <c r="EG17">
        <v>0</v>
      </c>
      <c r="FC17">
        <v>1</v>
      </c>
    </row>
    <row r="18" spans="1:178">
      <c r="A18" s="15">
        <v>42518</v>
      </c>
      <c r="B18" t="s">
        <v>160</v>
      </c>
      <c r="C18" s="16">
        <v>0.48125000000000001</v>
      </c>
      <c r="D18">
        <v>10</v>
      </c>
      <c r="E18" t="s">
        <v>139</v>
      </c>
      <c r="F18" t="s">
        <v>140</v>
      </c>
      <c r="G18" s="28" t="s">
        <v>161</v>
      </c>
      <c r="H18" t="s">
        <v>197</v>
      </c>
      <c r="I18" t="s">
        <v>146</v>
      </c>
      <c r="J18">
        <v>2</v>
      </c>
      <c r="K18">
        <v>4</v>
      </c>
      <c r="L18">
        <v>5</v>
      </c>
      <c r="M18">
        <v>0</v>
      </c>
      <c r="N18">
        <v>2</v>
      </c>
      <c r="O18">
        <v>5</v>
      </c>
      <c r="P18">
        <v>2</v>
      </c>
      <c r="Q18">
        <v>5</v>
      </c>
      <c r="R18">
        <v>2</v>
      </c>
      <c r="S18">
        <v>3</v>
      </c>
      <c r="AD18">
        <f t="shared" si="0"/>
        <v>3</v>
      </c>
      <c r="AE18" t="s">
        <v>143</v>
      </c>
      <c r="AF18" t="s">
        <v>143</v>
      </c>
      <c r="AG18" t="s">
        <v>143</v>
      </c>
      <c r="AH18" t="s">
        <v>143</v>
      </c>
      <c r="AI18" t="s">
        <v>143</v>
      </c>
      <c r="AJ18" t="s">
        <v>142</v>
      </c>
      <c r="AK18" t="s">
        <v>151</v>
      </c>
      <c r="AL18" t="s">
        <v>143</v>
      </c>
      <c r="AM18" t="s">
        <v>143</v>
      </c>
      <c r="AN18" t="s">
        <v>143</v>
      </c>
      <c r="AO18" t="s">
        <v>143</v>
      </c>
      <c r="AP18" t="s">
        <v>143</v>
      </c>
      <c r="AQ18" t="s">
        <v>143</v>
      </c>
      <c r="AR18" t="s">
        <v>151</v>
      </c>
      <c r="AS18" t="s">
        <v>143</v>
      </c>
      <c r="AT18" t="s">
        <v>151</v>
      </c>
      <c r="AU18" t="s">
        <v>151</v>
      </c>
      <c r="AV18" t="s">
        <v>151</v>
      </c>
      <c r="AW18" t="s">
        <v>151</v>
      </c>
      <c r="AX18" t="s">
        <v>143</v>
      </c>
      <c r="AY18">
        <v>1</v>
      </c>
      <c r="AZ18">
        <v>13</v>
      </c>
      <c r="BA18">
        <v>6</v>
      </c>
      <c r="BB18" s="17">
        <f t="shared" si="1"/>
        <v>0.05</v>
      </c>
      <c r="BC18" s="17">
        <f t="shared" si="2"/>
        <v>0.65</v>
      </c>
      <c r="BD18" s="17">
        <f t="shared" si="3"/>
        <v>0.3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0</v>
      </c>
      <c r="BN18">
        <v>1</v>
      </c>
      <c r="CI18" s="28">
        <v>9</v>
      </c>
      <c r="CK18">
        <f t="shared" si="4"/>
        <v>1</v>
      </c>
      <c r="CL18" s="17">
        <f t="shared" si="5"/>
        <v>0.9</v>
      </c>
      <c r="CM18" s="17">
        <f t="shared" si="6"/>
        <v>0</v>
      </c>
      <c r="CN18" s="17">
        <f t="shared" si="7"/>
        <v>0.1</v>
      </c>
      <c r="CO18" s="20">
        <v>1</v>
      </c>
      <c r="CP18" s="21">
        <v>1</v>
      </c>
      <c r="CQ18" s="20">
        <v>0</v>
      </c>
      <c r="CR18" s="20">
        <v>0</v>
      </c>
      <c r="CS18" s="24">
        <v>0</v>
      </c>
      <c r="CT18" s="24">
        <v>0</v>
      </c>
      <c r="CU18" s="24">
        <v>0</v>
      </c>
      <c r="CV18" s="24">
        <v>0</v>
      </c>
      <c r="CW18" s="27">
        <v>0</v>
      </c>
      <c r="CX18" s="27">
        <v>0</v>
      </c>
      <c r="CY18" s="27">
        <v>0</v>
      </c>
      <c r="CZ18" s="27">
        <v>0</v>
      </c>
      <c r="DA18">
        <f t="shared" si="11"/>
        <v>2</v>
      </c>
      <c r="DB18">
        <f t="shared" si="12"/>
        <v>0</v>
      </c>
      <c r="DC18">
        <f t="shared" si="13"/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5</v>
      </c>
      <c r="DT18">
        <v>52</v>
      </c>
      <c r="DU18">
        <v>18</v>
      </c>
      <c r="DV18">
        <v>30</v>
      </c>
      <c r="DW18">
        <v>0</v>
      </c>
      <c r="DX18">
        <v>34</v>
      </c>
      <c r="DY18">
        <v>0</v>
      </c>
      <c r="DZ18">
        <v>0</v>
      </c>
      <c r="EA18">
        <v>8</v>
      </c>
      <c r="EB18">
        <v>3</v>
      </c>
      <c r="EC18">
        <v>0</v>
      </c>
      <c r="ED18">
        <v>0</v>
      </c>
      <c r="EE18">
        <v>3</v>
      </c>
      <c r="EF18">
        <v>2</v>
      </c>
      <c r="EG18">
        <v>0</v>
      </c>
    </row>
    <row r="19" spans="1:178">
      <c r="A19" s="15">
        <v>42518</v>
      </c>
      <c r="B19" t="s">
        <v>151</v>
      </c>
      <c r="C19" s="16">
        <v>0.65972222222222221</v>
      </c>
      <c r="D19">
        <v>10</v>
      </c>
      <c r="E19" t="s">
        <v>139</v>
      </c>
      <c r="F19" t="s">
        <v>140</v>
      </c>
      <c r="G19" s="28" t="s">
        <v>139</v>
      </c>
      <c r="H19" t="s">
        <v>197</v>
      </c>
      <c r="I19" t="s">
        <v>162</v>
      </c>
      <c r="J19">
        <v>6</v>
      </c>
      <c r="K19">
        <v>8</v>
      </c>
      <c r="L19">
        <v>5</v>
      </c>
      <c r="M19">
        <v>5</v>
      </c>
      <c r="N19">
        <v>8</v>
      </c>
      <c r="O19">
        <v>3</v>
      </c>
      <c r="P19">
        <v>6</v>
      </c>
      <c r="Q19">
        <v>5</v>
      </c>
      <c r="R19">
        <v>6</v>
      </c>
      <c r="S19">
        <v>4</v>
      </c>
      <c r="AD19">
        <f t="shared" si="0"/>
        <v>5.6</v>
      </c>
      <c r="AE19" t="s">
        <v>143</v>
      </c>
      <c r="AF19" t="s">
        <v>143</v>
      </c>
      <c r="AG19" t="s">
        <v>142</v>
      </c>
      <c r="AH19" t="s">
        <v>142</v>
      </c>
      <c r="AI19" t="s">
        <v>142</v>
      </c>
      <c r="AJ19" t="s">
        <v>142</v>
      </c>
      <c r="AK19" t="s">
        <v>142</v>
      </c>
      <c r="AL19" t="s">
        <v>142</v>
      </c>
      <c r="AM19" t="s">
        <v>143</v>
      </c>
      <c r="AN19" t="s">
        <v>142</v>
      </c>
      <c r="AO19" t="s">
        <v>143</v>
      </c>
      <c r="AP19" t="s">
        <v>143</v>
      </c>
      <c r="AQ19" t="s">
        <v>143</v>
      </c>
      <c r="AR19" t="s">
        <v>143</v>
      </c>
      <c r="AS19" t="s">
        <v>142</v>
      </c>
      <c r="AT19" t="s">
        <v>142</v>
      </c>
      <c r="AU19" t="s">
        <v>143</v>
      </c>
      <c r="AV19" t="s">
        <v>142</v>
      </c>
      <c r="AW19" t="s">
        <v>142</v>
      </c>
      <c r="AX19" t="s">
        <v>142</v>
      </c>
      <c r="AY19">
        <v>12</v>
      </c>
      <c r="AZ19">
        <v>8</v>
      </c>
      <c r="BA19">
        <v>0</v>
      </c>
      <c r="BB19" s="17">
        <f t="shared" si="1"/>
        <v>0.6</v>
      </c>
      <c r="BC19" s="17">
        <f t="shared" si="2"/>
        <v>0.4</v>
      </c>
      <c r="BD19" s="17">
        <f t="shared" si="3"/>
        <v>0</v>
      </c>
      <c r="BE19" s="28">
        <v>1</v>
      </c>
      <c r="BF19" s="28">
        <v>1</v>
      </c>
      <c r="BG19" s="28">
        <v>1</v>
      </c>
      <c r="BH19" s="28">
        <v>1</v>
      </c>
      <c r="BI19" s="28">
        <v>1</v>
      </c>
      <c r="BJ19" s="28">
        <v>1</v>
      </c>
      <c r="BK19" s="28">
        <v>1</v>
      </c>
      <c r="BL19" s="28">
        <v>1</v>
      </c>
      <c r="BM19" s="28">
        <v>1</v>
      </c>
      <c r="BN19" s="28">
        <v>1</v>
      </c>
      <c r="CI19" s="28">
        <v>10</v>
      </c>
      <c r="CK19">
        <f t="shared" si="4"/>
        <v>0</v>
      </c>
      <c r="CL19" s="17">
        <f t="shared" si="5"/>
        <v>1</v>
      </c>
      <c r="CM19" s="17">
        <f t="shared" si="6"/>
        <v>0</v>
      </c>
      <c r="CN19" s="17">
        <f t="shared" si="7"/>
        <v>0</v>
      </c>
      <c r="CO19" s="20">
        <v>5</v>
      </c>
      <c r="CP19" s="21">
        <v>3</v>
      </c>
      <c r="CQ19" s="20">
        <v>0</v>
      </c>
      <c r="CR19" s="20">
        <v>0</v>
      </c>
      <c r="CS19" s="24">
        <v>0</v>
      </c>
      <c r="CT19" s="24">
        <v>1</v>
      </c>
      <c r="CU19" s="24">
        <v>0</v>
      </c>
      <c r="CV19" s="24">
        <v>0</v>
      </c>
      <c r="CW19" s="27">
        <v>0</v>
      </c>
      <c r="CX19" s="27">
        <v>3</v>
      </c>
      <c r="CY19" s="27">
        <v>0</v>
      </c>
      <c r="CZ19" s="27">
        <v>0</v>
      </c>
      <c r="DA19">
        <f t="shared" si="11"/>
        <v>8</v>
      </c>
      <c r="DB19">
        <f t="shared" si="12"/>
        <v>1</v>
      </c>
      <c r="DC19">
        <f t="shared" si="13"/>
        <v>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19</v>
      </c>
      <c r="DT19">
        <v>50</v>
      </c>
      <c r="DU19">
        <v>56</v>
      </c>
      <c r="DV19">
        <v>2</v>
      </c>
      <c r="DW19">
        <v>0</v>
      </c>
      <c r="DX19">
        <v>12</v>
      </c>
      <c r="DY19">
        <v>0</v>
      </c>
      <c r="DZ19">
        <v>0</v>
      </c>
      <c r="EA19">
        <v>15</v>
      </c>
      <c r="EB19">
        <v>0</v>
      </c>
      <c r="EC19">
        <v>22</v>
      </c>
      <c r="ED19">
        <v>0</v>
      </c>
      <c r="EE19">
        <v>4</v>
      </c>
      <c r="EF19">
        <v>14</v>
      </c>
      <c r="EG19">
        <v>0</v>
      </c>
      <c r="EM19" t="s">
        <v>182</v>
      </c>
    </row>
    <row r="20" spans="1:178">
      <c r="A20" s="15">
        <v>42518</v>
      </c>
      <c r="B20" t="s">
        <v>151</v>
      </c>
      <c r="C20" s="16">
        <v>0.68263888888888891</v>
      </c>
      <c r="D20">
        <v>10</v>
      </c>
      <c r="E20" t="s">
        <v>139</v>
      </c>
      <c r="F20" t="s">
        <v>140</v>
      </c>
      <c r="G20" s="28" t="s">
        <v>139</v>
      </c>
      <c r="H20" t="s">
        <v>197</v>
      </c>
      <c r="I20" t="s">
        <v>163</v>
      </c>
      <c r="J20">
        <v>2</v>
      </c>
      <c r="K20">
        <v>3</v>
      </c>
      <c r="L20">
        <v>4</v>
      </c>
      <c r="M20">
        <v>2</v>
      </c>
      <c r="N20">
        <v>0</v>
      </c>
      <c r="O20">
        <v>2</v>
      </c>
      <c r="P20">
        <v>0</v>
      </c>
      <c r="Q20">
        <v>1</v>
      </c>
      <c r="R20">
        <v>0</v>
      </c>
      <c r="S20">
        <v>1</v>
      </c>
      <c r="AD20">
        <f t="shared" si="0"/>
        <v>1.5</v>
      </c>
      <c r="AE20" t="s">
        <v>142</v>
      </c>
      <c r="AF20" t="s">
        <v>142</v>
      </c>
      <c r="AG20" t="s">
        <v>142</v>
      </c>
      <c r="AH20" t="s">
        <v>142</v>
      </c>
      <c r="AI20" t="s">
        <v>142</v>
      </c>
      <c r="AJ20" t="s">
        <v>143</v>
      </c>
      <c r="AK20" t="s">
        <v>142</v>
      </c>
      <c r="AL20" t="s">
        <v>142</v>
      </c>
      <c r="AM20" t="s">
        <v>142</v>
      </c>
      <c r="AN20" t="s">
        <v>142</v>
      </c>
      <c r="AO20" t="s">
        <v>142</v>
      </c>
      <c r="AP20" t="s">
        <v>142</v>
      </c>
      <c r="AQ20" t="s">
        <v>142</v>
      </c>
      <c r="AR20" t="s">
        <v>142</v>
      </c>
      <c r="AS20" t="s">
        <v>142</v>
      </c>
      <c r="AT20" t="s">
        <v>142</v>
      </c>
      <c r="AU20" t="s">
        <v>142</v>
      </c>
      <c r="AV20" t="s">
        <v>142</v>
      </c>
      <c r="AW20" t="s">
        <v>142</v>
      </c>
      <c r="AX20" t="s">
        <v>142</v>
      </c>
      <c r="AY20">
        <v>19</v>
      </c>
      <c r="AZ20">
        <v>1</v>
      </c>
      <c r="BA20">
        <v>0</v>
      </c>
      <c r="BB20" s="17">
        <f t="shared" si="1"/>
        <v>0.95</v>
      </c>
      <c r="BC20" s="17">
        <f t="shared" si="2"/>
        <v>0.05</v>
      </c>
      <c r="BD20" s="17">
        <f t="shared" si="3"/>
        <v>0</v>
      </c>
      <c r="BE20" s="28">
        <v>1</v>
      </c>
      <c r="BF20" s="28">
        <v>1</v>
      </c>
      <c r="BG20" s="28">
        <v>1</v>
      </c>
      <c r="BH20" s="28">
        <v>1</v>
      </c>
      <c r="BI20" s="28">
        <v>1</v>
      </c>
      <c r="BJ20" s="28">
        <v>1</v>
      </c>
      <c r="BK20" s="28">
        <v>1</v>
      </c>
      <c r="BL20" s="28">
        <v>1</v>
      </c>
      <c r="BM20" s="28">
        <v>1</v>
      </c>
      <c r="BN20" s="28">
        <v>1</v>
      </c>
      <c r="CI20" s="28">
        <v>10</v>
      </c>
      <c r="CK20">
        <f t="shared" si="4"/>
        <v>0</v>
      </c>
      <c r="CL20" s="17">
        <f t="shared" ref="CL20:CL55" si="14">CI20/10</f>
        <v>1</v>
      </c>
      <c r="CM20" s="17">
        <f t="shared" ref="CM20:CM55" si="15">CJ20/10</f>
        <v>0</v>
      </c>
      <c r="CN20" s="17">
        <f t="shared" ref="CN20:CN55" si="16">CK20/10</f>
        <v>0</v>
      </c>
      <c r="CO20" s="20">
        <v>27</v>
      </c>
      <c r="CP20" s="21">
        <v>1</v>
      </c>
      <c r="CQ20" s="20">
        <v>1</v>
      </c>
      <c r="CR20" s="20">
        <v>0</v>
      </c>
      <c r="CS20" s="24">
        <v>12</v>
      </c>
      <c r="CT20" s="24">
        <v>1</v>
      </c>
      <c r="CU20" s="24">
        <v>0</v>
      </c>
      <c r="CV20" s="24">
        <v>0</v>
      </c>
      <c r="CW20" s="27">
        <v>37</v>
      </c>
      <c r="CX20" s="27">
        <v>1</v>
      </c>
      <c r="CY20" s="27">
        <v>0</v>
      </c>
      <c r="CZ20" s="27">
        <v>0</v>
      </c>
      <c r="DA20">
        <f t="shared" si="11"/>
        <v>29</v>
      </c>
      <c r="DB20">
        <f t="shared" si="12"/>
        <v>13</v>
      </c>
      <c r="DC20">
        <f t="shared" si="13"/>
        <v>38</v>
      </c>
      <c r="DD20">
        <v>0</v>
      </c>
      <c r="DE20">
        <v>1</v>
      </c>
      <c r="DF20">
        <v>5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3</v>
      </c>
      <c r="DR20">
        <v>5</v>
      </c>
      <c r="DS20">
        <v>10</v>
      </c>
      <c r="DT20">
        <v>26</v>
      </c>
      <c r="DU20">
        <v>15</v>
      </c>
      <c r="DV20">
        <v>0</v>
      </c>
      <c r="DW20">
        <v>2</v>
      </c>
      <c r="DX20">
        <v>3</v>
      </c>
      <c r="DY20">
        <v>0</v>
      </c>
      <c r="DZ20">
        <v>0</v>
      </c>
      <c r="EA20">
        <v>7</v>
      </c>
      <c r="EB20">
        <v>20</v>
      </c>
      <c r="EC20">
        <v>12</v>
      </c>
      <c r="ED20">
        <v>0</v>
      </c>
      <c r="EE20">
        <v>0</v>
      </c>
      <c r="EF20">
        <v>3</v>
      </c>
      <c r="EG20">
        <v>0</v>
      </c>
      <c r="EN20">
        <v>1</v>
      </c>
      <c r="FC20">
        <v>1</v>
      </c>
      <c r="FD20">
        <v>1</v>
      </c>
      <c r="FE20">
        <v>1</v>
      </c>
      <c r="FF20">
        <v>1</v>
      </c>
      <c r="FG20">
        <v>2</v>
      </c>
    </row>
    <row r="21" spans="1:178">
      <c r="A21" s="15">
        <v>42519</v>
      </c>
      <c r="B21">
        <v>23</v>
      </c>
      <c r="C21" s="16">
        <v>0.4597222222222222</v>
      </c>
      <c r="D21">
        <v>10</v>
      </c>
      <c r="E21" t="s">
        <v>139</v>
      </c>
      <c r="F21" t="s">
        <v>140</v>
      </c>
      <c r="G21" s="28" t="s">
        <v>139</v>
      </c>
      <c r="H21" t="s">
        <v>197</v>
      </c>
      <c r="I21" t="s">
        <v>141</v>
      </c>
      <c r="J21">
        <v>3</v>
      </c>
      <c r="K21">
        <v>6</v>
      </c>
      <c r="L21">
        <v>4</v>
      </c>
      <c r="M21">
        <v>6</v>
      </c>
      <c r="N21">
        <v>5</v>
      </c>
      <c r="O21">
        <v>4</v>
      </c>
      <c r="P21">
        <v>4</v>
      </c>
      <c r="Q21">
        <v>6</v>
      </c>
      <c r="R21">
        <v>1</v>
      </c>
      <c r="S21">
        <v>3</v>
      </c>
      <c r="AD21">
        <f t="shared" si="0"/>
        <v>4.2</v>
      </c>
      <c r="AE21" t="s">
        <v>143</v>
      </c>
      <c r="AF21" t="s">
        <v>143</v>
      </c>
      <c r="AG21" t="s">
        <v>143</v>
      </c>
      <c r="AH21" t="s">
        <v>143</v>
      </c>
      <c r="AI21" t="s">
        <v>143</v>
      </c>
      <c r="AJ21" t="s">
        <v>142</v>
      </c>
      <c r="AK21" t="s">
        <v>142</v>
      </c>
      <c r="AL21" t="s">
        <v>143</v>
      </c>
      <c r="AM21" t="s">
        <v>143</v>
      </c>
      <c r="AN21" t="s">
        <v>142</v>
      </c>
      <c r="AO21" t="s">
        <v>142</v>
      </c>
      <c r="AP21" t="s">
        <v>142</v>
      </c>
      <c r="AQ21" t="s">
        <v>142</v>
      </c>
      <c r="AR21" t="s">
        <v>142</v>
      </c>
      <c r="AS21" t="s">
        <v>143</v>
      </c>
      <c r="AT21" t="s">
        <v>142</v>
      </c>
      <c r="AU21" t="s">
        <v>143</v>
      </c>
      <c r="AV21" t="s">
        <v>142</v>
      </c>
      <c r="AW21" t="s">
        <v>142</v>
      </c>
      <c r="AX21" t="s">
        <v>143</v>
      </c>
      <c r="AY21">
        <v>10</v>
      </c>
      <c r="AZ21">
        <v>10</v>
      </c>
      <c r="BA21">
        <v>0</v>
      </c>
      <c r="BB21" s="17">
        <f t="shared" si="1"/>
        <v>0.5</v>
      </c>
      <c r="BC21" s="17">
        <f t="shared" si="2"/>
        <v>0.5</v>
      </c>
      <c r="BD21" s="17">
        <f t="shared" si="3"/>
        <v>0</v>
      </c>
      <c r="BE21" s="28">
        <v>1</v>
      </c>
      <c r="BF21" s="28">
        <v>1</v>
      </c>
      <c r="BG21" s="28">
        <v>1</v>
      </c>
      <c r="BH21" s="28">
        <v>1</v>
      </c>
      <c r="BI21" s="28">
        <v>1</v>
      </c>
      <c r="BJ21" s="28">
        <v>1</v>
      </c>
      <c r="BK21" s="28">
        <v>1</v>
      </c>
      <c r="BL21" s="28">
        <v>1</v>
      </c>
      <c r="BM21" s="28">
        <v>0</v>
      </c>
      <c r="BN21" s="28">
        <v>1</v>
      </c>
      <c r="CI21" s="28">
        <v>9</v>
      </c>
      <c r="CK21">
        <f t="shared" si="4"/>
        <v>1</v>
      </c>
      <c r="CL21" s="17">
        <f t="shared" si="14"/>
        <v>0.9</v>
      </c>
      <c r="CM21" s="17">
        <f t="shared" si="15"/>
        <v>0</v>
      </c>
      <c r="CN21" s="17">
        <f t="shared" si="16"/>
        <v>0.1</v>
      </c>
      <c r="CO21" s="20">
        <v>6</v>
      </c>
      <c r="CP21" s="21">
        <v>2</v>
      </c>
      <c r="CQ21" s="20">
        <v>0</v>
      </c>
      <c r="CR21" s="20">
        <v>1</v>
      </c>
      <c r="CS21" s="24">
        <v>2</v>
      </c>
      <c r="CT21" s="24">
        <v>0</v>
      </c>
      <c r="CU21" s="24">
        <v>0</v>
      </c>
      <c r="CV21" s="24">
        <v>0</v>
      </c>
      <c r="CW21" s="27">
        <v>6</v>
      </c>
      <c r="CX21" s="27">
        <v>0</v>
      </c>
      <c r="CY21" s="27">
        <v>0</v>
      </c>
      <c r="CZ21" s="27">
        <v>0</v>
      </c>
      <c r="DA21">
        <f t="shared" si="11"/>
        <v>9</v>
      </c>
      <c r="DB21">
        <f t="shared" si="12"/>
        <v>2</v>
      </c>
      <c r="DC21">
        <f t="shared" si="13"/>
        <v>6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7</v>
      </c>
      <c r="DT21">
        <v>48</v>
      </c>
      <c r="DU21">
        <v>46</v>
      </c>
      <c r="DV21">
        <v>8</v>
      </c>
      <c r="DW21">
        <v>0</v>
      </c>
      <c r="DX21">
        <v>15</v>
      </c>
      <c r="DY21">
        <v>0</v>
      </c>
      <c r="DZ21">
        <v>0</v>
      </c>
      <c r="EA21">
        <v>6</v>
      </c>
      <c r="EB21">
        <v>0</v>
      </c>
      <c r="EC21">
        <v>0</v>
      </c>
      <c r="ED21">
        <v>3</v>
      </c>
      <c r="EE21">
        <v>4</v>
      </c>
      <c r="EF21">
        <v>4</v>
      </c>
      <c r="EG21">
        <v>0</v>
      </c>
    </row>
    <row r="22" spans="1:178">
      <c r="A22" s="15">
        <v>42519</v>
      </c>
      <c r="B22">
        <v>13</v>
      </c>
      <c r="C22" s="16">
        <v>0.47916666666666669</v>
      </c>
      <c r="D22">
        <v>10</v>
      </c>
      <c r="E22" t="s">
        <v>139</v>
      </c>
      <c r="F22" t="s">
        <v>140</v>
      </c>
      <c r="G22" s="28" t="s">
        <v>139</v>
      </c>
      <c r="H22" t="s">
        <v>197</v>
      </c>
      <c r="I22" t="s">
        <v>141</v>
      </c>
      <c r="J22">
        <v>5</v>
      </c>
      <c r="K22">
        <v>1</v>
      </c>
      <c r="L22">
        <v>1</v>
      </c>
      <c r="M22">
        <v>4</v>
      </c>
      <c r="N22">
        <v>2</v>
      </c>
      <c r="O22">
        <v>4</v>
      </c>
      <c r="P22">
        <v>5</v>
      </c>
      <c r="Q22">
        <v>1</v>
      </c>
      <c r="R22">
        <v>2</v>
      </c>
      <c r="S22">
        <v>3</v>
      </c>
      <c r="AD22">
        <f t="shared" si="0"/>
        <v>2.8</v>
      </c>
      <c r="AE22" t="s">
        <v>142</v>
      </c>
      <c r="AF22" t="s">
        <v>142</v>
      </c>
      <c r="AG22" t="s">
        <v>142</v>
      </c>
      <c r="AH22" t="s">
        <v>142</v>
      </c>
      <c r="AI22" t="s">
        <v>142</v>
      </c>
      <c r="AJ22" t="s">
        <v>142</v>
      </c>
      <c r="AK22" t="s">
        <v>143</v>
      </c>
      <c r="AL22" t="s">
        <v>143</v>
      </c>
      <c r="AM22" t="s">
        <v>142</v>
      </c>
      <c r="AN22" t="s">
        <v>143</v>
      </c>
      <c r="AO22" t="s">
        <v>143</v>
      </c>
      <c r="AP22" t="s">
        <v>142</v>
      </c>
      <c r="AQ22" t="s">
        <v>142</v>
      </c>
      <c r="AR22" t="s">
        <v>142</v>
      </c>
      <c r="AS22" t="s">
        <v>143</v>
      </c>
      <c r="AT22" t="s">
        <v>142</v>
      </c>
      <c r="AU22" t="s">
        <v>142</v>
      </c>
      <c r="AV22" t="s">
        <v>143</v>
      </c>
      <c r="AW22" t="s">
        <v>142</v>
      </c>
      <c r="AX22" t="s">
        <v>142</v>
      </c>
      <c r="AY22">
        <v>14</v>
      </c>
      <c r="AZ22">
        <v>6</v>
      </c>
      <c r="BA22">
        <v>0</v>
      </c>
      <c r="BB22" s="17">
        <f t="shared" si="1"/>
        <v>0.7</v>
      </c>
      <c r="BC22" s="17">
        <f t="shared" si="2"/>
        <v>0.3</v>
      </c>
      <c r="BD22" s="17">
        <f t="shared" si="3"/>
        <v>0</v>
      </c>
      <c r="BE22" s="28">
        <v>1</v>
      </c>
      <c r="BF22" s="28">
        <v>1</v>
      </c>
      <c r="BG22" s="28">
        <v>1</v>
      </c>
      <c r="BH22" s="28">
        <v>1</v>
      </c>
      <c r="BI22" s="28">
        <v>1</v>
      </c>
      <c r="BJ22" s="28">
        <v>1</v>
      </c>
      <c r="BK22" s="28">
        <v>1</v>
      </c>
      <c r="BL22" s="28">
        <v>1</v>
      </c>
      <c r="BM22" s="28">
        <v>1</v>
      </c>
      <c r="BN22" s="28">
        <v>1</v>
      </c>
      <c r="CI22" s="28">
        <v>10</v>
      </c>
      <c r="CK22">
        <f t="shared" si="4"/>
        <v>0</v>
      </c>
      <c r="CL22" s="17">
        <f t="shared" si="14"/>
        <v>1</v>
      </c>
      <c r="CM22" s="17">
        <f t="shared" si="15"/>
        <v>0</v>
      </c>
      <c r="CN22" s="17">
        <f t="shared" si="16"/>
        <v>0</v>
      </c>
      <c r="CO22" s="20">
        <v>17</v>
      </c>
      <c r="CP22" s="21">
        <v>7</v>
      </c>
      <c r="CQ22" s="20">
        <v>1</v>
      </c>
      <c r="CR22" s="20">
        <v>0</v>
      </c>
      <c r="CS22" s="24">
        <v>7</v>
      </c>
      <c r="CT22" s="24">
        <v>1</v>
      </c>
      <c r="CU22" s="24">
        <v>0</v>
      </c>
      <c r="CV22" s="24">
        <v>0</v>
      </c>
      <c r="CW22" s="27">
        <v>15</v>
      </c>
      <c r="CX22" s="27">
        <v>1</v>
      </c>
      <c r="CY22" s="27">
        <v>0</v>
      </c>
      <c r="CZ22" s="27">
        <v>0</v>
      </c>
      <c r="DA22">
        <f t="shared" si="11"/>
        <v>25</v>
      </c>
      <c r="DB22">
        <f t="shared" si="12"/>
        <v>8</v>
      </c>
      <c r="DC22">
        <f t="shared" si="13"/>
        <v>16</v>
      </c>
      <c r="DD22">
        <v>2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13</v>
      </c>
      <c r="DT22">
        <v>53</v>
      </c>
      <c r="DU22">
        <v>15</v>
      </c>
      <c r="DV22">
        <v>28</v>
      </c>
      <c r="DW22">
        <v>0</v>
      </c>
      <c r="DX22">
        <v>12</v>
      </c>
      <c r="DY22">
        <v>2</v>
      </c>
      <c r="DZ22">
        <v>0</v>
      </c>
      <c r="EA22">
        <v>12</v>
      </c>
      <c r="EB22">
        <v>0</v>
      </c>
      <c r="EC22">
        <v>0</v>
      </c>
      <c r="ED22">
        <v>0</v>
      </c>
      <c r="EE22">
        <v>1</v>
      </c>
      <c r="EF22">
        <v>7</v>
      </c>
      <c r="EG22">
        <v>0</v>
      </c>
      <c r="EN22">
        <v>3</v>
      </c>
      <c r="EO22">
        <v>2</v>
      </c>
      <c r="EP22">
        <v>1</v>
      </c>
    </row>
    <row r="23" spans="1:178">
      <c r="A23" s="15">
        <v>42520</v>
      </c>
      <c r="B23">
        <v>30</v>
      </c>
      <c r="C23" s="16">
        <v>0.4375</v>
      </c>
      <c r="D23">
        <v>10</v>
      </c>
      <c r="E23" t="s">
        <v>139</v>
      </c>
      <c r="F23" t="s">
        <v>140</v>
      </c>
      <c r="G23" s="28" t="s">
        <v>139</v>
      </c>
      <c r="H23" t="s">
        <v>197</v>
      </c>
      <c r="I23" t="s">
        <v>141</v>
      </c>
      <c r="J23">
        <v>4</v>
      </c>
      <c r="K23">
        <v>2</v>
      </c>
      <c r="L23">
        <v>0</v>
      </c>
      <c r="M23">
        <v>2</v>
      </c>
      <c r="N23">
        <v>1</v>
      </c>
      <c r="O23">
        <v>4</v>
      </c>
      <c r="P23">
        <v>2</v>
      </c>
      <c r="Q23">
        <v>2</v>
      </c>
      <c r="R23">
        <v>4</v>
      </c>
      <c r="S23">
        <v>5</v>
      </c>
      <c r="AD23">
        <f t="shared" si="0"/>
        <v>2.6</v>
      </c>
      <c r="AE23" t="s">
        <v>143</v>
      </c>
      <c r="AF23" t="s">
        <v>143</v>
      </c>
      <c r="AG23" t="s">
        <v>143</v>
      </c>
      <c r="AH23" t="s">
        <v>143</v>
      </c>
      <c r="AI23" t="s">
        <v>142</v>
      </c>
      <c r="AJ23" t="s">
        <v>142</v>
      </c>
      <c r="AK23" t="s">
        <v>143</v>
      </c>
      <c r="AL23" t="s">
        <v>143</v>
      </c>
      <c r="AM23" t="s">
        <v>143</v>
      </c>
      <c r="AN23" t="s">
        <v>143</v>
      </c>
      <c r="AO23" t="s">
        <v>142</v>
      </c>
      <c r="AP23" t="s">
        <v>142</v>
      </c>
      <c r="AQ23" t="s">
        <v>142</v>
      </c>
      <c r="AR23" t="s">
        <v>142</v>
      </c>
      <c r="AS23" t="s">
        <v>142</v>
      </c>
      <c r="AT23" t="s">
        <v>142</v>
      </c>
      <c r="AU23" t="s">
        <v>143</v>
      </c>
      <c r="AV23" t="s">
        <v>142</v>
      </c>
      <c r="AW23" t="s">
        <v>143</v>
      </c>
      <c r="AX23" t="s">
        <v>143</v>
      </c>
      <c r="AY23">
        <v>9</v>
      </c>
      <c r="AZ23">
        <v>11</v>
      </c>
      <c r="BA23">
        <v>0</v>
      </c>
      <c r="BB23" s="17">
        <f t="shared" si="1"/>
        <v>0.45</v>
      </c>
      <c r="BC23" s="17">
        <f t="shared" si="2"/>
        <v>0.55000000000000004</v>
      </c>
      <c r="BD23" s="17">
        <f t="shared" si="3"/>
        <v>0</v>
      </c>
      <c r="BE23" s="28">
        <v>1</v>
      </c>
      <c r="BF23" s="28">
        <v>1</v>
      </c>
      <c r="BG23" s="28">
        <v>0</v>
      </c>
      <c r="BH23" s="28">
        <v>1</v>
      </c>
      <c r="BI23" s="28">
        <v>1</v>
      </c>
      <c r="BJ23" s="28">
        <v>1</v>
      </c>
      <c r="BK23" s="28">
        <v>1</v>
      </c>
      <c r="BL23" s="28">
        <v>1</v>
      </c>
      <c r="BM23" s="28">
        <v>0</v>
      </c>
      <c r="BN23" s="28">
        <v>0</v>
      </c>
      <c r="CI23" s="28">
        <v>7</v>
      </c>
      <c r="CK23">
        <f t="shared" si="4"/>
        <v>3</v>
      </c>
      <c r="CL23" s="17">
        <f t="shared" si="14"/>
        <v>0.7</v>
      </c>
      <c r="CM23" s="17">
        <f t="shared" si="15"/>
        <v>0</v>
      </c>
      <c r="CN23" s="17">
        <f t="shared" si="16"/>
        <v>0.3</v>
      </c>
      <c r="CO23" s="20">
        <v>2</v>
      </c>
      <c r="CP23" s="21">
        <v>1</v>
      </c>
      <c r="CQ23" s="20">
        <v>0</v>
      </c>
      <c r="CR23" s="20">
        <v>0</v>
      </c>
      <c r="CS23" s="24">
        <v>2</v>
      </c>
      <c r="CT23" s="24">
        <v>1</v>
      </c>
      <c r="CU23" s="24">
        <v>0</v>
      </c>
      <c r="CV23" s="24">
        <v>0</v>
      </c>
      <c r="CW23" s="27">
        <v>3</v>
      </c>
      <c r="CX23" s="27">
        <v>2</v>
      </c>
      <c r="CY23" s="27">
        <v>0</v>
      </c>
      <c r="CZ23" s="27">
        <v>0</v>
      </c>
      <c r="DA23">
        <f t="shared" si="11"/>
        <v>3</v>
      </c>
      <c r="DB23">
        <f t="shared" si="12"/>
        <v>3</v>
      </c>
      <c r="DC23">
        <f t="shared" si="13"/>
        <v>5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19</v>
      </c>
      <c r="DT23">
        <v>59</v>
      </c>
      <c r="DU23">
        <v>14</v>
      </c>
      <c r="DV23">
        <v>12</v>
      </c>
      <c r="DW23">
        <v>0</v>
      </c>
      <c r="DX23">
        <v>13</v>
      </c>
      <c r="DY23">
        <v>0</v>
      </c>
      <c r="DZ23">
        <v>0</v>
      </c>
      <c r="EA23">
        <v>20</v>
      </c>
      <c r="EB23">
        <v>0</v>
      </c>
      <c r="EC23">
        <v>0</v>
      </c>
      <c r="ED23">
        <v>0</v>
      </c>
      <c r="EE23">
        <v>6</v>
      </c>
      <c r="EF23">
        <v>0</v>
      </c>
      <c r="EG23">
        <v>0</v>
      </c>
      <c r="EM23" t="s">
        <v>183</v>
      </c>
      <c r="FC23">
        <v>1</v>
      </c>
    </row>
    <row r="24" spans="1:178">
      <c r="A24" s="15">
        <v>42520</v>
      </c>
      <c r="B24" t="s">
        <v>164</v>
      </c>
      <c r="C24" s="16">
        <v>0.46388888888888885</v>
      </c>
      <c r="D24">
        <v>10</v>
      </c>
      <c r="E24" t="s">
        <v>139</v>
      </c>
      <c r="F24" t="s">
        <v>140</v>
      </c>
      <c r="G24" s="28" t="s">
        <v>167</v>
      </c>
      <c r="H24" t="s">
        <v>197</v>
      </c>
      <c r="I24" t="s">
        <v>146</v>
      </c>
      <c r="J24">
        <v>5</v>
      </c>
      <c r="K24">
        <v>5</v>
      </c>
      <c r="L24">
        <v>5</v>
      </c>
      <c r="M24">
        <v>2</v>
      </c>
      <c r="N24">
        <v>5</v>
      </c>
      <c r="O24">
        <v>5</v>
      </c>
      <c r="P24">
        <v>5</v>
      </c>
      <c r="Q24">
        <v>4</v>
      </c>
      <c r="R24">
        <v>5</v>
      </c>
      <c r="S24">
        <v>4</v>
      </c>
      <c r="AD24">
        <f t="shared" si="0"/>
        <v>4.5</v>
      </c>
      <c r="AE24" t="s">
        <v>143</v>
      </c>
      <c r="AF24" t="s">
        <v>143</v>
      </c>
      <c r="AG24" t="s">
        <v>143</v>
      </c>
      <c r="AH24" t="s">
        <v>143</v>
      </c>
      <c r="AI24" t="s">
        <v>142</v>
      </c>
      <c r="AJ24" t="s">
        <v>142</v>
      </c>
      <c r="AK24" t="s">
        <v>142</v>
      </c>
      <c r="AL24" t="s">
        <v>142</v>
      </c>
      <c r="AM24" t="s">
        <v>143</v>
      </c>
      <c r="AN24" t="s">
        <v>142</v>
      </c>
      <c r="AO24" t="s">
        <v>142</v>
      </c>
      <c r="AP24" t="s">
        <v>142</v>
      </c>
      <c r="AQ24" t="s">
        <v>142</v>
      </c>
      <c r="AR24" t="s">
        <v>142</v>
      </c>
      <c r="AS24" t="s">
        <v>142</v>
      </c>
      <c r="AT24" t="s">
        <v>142</v>
      </c>
      <c r="AU24" t="s">
        <v>142</v>
      </c>
      <c r="AV24" t="s">
        <v>142</v>
      </c>
      <c r="AW24" t="s">
        <v>143</v>
      </c>
      <c r="AX24" t="s">
        <v>143</v>
      </c>
      <c r="AY24">
        <v>13</v>
      </c>
      <c r="AZ24">
        <v>7</v>
      </c>
      <c r="BA24">
        <v>0</v>
      </c>
      <c r="BB24" s="17">
        <f t="shared" si="1"/>
        <v>0.65</v>
      </c>
      <c r="BC24" s="17">
        <f t="shared" si="2"/>
        <v>0.35</v>
      </c>
      <c r="BD24" s="17">
        <f t="shared" si="3"/>
        <v>0</v>
      </c>
      <c r="BE24" s="28">
        <v>1</v>
      </c>
      <c r="BF24" s="28">
        <v>1</v>
      </c>
      <c r="BG24" s="28">
        <v>1</v>
      </c>
      <c r="BH24" s="28">
        <v>0</v>
      </c>
      <c r="BI24" s="28">
        <v>1</v>
      </c>
      <c r="BJ24" s="28">
        <v>1</v>
      </c>
      <c r="BK24" s="28">
        <v>1</v>
      </c>
      <c r="BL24" s="28">
        <v>1</v>
      </c>
      <c r="BM24" s="28">
        <v>1</v>
      </c>
      <c r="BN24" s="28">
        <v>1</v>
      </c>
      <c r="CI24" s="28">
        <v>9</v>
      </c>
      <c r="CK24">
        <f t="shared" si="4"/>
        <v>1</v>
      </c>
      <c r="CL24" s="17">
        <f t="shared" si="14"/>
        <v>0.9</v>
      </c>
      <c r="CM24" s="17">
        <f t="shared" si="15"/>
        <v>0</v>
      </c>
      <c r="CN24" s="17">
        <f t="shared" si="16"/>
        <v>0.1</v>
      </c>
      <c r="CO24" s="20">
        <v>2</v>
      </c>
      <c r="CP24" s="21">
        <v>5</v>
      </c>
      <c r="CQ24" s="20">
        <v>1</v>
      </c>
      <c r="CR24" s="20">
        <v>1</v>
      </c>
      <c r="CS24" s="24">
        <v>0</v>
      </c>
      <c r="CT24" s="24">
        <v>0</v>
      </c>
      <c r="CU24" s="24">
        <v>0</v>
      </c>
      <c r="CV24" s="24">
        <v>1</v>
      </c>
      <c r="CW24" s="27">
        <v>0</v>
      </c>
      <c r="CX24" s="27">
        <v>0</v>
      </c>
      <c r="CY24" s="27">
        <v>0</v>
      </c>
      <c r="CZ24" s="27">
        <v>1</v>
      </c>
      <c r="DA24">
        <f t="shared" si="11"/>
        <v>9</v>
      </c>
      <c r="DB24">
        <f t="shared" si="12"/>
        <v>1</v>
      </c>
      <c r="DC24">
        <f t="shared" si="13"/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5</v>
      </c>
      <c r="DT24">
        <v>14</v>
      </c>
      <c r="DU24">
        <v>25</v>
      </c>
      <c r="DV24">
        <v>0</v>
      </c>
      <c r="DW24">
        <v>0</v>
      </c>
      <c r="DX24">
        <v>38</v>
      </c>
      <c r="DY24">
        <v>3</v>
      </c>
      <c r="DZ24">
        <v>0</v>
      </c>
      <c r="EA24">
        <v>4</v>
      </c>
      <c r="EB24">
        <v>0</v>
      </c>
      <c r="EC24">
        <v>0</v>
      </c>
      <c r="ED24">
        <v>0</v>
      </c>
      <c r="EE24">
        <v>1</v>
      </c>
      <c r="EF24">
        <v>4</v>
      </c>
      <c r="EG24">
        <v>0</v>
      </c>
      <c r="EM24" t="s">
        <v>184</v>
      </c>
    </row>
    <row r="25" spans="1:178">
      <c r="A25" s="15">
        <v>42520</v>
      </c>
      <c r="B25" t="s">
        <v>165</v>
      </c>
      <c r="C25" s="16">
        <v>0.47500000000000003</v>
      </c>
      <c r="D25">
        <v>10</v>
      </c>
      <c r="E25" t="s">
        <v>139</v>
      </c>
      <c r="F25" t="s">
        <v>140</v>
      </c>
      <c r="G25" s="28" t="s">
        <v>161</v>
      </c>
      <c r="H25" t="s">
        <v>197</v>
      </c>
      <c r="I25" t="s">
        <v>146</v>
      </c>
      <c r="J25">
        <v>3</v>
      </c>
      <c r="K25">
        <v>1</v>
      </c>
      <c r="L25">
        <v>1</v>
      </c>
      <c r="M25">
        <v>2</v>
      </c>
      <c r="N25">
        <v>2</v>
      </c>
      <c r="O25">
        <v>3</v>
      </c>
      <c r="P25">
        <v>0</v>
      </c>
      <c r="Q25">
        <v>2</v>
      </c>
      <c r="R25">
        <v>2</v>
      </c>
      <c r="S25">
        <v>0</v>
      </c>
      <c r="AD25">
        <f t="shared" si="0"/>
        <v>1.6</v>
      </c>
      <c r="AE25" t="s">
        <v>142</v>
      </c>
      <c r="AF25" t="s">
        <v>142</v>
      </c>
      <c r="AG25" t="s">
        <v>142</v>
      </c>
      <c r="AH25" t="s">
        <v>142</v>
      </c>
      <c r="AI25" t="s">
        <v>142</v>
      </c>
      <c r="AJ25" t="s">
        <v>142</v>
      </c>
      <c r="AK25" t="s">
        <v>142</v>
      </c>
      <c r="AL25" t="s">
        <v>142</v>
      </c>
      <c r="AM25" t="s">
        <v>142</v>
      </c>
      <c r="AN25" t="s">
        <v>142</v>
      </c>
      <c r="AO25" t="s">
        <v>142</v>
      </c>
      <c r="AP25" t="s">
        <v>142</v>
      </c>
      <c r="AQ25" t="s">
        <v>142</v>
      </c>
      <c r="AR25" t="s">
        <v>143</v>
      </c>
      <c r="AS25" t="s">
        <v>143</v>
      </c>
      <c r="AT25" t="s">
        <v>143</v>
      </c>
      <c r="AU25" t="s">
        <v>142</v>
      </c>
      <c r="AV25" t="s">
        <v>142</v>
      </c>
      <c r="AW25" t="s">
        <v>142</v>
      </c>
      <c r="AX25" t="s">
        <v>142</v>
      </c>
      <c r="AY25">
        <v>17</v>
      </c>
      <c r="AZ25">
        <v>3</v>
      </c>
      <c r="BA25">
        <v>0</v>
      </c>
      <c r="BB25" s="17">
        <f t="shared" si="1"/>
        <v>0.85</v>
      </c>
      <c r="BC25" s="17">
        <f t="shared" si="2"/>
        <v>0.15</v>
      </c>
      <c r="BD25" s="17">
        <f t="shared" si="3"/>
        <v>0</v>
      </c>
      <c r="BE25" s="28">
        <v>1</v>
      </c>
      <c r="BF25" s="28">
        <v>1</v>
      </c>
      <c r="BG25" s="28">
        <v>1</v>
      </c>
      <c r="BH25" s="28">
        <v>1</v>
      </c>
      <c r="BI25" s="28">
        <v>1</v>
      </c>
      <c r="BJ25" s="28">
        <v>1</v>
      </c>
      <c r="BK25" s="28">
        <v>1</v>
      </c>
      <c r="BL25" s="28">
        <v>1</v>
      </c>
      <c r="BM25" s="28">
        <v>1</v>
      </c>
      <c r="BN25" s="28">
        <v>1</v>
      </c>
      <c r="CI25" s="28">
        <v>10</v>
      </c>
      <c r="CK25">
        <f t="shared" si="4"/>
        <v>0</v>
      </c>
      <c r="CL25" s="17">
        <f t="shared" si="14"/>
        <v>1</v>
      </c>
      <c r="CM25" s="17">
        <f t="shared" si="15"/>
        <v>0</v>
      </c>
      <c r="CN25" s="17">
        <f t="shared" si="16"/>
        <v>0</v>
      </c>
      <c r="CO25" s="20">
        <v>4</v>
      </c>
      <c r="CP25" s="21">
        <v>8</v>
      </c>
      <c r="CQ25" s="20">
        <v>0</v>
      </c>
      <c r="CR25" s="20">
        <v>0</v>
      </c>
      <c r="CS25" s="24">
        <v>2</v>
      </c>
      <c r="CT25" s="24">
        <v>2</v>
      </c>
      <c r="CU25" s="24">
        <v>0</v>
      </c>
      <c r="CV25" s="24">
        <v>0</v>
      </c>
      <c r="CW25" s="27">
        <v>2</v>
      </c>
      <c r="CX25" s="27">
        <v>7</v>
      </c>
      <c r="CY25" s="27">
        <v>0</v>
      </c>
      <c r="CZ25" s="27">
        <v>0</v>
      </c>
      <c r="DA25">
        <f t="shared" si="11"/>
        <v>12</v>
      </c>
      <c r="DB25">
        <f t="shared" si="12"/>
        <v>4</v>
      </c>
      <c r="DC25">
        <f t="shared" si="13"/>
        <v>9</v>
      </c>
      <c r="DD25">
        <v>0</v>
      </c>
      <c r="DE25">
        <v>1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4</v>
      </c>
      <c r="DT25">
        <v>20</v>
      </c>
      <c r="DU25">
        <v>52</v>
      </c>
      <c r="DV25">
        <v>10</v>
      </c>
      <c r="DW25">
        <v>0</v>
      </c>
      <c r="DX25">
        <v>53</v>
      </c>
      <c r="DY25">
        <v>0</v>
      </c>
      <c r="DZ25">
        <v>0</v>
      </c>
      <c r="EA25">
        <v>7</v>
      </c>
      <c r="EB25">
        <v>0</v>
      </c>
      <c r="EC25">
        <v>0</v>
      </c>
      <c r="ED25">
        <v>0</v>
      </c>
      <c r="EE25">
        <v>6</v>
      </c>
      <c r="EF25">
        <v>2</v>
      </c>
      <c r="EG25">
        <v>0</v>
      </c>
      <c r="EN25">
        <v>1</v>
      </c>
      <c r="FU25">
        <v>1</v>
      </c>
    </row>
    <row r="26" spans="1:178">
      <c r="A26" s="15">
        <v>42520</v>
      </c>
      <c r="B26" t="s">
        <v>166</v>
      </c>
      <c r="C26" s="16">
        <v>0.49027777777777781</v>
      </c>
      <c r="D26">
        <v>10</v>
      </c>
      <c r="E26" t="s">
        <v>139</v>
      </c>
      <c r="F26" t="s">
        <v>140</v>
      </c>
      <c r="G26" s="28" t="s">
        <v>168</v>
      </c>
      <c r="H26" t="s">
        <v>197</v>
      </c>
      <c r="I26" t="s">
        <v>146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2</v>
      </c>
      <c r="Q26">
        <v>0</v>
      </c>
      <c r="R26">
        <v>1</v>
      </c>
      <c r="S26">
        <v>0</v>
      </c>
      <c r="AD26">
        <f t="shared" si="0"/>
        <v>0.6</v>
      </c>
      <c r="AE26" t="s">
        <v>143</v>
      </c>
      <c r="AF26" t="s">
        <v>143</v>
      </c>
      <c r="AG26" t="s">
        <v>142</v>
      </c>
      <c r="AH26" t="s">
        <v>142</v>
      </c>
      <c r="AI26" t="s">
        <v>143</v>
      </c>
      <c r="AJ26" t="s">
        <v>142</v>
      </c>
      <c r="AK26" t="s">
        <v>151</v>
      </c>
      <c r="AL26" t="s">
        <v>142</v>
      </c>
      <c r="AM26" t="s">
        <v>143</v>
      </c>
      <c r="AN26" t="s">
        <v>143</v>
      </c>
      <c r="AO26" t="s">
        <v>142</v>
      </c>
      <c r="AP26" t="s">
        <v>143</v>
      </c>
      <c r="AQ26" t="s">
        <v>143</v>
      </c>
      <c r="AR26" t="s">
        <v>142</v>
      </c>
      <c r="AS26" t="s">
        <v>151</v>
      </c>
      <c r="AT26" t="s">
        <v>143</v>
      </c>
      <c r="AU26" t="s">
        <v>142</v>
      </c>
      <c r="AV26" t="s">
        <v>143</v>
      </c>
      <c r="AW26" t="s">
        <v>143</v>
      </c>
      <c r="AX26" t="s">
        <v>143</v>
      </c>
      <c r="AY26">
        <v>7</v>
      </c>
      <c r="AZ26">
        <v>11</v>
      </c>
      <c r="BA26">
        <v>2</v>
      </c>
      <c r="BB26" s="17">
        <f t="shared" si="1"/>
        <v>0.35</v>
      </c>
      <c r="BC26" s="17">
        <f t="shared" si="2"/>
        <v>0.55000000000000004</v>
      </c>
      <c r="BD26" s="17">
        <f t="shared" si="3"/>
        <v>0.1</v>
      </c>
      <c r="BE26" s="28">
        <v>1</v>
      </c>
      <c r="BF26" s="28">
        <v>1</v>
      </c>
      <c r="BG26" s="28">
        <v>1</v>
      </c>
      <c r="BH26" s="28">
        <v>1</v>
      </c>
      <c r="BI26" s="28">
        <v>1</v>
      </c>
      <c r="BJ26" s="28">
        <v>1</v>
      </c>
      <c r="BK26" s="28">
        <v>1</v>
      </c>
      <c r="BL26" s="28">
        <v>1</v>
      </c>
      <c r="BM26" s="28">
        <v>1</v>
      </c>
      <c r="BN26" s="28">
        <v>1</v>
      </c>
      <c r="CI26" s="28">
        <v>10</v>
      </c>
      <c r="CK26">
        <f t="shared" si="4"/>
        <v>0</v>
      </c>
      <c r="CL26" s="17">
        <f t="shared" si="14"/>
        <v>1</v>
      </c>
      <c r="CM26" s="17">
        <f t="shared" si="15"/>
        <v>0</v>
      </c>
      <c r="CN26" s="17">
        <f t="shared" si="16"/>
        <v>0</v>
      </c>
      <c r="CO26" s="20">
        <v>1</v>
      </c>
      <c r="CP26" s="21">
        <v>0</v>
      </c>
      <c r="CQ26" s="20">
        <v>0</v>
      </c>
      <c r="CR26" s="20">
        <v>0</v>
      </c>
      <c r="CS26" s="24">
        <v>1</v>
      </c>
      <c r="CT26" s="24">
        <v>0</v>
      </c>
      <c r="CU26" s="24">
        <v>0</v>
      </c>
      <c r="CV26" s="24">
        <v>0</v>
      </c>
      <c r="CW26" s="27">
        <v>2</v>
      </c>
      <c r="CX26" s="27">
        <v>0</v>
      </c>
      <c r="CY26" s="27">
        <v>0</v>
      </c>
      <c r="CZ26" s="27">
        <v>0</v>
      </c>
      <c r="DA26">
        <f t="shared" si="11"/>
        <v>1</v>
      </c>
      <c r="DB26">
        <f t="shared" si="12"/>
        <v>1</v>
      </c>
      <c r="DC26">
        <f t="shared" si="13"/>
        <v>2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5</v>
      </c>
      <c r="DT26">
        <v>24</v>
      </c>
      <c r="DU26">
        <v>12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10</v>
      </c>
      <c r="EB26">
        <v>0</v>
      </c>
      <c r="EC26">
        <v>0</v>
      </c>
      <c r="ED26">
        <v>0</v>
      </c>
      <c r="EE26">
        <v>2</v>
      </c>
      <c r="EF26">
        <v>1</v>
      </c>
      <c r="EG26">
        <v>0</v>
      </c>
      <c r="EM26" t="s">
        <v>185</v>
      </c>
      <c r="FC26">
        <v>1</v>
      </c>
    </row>
    <row r="27" spans="1:178">
      <c r="A27" s="15">
        <v>42520</v>
      </c>
      <c r="B27" t="s">
        <v>169</v>
      </c>
      <c r="C27" s="16">
        <v>0.68263888888888891</v>
      </c>
      <c r="D27">
        <v>10</v>
      </c>
      <c r="E27" t="s">
        <v>139</v>
      </c>
      <c r="F27" t="s">
        <v>140</v>
      </c>
      <c r="G27" s="28" t="s">
        <v>139</v>
      </c>
      <c r="H27" t="s">
        <v>197</v>
      </c>
      <c r="I27" t="s">
        <v>162</v>
      </c>
      <c r="J27">
        <v>5</v>
      </c>
      <c r="K27">
        <v>5</v>
      </c>
      <c r="L27">
        <v>5</v>
      </c>
      <c r="M27">
        <v>6</v>
      </c>
      <c r="N27">
        <v>6</v>
      </c>
      <c r="O27">
        <v>5</v>
      </c>
      <c r="P27">
        <v>4</v>
      </c>
      <c r="Q27">
        <v>5</v>
      </c>
      <c r="R27">
        <v>5</v>
      </c>
      <c r="S27">
        <v>5</v>
      </c>
      <c r="AD27">
        <f t="shared" si="0"/>
        <v>5.0999999999999996</v>
      </c>
      <c r="AE27" t="s">
        <v>142</v>
      </c>
      <c r="AF27" t="s">
        <v>142</v>
      </c>
      <c r="AG27" t="s">
        <v>143</v>
      </c>
      <c r="AH27" t="s">
        <v>143</v>
      </c>
      <c r="AI27" t="s">
        <v>143</v>
      </c>
      <c r="AJ27" t="s">
        <v>143</v>
      </c>
      <c r="AK27" t="s">
        <v>142</v>
      </c>
      <c r="AL27" t="s">
        <v>142</v>
      </c>
      <c r="AM27" t="s">
        <v>142</v>
      </c>
      <c r="AN27" t="s">
        <v>143</v>
      </c>
      <c r="AO27" t="s">
        <v>142</v>
      </c>
      <c r="AP27" t="s">
        <v>142</v>
      </c>
      <c r="AQ27" t="s">
        <v>142</v>
      </c>
      <c r="AR27" t="s">
        <v>142</v>
      </c>
      <c r="AS27" t="s">
        <v>142</v>
      </c>
      <c r="AT27" t="s">
        <v>143</v>
      </c>
      <c r="AU27" t="s">
        <v>142</v>
      </c>
      <c r="AV27" t="s">
        <v>142</v>
      </c>
      <c r="AW27" t="s">
        <v>142</v>
      </c>
      <c r="AX27" t="s">
        <v>142</v>
      </c>
      <c r="AY27">
        <v>14</v>
      </c>
      <c r="AZ27">
        <v>6</v>
      </c>
      <c r="BA27">
        <v>0</v>
      </c>
      <c r="BB27" s="17">
        <f t="shared" si="1"/>
        <v>0.7</v>
      </c>
      <c r="BC27" s="17">
        <f t="shared" si="2"/>
        <v>0.3</v>
      </c>
      <c r="BD27" s="17">
        <f t="shared" si="3"/>
        <v>0</v>
      </c>
      <c r="BE27" s="28">
        <v>1</v>
      </c>
      <c r="BF27" s="28">
        <v>1</v>
      </c>
      <c r="BG27" s="28">
        <v>1</v>
      </c>
      <c r="BH27" s="28">
        <v>1</v>
      </c>
      <c r="BI27" s="28">
        <v>1</v>
      </c>
      <c r="BJ27" s="28">
        <v>1</v>
      </c>
      <c r="BK27" s="28">
        <v>1</v>
      </c>
      <c r="BL27" s="28">
        <v>1</v>
      </c>
      <c r="BM27" s="28">
        <v>1</v>
      </c>
      <c r="BN27" s="28">
        <v>1</v>
      </c>
      <c r="CI27" s="28">
        <v>10</v>
      </c>
      <c r="CK27">
        <f t="shared" si="4"/>
        <v>0</v>
      </c>
      <c r="CL27" s="17">
        <f t="shared" si="14"/>
        <v>1</v>
      </c>
      <c r="CM27" s="17">
        <f t="shared" si="15"/>
        <v>0</v>
      </c>
      <c r="CN27" s="17">
        <f t="shared" si="16"/>
        <v>0</v>
      </c>
      <c r="CO27" s="20">
        <v>4</v>
      </c>
      <c r="CP27" s="21">
        <v>1</v>
      </c>
      <c r="CQ27" s="20">
        <v>2</v>
      </c>
      <c r="CR27" s="20">
        <v>1</v>
      </c>
      <c r="CS27" s="24">
        <v>0</v>
      </c>
      <c r="CT27" s="24">
        <v>0</v>
      </c>
      <c r="CU27" s="24">
        <v>0</v>
      </c>
      <c r="CV27" s="24">
        <v>0</v>
      </c>
      <c r="CW27" s="27">
        <v>0</v>
      </c>
      <c r="CX27" s="27">
        <v>0</v>
      </c>
      <c r="CY27" s="27">
        <v>0</v>
      </c>
      <c r="CZ27" s="27">
        <v>0</v>
      </c>
      <c r="DA27">
        <f>SUM(CO27:CZ27)</f>
        <v>8</v>
      </c>
      <c r="DB27">
        <f t="shared" si="12"/>
        <v>0</v>
      </c>
      <c r="DC27">
        <f t="shared" si="13"/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5</v>
      </c>
      <c r="DT27">
        <v>14</v>
      </c>
      <c r="DU27">
        <v>44</v>
      </c>
      <c r="DV27">
        <v>6</v>
      </c>
      <c r="DW27">
        <v>0</v>
      </c>
      <c r="DX27">
        <v>22</v>
      </c>
      <c r="DY27">
        <v>0</v>
      </c>
      <c r="DZ27">
        <v>0</v>
      </c>
      <c r="EA27">
        <v>3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M27" t="s">
        <v>182</v>
      </c>
    </row>
    <row r="28" spans="1:178">
      <c r="A28" s="15">
        <v>42520</v>
      </c>
      <c r="B28" t="s">
        <v>169</v>
      </c>
      <c r="C28" s="16">
        <v>0.70208333333333339</v>
      </c>
      <c r="D28">
        <v>10</v>
      </c>
      <c r="E28" t="s">
        <v>139</v>
      </c>
      <c r="F28" t="s">
        <v>140</v>
      </c>
      <c r="G28" s="28" t="s">
        <v>139</v>
      </c>
      <c r="H28" t="s">
        <v>197</v>
      </c>
      <c r="I28" t="s">
        <v>163</v>
      </c>
      <c r="J28">
        <v>2</v>
      </c>
      <c r="K28">
        <v>2</v>
      </c>
      <c r="L28">
        <v>3</v>
      </c>
      <c r="M28">
        <v>2</v>
      </c>
      <c r="N28">
        <v>2</v>
      </c>
      <c r="O28">
        <v>3</v>
      </c>
      <c r="P28">
        <v>2</v>
      </c>
      <c r="Q28">
        <v>3</v>
      </c>
      <c r="R28">
        <v>2</v>
      </c>
      <c r="S28">
        <v>3</v>
      </c>
      <c r="AD28">
        <f>AVERAGE(G28:AC28)</f>
        <v>2.4</v>
      </c>
      <c r="AE28" t="s">
        <v>142</v>
      </c>
      <c r="AF28" t="s">
        <v>142</v>
      </c>
      <c r="AG28" t="s">
        <v>142</v>
      </c>
      <c r="AH28" t="s">
        <v>142</v>
      </c>
      <c r="AI28" t="s">
        <v>142</v>
      </c>
      <c r="AJ28" t="s">
        <v>142</v>
      </c>
      <c r="AK28" t="s">
        <v>142</v>
      </c>
      <c r="AL28" t="s">
        <v>142</v>
      </c>
      <c r="AM28" t="s">
        <v>142</v>
      </c>
      <c r="AN28" t="s">
        <v>142</v>
      </c>
      <c r="AO28" t="s">
        <v>142</v>
      </c>
      <c r="AP28" t="s">
        <v>142</v>
      </c>
      <c r="AQ28" t="s">
        <v>142</v>
      </c>
      <c r="AR28" t="s">
        <v>142</v>
      </c>
      <c r="AS28" t="s">
        <v>142</v>
      </c>
      <c r="AT28" t="s">
        <v>142</v>
      </c>
      <c r="AU28" t="s">
        <v>143</v>
      </c>
      <c r="AV28" t="s">
        <v>142</v>
      </c>
      <c r="AW28" t="s">
        <v>143</v>
      </c>
      <c r="AX28" t="s">
        <v>142</v>
      </c>
      <c r="AY28">
        <v>18</v>
      </c>
      <c r="AZ28">
        <v>2</v>
      </c>
      <c r="BA28">
        <v>0</v>
      </c>
      <c r="BB28" s="17">
        <f t="shared" si="1"/>
        <v>0.9</v>
      </c>
      <c r="BC28" s="17">
        <f t="shared" si="2"/>
        <v>0.1</v>
      </c>
      <c r="BD28" s="17">
        <f t="shared" si="3"/>
        <v>0</v>
      </c>
      <c r="BE28" s="28">
        <v>1</v>
      </c>
      <c r="BF28" s="28">
        <v>1</v>
      </c>
      <c r="BG28" s="28">
        <v>1</v>
      </c>
      <c r="BH28" s="28">
        <v>1</v>
      </c>
      <c r="BI28" s="28">
        <v>1</v>
      </c>
      <c r="BJ28" s="28">
        <v>1</v>
      </c>
      <c r="BK28" s="28">
        <v>1</v>
      </c>
      <c r="BL28" s="28">
        <v>1</v>
      </c>
      <c r="BM28" s="28">
        <v>1</v>
      </c>
      <c r="BN28" s="28">
        <v>1</v>
      </c>
      <c r="CI28" s="28">
        <v>10</v>
      </c>
      <c r="CK28">
        <f t="shared" si="4"/>
        <v>0</v>
      </c>
      <c r="CL28" s="17">
        <f t="shared" si="14"/>
        <v>1</v>
      </c>
      <c r="CM28" s="17">
        <f t="shared" si="15"/>
        <v>0</v>
      </c>
      <c r="CN28" s="17">
        <f t="shared" si="16"/>
        <v>0</v>
      </c>
      <c r="DA28">
        <f t="shared" si="11"/>
        <v>0</v>
      </c>
      <c r="DB28">
        <f t="shared" si="12"/>
        <v>0</v>
      </c>
      <c r="DC28">
        <f t="shared" si="13"/>
        <v>0</v>
      </c>
      <c r="DD28">
        <v>3</v>
      </c>
      <c r="DE28">
        <v>4</v>
      </c>
      <c r="DF28">
        <v>10</v>
      </c>
      <c r="DG28">
        <v>1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2</v>
      </c>
      <c r="DS28">
        <v>6</v>
      </c>
      <c r="DT28">
        <v>29</v>
      </c>
      <c r="DU28">
        <v>34</v>
      </c>
      <c r="DV28">
        <v>6</v>
      </c>
      <c r="DW28">
        <v>0</v>
      </c>
      <c r="DX28">
        <v>4</v>
      </c>
      <c r="DY28">
        <v>1</v>
      </c>
      <c r="DZ28">
        <v>0</v>
      </c>
      <c r="EA28">
        <v>2</v>
      </c>
      <c r="EB28">
        <v>0</v>
      </c>
      <c r="EC28">
        <v>2</v>
      </c>
      <c r="ED28">
        <v>0</v>
      </c>
      <c r="EE28">
        <v>0</v>
      </c>
      <c r="EF28">
        <v>0</v>
      </c>
      <c r="EG28">
        <v>0</v>
      </c>
      <c r="EN28">
        <v>3</v>
      </c>
      <c r="EO28">
        <v>1</v>
      </c>
      <c r="EP28">
        <v>2</v>
      </c>
      <c r="EQ28">
        <v>1</v>
      </c>
      <c r="ER28">
        <v>1</v>
      </c>
      <c r="ES28">
        <v>1</v>
      </c>
      <c r="ET28">
        <v>2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2</v>
      </c>
      <c r="FI28">
        <v>3</v>
      </c>
      <c r="FJ28">
        <v>2</v>
      </c>
      <c r="FK28">
        <v>2</v>
      </c>
      <c r="FL28">
        <v>2</v>
      </c>
      <c r="FU28">
        <v>1</v>
      </c>
      <c r="FV28">
        <v>2</v>
      </c>
    </row>
    <row r="29" spans="1:178">
      <c r="A29" s="15">
        <v>42521</v>
      </c>
      <c r="B29">
        <v>24</v>
      </c>
      <c r="C29" s="16">
        <v>0.44861111111111113</v>
      </c>
      <c r="D29">
        <v>10</v>
      </c>
      <c r="E29" t="s">
        <v>139</v>
      </c>
      <c r="F29" t="s">
        <v>140</v>
      </c>
      <c r="G29" t="s">
        <v>171</v>
      </c>
      <c r="H29" t="s">
        <v>197</v>
      </c>
      <c r="I29" t="s">
        <v>146</v>
      </c>
      <c r="J29">
        <v>4</v>
      </c>
      <c r="K29">
        <v>4</v>
      </c>
      <c r="L29">
        <v>3</v>
      </c>
      <c r="M29">
        <v>3</v>
      </c>
      <c r="N29">
        <v>3</v>
      </c>
      <c r="O29">
        <v>1</v>
      </c>
      <c r="P29">
        <v>4</v>
      </c>
      <c r="Q29">
        <v>3</v>
      </c>
      <c r="R29">
        <v>3</v>
      </c>
      <c r="S29">
        <v>2</v>
      </c>
      <c r="AD29">
        <f t="shared" si="0"/>
        <v>3</v>
      </c>
      <c r="AE29" t="s">
        <v>143</v>
      </c>
      <c r="AF29" t="s">
        <v>143</v>
      </c>
      <c r="AG29" t="s">
        <v>142</v>
      </c>
      <c r="AH29" t="s">
        <v>143</v>
      </c>
      <c r="AI29" t="s">
        <v>151</v>
      </c>
      <c r="AJ29" t="s">
        <v>143</v>
      </c>
      <c r="AK29" t="s">
        <v>143</v>
      </c>
      <c r="AL29" t="s">
        <v>143</v>
      </c>
      <c r="AM29" t="s">
        <v>143</v>
      </c>
      <c r="AN29" t="s">
        <v>143</v>
      </c>
      <c r="AO29" t="s">
        <v>151</v>
      </c>
      <c r="AP29" t="s">
        <v>151</v>
      </c>
      <c r="AQ29" t="s">
        <v>142</v>
      </c>
      <c r="AR29" t="s">
        <v>143</v>
      </c>
      <c r="AS29" t="s">
        <v>142</v>
      </c>
      <c r="AT29" t="s">
        <v>143</v>
      </c>
      <c r="AU29" t="s">
        <v>143</v>
      </c>
      <c r="AV29" t="s">
        <v>142</v>
      </c>
      <c r="AW29" t="s">
        <v>143</v>
      </c>
      <c r="AX29" t="s">
        <v>143</v>
      </c>
      <c r="AY29">
        <v>4</v>
      </c>
      <c r="AZ29">
        <v>13</v>
      </c>
      <c r="BA29">
        <v>3</v>
      </c>
      <c r="BB29" s="17">
        <f t="shared" si="1"/>
        <v>0.2</v>
      </c>
      <c r="BC29" s="17">
        <f t="shared" si="2"/>
        <v>0.65</v>
      </c>
      <c r="BD29" s="17">
        <f t="shared" si="3"/>
        <v>0.15</v>
      </c>
      <c r="BE29" s="28">
        <v>1</v>
      </c>
      <c r="BF29" s="28">
        <v>1</v>
      </c>
      <c r="BG29" s="28">
        <v>1</v>
      </c>
      <c r="BH29" s="28">
        <v>1</v>
      </c>
      <c r="BI29" s="28">
        <v>0</v>
      </c>
      <c r="BJ29" s="28">
        <v>0</v>
      </c>
      <c r="BK29" s="28">
        <v>1</v>
      </c>
      <c r="BL29" s="28">
        <v>0</v>
      </c>
      <c r="BM29" s="28">
        <v>0</v>
      </c>
      <c r="BN29" s="28">
        <v>1</v>
      </c>
      <c r="CI29" s="28">
        <v>6</v>
      </c>
      <c r="CK29">
        <f t="shared" si="4"/>
        <v>4</v>
      </c>
      <c r="CL29" s="17">
        <f t="shared" si="14"/>
        <v>0.6</v>
      </c>
      <c r="CM29" s="17">
        <f t="shared" si="15"/>
        <v>0</v>
      </c>
      <c r="CN29" s="17">
        <f t="shared" si="16"/>
        <v>0.4</v>
      </c>
      <c r="CO29" s="20">
        <v>7</v>
      </c>
      <c r="CP29" s="21">
        <v>1</v>
      </c>
      <c r="CQ29" s="20">
        <v>0</v>
      </c>
      <c r="CR29" s="20">
        <v>0</v>
      </c>
      <c r="CS29" s="24">
        <v>1</v>
      </c>
      <c r="CT29" s="24">
        <v>0</v>
      </c>
      <c r="CU29" s="24">
        <v>0</v>
      </c>
      <c r="CV29" s="24">
        <v>0</v>
      </c>
      <c r="CW29" s="27">
        <v>3</v>
      </c>
      <c r="CX29" s="27">
        <v>0</v>
      </c>
      <c r="CY29" s="27">
        <v>0</v>
      </c>
      <c r="CZ29" s="27">
        <v>0</v>
      </c>
      <c r="DA29">
        <f t="shared" si="11"/>
        <v>8</v>
      </c>
      <c r="DB29">
        <f t="shared" si="12"/>
        <v>1</v>
      </c>
      <c r="DC29">
        <f t="shared" si="13"/>
        <v>3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</v>
      </c>
      <c r="DT29">
        <v>18</v>
      </c>
      <c r="DU29">
        <v>10</v>
      </c>
      <c r="DV29">
        <v>23</v>
      </c>
      <c r="DW29">
        <v>3</v>
      </c>
      <c r="DX29">
        <v>8</v>
      </c>
      <c r="DY29">
        <v>0</v>
      </c>
      <c r="DZ29">
        <v>0</v>
      </c>
      <c r="EA29">
        <v>7</v>
      </c>
      <c r="EB29">
        <v>8</v>
      </c>
      <c r="EC29">
        <v>2</v>
      </c>
      <c r="ED29">
        <v>5</v>
      </c>
      <c r="EE29">
        <v>0</v>
      </c>
      <c r="EF29">
        <v>14</v>
      </c>
      <c r="EG29">
        <v>0</v>
      </c>
      <c r="EM29" t="s">
        <v>186</v>
      </c>
    </row>
    <row r="30" spans="1:178">
      <c r="A30" s="15">
        <v>42521</v>
      </c>
      <c r="B30" t="s">
        <v>170</v>
      </c>
      <c r="C30" s="16">
        <v>0.4826388888888889</v>
      </c>
      <c r="D30">
        <v>10</v>
      </c>
      <c r="E30" t="s">
        <v>139</v>
      </c>
      <c r="F30" t="s">
        <v>140</v>
      </c>
      <c r="G30" s="28" t="s">
        <v>172</v>
      </c>
      <c r="H30" t="s">
        <v>197</v>
      </c>
      <c r="I30" t="s">
        <v>146</v>
      </c>
      <c r="J30">
        <v>5</v>
      </c>
      <c r="K30">
        <v>3</v>
      </c>
      <c r="L30">
        <v>6</v>
      </c>
      <c r="M30">
        <v>4</v>
      </c>
      <c r="N30">
        <v>6</v>
      </c>
      <c r="O30">
        <v>5</v>
      </c>
      <c r="P30">
        <v>5</v>
      </c>
      <c r="Q30">
        <v>3</v>
      </c>
      <c r="R30">
        <v>5</v>
      </c>
      <c r="S30">
        <v>5</v>
      </c>
      <c r="AD30">
        <f t="shared" si="0"/>
        <v>4.7</v>
      </c>
      <c r="AE30" t="s">
        <v>142</v>
      </c>
      <c r="AF30" t="s">
        <v>143</v>
      </c>
      <c r="AG30" t="s">
        <v>142</v>
      </c>
      <c r="AH30" t="s">
        <v>143</v>
      </c>
      <c r="AI30" t="s">
        <v>143</v>
      </c>
      <c r="AJ30" t="s">
        <v>142</v>
      </c>
      <c r="AK30" t="s">
        <v>142</v>
      </c>
      <c r="AL30" t="s">
        <v>142</v>
      </c>
      <c r="AM30" t="s">
        <v>143</v>
      </c>
      <c r="AN30" t="s">
        <v>142</v>
      </c>
      <c r="AO30" t="s">
        <v>143</v>
      </c>
      <c r="AP30" t="s">
        <v>142</v>
      </c>
      <c r="AQ30" t="s">
        <v>143</v>
      </c>
      <c r="AR30" t="s">
        <v>142</v>
      </c>
      <c r="AS30" t="s">
        <v>142</v>
      </c>
      <c r="AT30" t="s">
        <v>143</v>
      </c>
      <c r="AU30" t="s">
        <v>143</v>
      </c>
      <c r="AV30" t="s">
        <v>143</v>
      </c>
      <c r="AW30" t="s">
        <v>142</v>
      </c>
      <c r="AX30" t="s">
        <v>142</v>
      </c>
      <c r="AY30">
        <v>11</v>
      </c>
      <c r="AZ30">
        <v>9</v>
      </c>
      <c r="BA30">
        <v>0</v>
      </c>
      <c r="BB30" s="17">
        <f t="shared" si="1"/>
        <v>0.55000000000000004</v>
      </c>
      <c r="BC30" s="17">
        <f t="shared" si="2"/>
        <v>0.45</v>
      </c>
      <c r="BD30" s="17">
        <f t="shared" si="3"/>
        <v>0</v>
      </c>
      <c r="BE30" s="28">
        <v>1</v>
      </c>
      <c r="BF30" s="28">
        <v>1</v>
      </c>
      <c r="BG30" s="28">
        <v>1</v>
      </c>
      <c r="BH30" s="28">
        <v>1</v>
      </c>
      <c r="BI30" s="28">
        <v>1</v>
      </c>
      <c r="BJ30" s="28">
        <v>1</v>
      </c>
      <c r="BK30" s="28">
        <v>1</v>
      </c>
      <c r="BL30" s="28">
        <v>1</v>
      </c>
      <c r="BM30" s="28">
        <v>1</v>
      </c>
      <c r="BN30" s="28">
        <v>1</v>
      </c>
      <c r="CI30" s="28">
        <v>10</v>
      </c>
      <c r="CK30">
        <f t="shared" si="4"/>
        <v>0</v>
      </c>
      <c r="CL30" s="17">
        <f t="shared" si="14"/>
        <v>1</v>
      </c>
      <c r="CM30" s="17">
        <f t="shared" si="15"/>
        <v>0</v>
      </c>
      <c r="CN30" s="17">
        <f t="shared" si="16"/>
        <v>0</v>
      </c>
      <c r="CO30" s="20">
        <v>2</v>
      </c>
      <c r="CP30" s="21">
        <v>2</v>
      </c>
      <c r="CQ30" s="20">
        <v>3</v>
      </c>
      <c r="CR30" s="20">
        <v>0</v>
      </c>
      <c r="CS30" s="24">
        <v>0</v>
      </c>
      <c r="CT30" s="24">
        <v>1</v>
      </c>
      <c r="CU30" s="24">
        <v>0</v>
      </c>
      <c r="CV30" s="24">
        <v>0</v>
      </c>
      <c r="CW30" s="27">
        <v>0</v>
      </c>
      <c r="CX30" s="27">
        <v>1</v>
      </c>
      <c r="CY30" s="27">
        <v>0</v>
      </c>
      <c r="CZ30" s="27">
        <v>0</v>
      </c>
      <c r="DA30">
        <f t="shared" si="11"/>
        <v>7</v>
      </c>
      <c r="DB30">
        <f t="shared" si="12"/>
        <v>1</v>
      </c>
      <c r="DC30">
        <f t="shared" si="13"/>
        <v>1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8</v>
      </c>
      <c r="DT30">
        <v>29</v>
      </c>
      <c r="DU30">
        <v>42</v>
      </c>
      <c r="DV30">
        <v>1</v>
      </c>
      <c r="DW30">
        <v>0</v>
      </c>
      <c r="DX30">
        <v>51</v>
      </c>
      <c r="DY30">
        <v>0</v>
      </c>
      <c r="DZ30">
        <v>0</v>
      </c>
      <c r="EA30">
        <v>11</v>
      </c>
      <c r="EB30">
        <v>0</v>
      </c>
      <c r="EC30">
        <v>0</v>
      </c>
      <c r="ED30">
        <v>0</v>
      </c>
      <c r="EE30">
        <v>0</v>
      </c>
      <c r="EF30">
        <v>5</v>
      </c>
      <c r="EG30">
        <v>0</v>
      </c>
      <c r="FU30">
        <v>1</v>
      </c>
    </row>
    <row r="31" spans="1:178">
      <c r="A31" s="15">
        <v>42522</v>
      </c>
      <c r="B31">
        <v>42</v>
      </c>
      <c r="C31" s="16">
        <v>0.41597222222222219</v>
      </c>
      <c r="D31">
        <v>10</v>
      </c>
      <c r="E31" t="s">
        <v>139</v>
      </c>
      <c r="F31" t="s">
        <v>140</v>
      </c>
      <c r="G31" s="28" t="s">
        <v>139</v>
      </c>
      <c r="H31" t="s">
        <v>197</v>
      </c>
      <c r="I31" t="s">
        <v>141</v>
      </c>
      <c r="J31">
        <v>2</v>
      </c>
      <c r="K31">
        <v>4</v>
      </c>
      <c r="L31">
        <v>3</v>
      </c>
      <c r="M31">
        <v>4</v>
      </c>
      <c r="N31">
        <v>3</v>
      </c>
      <c r="O31">
        <v>1</v>
      </c>
      <c r="P31">
        <v>2</v>
      </c>
      <c r="Q31">
        <v>2</v>
      </c>
      <c r="R31">
        <v>3</v>
      </c>
      <c r="S31">
        <v>1</v>
      </c>
      <c r="AD31">
        <f t="shared" si="0"/>
        <v>2.5</v>
      </c>
      <c r="AE31" t="s">
        <v>151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  <c r="AL31" t="s">
        <v>143</v>
      </c>
      <c r="AM31" t="s">
        <v>143</v>
      </c>
      <c r="AN31" t="s">
        <v>142</v>
      </c>
      <c r="AO31" t="s">
        <v>142</v>
      </c>
      <c r="AP31" t="s">
        <v>142</v>
      </c>
      <c r="AQ31" t="s">
        <v>143</v>
      </c>
      <c r="AR31" t="s">
        <v>142</v>
      </c>
      <c r="AS31" t="s">
        <v>143</v>
      </c>
      <c r="AT31" t="s">
        <v>142</v>
      </c>
      <c r="AU31" t="s">
        <v>143</v>
      </c>
      <c r="AV31" t="s">
        <v>142</v>
      </c>
      <c r="AW31" t="s">
        <v>142</v>
      </c>
      <c r="AX31" t="s">
        <v>142</v>
      </c>
      <c r="AY31">
        <v>8</v>
      </c>
      <c r="AZ31">
        <v>11</v>
      </c>
      <c r="BA31">
        <v>1</v>
      </c>
      <c r="BB31" s="17">
        <f t="shared" si="1"/>
        <v>0.4</v>
      </c>
      <c r="BC31" s="17">
        <f t="shared" si="2"/>
        <v>0.55000000000000004</v>
      </c>
      <c r="BD31" s="17">
        <f t="shared" si="3"/>
        <v>0.05</v>
      </c>
      <c r="BE31" s="28">
        <v>1</v>
      </c>
      <c r="BF31" s="28">
        <v>1</v>
      </c>
      <c r="BG31" s="28">
        <v>1</v>
      </c>
      <c r="BH31" s="28">
        <v>1</v>
      </c>
      <c r="BI31" s="28">
        <v>1</v>
      </c>
      <c r="BJ31" s="28">
        <v>0</v>
      </c>
      <c r="BK31" s="28">
        <v>1</v>
      </c>
      <c r="BL31" s="28">
        <v>1</v>
      </c>
      <c r="BM31" s="28">
        <v>1</v>
      </c>
      <c r="BN31" s="28">
        <v>0</v>
      </c>
      <c r="CI31" s="28">
        <v>8</v>
      </c>
      <c r="CK31">
        <f t="shared" si="4"/>
        <v>2</v>
      </c>
      <c r="CL31" s="17">
        <f t="shared" si="14"/>
        <v>0.8</v>
      </c>
      <c r="CM31" s="17">
        <f t="shared" si="15"/>
        <v>0</v>
      </c>
      <c r="CN31" s="17">
        <f t="shared" si="16"/>
        <v>0.2</v>
      </c>
      <c r="CO31" s="20">
        <v>19</v>
      </c>
      <c r="CP31" s="21">
        <v>1</v>
      </c>
      <c r="CQ31" s="20">
        <v>2</v>
      </c>
      <c r="CR31" s="20">
        <v>0</v>
      </c>
      <c r="CS31" s="24">
        <v>11</v>
      </c>
      <c r="CT31" s="24">
        <v>0</v>
      </c>
      <c r="CU31" s="24">
        <v>0</v>
      </c>
      <c r="CV31" s="24">
        <v>0</v>
      </c>
      <c r="CW31" s="27">
        <v>17</v>
      </c>
      <c r="CX31" s="27">
        <v>0</v>
      </c>
      <c r="CY31" s="27">
        <v>0</v>
      </c>
      <c r="CZ31" s="27">
        <v>0</v>
      </c>
      <c r="DA31">
        <f t="shared" si="11"/>
        <v>22</v>
      </c>
      <c r="DB31">
        <f t="shared" si="12"/>
        <v>11</v>
      </c>
      <c r="DC31">
        <f t="shared" si="13"/>
        <v>17</v>
      </c>
      <c r="DD31">
        <v>0</v>
      </c>
      <c r="DE31">
        <v>0</v>
      </c>
      <c r="DF31">
        <v>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2</v>
      </c>
      <c r="DS31">
        <v>5</v>
      </c>
      <c r="DT31">
        <v>12</v>
      </c>
      <c r="DU31">
        <v>6</v>
      </c>
      <c r="DV31">
        <v>9</v>
      </c>
      <c r="DW31">
        <v>3</v>
      </c>
      <c r="DX31">
        <v>0</v>
      </c>
      <c r="DY31">
        <v>0</v>
      </c>
      <c r="DZ31">
        <v>0</v>
      </c>
      <c r="EA31">
        <v>4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FC31">
        <v>1</v>
      </c>
      <c r="FD31">
        <v>1</v>
      </c>
    </row>
    <row r="32" spans="1:178">
      <c r="A32" s="15">
        <v>42523</v>
      </c>
      <c r="B32">
        <v>46</v>
      </c>
      <c r="C32" s="16">
        <v>0.44027777777777777</v>
      </c>
      <c r="D32">
        <v>10</v>
      </c>
      <c r="E32" t="s">
        <v>139</v>
      </c>
      <c r="F32" t="s">
        <v>140</v>
      </c>
      <c r="G32" s="28" t="s">
        <v>139</v>
      </c>
      <c r="H32" t="s">
        <v>197</v>
      </c>
      <c r="I32" t="s">
        <v>162</v>
      </c>
      <c r="J32">
        <v>6</v>
      </c>
      <c r="K32">
        <v>6</v>
      </c>
      <c r="L32">
        <v>7</v>
      </c>
      <c r="M32">
        <v>6</v>
      </c>
      <c r="N32">
        <v>8</v>
      </c>
      <c r="O32">
        <v>8</v>
      </c>
      <c r="P32">
        <v>7</v>
      </c>
      <c r="Q32">
        <v>7</v>
      </c>
      <c r="R32">
        <v>7</v>
      </c>
      <c r="S32">
        <v>9</v>
      </c>
      <c r="AD32">
        <f t="shared" si="0"/>
        <v>7.1</v>
      </c>
      <c r="AE32" t="s">
        <v>142</v>
      </c>
      <c r="AF32" t="s">
        <v>143</v>
      </c>
      <c r="AG32" t="s">
        <v>142</v>
      </c>
      <c r="AH32" t="s">
        <v>142</v>
      </c>
      <c r="AI32" t="s">
        <v>142</v>
      </c>
      <c r="AJ32" t="s">
        <v>142</v>
      </c>
      <c r="AK32" t="s">
        <v>142</v>
      </c>
      <c r="AL32" t="s">
        <v>142</v>
      </c>
      <c r="AM32" t="s">
        <v>142</v>
      </c>
      <c r="AN32" t="s">
        <v>142</v>
      </c>
      <c r="AO32" t="s">
        <v>142</v>
      </c>
      <c r="AP32" t="s">
        <v>143</v>
      </c>
      <c r="AQ32" t="s">
        <v>142</v>
      </c>
      <c r="AR32" t="s">
        <v>143</v>
      </c>
      <c r="AS32" t="s">
        <v>142</v>
      </c>
      <c r="AT32" t="s">
        <v>142</v>
      </c>
      <c r="AU32" t="s">
        <v>142</v>
      </c>
      <c r="AV32" t="s">
        <v>142</v>
      </c>
      <c r="AW32" t="s">
        <v>143</v>
      </c>
      <c r="AX32" t="s">
        <v>142</v>
      </c>
      <c r="AY32">
        <v>16</v>
      </c>
      <c r="AZ32">
        <v>4</v>
      </c>
      <c r="BA32">
        <v>0</v>
      </c>
      <c r="BB32" s="17">
        <f t="shared" si="1"/>
        <v>0.8</v>
      </c>
      <c r="BC32" s="17">
        <f t="shared" si="2"/>
        <v>0.2</v>
      </c>
      <c r="BD32" s="17">
        <f t="shared" si="3"/>
        <v>0</v>
      </c>
      <c r="BE32" s="28">
        <v>1</v>
      </c>
      <c r="BF32" s="28">
        <v>1</v>
      </c>
      <c r="BG32" s="28">
        <v>1</v>
      </c>
      <c r="BH32" s="28">
        <v>1</v>
      </c>
      <c r="BI32" s="28">
        <v>1</v>
      </c>
      <c r="BJ32" s="28">
        <v>1</v>
      </c>
      <c r="BK32" s="28">
        <v>1</v>
      </c>
      <c r="BL32" s="28">
        <v>1</v>
      </c>
      <c r="BM32" s="28">
        <v>1</v>
      </c>
      <c r="BN32" s="28">
        <v>1</v>
      </c>
      <c r="CI32" s="28">
        <v>10</v>
      </c>
      <c r="CK32">
        <f t="shared" si="4"/>
        <v>0</v>
      </c>
      <c r="CL32" s="17">
        <f t="shared" si="14"/>
        <v>1</v>
      </c>
      <c r="CM32" s="17">
        <f t="shared" si="15"/>
        <v>0</v>
      </c>
      <c r="CN32" s="17">
        <f t="shared" si="16"/>
        <v>0</v>
      </c>
      <c r="CO32" s="20">
        <v>14</v>
      </c>
      <c r="CP32" s="21">
        <v>1</v>
      </c>
      <c r="CQ32" s="20">
        <v>0</v>
      </c>
      <c r="CR32" s="20">
        <v>0</v>
      </c>
      <c r="CS32" s="24">
        <v>1</v>
      </c>
      <c r="CT32" s="24">
        <v>0</v>
      </c>
      <c r="CU32" s="24">
        <v>0</v>
      </c>
      <c r="CV32" s="24">
        <v>0</v>
      </c>
      <c r="CW32" s="27">
        <v>1</v>
      </c>
      <c r="CX32" s="27">
        <v>0</v>
      </c>
      <c r="CY32" s="27">
        <v>0</v>
      </c>
      <c r="CZ32" s="27">
        <v>0</v>
      </c>
      <c r="DA32">
        <f t="shared" si="11"/>
        <v>15</v>
      </c>
      <c r="DB32">
        <f t="shared" si="12"/>
        <v>1</v>
      </c>
      <c r="DC32">
        <f t="shared" si="13"/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4</v>
      </c>
      <c r="DT32">
        <v>38</v>
      </c>
      <c r="DU32">
        <v>63</v>
      </c>
      <c r="DV32">
        <v>3</v>
      </c>
      <c r="DW32">
        <v>0</v>
      </c>
      <c r="DX32">
        <v>7</v>
      </c>
      <c r="DY32">
        <v>0</v>
      </c>
      <c r="DZ32">
        <v>0</v>
      </c>
      <c r="EA32">
        <v>4</v>
      </c>
      <c r="EB32">
        <v>0</v>
      </c>
      <c r="EC32">
        <v>0</v>
      </c>
      <c r="ED32">
        <v>0</v>
      </c>
      <c r="EE32">
        <v>1</v>
      </c>
      <c r="EF32">
        <v>5</v>
      </c>
      <c r="EG32">
        <v>0</v>
      </c>
      <c r="EM32" t="s">
        <v>187</v>
      </c>
    </row>
    <row r="33" spans="1:208">
      <c r="A33" s="15">
        <v>42523</v>
      </c>
      <c r="B33">
        <v>46</v>
      </c>
      <c r="C33" s="16">
        <v>0.45555555555555555</v>
      </c>
      <c r="D33">
        <v>10</v>
      </c>
      <c r="E33" t="s">
        <v>139</v>
      </c>
      <c r="F33" t="s">
        <v>140</v>
      </c>
      <c r="G33" s="28" t="s">
        <v>139</v>
      </c>
      <c r="H33" t="s">
        <v>197</v>
      </c>
      <c r="I33" t="s">
        <v>163</v>
      </c>
      <c r="J33">
        <v>3</v>
      </c>
      <c r="K33">
        <v>3</v>
      </c>
      <c r="L33">
        <v>3</v>
      </c>
      <c r="M33">
        <v>4</v>
      </c>
      <c r="N33">
        <v>4</v>
      </c>
      <c r="O33">
        <v>4</v>
      </c>
      <c r="P33">
        <v>4</v>
      </c>
      <c r="Q33">
        <v>4</v>
      </c>
      <c r="R33">
        <v>3</v>
      </c>
      <c r="S33">
        <v>1</v>
      </c>
      <c r="AD33">
        <f t="shared" si="0"/>
        <v>3.3</v>
      </c>
      <c r="AE33" t="s">
        <v>142</v>
      </c>
      <c r="AF33" t="s">
        <v>142</v>
      </c>
      <c r="AG33" t="s">
        <v>142</v>
      </c>
      <c r="AH33" t="s">
        <v>142</v>
      </c>
      <c r="AI33" t="s">
        <v>142</v>
      </c>
      <c r="AJ33" t="s">
        <v>143</v>
      </c>
      <c r="AK33" t="s">
        <v>143</v>
      </c>
      <c r="AL33" t="s">
        <v>143</v>
      </c>
      <c r="AM33" t="s">
        <v>143</v>
      </c>
      <c r="AN33" t="s">
        <v>143</v>
      </c>
      <c r="AO33" t="s">
        <v>142</v>
      </c>
      <c r="AP33" t="s">
        <v>142</v>
      </c>
      <c r="AQ33" t="s">
        <v>142</v>
      </c>
      <c r="AR33" t="s">
        <v>142</v>
      </c>
      <c r="AS33" t="s">
        <v>142</v>
      </c>
      <c r="AT33" t="s">
        <v>142</v>
      </c>
      <c r="AU33" t="s">
        <v>142</v>
      </c>
      <c r="AV33" t="s">
        <v>143</v>
      </c>
      <c r="AW33" t="s">
        <v>143</v>
      </c>
      <c r="AX33" t="s">
        <v>143</v>
      </c>
      <c r="AY33">
        <v>12</v>
      </c>
      <c r="AZ33">
        <v>8</v>
      </c>
      <c r="BA33">
        <v>0</v>
      </c>
      <c r="BB33" s="17">
        <f t="shared" si="1"/>
        <v>0.6</v>
      </c>
      <c r="BC33" s="17">
        <f t="shared" si="2"/>
        <v>0.4</v>
      </c>
      <c r="BD33" s="17">
        <f t="shared" si="3"/>
        <v>0</v>
      </c>
      <c r="BE33" s="28">
        <v>1</v>
      </c>
      <c r="BF33" s="28">
        <v>1</v>
      </c>
      <c r="BG33" s="28">
        <v>1</v>
      </c>
      <c r="BH33" s="28">
        <v>1</v>
      </c>
      <c r="BI33" s="28">
        <v>1</v>
      </c>
      <c r="BJ33" s="28">
        <v>1</v>
      </c>
      <c r="BK33" s="28">
        <v>1</v>
      </c>
      <c r="BL33" s="28">
        <v>1</v>
      </c>
      <c r="BM33" s="28">
        <v>1</v>
      </c>
      <c r="BN33" s="28">
        <v>0</v>
      </c>
      <c r="CI33" s="28">
        <v>9</v>
      </c>
      <c r="CK33">
        <f t="shared" si="4"/>
        <v>1</v>
      </c>
      <c r="CL33" s="17">
        <f t="shared" si="14"/>
        <v>0.9</v>
      </c>
      <c r="CM33" s="17">
        <f t="shared" si="15"/>
        <v>0</v>
      </c>
      <c r="CN33" s="17">
        <f t="shared" si="16"/>
        <v>0.1</v>
      </c>
      <c r="CO33" s="20">
        <v>25</v>
      </c>
      <c r="CP33" s="21">
        <v>1</v>
      </c>
      <c r="CQ33" s="20">
        <v>0</v>
      </c>
      <c r="CR33" s="20">
        <v>0</v>
      </c>
      <c r="CS33" s="24">
        <v>12</v>
      </c>
      <c r="CT33" s="24">
        <v>0</v>
      </c>
      <c r="CU33" s="24">
        <v>0</v>
      </c>
      <c r="CV33" s="24">
        <v>0</v>
      </c>
      <c r="CW33" s="27">
        <v>18</v>
      </c>
      <c r="CX33" s="27">
        <v>0</v>
      </c>
      <c r="CY33" s="27">
        <v>0</v>
      </c>
      <c r="CZ33" s="27">
        <v>0</v>
      </c>
      <c r="DA33">
        <f t="shared" si="11"/>
        <v>26</v>
      </c>
      <c r="DB33">
        <f t="shared" ref="DB33:DB59" si="17">SUM(CS33:CV33)</f>
        <v>12</v>
      </c>
      <c r="DC33">
        <f t="shared" ref="DC33:DC59" si="18">SUM(CW33:CZ33)</f>
        <v>18</v>
      </c>
      <c r="DD33">
        <v>0</v>
      </c>
      <c r="DE33">
        <v>5</v>
      </c>
      <c r="DF33">
        <v>6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</v>
      </c>
      <c r="DS33">
        <v>12</v>
      </c>
      <c r="DT33">
        <v>40</v>
      </c>
      <c r="DU33">
        <v>2</v>
      </c>
      <c r="DV33">
        <v>9</v>
      </c>
      <c r="DW33">
        <v>0</v>
      </c>
      <c r="DX33">
        <v>3</v>
      </c>
      <c r="DY33">
        <v>0</v>
      </c>
      <c r="DZ33">
        <v>0</v>
      </c>
      <c r="EA33">
        <v>7</v>
      </c>
      <c r="EB33">
        <v>0</v>
      </c>
      <c r="EC33">
        <v>0</v>
      </c>
      <c r="ED33">
        <v>4</v>
      </c>
      <c r="EE33">
        <v>2</v>
      </c>
      <c r="EF33">
        <v>0</v>
      </c>
      <c r="EG33">
        <v>0</v>
      </c>
      <c r="EM33" t="s">
        <v>195</v>
      </c>
      <c r="EN33">
        <v>1</v>
      </c>
      <c r="EO33">
        <v>1</v>
      </c>
      <c r="EP33">
        <v>1</v>
      </c>
      <c r="EQ33">
        <v>1</v>
      </c>
      <c r="ER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</row>
    <row r="34" spans="1:208">
      <c r="A34" s="15">
        <v>42523</v>
      </c>
      <c r="B34">
        <v>47</v>
      </c>
      <c r="C34" s="16">
        <v>0.48749999999999999</v>
      </c>
      <c r="D34">
        <v>10</v>
      </c>
      <c r="E34" t="s">
        <v>139</v>
      </c>
      <c r="F34" t="s">
        <v>140</v>
      </c>
      <c r="G34" s="28" t="s">
        <v>139</v>
      </c>
      <c r="H34" t="s">
        <v>197</v>
      </c>
      <c r="I34" t="s">
        <v>141</v>
      </c>
      <c r="J34">
        <v>3</v>
      </c>
      <c r="K34">
        <v>1</v>
      </c>
      <c r="L34">
        <v>3</v>
      </c>
      <c r="M34">
        <v>1</v>
      </c>
      <c r="N34">
        <v>2</v>
      </c>
      <c r="O34">
        <v>3</v>
      </c>
      <c r="P34">
        <v>3</v>
      </c>
      <c r="Q34">
        <v>3</v>
      </c>
      <c r="R34">
        <v>2</v>
      </c>
      <c r="S34">
        <v>2</v>
      </c>
      <c r="AD34">
        <f t="shared" si="0"/>
        <v>2.2999999999999998</v>
      </c>
      <c r="AE34" t="s">
        <v>143</v>
      </c>
      <c r="AF34" t="s">
        <v>143</v>
      </c>
      <c r="AG34" t="s">
        <v>151</v>
      </c>
      <c r="AH34" t="s">
        <v>143</v>
      </c>
      <c r="AI34" t="s">
        <v>143</v>
      </c>
      <c r="AJ34" t="s">
        <v>143</v>
      </c>
      <c r="AK34" t="s">
        <v>143</v>
      </c>
      <c r="AL34" t="s">
        <v>143</v>
      </c>
      <c r="AM34" t="s">
        <v>143</v>
      </c>
      <c r="AN34" t="s">
        <v>143</v>
      </c>
      <c r="AO34" t="s">
        <v>143</v>
      </c>
      <c r="AP34" t="s">
        <v>143</v>
      </c>
      <c r="AQ34" t="s">
        <v>142</v>
      </c>
      <c r="AR34" t="s">
        <v>142</v>
      </c>
      <c r="AS34" t="s">
        <v>143</v>
      </c>
      <c r="AT34" t="s">
        <v>143</v>
      </c>
      <c r="AU34" t="s">
        <v>142</v>
      </c>
      <c r="AV34" t="s">
        <v>143</v>
      </c>
      <c r="AW34" t="s">
        <v>143</v>
      </c>
      <c r="AX34" t="s">
        <v>142</v>
      </c>
      <c r="AY34">
        <v>4</v>
      </c>
      <c r="AZ34">
        <v>15</v>
      </c>
      <c r="BA34">
        <v>1</v>
      </c>
      <c r="BB34" s="17">
        <f t="shared" si="1"/>
        <v>0.2</v>
      </c>
      <c r="BC34" s="17">
        <f t="shared" si="2"/>
        <v>0.75</v>
      </c>
      <c r="BD34" s="17">
        <f t="shared" si="3"/>
        <v>0.05</v>
      </c>
      <c r="BE34" s="28">
        <v>1</v>
      </c>
      <c r="BF34" s="28">
        <v>1</v>
      </c>
      <c r="BG34" s="28">
        <v>1</v>
      </c>
      <c r="BH34" s="28">
        <v>1</v>
      </c>
      <c r="BI34" s="28">
        <v>1</v>
      </c>
      <c r="BJ34" s="28">
        <v>1</v>
      </c>
      <c r="BK34" s="28">
        <v>1</v>
      </c>
      <c r="BL34" s="28">
        <v>1</v>
      </c>
      <c r="BM34" s="28">
        <v>1</v>
      </c>
      <c r="BN34" s="28">
        <v>1</v>
      </c>
      <c r="CI34" s="28">
        <v>10</v>
      </c>
      <c r="CK34">
        <f t="shared" si="4"/>
        <v>0</v>
      </c>
      <c r="CL34" s="17">
        <f t="shared" si="14"/>
        <v>1</v>
      </c>
      <c r="CM34" s="17">
        <f t="shared" si="15"/>
        <v>0</v>
      </c>
      <c r="CN34" s="17">
        <f t="shared" si="16"/>
        <v>0</v>
      </c>
      <c r="CO34" s="20">
        <v>2</v>
      </c>
      <c r="CP34" s="21">
        <v>0</v>
      </c>
      <c r="CQ34" s="20">
        <v>1</v>
      </c>
      <c r="CR34" s="20">
        <v>0</v>
      </c>
      <c r="CS34" s="24">
        <v>1</v>
      </c>
      <c r="CT34" s="24">
        <v>0</v>
      </c>
      <c r="CU34" s="24">
        <v>0</v>
      </c>
      <c r="CV34" s="24">
        <v>0</v>
      </c>
      <c r="CW34" s="27">
        <v>1</v>
      </c>
      <c r="CX34" s="27">
        <v>0</v>
      </c>
      <c r="CY34" s="27">
        <v>0</v>
      </c>
      <c r="CZ34" s="27">
        <v>0</v>
      </c>
      <c r="DA34">
        <f t="shared" si="11"/>
        <v>3</v>
      </c>
      <c r="DB34">
        <f t="shared" si="17"/>
        <v>1</v>
      </c>
      <c r="DC34">
        <f t="shared" si="18"/>
        <v>1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12</v>
      </c>
      <c r="DT34">
        <v>17</v>
      </c>
      <c r="DU34">
        <v>14</v>
      </c>
      <c r="DV34">
        <v>24</v>
      </c>
      <c r="DW34">
        <v>0</v>
      </c>
      <c r="DX34">
        <v>22</v>
      </c>
      <c r="DY34">
        <v>0</v>
      </c>
      <c r="DZ34">
        <v>0</v>
      </c>
      <c r="EA34">
        <v>14</v>
      </c>
      <c r="EB34">
        <v>2</v>
      </c>
      <c r="EC34">
        <v>0</v>
      </c>
      <c r="ED34">
        <v>0</v>
      </c>
      <c r="EE34">
        <v>0</v>
      </c>
      <c r="EF34">
        <v>2</v>
      </c>
      <c r="EG34">
        <v>0</v>
      </c>
      <c r="FC34">
        <v>1</v>
      </c>
    </row>
    <row r="35" spans="1:208">
      <c r="A35" s="15">
        <v>42523</v>
      </c>
      <c r="B35" t="s">
        <v>173</v>
      </c>
      <c r="C35" s="16">
        <v>0.67361111111111116</v>
      </c>
      <c r="D35">
        <v>10</v>
      </c>
      <c r="E35" t="s">
        <v>139</v>
      </c>
      <c r="F35" t="s">
        <v>140</v>
      </c>
      <c r="G35" s="28" t="s">
        <v>139</v>
      </c>
      <c r="H35" t="s">
        <v>197</v>
      </c>
      <c r="I35" t="s">
        <v>162</v>
      </c>
      <c r="J35">
        <v>7</v>
      </c>
      <c r="K35">
        <v>6</v>
      </c>
      <c r="L35">
        <v>6</v>
      </c>
      <c r="M35">
        <v>6</v>
      </c>
      <c r="N35">
        <v>6</v>
      </c>
      <c r="O35">
        <v>5</v>
      </c>
      <c r="P35">
        <v>7</v>
      </c>
      <c r="Q35">
        <v>8</v>
      </c>
      <c r="R35">
        <v>7</v>
      </c>
      <c r="S35">
        <v>7</v>
      </c>
      <c r="AD35">
        <f t="shared" si="0"/>
        <v>6.5</v>
      </c>
      <c r="AE35" t="s">
        <v>142</v>
      </c>
      <c r="AF35" t="s">
        <v>143</v>
      </c>
      <c r="AG35" t="s">
        <v>143</v>
      </c>
      <c r="AH35" t="s">
        <v>143</v>
      </c>
      <c r="AI35" t="s">
        <v>142</v>
      </c>
      <c r="AJ35" t="s">
        <v>142</v>
      </c>
      <c r="AK35" t="s">
        <v>142</v>
      </c>
      <c r="AL35" t="s">
        <v>142</v>
      </c>
      <c r="AM35" t="s">
        <v>142</v>
      </c>
      <c r="AN35" t="s">
        <v>142</v>
      </c>
      <c r="AO35" t="s">
        <v>143</v>
      </c>
      <c r="AP35" t="s">
        <v>143</v>
      </c>
      <c r="AQ35" t="s">
        <v>143</v>
      </c>
      <c r="AR35" t="s">
        <v>142</v>
      </c>
      <c r="AS35" t="s">
        <v>142</v>
      </c>
      <c r="AT35" t="s">
        <v>143</v>
      </c>
      <c r="AU35" t="s">
        <v>142</v>
      </c>
      <c r="AV35" t="s">
        <v>142</v>
      </c>
      <c r="AW35" t="s">
        <v>142</v>
      </c>
      <c r="AX35" t="s">
        <v>142</v>
      </c>
      <c r="AY35">
        <v>13</v>
      </c>
      <c r="AZ35">
        <v>7</v>
      </c>
      <c r="BA35">
        <v>0</v>
      </c>
      <c r="BB35" s="17">
        <f t="shared" si="1"/>
        <v>0.65</v>
      </c>
      <c r="BC35" s="17">
        <f t="shared" si="2"/>
        <v>0.35</v>
      </c>
      <c r="BD35" s="17">
        <f t="shared" si="3"/>
        <v>0</v>
      </c>
      <c r="BE35" s="28">
        <v>1</v>
      </c>
      <c r="BF35" s="28">
        <v>1</v>
      </c>
      <c r="BG35" s="28">
        <v>1</v>
      </c>
      <c r="BH35" s="28">
        <v>1</v>
      </c>
      <c r="BI35" s="28">
        <v>1</v>
      </c>
      <c r="BJ35" s="28">
        <v>1</v>
      </c>
      <c r="BK35" s="28">
        <v>1</v>
      </c>
      <c r="BL35" s="28">
        <v>1</v>
      </c>
      <c r="BM35" s="28">
        <v>1</v>
      </c>
      <c r="BN35" s="28">
        <v>1</v>
      </c>
      <c r="CI35" s="28">
        <v>10</v>
      </c>
      <c r="CK35">
        <f t="shared" si="4"/>
        <v>0</v>
      </c>
      <c r="CL35" s="17">
        <f t="shared" si="14"/>
        <v>1</v>
      </c>
      <c r="CM35" s="17">
        <f t="shared" si="15"/>
        <v>0</v>
      </c>
      <c r="CN35" s="17">
        <f t="shared" si="16"/>
        <v>0</v>
      </c>
      <c r="CO35" s="20">
        <v>6</v>
      </c>
      <c r="CP35" s="21">
        <v>2</v>
      </c>
      <c r="CQ35" s="20">
        <v>8</v>
      </c>
      <c r="CR35" s="20">
        <v>2</v>
      </c>
      <c r="CS35" s="24">
        <v>0</v>
      </c>
      <c r="CT35" s="24">
        <v>0</v>
      </c>
      <c r="CU35" s="24">
        <v>1</v>
      </c>
      <c r="CV35" s="24">
        <v>0</v>
      </c>
      <c r="CW35" s="27">
        <v>0</v>
      </c>
      <c r="CX35" s="27">
        <v>0</v>
      </c>
      <c r="CY35" s="27">
        <v>1</v>
      </c>
      <c r="CZ35" s="27">
        <v>0</v>
      </c>
      <c r="DA35">
        <f t="shared" si="11"/>
        <v>18</v>
      </c>
      <c r="DB35">
        <f t="shared" si="17"/>
        <v>1</v>
      </c>
      <c r="DC35">
        <f t="shared" si="18"/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10</v>
      </c>
      <c r="DT35">
        <v>5</v>
      </c>
      <c r="DU35">
        <v>55</v>
      </c>
      <c r="DV35">
        <v>0</v>
      </c>
      <c r="DW35">
        <v>0</v>
      </c>
      <c r="DX35">
        <v>34</v>
      </c>
      <c r="DY35">
        <v>0</v>
      </c>
      <c r="DZ35">
        <v>0</v>
      </c>
      <c r="EA35">
        <v>6</v>
      </c>
      <c r="EB35">
        <v>0</v>
      </c>
      <c r="EC35">
        <v>0</v>
      </c>
      <c r="ED35">
        <v>2</v>
      </c>
      <c r="EE35">
        <v>0</v>
      </c>
      <c r="EF35">
        <v>0</v>
      </c>
      <c r="EG35">
        <v>0</v>
      </c>
      <c r="EM35" t="s">
        <v>187</v>
      </c>
    </row>
    <row r="36" spans="1:208">
      <c r="A36" s="15">
        <v>42523</v>
      </c>
      <c r="B36" t="s">
        <v>173</v>
      </c>
      <c r="C36" s="16">
        <v>0.69166666666666676</v>
      </c>
      <c r="D36">
        <v>10</v>
      </c>
      <c r="E36" t="s">
        <v>139</v>
      </c>
      <c r="F36" t="s">
        <v>140</v>
      </c>
      <c r="G36" s="28" t="s">
        <v>139</v>
      </c>
      <c r="H36" t="s">
        <v>197</v>
      </c>
      <c r="I36" t="s">
        <v>163</v>
      </c>
      <c r="J36">
        <v>4</v>
      </c>
      <c r="K36">
        <v>3</v>
      </c>
      <c r="L36">
        <v>3</v>
      </c>
      <c r="M36">
        <v>3</v>
      </c>
      <c r="N36">
        <v>4</v>
      </c>
      <c r="O36">
        <v>3</v>
      </c>
      <c r="P36">
        <v>2</v>
      </c>
      <c r="Q36">
        <v>1</v>
      </c>
      <c r="R36">
        <v>0</v>
      </c>
      <c r="S36">
        <v>1</v>
      </c>
      <c r="AD36">
        <f t="shared" si="0"/>
        <v>2.4</v>
      </c>
      <c r="AE36" t="s">
        <v>142</v>
      </c>
      <c r="AF36" t="s">
        <v>142</v>
      </c>
      <c r="AG36" t="s">
        <v>142</v>
      </c>
      <c r="AH36" t="s">
        <v>142</v>
      </c>
      <c r="AI36" t="s">
        <v>142</v>
      </c>
      <c r="AJ36" t="s">
        <v>142</v>
      </c>
      <c r="AK36" t="s">
        <v>142</v>
      </c>
      <c r="AL36" t="s">
        <v>142</v>
      </c>
      <c r="AM36" t="s">
        <v>142</v>
      </c>
      <c r="AN36" t="s">
        <v>142</v>
      </c>
      <c r="AO36" t="s">
        <v>142</v>
      </c>
      <c r="AP36" t="s">
        <v>142</v>
      </c>
      <c r="AQ36" t="s">
        <v>142</v>
      </c>
      <c r="AR36" t="s">
        <v>142</v>
      </c>
      <c r="AS36" t="s">
        <v>142</v>
      </c>
      <c r="AT36" t="s">
        <v>142</v>
      </c>
      <c r="AU36" t="s">
        <v>142</v>
      </c>
      <c r="AV36" t="s">
        <v>142</v>
      </c>
      <c r="AW36" t="s">
        <v>142</v>
      </c>
      <c r="AX36" t="s">
        <v>142</v>
      </c>
      <c r="AY36">
        <v>20</v>
      </c>
      <c r="AZ36">
        <v>0</v>
      </c>
      <c r="BA36">
        <v>0</v>
      </c>
      <c r="BB36" s="17">
        <f t="shared" ref="BB36:BB68" si="19">AY36/20</f>
        <v>1</v>
      </c>
      <c r="BC36" s="17">
        <f t="shared" ref="BC36:BC68" si="20">AZ36/20</f>
        <v>0</v>
      </c>
      <c r="BD36" s="17">
        <f t="shared" ref="BD36:BD68" si="21">BA36/20</f>
        <v>0</v>
      </c>
      <c r="BE36" s="28">
        <v>1</v>
      </c>
      <c r="BF36" s="28">
        <v>1</v>
      </c>
      <c r="BG36" s="28">
        <v>1</v>
      </c>
      <c r="BH36" s="28">
        <v>1</v>
      </c>
      <c r="BI36" s="28">
        <v>1</v>
      </c>
      <c r="BJ36" s="28">
        <v>1</v>
      </c>
      <c r="BK36" s="28">
        <v>1</v>
      </c>
      <c r="BL36" s="28">
        <v>1</v>
      </c>
      <c r="BM36" s="28">
        <v>1</v>
      </c>
      <c r="BN36" s="28">
        <v>1</v>
      </c>
      <c r="CI36" s="28">
        <v>10</v>
      </c>
      <c r="CK36">
        <f t="shared" si="4"/>
        <v>0</v>
      </c>
      <c r="CL36" s="17">
        <f t="shared" si="14"/>
        <v>1</v>
      </c>
      <c r="CM36" s="17">
        <f t="shared" si="15"/>
        <v>0</v>
      </c>
      <c r="CN36" s="17">
        <f t="shared" si="16"/>
        <v>0</v>
      </c>
      <c r="CO36" s="20">
        <v>47</v>
      </c>
      <c r="CP36" s="21">
        <v>3</v>
      </c>
      <c r="CQ36" s="20">
        <v>0</v>
      </c>
      <c r="CR36" s="20">
        <v>0</v>
      </c>
      <c r="CS36" s="24">
        <v>24</v>
      </c>
      <c r="CT36" s="24">
        <v>3</v>
      </c>
      <c r="CU36" s="24">
        <v>0</v>
      </c>
      <c r="CV36" s="24">
        <v>0</v>
      </c>
      <c r="CW36" s="27">
        <v>37</v>
      </c>
      <c r="CX36" s="27">
        <v>4</v>
      </c>
      <c r="CY36" s="27">
        <v>0</v>
      </c>
      <c r="CZ36" s="27">
        <v>0</v>
      </c>
      <c r="DA36">
        <f t="shared" si="11"/>
        <v>50</v>
      </c>
      <c r="DB36">
        <f t="shared" si="17"/>
        <v>27</v>
      </c>
      <c r="DC36">
        <f t="shared" si="18"/>
        <v>41</v>
      </c>
      <c r="DD36">
        <v>2</v>
      </c>
      <c r="DE36">
        <v>4</v>
      </c>
      <c r="DF36">
        <v>13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1</v>
      </c>
      <c r="DR36">
        <v>4</v>
      </c>
      <c r="DS36">
        <v>15</v>
      </c>
      <c r="DT36">
        <v>30</v>
      </c>
      <c r="DU36">
        <v>4</v>
      </c>
      <c r="DV36">
        <v>0</v>
      </c>
      <c r="DW36">
        <v>2</v>
      </c>
      <c r="DX36">
        <v>6</v>
      </c>
      <c r="DY36">
        <v>3</v>
      </c>
      <c r="DZ36">
        <v>0</v>
      </c>
      <c r="EA36">
        <v>4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M36" t="s">
        <v>188</v>
      </c>
      <c r="EN36">
        <v>1</v>
      </c>
      <c r="EO36">
        <v>1</v>
      </c>
      <c r="EP36">
        <v>3</v>
      </c>
      <c r="EQ36">
        <v>2</v>
      </c>
      <c r="ER36">
        <v>1</v>
      </c>
      <c r="ES36">
        <v>1</v>
      </c>
      <c r="FC36">
        <v>2</v>
      </c>
      <c r="FD36">
        <v>1</v>
      </c>
      <c r="FE36">
        <v>1</v>
      </c>
      <c r="FF36">
        <v>1</v>
      </c>
      <c r="FG36">
        <v>1</v>
      </c>
      <c r="FH36">
        <v>2</v>
      </c>
      <c r="FI36">
        <v>2</v>
      </c>
      <c r="FJ36">
        <v>2</v>
      </c>
      <c r="FK36">
        <v>1</v>
      </c>
      <c r="FL36">
        <v>1</v>
      </c>
      <c r="FM36">
        <v>1</v>
      </c>
      <c r="FN36">
        <v>1</v>
      </c>
      <c r="FO36">
        <v>1</v>
      </c>
      <c r="FU36">
        <v>1</v>
      </c>
    </row>
    <row r="37" spans="1:208">
      <c r="A37" s="15">
        <v>42524</v>
      </c>
      <c r="B37" t="s">
        <v>166</v>
      </c>
      <c r="C37" s="16">
        <v>0.4375</v>
      </c>
      <c r="D37">
        <v>10</v>
      </c>
      <c r="E37" t="s">
        <v>139</v>
      </c>
      <c r="F37" t="s">
        <v>140</v>
      </c>
      <c r="G37" s="28" t="s">
        <v>168</v>
      </c>
      <c r="H37" t="s">
        <v>197</v>
      </c>
      <c r="I37" t="s">
        <v>174</v>
      </c>
      <c r="J37">
        <v>5</v>
      </c>
      <c r="K37">
        <v>9</v>
      </c>
      <c r="L37">
        <v>9</v>
      </c>
      <c r="M37">
        <v>8</v>
      </c>
      <c r="N37">
        <v>9</v>
      </c>
      <c r="O37">
        <v>9</v>
      </c>
      <c r="P37">
        <v>9</v>
      </c>
      <c r="Q37">
        <v>11</v>
      </c>
      <c r="R37">
        <v>10</v>
      </c>
      <c r="S37">
        <v>10</v>
      </c>
      <c r="AD37">
        <f t="shared" si="0"/>
        <v>8.9</v>
      </c>
      <c r="AE37" t="s">
        <v>142</v>
      </c>
      <c r="AF37" t="s">
        <v>142</v>
      </c>
      <c r="AG37" t="s">
        <v>142</v>
      </c>
      <c r="AH37" t="s">
        <v>142</v>
      </c>
      <c r="AI37" t="s">
        <v>142</v>
      </c>
      <c r="AJ37" t="s">
        <v>143</v>
      </c>
      <c r="AK37" t="s">
        <v>143</v>
      </c>
      <c r="AL37" t="s">
        <v>142</v>
      </c>
      <c r="AM37" t="s">
        <v>142</v>
      </c>
      <c r="AN37" t="s">
        <v>143</v>
      </c>
      <c r="AO37" t="s">
        <v>142</v>
      </c>
      <c r="AP37" t="s">
        <v>143</v>
      </c>
      <c r="AQ37" t="s">
        <v>143</v>
      </c>
      <c r="AR37" t="s">
        <v>143</v>
      </c>
      <c r="AS37" t="s">
        <v>142</v>
      </c>
      <c r="AT37" t="s">
        <v>142</v>
      </c>
      <c r="AU37" t="s">
        <v>142</v>
      </c>
      <c r="AV37" t="s">
        <v>142</v>
      </c>
      <c r="AW37" t="s">
        <v>142</v>
      </c>
      <c r="AX37" t="s">
        <v>142</v>
      </c>
      <c r="AY37">
        <v>14</v>
      </c>
      <c r="AZ37">
        <v>6</v>
      </c>
      <c r="BA37">
        <v>0</v>
      </c>
      <c r="BB37" s="17">
        <f t="shared" si="19"/>
        <v>0.7</v>
      </c>
      <c r="BC37" s="17">
        <f t="shared" si="20"/>
        <v>0.3</v>
      </c>
      <c r="BD37" s="17">
        <f t="shared" si="21"/>
        <v>0</v>
      </c>
      <c r="BE37" s="28">
        <v>1</v>
      </c>
      <c r="BF37" s="28">
        <v>1</v>
      </c>
      <c r="BG37" s="28">
        <v>1</v>
      </c>
      <c r="BH37" s="28">
        <v>1</v>
      </c>
      <c r="BI37" s="28">
        <v>1</v>
      </c>
      <c r="BJ37" s="28">
        <v>1</v>
      </c>
      <c r="BK37" s="28">
        <v>1</v>
      </c>
      <c r="BL37" s="28">
        <v>1</v>
      </c>
      <c r="BM37" s="28">
        <v>1</v>
      </c>
      <c r="BN37" s="28">
        <v>1</v>
      </c>
      <c r="CI37" s="28">
        <v>10</v>
      </c>
      <c r="CK37">
        <f t="shared" si="4"/>
        <v>0</v>
      </c>
      <c r="CL37" s="17">
        <f t="shared" si="14"/>
        <v>1</v>
      </c>
      <c r="CM37" s="17">
        <f t="shared" si="15"/>
        <v>0</v>
      </c>
      <c r="CN37" s="17">
        <f t="shared" si="16"/>
        <v>0</v>
      </c>
      <c r="CO37" s="20">
        <v>7</v>
      </c>
      <c r="CP37" s="21">
        <v>1</v>
      </c>
      <c r="CQ37" s="20">
        <v>2</v>
      </c>
      <c r="CR37" s="20">
        <v>0</v>
      </c>
      <c r="CS37" s="24">
        <v>2</v>
      </c>
      <c r="CT37" s="24">
        <v>0</v>
      </c>
      <c r="CU37" s="24">
        <v>0</v>
      </c>
      <c r="CV37" s="24">
        <v>0</v>
      </c>
      <c r="CW37" s="27">
        <v>2</v>
      </c>
      <c r="CX37" s="27">
        <v>0</v>
      </c>
      <c r="CY37" s="27">
        <v>0</v>
      </c>
      <c r="CZ37" s="27">
        <v>0</v>
      </c>
      <c r="DA37">
        <f t="shared" si="11"/>
        <v>10</v>
      </c>
      <c r="DB37">
        <f t="shared" si="17"/>
        <v>2</v>
      </c>
      <c r="DC37">
        <f t="shared" si="18"/>
        <v>2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9</v>
      </c>
      <c r="DT37">
        <v>7</v>
      </c>
      <c r="DU37">
        <v>70</v>
      </c>
      <c r="DV37">
        <v>0</v>
      </c>
      <c r="DW37">
        <v>0</v>
      </c>
      <c r="DX37">
        <v>21</v>
      </c>
      <c r="DY37">
        <v>0</v>
      </c>
      <c r="DZ37">
        <v>0</v>
      </c>
      <c r="EA37">
        <v>7</v>
      </c>
      <c r="EB37">
        <v>0</v>
      </c>
      <c r="EC37">
        <v>21</v>
      </c>
      <c r="ED37">
        <v>6</v>
      </c>
      <c r="EE37">
        <v>0</v>
      </c>
      <c r="EF37">
        <v>5</v>
      </c>
      <c r="EG37">
        <v>0</v>
      </c>
      <c r="EM37" t="s">
        <v>189</v>
      </c>
    </row>
    <row r="38" spans="1:208">
      <c r="A38" s="15">
        <v>42524</v>
      </c>
      <c r="B38" t="s">
        <v>166</v>
      </c>
      <c r="C38" s="16">
        <v>0.45833333333333331</v>
      </c>
      <c r="D38">
        <v>10</v>
      </c>
      <c r="E38" t="s">
        <v>139</v>
      </c>
      <c r="F38" t="s">
        <v>140</v>
      </c>
      <c r="G38" s="28" t="s">
        <v>168</v>
      </c>
      <c r="H38" t="s">
        <v>197</v>
      </c>
      <c r="I38" t="s">
        <v>163</v>
      </c>
      <c r="J38">
        <v>3</v>
      </c>
      <c r="K38">
        <v>4</v>
      </c>
      <c r="L38">
        <v>3</v>
      </c>
      <c r="M38">
        <v>3</v>
      </c>
      <c r="N38">
        <v>4</v>
      </c>
      <c r="O38">
        <v>4</v>
      </c>
      <c r="P38">
        <v>4</v>
      </c>
      <c r="Q38">
        <v>4</v>
      </c>
      <c r="R38">
        <v>4</v>
      </c>
      <c r="S38">
        <v>6</v>
      </c>
      <c r="AD38">
        <f t="shared" si="0"/>
        <v>3.9</v>
      </c>
      <c r="AE38" t="s">
        <v>142</v>
      </c>
      <c r="AF38" t="s">
        <v>142</v>
      </c>
      <c r="AG38" t="s">
        <v>142</v>
      </c>
      <c r="AH38" t="s">
        <v>142</v>
      </c>
      <c r="AI38" t="s">
        <v>142</v>
      </c>
      <c r="AJ38" t="s">
        <v>142</v>
      </c>
      <c r="AK38" t="s">
        <v>142</v>
      </c>
      <c r="AL38" t="s">
        <v>142</v>
      </c>
      <c r="AM38" t="s">
        <v>143</v>
      </c>
      <c r="AN38" t="s">
        <v>142</v>
      </c>
      <c r="AO38" t="s">
        <v>142</v>
      </c>
      <c r="AP38" t="s">
        <v>142</v>
      </c>
      <c r="AQ38" t="s">
        <v>142</v>
      </c>
      <c r="AR38" t="s">
        <v>142</v>
      </c>
      <c r="AS38" t="s">
        <v>142</v>
      </c>
      <c r="AT38" t="s">
        <v>142</v>
      </c>
      <c r="AU38" t="s">
        <v>142</v>
      </c>
      <c r="AV38" t="s">
        <v>142</v>
      </c>
      <c r="AW38" t="s">
        <v>142</v>
      </c>
      <c r="AX38" t="s">
        <v>142</v>
      </c>
      <c r="AY38">
        <v>19</v>
      </c>
      <c r="AZ38">
        <v>1</v>
      </c>
      <c r="BA38">
        <v>0</v>
      </c>
      <c r="BB38" s="17">
        <f t="shared" si="19"/>
        <v>0.95</v>
      </c>
      <c r="BC38" s="17">
        <f t="shared" si="20"/>
        <v>0.05</v>
      </c>
      <c r="BD38" s="17">
        <f t="shared" si="21"/>
        <v>0</v>
      </c>
      <c r="BE38" s="28">
        <v>1</v>
      </c>
      <c r="BF38" s="28">
        <v>1</v>
      </c>
      <c r="BG38" s="28">
        <v>1</v>
      </c>
      <c r="BH38" s="28">
        <v>1</v>
      </c>
      <c r="BI38" s="28">
        <v>1</v>
      </c>
      <c r="BJ38" s="28">
        <v>1</v>
      </c>
      <c r="BK38" s="28">
        <v>1</v>
      </c>
      <c r="BL38" s="28">
        <v>1</v>
      </c>
      <c r="BM38" s="28">
        <v>1</v>
      </c>
      <c r="BN38" s="28">
        <v>1</v>
      </c>
      <c r="CI38" s="28">
        <v>10</v>
      </c>
      <c r="CK38">
        <f t="shared" si="4"/>
        <v>0</v>
      </c>
      <c r="CL38" s="17">
        <f t="shared" si="14"/>
        <v>1</v>
      </c>
      <c r="CM38" s="17">
        <f t="shared" si="15"/>
        <v>0</v>
      </c>
      <c r="CN38" s="17">
        <f t="shared" si="16"/>
        <v>0</v>
      </c>
      <c r="CO38" s="20">
        <v>34</v>
      </c>
      <c r="CP38" s="21">
        <v>4</v>
      </c>
      <c r="CQ38" s="20">
        <v>1</v>
      </c>
      <c r="CR38" s="20">
        <v>0</v>
      </c>
      <c r="CS38" s="24">
        <v>23</v>
      </c>
      <c r="CT38" s="24">
        <v>3</v>
      </c>
      <c r="CU38" s="24">
        <v>0</v>
      </c>
      <c r="CV38" s="24">
        <v>0</v>
      </c>
      <c r="CW38" s="27">
        <v>51</v>
      </c>
      <c r="CX38" s="27">
        <v>4</v>
      </c>
      <c r="CY38" s="27">
        <v>0</v>
      </c>
      <c r="CZ38" s="27">
        <v>0</v>
      </c>
      <c r="DA38">
        <f t="shared" si="11"/>
        <v>39</v>
      </c>
      <c r="DB38">
        <f t="shared" si="17"/>
        <v>26</v>
      </c>
      <c r="DC38">
        <f t="shared" si="18"/>
        <v>55</v>
      </c>
      <c r="DD38">
        <v>1</v>
      </c>
      <c r="DE38">
        <v>2</v>
      </c>
      <c r="DF38">
        <v>18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2</v>
      </c>
      <c r="DS38">
        <v>9</v>
      </c>
      <c r="DT38">
        <v>17</v>
      </c>
      <c r="DU38">
        <v>14</v>
      </c>
      <c r="DV38">
        <v>0</v>
      </c>
      <c r="DW38">
        <v>0</v>
      </c>
      <c r="DX38">
        <v>6</v>
      </c>
      <c r="DY38">
        <v>0</v>
      </c>
      <c r="DZ38">
        <v>0</v>
      </c>
      <c r="EA38">
        <v>6</v>
      </c>
      <c r="EB38">
        <v>0</v>
      </c>
      <c r="EC38">
        <v>0</v>
      </c>
      <c r="ED38">
        <v>0</v>
      </c>
      <c r="EE38">
        <v>0</v>
      </c>
      <c r="EF38">
        <v>3</v>
      </c>
      <c r="EG38">
        <v>0</v>
      </c>
      <c r="EN38">
        <v>3</v>
      </c>
      <c r="EO38">
        <v>1</v>
      </c>
      <c r="EP38">
        <v>1</v>
      </c>
      <c r="FC38">
        <v>2</v>
      </c>
      <c r="FD38">
        <v>1</v>
      </c>
      <c r="FE38">
        <v>1</v>
      </c>
      <c r="FF38">
        <v>2</v>
      </c>
      <c r="FG38">
        <v>2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</row>
    <row r="39" spans="1:208">
      <c r="A39" s="15">
        <v>42524</v>
      </c>
      <c r="B39" t="s">
        <v>175</v>
      </c>
      <c r="C39" s="16">
        <v>0.47500000000000003</v>
      </c>
      <c r="D39">
        <v>10</v>
      </c>
      <c r="E39" t="s">
        <v>139</v>
      </c>
      <c r="F39" t="s">
        <v>140</v>
      </c>
      <c r="G39" s="28" t="s">
        <v>139</v>
      </c>
      <c r="H39" t="s">
        <v>197</v>
      </c>
      <c r="I39" t="s">
        <v>141</v>
      </c>
      <c r="J39">
        <v>6</v>
      </c>
      <c r="K39">
        <v>6</v>
      </c>
      <c r="L39">
        <v>8</v>
      </c>
      <c r="M39">
        <v>6</v>
      </c>
      <c r="N39">
        <v>6</v>
      </c>
      <c r="O39">
        <v>7</v>
      </c>
      <c r="P39">
        <v>3</v>
      </c>
      <c r="Q39">
        <v>0</v>
      </c>
      <c r="R39">
        <v>4</v>
      </c>
      <c r="S39">
        <v>4</v>
      </c>
      <c r="AD39">
        <f t="shared" si="0"/>
        <v>5</v>
      </c>
      <c r="AE39" t="s">
        <v>143</v>
      </c>
      <c r="AF39" t="s">
        <v>142</v>
      </c>
      <c r="AG39" t="s">
        <v>142</v>
      </c>
      <c r="AH39" t="s">
        <v>142</v>
      </c>
      <c r="AI39" t="s">
        <v>142</v>
      </c>
      <c r="AJ39" t="s">
        <v>143</v>
      </c>
      <c r="AK39" t="s">
        <v>143</v>
      </c>
      <c r="AL39" t="s">
        <v>142</v>
      </c>
      <c r="AM39" t="s">
        <v>143</v>
      </c>
      <c r="AN39" t="s">
        <v>142</v>
      </c>
      <c r="AO39" t="s">
        <v>143</v>
      </c>
      <c r="AP39" t="s">
        <v>143</v>
      </c>
      <c r="AQ39" t="s">
        <v>143</v>
      </c>
      <c r="AR39" t="s">
        <v>151</v>
      </c>
      <c r="AS39" t="s">
        <v>151</v>
      </c>
      <c r="AT39" t="s">
        <v>142</v>
      </c>
      <c r="AU39" t="s">
        <v>142</v>
      </c>
      <c r="AV39" t="s">
        <v>142</v>
      </c>
      <c r="AW39" t="s">
        <v>142</v>
      </c>
      <c r="AX39" t="s">
        <v>142</v>
      </c>
      <c r="AY39">
        <v>10</v>
      </c>
      <c r="AZ39">
        <v>7</v>
      </c>
      <c r="BA39">
        <v>2</v>
      </c>
      <c r="BB39" s="17">
        <f t="shared" si="19"/>
        <v>0.5</v>
      </c>
      <c r="BC39" s="17">
        <f t="shared" si="20"/>
        <v>0.35</v>
      </c>
      <c r="BD39" s="17">
        <f t="shared" si="21"/>
        <v>0.1</v>
      </c>
      <c r="BE39" s="28">
        <v>1</v>
      </c>
      <c r="BF39" s="28">
        <v>1</v>
      </c>
      <c r="BG39" s="28">
        <v>1</v>
      </c>
      <c r="BH39" s="28">
        <v>1</v>
      </c>
      <c r="BI39" s="28">
        <v>1</v>
      </c>
      <c r="BJ39" s="28">
        <v>1</v>
      </c>
      <c r="BK39" s="28">
        <v>1</v>
      </c>
      <c r="BL39" s="28">
        <v>1</v>
      </c>
      <c r="BM39" s="28">
        <v>1</v>
      </c>
      <c r="BN39" s="28">
        <v>1</v>
      </c>
      <c r="CI39" s="28">
        <v>10</v>
      </c>
      <c r="CK39">
        <f t="shared" si="4"/>
        <v>0</v>
      </c>
      <c r="CL39" s="17">
        <f t="shared" si="14"/>
        <v>1</v>
      </c>
      <c r="CM39" s="17">
        <f t="shared" si="15"/>
        <v>0</v>
      </c>
      <c r="CN39" s="17">
        <f t="shared" si="16"/>
        <v>0</v>
      </c>
      <c r="CO39" s="20">
        <v>4</v>
      </c>
      <c r="CP39" s="21">
        <v>0</v>
      </c>
      <c r="CQ39" s="20">
        <v>0</v>
      </c>
      <c r="CR39" s="20">
        <v>0</v>
      </c>
      <c r="CS39" s="24">
        <v>2</v>
      </c>
      <c r="CT39" s="24">
        <v>0</v>
      </c>
      <c r="CU39" s="24">
        <v>0</v>
      </c>
      <c r="CV39" s="24">
        <v>0</v>
      </c>
      <c r="CW39" s="27">
        <v>2</v>
      </c>
      <c r="CX39" s="27">
        <v>0</v>
      </c>
      <c r="CY39" s="27">
        <v>0</v>
      </c>
      <c r="CZ39" s="27">
        <v>0</v>
      </c>
      <c r="DA39">
        <f t="shared" si="11"/>
        <v>4</v>
      </c>
      <c r="DB39">
        <f t="shared" si="17"/>
        <v>2</v>
      </c>
      <c r="DC39">
        <f t="shared" si="18"/>
        <v>2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2</v>
      </c>
      <c r="DT39">
        <v>22</v>
      </c>
      <c r="DU39">
        <v>14</v>
      </c>
      <c r="DV39">
        <v>3</v>
      </c>
      <c r="DW39">
        <v>0</v>
      </c>
      <c r="DX39">
        <v>19</v>
      </c>
      <c r="DY39">
        <v>0</v>
      </c>
      <c r="DZ39">
        <v>0</v>
      </c>
      <c r="EA39">
        <v>11</v>
      </c>
      <c r="EB39">
        <v>4</v>
      </c>
      <c r="EC39">
        <v>0</v>
      </c>
      <c r="ED39">
        <v>0</v>
      </c>
      <c r="EE39">
        <v>10</v>
      </c>
      <c r="EF39">
        <v>7</v>
      </c>
      <c r="EG39">
        <v>0</v>
      </c>
      <c r="EN39">
        <v>1</v>
      </c>
    </row>
    <row r="40" spans="1:208">
      <c r="A40" s="15">
        <v>42524</v>
      </c>
      <c r="B40">
        <v>41</v>
      </c>
      <c r="C40" s="16">
        <v>0.63888888888888895</v>
      </c>
      <c r="D40">
        <v>10</v>
      </c>
      <c r="E40" t="s">
        <v>139</v>
      </c>
      <c r="F40" t="s">
        <v>140</v>
      </c>
      <c r="G40" s="28" t="s">
        <v>139</v>
      </c>
      <c r="H40" t="s">
        <v>197</v>
      </c>
      <c r="I40" t="s">
        <v>162</v>
      </c>
      <c r="J40">
        <v>5</v>
      </c>
      <c r="K40">
        <v>4</v>
      </c>
      <c r="L40">
        <v>5</v>
      </c>
      <c r="M40">
        <v>5</v>
      </c>
      <c r="N40">
        <v>7</v>
      </c>
      <c r="O40">
        <v>5</v>
      </c>
      <c r="P40">
        <v>5</v>
      </c>
      <c r="Q40">
        <v>5</v>
      </c>
      <c r="R40">
        <v>6</v>
      </c>
      <c r="S40">
        <v>6</v>
      </c>
      <c r="AD40">
        <f t="shared" si="0"/>
        <v>5.3</v>
      </c>
      <c r="AE40" t="s">
        <v>142</v>
      </c>
      <c r="AF40" t="s">
        <v>142</v>
      </c>
      <c r="AG40" t="s">
        <v>142</v>
      </c>
      <c r="AH40" t="s">
        <v>143</v>
      </c>
      <c r="AI40" t="s">
        <v>142</v>
      </c>
      <c r="AJ40" t="s">
        <v>143</v>
      </c>
      <c r="AK40" t="s">
        <v>142</v>
      </c>
      <c r="AL40" t="s">
        <v>143</v>
      </c>
      <c r="AM40" t="s">
        <v>142</v>
      </c>
      <c r="AN40" t="s">
        <v>143</v>
      </c>
      <c r="AO40" t="s">
        <v>142</v>
      </c>
      <c r="AP40" t="s">
        <v>143</v>
      </c>
      <c r="AQ40" t="s">
        <v>143</v>
      </c>
      <c r="AR40" t="s">
        <v>143</v>
      </c>
      <c r="AS40" t="s">
        <v>143</v>
      </c>
      <c r="AT40" t="s">
        <v>143</v>
      </c>
      <c r="AU40" t="s">
        <v>143</v>
      </c>
      <c r="AV40" t="s">
        <v>143</v>
      </c>
      <c r="AW40" t="s">
        <v>143</v>
      </c>
      <c r="AX40" t="s">
        <v>143</v>
      </c>
      <c r="AY40">
        <v>7</v>
      </c>
      <c r="AZ40">
        <v>13</v>
      </c>
      <c r="BA40">
        <v>0</v>
      </c>
      <c r="BB40" s="17">
        <f t="shared" si="19"/>
        <v>0.35</v>
      </c>
      <c r="BC40" s="17">
        <f t="shared" si="20"/>
        <v>0.65</v>
      </c>
      <c r="BD40" s="17">
        <f t="shared" si="21"/>
        <v>0</v>
      </c>
      <c r="BE40" s="28">
        <v>1</v>
      </c>
      <c r="BF40" s="28">
        <v>1</v>
      </c>
      <c r="BG40" s="28">
        <v>1</v>
      </c>
      <c r="BH40" s="28">
        <v>1</v>
      </c>
      <c r="BI40" s="28">
        <v>1</v>
      </c>
      <c r="BJ40" s="28">
        <v>1</v>
      </c>
      <c r="BK40" s="28">
        <v>1</v>
      </c>
      <c r="BL40" s="28">
        <v>1</v>
      </c>
      <c r="BM40" s="28">
        <v>1</v>
      </c>
      <c r="BN40" s="28">
        <v>1</v>
      </c>
      <c r="CI40" s="28">
        <v>10</v>
      </c>
      <c r="CK40">
        <f t="shared" si="4"/>
        <v>0</v>
      </c>
      <c r="CL40" s="17">
        <f t="shared" si="14"/>
        <v>1</v>
      </c>
      <c r="CM40" s="17">
        <f t="shared" si="15"/>
        <v>0</v>
      </c>
      <c r="CN40" s="17">
        <f t="shared" si="16"/>
        <v>0</v>
      </c>
      <c r="CO40" s="20">
        <v>4</v>
      </c>
      <c r="CP40" s="21">
        <v>0</v>
      </c>
      <c r="CQ40" s="20">
        <v>4</v>
      </c>
      <c r="CR40" s="20">
        <v>0</v>
      </c>
      <c r="CS40" s="24">
        <v>0</v>
      </c>
      <c r="CT40" s="24">
        <v>0</v>
      </c>
      <c r="CU40" s="24">
        <v>0</v>
      </c>
      <c r="CV40" s="24">
        <v>0</v>
      </c>
      <c r="CW40" s="27">
        <v>0</v>
      </c>
      <c r="CX40" s="27">
        <v>0</v>
      </c>
      <c r="CY40" s="27">
        <v>0</v>
      </c>
      <c r="CZ40" s="27">
        <v>0</v>
      </c>
      <c r="DA40">
        <f t="shared" si="11"/>
        <v>8</v>
      </c>
      <c r="DB40">
        <f t="shared" si="17"/>
        <v>0</v>
      </c>
      <c r="DC40">
        <f t="shared" si="18"/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9</v>
      </c>
      <c r="DT40">
        <v>20</v>
      </c>
      <c r="DU40">
        <v>50</v>
      </c>
      <c r="DV40">
        <v>12</v>
      </c>
      <c r="DW40">
        <v>0</v>
      </c>
      <c r="DX40">
        <v>34</v>
      </c>
      <c r="DY40">
        <v>0</v>
      </c>
      <c r="DZ40">
        <v>0</v>
      </c>
      <c r="EA40">
        <v>10</v>
      </c>
      <c r="EB40">
        <v>2</v>
      </c>
      <c r="EC40">
        <v>0</v>
      </c>
      <c r="ED40">
        <v>4</v>
      </c>
      <c r="EE40">
        <v>0</v>
      </c>
      <c r="EF40">
        <v>2</v>
      </c>
      <c r="EG40">
        <v>0</v>
      </c>
      <c r="EM40" t="s">
        <v>182</v>
      </c>
    </row>
    <row r="41" spans="1:208">
      <c r="A41" s="15">
        <v>42524</v>
      </c>
      <c r="B41">
        <v>41</v>
      </c>
      <c r="C41" s="16">
        <v>0.65277777777777779</v>
      </c>
      <c r="D41">
        <v>10</v>
      </c>
      <c r="E41" t="s">
        <v>139</v>
      </c>
      <c r="F41" t="s">
        <v>140</v>
      </c>
      <c r="G41" s="28" t="s">
        <v>139</v>
      </c>
      <c r="H41" t="s">
        <v>197</v>
      </c>
      <c r="I41" t="s">
        <v>163</v>
      </c>
      <c r="J41">
        <v>3</v>
      </c>
      <c r="K41">
        <v>5</v>
      </c>
      <c r="L41">
        <v>2</v>
      </c>
      <c r="M41">
        <v>2</v>
      </c>
      <c r="N41">
        <v>3</v>
      </c>
      <c r="O41">
        <v>5</v>
      </c>
      <c r="P41">
        <v>5</v>
      </c>
      <c r="Q41">
        <v>5</v>
      </c>
      <c r="R41">
        <v>5</v>
      </c>
      <c r="S41">
        <v>3</v>
      </c>
      <c r="AD41">
        <f t="shared" si="0"/>
        <v>3.8</v>
      </c>
      <c r="AE41" t="s">
        <v>143</v>
      </c>
      <c r="AF41" t="s">
        <v>143</v>
      </c>
      <c r="AG41" t="s">
        <v>142</v>
      </c>
      <c r="AH41" t="s">
        <v>143</v>
      </c>
      <c r="AI41" t="s">
        <v>143</v>
      </c>
      <c r="AJ41" t="s">
        <v>143</v>
      </c>
      <c r="AK41" t="s">
        <v>143</v>
      </c>
      <c r="AL41" t="s">
        <v>142</v>
      </c>
      <c r="AM41" t="s">
        <v>143</v>
      </c>
      <c r="AN41" t="s">
        <v>143</v>
      </c>
      <c r="AO41" t="s">
        <v>143</v>
      </c>
      <c r="AP41" t="s">
        <v>142</v>
      </c>
      <c r="AQ41" t="s">
        <v>142</v>
      </c>
      <c r="AR41" t="s">
        <v>142</v>
      </c>
      <c r="AS41" t="s">
        <v>143</v>
      </c>
      <c r="AT41" t="s">
        <v>142</v>
      </c>
      <c r="AU41" t="s">
        <v>142</v>
      </c>
      <c r="AV41" t="s">
        <v>142</v>
      </c>
      <c r="AW41" t="s">
        <v>143</v>
      </c>
      <c r="AX41" t="s">
        <v>143</v>
      </c>
      <c r="AY41">
        <v>8</v>
      </c>
      <c r="AZ41">
        <v>12</v>
      </c>
      <c r="BA41">
        <v>0</v>
      </c>
      <c r="BB41" s="17">
        <f t="shared" si="19"/>
        <v>0.4</v>
      </c>
      <c r="BC41" s="17">
        <f t="shared" si="20"/>
        <v>0.6</v>
      </c>
      <c r="BD41" s="17">
        <f t="shared" si="21"/>
        <v>0</v>
      </c>
      <c r="BE41" s="28">
        <v>1</v>
      </c>
      <c r="BF41" s="28">
        <v>1</v>
      </c>
      <c r="BG41" s="28">
        <v>1</v>
      </c>
      <c r="BH41" s="28">
        <v>1</v>
      </c>
      <c r="BI41" s="28">
        <v>1</v>
      </c>
      <c r="BJ41" s="28">
        <v>1</v>
      </c>
      <c r="BK41" s="28">
        <v>1</v>
      </c>
      <c r="BL41" s="28">
        <v>1</v>
      </c>
      <c r="BM41" s="28">
        <v>1</v>
      </c>
      <c r="BN41" s="28">
        <v>1</v>
      </c>
      <c r="CI41" s="28">
        <v>10</v>
      </c>
      <c r="CK41">
        <f t="shared" si="4"/>
        <v>0</v>
      </c>
      <c r="CL41" s="17">
        <f t="shared" si="14"/>
        <v>1</v>
      </c>
      <c r="CM41" s="17">
        <f t="shared" si="15"/>
        <v>0</v>
      </c>
      <c r="CN41" s="17">
        <f t="shared" si="16"/>
        <v>0</v>
      </c>
      <c r="CO41" s="20">
        <v>26</v>
      </c>
      <c r="CP41" s="21">
        <v>4</v>
      </c>
      <c r="CQ41" s="20">
        <v>1</v>
      </c>
      <c r="CR41" s="20">
        <v>0</v>
      </c>
      <c r="CS41" s="24">
        <v>6</v>
      </c>
      <c r="CT41" s="24">
        <v>0</v>
      </c>
      <c r="CU41" s="24">
        <v>1</v>
      </c>
      <c r="CV41" s="24">
        <v>0</v>
      </c>
      <c r="CW41" s="27">
        <v>8</v>
      </c>
      <c r="CX41" s="27">
        <v>0</v>
      </c>
      <c r="CY41" s="27">
        <v>2</v>
      </c>
      <c r="CZ41" s="27">
        <v>0</v>
      </c>
      <c r="DA41">
        <f t="shared" si="11"/>
        <v>31</v>
      </c>
      <c r="DB41">
        <f t="shared" si="17"/>
        <v>7</v>
      </c>
      <c r="DC41">
        <f t="shared" si="18"/>
        <v>10</v>
      </c>
      <c r="DD41">
        <v>0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2</v>
      </c>
      <c r="DS41">
        <v>9</v>
      </c>
      <c r="DT41">
        <v>40</v>
      </c>
      <c r="DU41">
        <v>39</v>
      </c>
      <c r="DV41">
        <v>10</v>
      </c>
      <c r="DW41">
        <v>0</v>
      </c>
      <c r="DX41">
        <v>12</v>
      </c>
      <c r="DY41">
        <v>0</v>
      </c>
      <c r="DZ41">
        <v>0</v>
      </c>
      <c r="EA41">
        <v>13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N41">
        <v>1</v>
      </c>
      <c r="EO41">
        <v>1</v>
      </c>
      <c r="EP41">
        <v>1</v>
      </c>
      <c r="FC41">
        <v>1</v>
      </c>
    </row>
    <row r="42" spans="1:208">
      <c r="A42" s="15">
        <v>42525</v>
      </c>
      <c r="B42">
        <v>48</v>
      </c>
      <c r="C42" s="16">
        <v>0.44861111111111113</v>
      </c>
      <c r="D42">
        <v>10</v>
      </c>
      <c r="E42" t="s">
        <v>139</v>
      </c>
      <c r="F42" t="s">
        <v>140</v>
      </c>
      <c r="G42" s="28" t="s">
        <v>139</v>
      </c>
      <c r="H42" t="s">
        <v>197</v>
      </c>
      <c r="I42" t="s">
        <v>162</v>
      </c>
      <c r="J42">
        <v>4</v>
      </c>
      <c r="K42">
        <v>5</v>
      </c>
      <c r="L42">
        <v>5</v>
      </c>
      <c r="M42">
        <v>5</v>
      </c>
      <c r="N42">
        <v>5</v>
      </c>
      <c r="O42">
        <v>5</v>
      </c>
      <c r="P42">
        <v>6</v>
      </c>
      <c r="Q42">
        <v>5</v>
      </c>
      <c r="R42">
        <v>5</v>
      </c>
      <c r="S42">
        <v>5</v>
      </c>
      <c r="AD42">
        <f t="shared" si="0"/>
        <v>5</v>
      </c>
      <c r="AE42" t="s">
        <v>142</v>
      </c>
      <c r="AF42" t="s">
        <v>142</v>
      </c>
      <c r="AG42" t="s">
        <v>142</v>
      </c>
      <c r="AH42" t="s">
        <v>142</v>
      </c>
      <c r="AI42" t="s">
        <v>142</v>
      </c>
      <c r="AJ42" t="s">
        <v>142</v>
      </c>
      <c r="AK42" t="s">
        <v>142</v>
      </c>
      <c r="AL42" t="s">
        <v>142</v>
      </c>
      <c r="AM42" t="s">
        <v>142</v>
      </c>
      <c r="AN42" t="s">
        <v>143</v>
      </c>
      <c r="AO42" t="s">
        <v>142</v>
      </c>
      <c r="AP42" t="s">
        <v>142</v>
      </c>
      <c r="AQ42" t="s">
        <v>142</v>
      </c>
      <c r="AR42" t="s">
        <v>142</v>
      </c>
      <c r="AS42" t="s">
        <v>143</v>
      </c>
      <c r="AT42" t="s">
        <v>143</v>
      </c>
      <c r="AU42" t="s">
        <v>142</v>
      </c>
      <c r="AV42" t="s">
        <v>142</v>
      </c>
      <c r="AW42" t="s">
        <v>142</v>
      </c>
      <c r="AX42" t="s">
        <v>142</v>
      </c>
      <c r="AY42">
        <v>17</v>
      </c>
      <c r="AZ42">
        <v>3</v>
      </c>
      <c r="BA42">
        <v>0</v>
      </c>
      <c r="BB42" s="17">
        <f t="shared" si="19"/>
        <v>0.85</v>
      </c>
      <c r="BC42" s="17">
        <f t="shared" si="20"/>
        <v>0.15</v>
      </c>
      <c r="BD42" s="17">
        <f t="shared" si="21"/>
        <v>0</v>
      </c>
      <c r="BE42" s="28">
        <v>1</v>
      </c>
      <c r="BF42" s="28">
        <v>1</v>
      </c>
      <c r="BG42" s="28">
        <v>1</v>
      </c>
      <c r="BH42" s="28">
        <v>0</v>
      </c>
      <c r="BI42" s="28">
        <v>1</v>
      </c>
      <c r="BJ42" s="28">
        <v>1</v>
      </c>
      <c r="BK42" s="28">
        <v>1</v>
      </c>
      <c r="BL42" s="28">
        <v>1</v>
      </c>
      <c r="BM42" s="28">
        <v>1</v>
      </c>
      <c r="BN42" s="28">
        <v>1</v>
      </c>
      <c r="CI42" s="28">
        <v>9</v>
      </c>
      <c r="CK42">
        <f t="shared" si="4"/>
        <v>1</v>
      </c>
      <c r="CL42" s="17">
        <f t="shared" si="14"/>
        <v>0.9</v>
      </c>
      <c r="CM42" s="17">
        <f t="shared" si="15"/>
        <v>0</v>
      </c>
      <c r="CN42" s="17">
        <f t="shared" si="16"/>
        <v>0.1</v>
      </c>
      <c r="CO42" s="20">
        <v>33</v>
      </c>
      <c r="CP42" s="21">
        <v>5</v>
      </c>
      <c r="CQ42" s="20">
        <v>0</v>
      </c>
      <c r="CR42" s="20">
        <v>1</v>
      </c>
      <c r="CS42" s="24">
        <v>19</v>
      </c>
      <c r="CT42" s="24">
        <v>0</v>
      </c>
      <c r="CU42" s="24">
        <v>0</v>
      </c>
      <c r="CV42" s="24">
        <v>0</v>
      </c>
      <c r="CW42" s="27">
        <v>29</v>
      </c>
      <c r="CX42" s="27">
        <v>0</v>
      </c>
      <c r="CY42" s="27">
        <v>0</v>
      </c>
      <c r="CZ42" s="27">
        <v>0</v>
      </c>
      <c r="DA42">
        <f t="shared" si="11"/>
        <v>39</v>
      </c>
      <c r="DB42">
        <f t="shared" si="17"/>
        <v>19</v>
      </c>
      <c r="DC42">
        <f t="shared" si="18"/>
        <v>29</v>
      </c>
      <c r="DD42">
        <v>6</v>
      </c>
      <c r="DE42">
        <v>1</v>
      </c>
      <c r="DF42">
        <v>11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1</v>
      </c>
      <c r="DS42">
        <v>15</v>
      </c>
      <c r="DT42">
        <v>65</v>
      </c>
      <c r="DU42">
        <v>26</v>
      </c>
      <c r="DV42">
        <v>4</v>
      </c>
      <c r="DW42">
        <v>0</v>
      </c>
      <c r="DX42">
        <v>5</v>
      </c>
      <c r="DY42">
        <v>0</v>
      </c>
      <c r="DZ42">
        <v>0</v>
      </c>
      <c r="EA42">
        <v>14</v>
      </c>
      <c r="EB42">
        <v>0</v>
      </c>
      <c r="EC42">
        <v>0</v>
      </c>
      <c r="ED42">
        <v>0</v>
      </c>
      <c r="EE42">
        <v>1</v>
      </c>
      <c r="EF42">
        <v>2</v>
      </c>
      <c r="EG42">
        <v>0</v>
      </c>
      <c r="EM42" t="s">
        <v>182</v>
      </c>
      <c r="EN42">
        <v>2</v>
      </c>
      <c r="EO42">
        <v>3</v>
      </c>
      <c r="EP42">
        <v>2</v>
      </c>
      <c r="EQ42">
        <v>2</v>
      </c>
      <c r="ER42">
        <v>3</v>
      </c>
      <c r="ES42">
        <v>2</v>
      </c>
      <c r="ET42">
        <v>1</v>
      </c>
      <c r="FC42">
        <v>2</v>
      </c>
      <c r="FD42">
        <v>1</v>
      </c>
      <c r="FE42">
        <v>4</v>
      </c>
      <c r="FF42">
        <v>1</v>
      </c>
      <c r="FG42">
        <v>1</v>
      </c>
      <c r="FH42">
        <v>1</v>
      </c>
      <c r="FI42">
        <v>1</v>
      </c>
      <c r="FJ42">
        <v>2</v>
      </c>
      <c r="FK42">
        <v>3</v>
      </c>
      <c r="FL42">
        <v>1</v>
      </c>
      <c r="FM42">
        <v>2</v>
      </c>
    </row>
    <row r="43" spans="1:208">
      <c r="A43" s="15">
        <v>42525</v>
      </c>
      <c r="B43">
        <v>48</v>
      </c>
      <c r="C43" s="16">
        <v>0.46388888888888885</v>
      </c>
      <c r="D43">
        <v>10</v>
      </c>
      <c r="E43" t="s">
        <v>139</v>
      </c>
      <c r="F43" t="s">
        <v>140</v>
      </c>
      <c r="G43" s="28" t="s">
        <v>139</v>
      </c>
      <c r="H43" t="s">
        <v>197</v>
      </c>
      <c r="I43" t="s">
        <v>163</v>
      </c>
      <c r="J43">
        <v>2</v>
      </c>
      <c r="K43">
        <v>2</v>
      </c>
      <c r="L43">
        <v>4</v>
      </c>
      <c r="M43">
        <v>3</v>
      </c>
      <c r="N43">
        <v>2</v>
      </c>
      <c r="O43">
        <v>3</v>
      </c>
      <c r="P43">
        <v>5</v>
      </c>
      <c r="Q43">
        <v>4</v>
      </c>
      <c r="R43">
        <v>4</v>
      </c>
      <c r="S43">
        <v>3</v>
      </c>
      <c r="AD43">
        <f t="shared" si="0"/>
        <v>3.2</v>
      </c>
      <c r="AE43" t="s">
        <v>142</v>
      </c>
      <c r="AF43" t="s">
        <v>142</v>
      </c>
      <c r="AG43" t="s">
        <v>142</v>
      </c>
      <c r="AH43" t="s">
        <v>142</v>
      </c>
      <c r="AI43" t="s">
        <v>142</v>
      </c>
      <c r="AJ43" t="s">
        <v>142</v>
      </c>
      <c r="AK43" t="s">
        <v>142</v>
      </c>
      <c r="AL43" t="s">
        <v>142</v>
      </c>
      <c r="AM43" t="s">
        <v>142</v>
      </c>
      <c r="AN43" t="s">
        <v>142</v>
      </c>
      <c r="AO43" t="s">
        <v>142</v>
      </c>
      <c r="AP43" t="s">
        <v>142</v>
      </c>
      <c r="AQ43" t="s">
        <v>142</v>
      </c>
      <c r="AR43" t="s">
        <v>142</v>
      </c>
      <c r="AS43" t="s">
        <v>142</v>
      </c>
      <c r="AT43" t="s">
        <v>142</v>
      </c>
      <c r="AU43" t="s">
        <v>142</v>
      </c>
      <c r="AV43" t="s">
        <v>143</v>
      </c>
      <c r="AW43" t="s">
        <v>142</v>
      </c>
      <c r="AX43" t="s">
        <v>142</v>
      </c>
      <c r="AY43">
        <v>19</v>
      </c>
      <c r="AZ43">
        <v>1</v>
      </c>
      <c r="BA43">
        <v>0</v>
      </c>
      <c r="BB43" s="17">
        <f t="shared" si="19"/>
        <v>0.95</v>
      </c>
      <c r="BC43" s="17">
        <f t="shared" si="20"/>
        <v>0.05</v>
      </c>
      <c r="BD43" s="17">
        <f t="shared" si="21"/>
        <v>0</v>
      </c>
      <c r="BE43" s="28">
        <v>1</v>
      </c>
      <c r="BF43" s="28">
        <v>1</v>
      </c>
      <c r="BG43" s="28">
        <v>1</v>
      </c>
      <c r="BH43" s="28">
        <v>1</v>
      </c>
      <c r="BI43" s="28">
        <v>1</v>
      </c>
      <c r="BJ43" s="28">
        <v>1</v>
      </c>
      <c r="BK43" s="28">
        <v>1</v>
      </c>
      <c r="BL43" s="28">
        <v>1</v>
      </c>
      <c r="BM43" s="28">
        <v>1</v>
      </c>
      <c r="BN43" s="28">
        <v>1</v>
      </c>
      <c r="CI43" s="28">
        <v>10</v>
      </c>
      <c r="CK43">
        <f t="shared" si="4"/>
        <v>0</v>
      </c>
      <c r="CL43" s="17">
        <f t="shared" si="14"/>
        <v>1</v>
      </c>
      <c r="CM43" s="17">
        <f t="shared" si="15"/>
        <v>0</v>
      </c>
      <c r="CN43" s="17">
        <f t="shared" si="16"/>
        <v>0</v>
      </c>
      <c r="CO43" s="20">
        <v>37</v>
      </c>
      <c r="CP43" s="21">
        <v>2</v>
      </c>
      <c r="CQ43" s="20">
        <v>2</v>
      </c>
      <c r="CR43" s="20">
        <v>0</v>
      </c>
      <c r="CS43" s="24">
        <v>24</v>
      </c>
      <c r="CT43" s="24">
        <v>0</v>
      </c>
      <c r="CU43" s="24">
        <v>0</v>
      </c>
      <c r="CV43" s="24">
        <v>0</v>
      </c>
      <c r="CW43" s="27">
        <v>38</v>
      </c>
      <c r="CX43" s="27">
        <v>0</v>
      </c>
      <c r="CY43" s="27">
        <v>0</v>
      </c>
      <c r="CZ43" s="27">
        <v>0</v>
      </c>
      <c r="DA43">
        <f t="shared" si="11"/>
        <v>41</v>
      </c>
      <c r="DB43">
        <f t="shared" si="17"/>
        <v>24</v>
      </c>
      <c r="DC43">
        <f t="shared" si="18"/>
        <v>38</v>
      </c>
      <c r="DD43">
        <v>9</v>
      </c>
      <c r="DE43">
        <v>1</v>
      </c>
      <c r="DF43">
        <v>7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10</v>
      </c>
      <c r="DS43">
        <v>13</v>
      </c>
      <c r="DT43">
        <v>11</v>
      </c>
      <c r="DU43">
        <v>27</v>
      </c>
      <c r="DV43">
        <v>13</v>
      </c>
      <c r="DW43">
        <v>0</v>
      </c>
      <c r="DX43">
        <v>5</v>
      </c>
      <c r="DY43">
        <v>5</v>
      </c>
      <c r="DZ43">
        <v>0</v>
      </c>
      <c r="EA43">
        <v>9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N43">
        <v>1</v>
      </c>
      <c r="EO43">
        <v>3</v>
      </c>
      <c r="EP43">
        <v>2</v>
      </c>
      <c r="EQ43">
        <v>2</v>
      </c>
      <c r="ER43">
        <v>3</v>
      </c>
      <c r="ES43">
        <v>3</v>
      </c>
      <c r="ET43">
        <v>3</v>
      </c>
      <c r="EU43">
        <v>3</v>
      </c>
      <c r="EV43">
        <v>2</v>
      </c>
      <c r="EW43">
        <v>2</v>
      </c>
      <c r="FC43">
        <v>2</v>
      </c>
      <c r="FD43">
        <v>2</v>
      </c>
      <c r="FE43">
        <v>1</v>
      </c>
      <c r="FF43">
        <v>2</v>
      </c>
      <c r="FG43">
        <v>1</v>
      </c>
      <c r="FH43">
        <v>1</v>
      </c>
      <c r="FI43">
        <v>2</v>
      </c>
    </row>
    <row r="44" spans="1:208">
      <c r="A44" s="15">
        <v>42526</v>
      </c>
      <c r="B44" t="s">
        <v>176</v>
      </c>
      <c r="C44" s="16">
        <v>0.4680555555555555</v>
      </c>
      <c r="D44">
        <v>10</v>
      </c>
      <c r="E44" t="s">
        <v>139</v>
      </c>
      <c r="F44" t="s">
        <v>140</v>
      </c>
      <c r="G44" s="28" t="s">
        <v>167</v>
      </c>
      <c r="H44" t="s">
        <v>197</v>
      </c>
      <c r="I44" t="s">
        <v>174</v>
      </c>
      <c r="J44">
        <v>8</v>
      </c>
      <c r="K44">
        <v>8</v>
      </c>
      <c r="L44">
        <v>10</v>
      </c>
      <c r="M44">
        <v>10</v>
      </c>
      <c r="N44">
        <v>9</v>
      </c>
      <c r="O44">
        <v>8</v>
      </c>
      <c r="P44">
        <v>9</v>
      </c>
      <c r="Q44">
        <v>10</v>
      </c>
      <c r="R44">
        <v>8</v>
      </c>
      <c r="S44">
        <v>11</v>
      </c>
      <c r="AD44">
        <f t="shared" si="0"/>
        <v>9.1</v>
      </c>
      <c r="AE44" t="s">
        <v>142</v>
      </c>
      <c r="AF44" t="s">
        <v>142</v>
      </c>
      <c r="AG44" t="s">
        <v>142</v>
      </c>
      <c r="AH44" t="s">
        <v>142</v>
      </c>
      <c r="AI44" t="s">
        <v>142</v>
      </c>
      <c r="AJ44" t="s">
        <v>142</v>
      </c>
      <c r="AK44" t="s">
        <v>142</v>
      </c>
      <c r="AL44" t="s">
        <v>142</v>
      </c>
      <c r="AM44" t="s">
        <v>142</v>
      </c>
      <c r="AN44" t="s">
        <v>143</v>
      </c>
      <c r="AO44" t="s">
        <v>143</v>
      </c>
      <c r="AP44" t="s">
        <v>143</v>
      </c>
      <c r="AQ44" t="s">
        <v>142</v>
      </c>
      <c r="AR44" t="s">
        <v>142</v>
      </c>
      <c r="AS44" t="s">
        <v>142</v>
      </c>
      <c r="AT44" t="s">
        <v>142</v>
      </c>
      <c r="AU44" t="s">
        <v>142</v>
      </c>
      <c r="AV44" t="s">
        <v>142</v>
      </c>
      <c r="AW44" t="s">
        <v>143</v>
      </c>
      <c r="AX44" t="s">
        <v>142</v>
      </c>
      <c r="AY44">
        <v>16</v>
      </c>
      <c r="AZ44">
        <v>4</v>
      </c>
      <c r="BA44">
        <v>0</v>
      </c>
      <c r="BB44" s="17">
        <f t="shared" si="19"/>
        <v>0.8</v>
      </c>
      <c r="BC44" s="17">
        <f t="shared" si="20"/>
        <v>0.2</v>
      </c>
      <c r="BD44" s="17">
        <f t="shared" si="21"/>
        <v>0</v>
      </c>
      <c r="BE44" s="28">
        <v>1</v>
      </c>
      <c r="BF44" s="28">
        <v>1</v>
      </c>
      <c r="BG44" s="28">
        <v>1</v>
      </c>
      <c r="BH44" s="28">
        <v>1</v>
      </c>
      <c r="BI44" s="28">
        <v>1</v>
      </c>
      <c r="BJ44" s="28">
        <v>1</v>
      </c>
      <c r="BK44" s="28">
        <v>1</v>
      </c>
      <c r="BL44" s="28">
        <v>1</v>
      </c>
      <c r="BM44" s="28">
        <v>1</v>
      </c>
      <c r="BN44" s="28">
        <v>1</v>
      </c>
      <c r="CI44" s="28">
        <v>10</v>
      </c>
      <c r="CK44">
        <f t="shared" si="4"/>
        <v>0</v>
      </c>
      <c r="CL44" s="17">
        <f t="shared" si="14"/>
        <v>1</v>
      </c>
      <c r="CM44" s="17">
        <f t="shared" si="15"/>
        <v>0</v>
      </c>
      <c r="CN44" s="17">
        <f t="shared" si="16"/>
        <v>0</v>
      </c>
      <c r="CO44" s="20">
        <v>6</v>
      </c>
      <c r="CP44" s="21">
        <v>4</v>
      </c>
      <c r="CQ44" s="20">
        <v>1</v>
      </c>
      <c r="CR44" s="20">
        <v>1</v>
      </c>
      <c r="CS44" s="24">
        <v>1</v>
      </c>
      <c r="CT44" s="24">
        <v>0</v>
      </c>
      <c r="CU44" s="24">
        <v>0</v>
      </c>
      <c r="CV44" s="24">
        <v>0</v>
      </c>
      <c r="CW44" s="27">
        <v>1</v>
      </c>
      <c r="CX44" s="27">
        <v>0</v>
      </c>
      <c r="CY44" s="27">
        <v>0</v>
      </c>
      <c r="CZ44" s="27">
        <v>0</v>
      </c>
      <c r="DA44">
        <f t="shared" si="11"/>
        <v>12</v>
      </c>
      <c r="DB44">
        <f t="shared" si="17"/>
        <v>1</v>
      </c>
      <c r="DC44">
        <f t="shared" si="18"/>
        <v>1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34</v>
      </c>
      <c r="DT44">
        <v>33</v>
      </c>
      <c r="DU44">
        <v>60</v>
      </c>
      <c r="DV44">
        <v>5</v>
      </c>
      <c r="DW44">
        <v>0</v>
      </c>
      <c r="DX44">
        <v>14</v>
      </c>
      <c r="DY44">
        <v>0</v>
      </c>
      <c r="DZ44">
        <v>0</v>
      </c>
      <c r="EA44">
        <v>29</v>
      </c>
      <c r="EB44">
        <v>6</v>
      </c>
      <c r="EC44">
        <v>0</v>
      </c>
      <c r="ED44">
        <v>2</v>
      </c>
      <c r="EE44">
        <v>1</v>
      </c>
      <c r="EF44">
        <v>1</v>
      </c>
      <c r="EG44">
        <v>0</v>
      </c>
      <c r="EM44" t="s">
        <v>190</v>
      </c>
      <c r="FC44">
        <v>3</v>
      </c>
    </row>
    <row r="45" spans="1:208">
      <c r="A45" s="15">
        <v>42526</v>
      </c>
      <c r="B45" t="s">
        <v>176</v>
      </c>
      <c r="C45" s="16">
        <v>0.4777777777777778</v>
      </c>
      <c r="D45">
        <v>10</v>
      </c>
      <c r="E45" t="s">
        <v>139</v>
      </c>
      <c r="F45" t="s">
        <v>140</v>
      </c>
      <c r="G45" s="28" t="s">
        <v>167</v>
      </c>
      <c r="H45" t="s">
        <v>197</v>
      </c>
      <c r="I45" t="s">
        <v>163</v>
      </c>
      <c r="J45">
        <v>1</v>
      </c>
      <c r="K45">
        <v>0</v>
      </c>
      <c r="L45">
        <v>0</v>
      </c>
      <c r="M45">
        <v>1</v>
      </c>
      <c r="N45">
        <v>3</v>
      </c>
      <c r="O45">
        <v>3</v>
      </c>
      <c r="P45">
        <v>1</v>
      </c>
      <c r="Q45">
        <v>3</v>
      </c>
      <c r="R45">
        <v>4</v>
      </c>
      <c r="S45">
        <v>2</v>
      </c>
      <c r="AD45">
        <f t="shared" si="0"/>
        <v>1.8</v>
      </c>
      <c r="AE45" t="s">
        <v>151</v>
      </c>
      <c r="AF45" t="s">
        <v>151</v>
      </c>
      <c r="AG45" t="s">
        <v>151</v>
      </c>
      <c r="AH45" t="s">
        <v>151</v>
      </c>
      <c r="AI45" t="s">
        <v>142</v>
      </c>
      <c r="AJ45" t="s">
        <v>151</v>
      </c>
      <c r="AK45" t="s">
        <v>151</v>
      </c>
      <c r="AL45" t="s">
        <v>151</v>
      </c>
      <c r="AM45" t="s">
        <v>151</v>
      </c>
      <c r="AN45" t="s">
        <v>151</v>
      </c>
      <c r="AO45" t="s">
        <v>143</v>
      </c>
      <c r="AP45" t="s">
        <v>142</v>
      </c>
      <c r="AQ45" t="s">
        <v>142</v>
      </c>
      <c r="AR45" t="s">
        <v>151</v>
      </c>
      <c r="AS45" t="s">
        <v>143</v>
      </c>
      <c r="AT45" t="s">
        <v>151</v>
      </c>
      <c r="AU45" t="s">
        <v>143</v>
      </c>
      <c r="AV45" t="s">
        <v>151</v>
      </c>
      <c r="AW45" t="s">
        <v>143</v>
      </c>
      <c r="AX45" t="s">
        <v>143</v>
      </c>
      <c r="AY45">
        <v>2</v>
      </c>
      <c r="AZ45">
        <v>5</v>
      </c>
      <c r="BA45">
        <v>13</v>
      </c>
      <c r="BB45" s="17">
        <f t="shared" si="19"/>
        <v>0.1</v>
      </c>
      <c r="BC45" s="17">
        <f t="shared" si="20"/>
        <v>0.25</v>
      </c>
      <c r="BD45" s="17">
        <f t="shared" si="21"/>
        <v>0.65</v>
      </c>
      <c r="BE45" s="28">
        <v>1</v>
      </c>
      <c r="BF45" s="28">
        <v>0</v>
      </c>
      <c r="BG45" s="28">
        <v>0</v>
      </c>
      <c r="BH45" s="28">
        <v>1</v>
      </c>
      <c r="BI45" s="28">
        <v>1</v>
      </c>
      <c r="BJ45" s="28">
        <v>1</v>
      </c>
      <c r="BK45" s="28">
        <v>1</v>
      </c>
      <c r="BL45" s="28">
        <v>1</v>
      </c>
      <c r="BM45" s="28">
        <v>1</v>
      </c>
      <c r="BN45" s="28">
        <v>1</v>
      </c>
      <c r="CI45" s="28">
        <v>8</v>
      </c>
      <c r="CK45">
        <f t="shared" si="4"/>
        <v>2</v>
      </c>
      <c r="CL45" s="17">
        <f t="shared" si="14"/>
        <v>0.8</v>
      </c>
      <c r="CM45" s="17">
        <f t="shared" si="15"/>
        <v>0</v>
      </c>
      <c r="CN45" s="17">
        <f t="shared" si="16"/>
        <v>0.2</v>
      </c>
      <c r="CO45" s="20">
        <v>2</v>
      </c>
      <c r="CP45" s="21">
        <v>0</v>
      </c>
      <c r="CQ45" s="20">
        <v>1</v>
      </c>
      <c r="CR45" s="20">
        <v>0</v>
      </c>
      <c r="CS45" s="24">
        <v>0</v>
      </c>
      <c r="CT45" s="24">
        <v>0</v>
      </c>
      <c r="CU45" s="24">
        <v>0</v>
      </c>
      <c r="CV45" s="24">
        <v>0</v>
      </c>
      <c r="CW45" s="27">
        <v>0</v>
      </c>
      <c r="CX45" s="27">
        <v>0</v>
      </c>
      <c r="CY45" s="27">
        <v>0</v>
      </c>
      <c r="CZ45" s="27">
        <v>0</v>
      </c>
      <c r="DA45">
        <f t="shared" si="11"/>
        <v>3</v>
      </c>
      <c r="DB45">
        <f t="shared" si="17"/>
        <v>0</v>
      </c>
      <c r="DC45">
        <f t="shared" si="18"/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7</v>
      </c>
      <c r="DT45">
        <v>10</v>
      </c>
      <c r="DU45">
        <v>19</v>
      </c>
      <c r="DV45">
        <v>8</v>
      </c>
      <c r="DW45">
        <v>0</v>
      </c>
      <c r="DX45">
        <v>17</v>
      </c>
      <c r="DY45">
        <v>0</v>
      </c>
      <c r="DZ45">
        <v>0</v>
      </c>
      <c r="EA45">
        <v>14</v>
      </c>
      <c r="EB45">
        <v>0</v>
      </c>
      <c r="EC45">
        <v>0</v>
      </c>
      <c r="ED45">
        <v>0</v>
      </c>
      <c r="EE45">
        <v>2</v>
      </c>
      <c r="EF45">
        <v>0</v>
      </c>
      <c r="EG45">
        <v>0</v>
      </c>
      <c r="EM45" t="s">
        <v>191</v>
      </c>
    </row>
    <row r="46" spans="1:208">
      <c r="A46" s="15">
        <v>42527</v>
      </c>
      <c r="B46">
        <v>56</v>
      </c>
      <c r="C46" s="16">
        <v>0.47083333333333338</v>
      </c>
      <c r="D46">
        <v>10</v>
      </c>
      <c r="E46" t="s">
        <v>139</v>
      </c>
      <c r="F46" t="s">
        <v>140</v>
      </c>
      <c r="G46" s="28" t="s">
        <v>177</v>
      </c>
      <c r="H46" t="s">
        <v>197</v>
      </c>
      <c r="I46" t="s">
        <v>146</v>
      </c>
      <c r="J46">
        <v>5</v>
      </c>
      <c r="K46">
        <v>4</v>
      </c>
      <c r="L46">
        <v>3</v>
      </c>
      <c r="M46">
        <v>3</v>
      </c>
      <c r="N46">
        <v>5</v>
      </c>
      <c r="O46">
        <v>4</v>
      </c>
      <c r="P46">
        <v>3</v>
      </c>
      <c r="Q46">
        <v>3</v>
      </c>
      <c r="R46">
        <v>4</v>
      </c>
      <c r="S46">
        <v>4</v>
      </c>
      <c r="AD46">
        <f t="shared" si="0"/>
        <v>3.8</v>
      </c>
      <c r="AE46" t="s">
        <v>142</v>
      </c>
      <c r="AF46" t="s">
        <v>142</v>
      </c>
      <c r="AG46" t="s">
        <v>142</v>
      </c>
      <c r="AH46" t="s">
        <v>142</v>
      </c>
      <c r="AI46" t="s">
        <v>142</v>
      </c>
      <c r="AJ46" t="s">
        <v>142</v>
      </c>
      <c r="AK46" t="s">
        <v>142</v>
      </c>
      <c r="AL46" t="s">
        <v>142</v>
      </c>
      <c r="AM46" t="s">
        <v>142</v>
      </c>
      <c r="AN46" t="s">
        <v>142</v>
      </c>
      <c r="AO46" t="s">
        <v>142</v>
      </c>
      <c r="AP46" t="s">
        <v>142</v>
      </c>
      <c r="AQ46" t="s">
        <v>142</v>
      </c>
      <c r="AR46" t="s">
        <v>142</v>
      </c>
      <c r="AS46" t="s">
        <v>142</v>
      </c>
      <c r="AT46" t="s">
        <v>142</v>
      </c>
      <c r="AU46" t="s">
        <v>142</v>
      </c>
      <c r="AV46" t="s">
        <v>142</v>
      </c>
      <c r="AW46" t="s">
        <v>142</v>
      </c>
      <c r="AX46" t="s">
        <v>142</v>
      </c>
      <c r="AY46">
        <v>20</v>
      </c>
      <c r="AZ46">
        <v>0</v>
      </c>
      <c r="BA46">
        <v>0</v>
      </c>
      <c r="BB46" s="17">
        <f t="shared" si="19"/>
        <v>1</v>
      </c>
      <c r="BC46" s="17">
        <f t="shared" si="20"/>
        <v>0</v>
      </c>
      <c r="BD46" s="17">
        <f t="shared" si="21"/>
        <v>0</v>
      </c>
      <c r="BE46" s="28">
        <v>1</v>
      </c>
      <c r="BF46" s="28">
        <v>1</v>
      </c>
      <c r="BG46" s="28">
        <v>1</v>
      </c>
      <c r="BH46" s="28">
        <v>1</v>
      </c>
      <c r="BI46" s="28">
        <v>1</v>
      </c>
      <c r="BJ46" s="28">
        <v>1</v>
      </c>
      <c r="BK46" s="28">
        <v>1</v>
      </c>
      <c r="BL46" s="28">
        <v>1</v>
      </c>
      <c r="BM46" s="28">
        <v>1</v>
      </c>
      <c r="BN46" s="28">
        <v>1</v>
      </c>
      <c r="CI46" s="28">
        <v>10</v>
      </c>
      <c r="CK46">
        <f t="shared" si="4"/>
        <v>0</v>
      </c>
      <c r="CL46" s="17">
        <f t="shared" si="14"/>
        <v>1</v>
      </c>
      <c r="CM46" s="17">
        <f t="shared" si="15"/>
        <v>0</v>
      </c>
      <c r="CN46" s="17">
        <f t="shared" si="16"/>
        <v>0</v>
      </c>
      <c r="CO46" s="20">
        <v>30</v>
      </c>
      <c r="CP46" s="21">
        <v>5</v>
      </c>
      <c r="CQ46" s="20">
        <v>0</v>
      </c>
      <c r="CR46" s="20">
        <v>0</v>
      </c>
      <c r="CS46" s="24">
        <v>13</v>
      </c>
      <c r="CT46" s="24">
        <v>0</v>
      </c>
      <c r="CU46" s="24">
        <v>0</v>
      </c>
      <c r="CV46" s="24">
        <v>0</v>
      </c>
      <c r="CW46" s="27">
        <v>22</v>
      </c>
      <c r="CX46" s="27">
        <v>0</v>
      </c>
      <c r="CY46" s="27">
        <v>0</v>
      </c>
      <c r="CZ46" s="27">
        <v>0</v>
      </c>
      <c r="DA46">
        <f t="shared" si="11"/>
        <v>35</v>
      </c>
      <c r="DB46">
        <f t="shared" si="17"/>
        <v>13</v>
      </c>
      <c r="DC46">
        <f t="shared" si="18"/>
        <v>22</v>
      </c>
      <c r="DD46">
        <v>6</v>
      </c>
      <c r="DE46">
        <v>2</v>
      </c>
      <c r="DF46">
        <v>8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2</v>
      </c>
      <c r="DQ46">
        <v>1</v>
      </c>
      <c r="DR46">
        <v>3</v>
      </c>
      <c r="DS46">
        <v>8</v>
      </c>
      <c r="DT46">
        <v>40</v>
      </c>
      <c r="DU46">
        <v>49</v>
      </c>
      <c r="DV46">
        <v>9</v>
      </c>
      <c r="DW46">
        <v>0</v>
      </c>
      <c r="DX46">
        <v>24</v>
      </c>
      <c r="DY46">
        <v>0</v>
      </c>
      <c r="DZ46">
        <v>0</v>
      </c>
      <c r="EA46">
        <v>4</v>
      </c>
      <c r="EB46">
        <v>7</v>
      </c>
      <c r="EC46">
        <v>0</v>
      </c>
      <c r="ED46">
        <v>0</v>
      </c>
      <c r="EE46">
        <v>0</v>
      </c>
      <c r="EF46">
        <v>12</v>
      </c>
      <c r="EG46">
        <v>0</v>
      </c>
      <c r="EN46">
        <v>3</v>
      </c>
      <c r="EO46">
        <v>3</v>
      </c>
      <c r="EP46">
        <v>1</v>
      </c>
      <c r="EQ46">
        <v>1</v>
      </c>
      <c r="ER46">
        <v>2</v>
      </c>
      <c r="ES46">
        <v>1</v>
      </c>
      <c r="ET46">
        <v>3</v>
      </c>
      <c r="EU46">
        <v>3</v>
      </c>
      <c r="EV46">
        <v>2</v>
      </c>
      <c r="EW46">
        <v>2</v>
      </c>
      <c r="FC46">
        <v>1</v>
      </c>
      <c r="FD46">
        <v>3</v>
      </c>
    </row>
    <row r="47" spans="1:208">
      <c r="A47" s="15">
        <v>42527</v>
      </c>
      <c r="B47">
        <v>37</v>
      </c>
      <c r="C47" s="16">
        <v>0.65277777777777779</v>
      </c>
      <c r="D47">
        <v>10</v>
      </c>
      <c r="E47" t="s">
        <v>139</v>
      </c>
      <c r="F47" t="s">
        <v>140</v>
      </c>
      <c r="G47" s="28" t="s">
        <v>148</v>
      </c>
      <c r="H47" t="s">
        <v>197</v>
      </c>
      <c r="I47" t="s">
        <v>174</v>
      </c>
      <c r="J47">
        <v>9</v>
      </c>
      <c r="K47">
        <v>10</v>
      </c>
      <c r="L47">
        <v>6</v>
      </c>
      <c r="M47">
        <v>6</v>
      </c>
      <c r="N47">
        <v>5</v>
      </c>
      <c r="O47">
        <v>9</v>
      </c>
      <c r="P47">
        <v>8</v>
      </c>
      <c r="Q47">
        <v>10</v>
      </c>
      <c r="R47">
        <v>11</v>
      </c>
      <c r="S47">
        <v>9</v>
      </c>
      <c r="AD47">
        <f t="shared" si="0"/>
        <v>8.3000000000000007</v>
      </c>
      <c r="AE47" t="s">
        <v>143</v>
      </c>
      <c r="AF47" t="s">
        <v>142</v>
      </c>
      <c r="AG47" t="s">
        <v>142</v>
      </c>
      <c r="AH47" t="s">
        <v>143</v>
      </c>
      <c r="AI47" t="s">
        <v>143</v>
      </c>
      <c r="AJ47" t="s">
        <v>143</v>
      </c>
      <c r="AK47" t="s">
        <v>142</v>
      </c>
      <c r="AL47" t="s">
        <v>143</v>
      </c>
      <c r="AM47" t="s">
        <v>142</v>
      </c>
      <c r="AN47" t="s">
        <v>142</v>
      </c>
      <c r="AO47" t="s">
        <v>143</v>
      </c>
      <c r="AP47" t="s">
        <v>143</v>
      </c>
      <c r="AQ47" t="s">
        <v>143</v>
      </c>
      <c r="AR47" t="s">
        <v>143</v>
      </c>
      <c r="AS47" t="s">
        <v>143</v>
      </c>
      <c r="AT47" t="s">
        <v>143</v>
      </c>
      <c r="AU47" t="s">
        <v>143</v>
      </c>
      <c r="AV47" t="s">
        <v>142</v>
      </c>
      <c r="AW47" t="s">
        <v>143</v>
      </c>
      <c r="AX47" t="s">
        <v>142</v>
      </c>
      <c r="AY47">
        <v>7</v>
      </c>
      <c r="AZ47">
        <v>13</v>
      </c>
      <c r="BA47">
        <v>0</v>
      </c>
      <c r="BB47" s="17">
        <f t="shared" si="19"/>
        <v>0.35</v>
      </c>
      <c r="BC47" s="17">
        <f t="shared" si="20"/>
        <v>0.65</v>
      </c>
      <c r="BD47" s="17">
        <f t="shared" si="21"/>
        <v>0</v>
      </c>
      <c r="BE47" s="28">
        <v>1</v>
      </c>
      <c r="BF47" s="28">
        <v>1</v>
      </c>
      <c r="BG47" s="28">
        <v>1</v>
      </c>
      <c r="BH47" s="28">
        <v>1</v>
      </c>
      <c r="BI47" s="28">
        <v>1</v>
      </c>
      <c r="BJ47" s="28">
        <v>1</v>
      </c>
      <c r="BK47" s="28">
        <v>1</v>
      </c>
      <c r="BL47" s="28">
        <v>1</v>
      </c>
      <c r="BM47" s="28">
        <v>1</v>
      </c>
      <c r="BN47" s="28">
        <v>1</v>
      </c>
      <c r="CI47" s="28">
        <v>10</v>
      </c>
      <c r="CK47">
        <f t="shared" si="4"/>
        <v>0</v>
      </c>
      <c r="CL47" s="17">
        <f t="shared" si="14"/>
        <v>1</v>
      </c>
      <c r="CM47" s="17">
        <f t="shared" si="15"/>
        <v>0</v>
      </c>
      <c r="CN47" s="17">
        <f t="shared" si="16"/>
        <v>0</v>
      </c>
      <c r="CO47" s="20">
        <v>2</v>
      </c>
      <c r="CP47" s="21">
        <v>1</v>
      </c>
      <c r="CQ47" s="20">
        <v>0</v>
      </c>
      <c r="CR47" s="20">
        <v>0</v>
      </c>
      <c r="CS47" s="24">
        <v>0</v>
      </c>
      <c r="CT47" s="24">
        <v>0</v>
      </c>
      <c r="CU47" s="24">
        <v>0</v>
      </c>
      <c r="CV47" s="24">
        <v>0</v>
      </c>
      <c r="CW47" s="27">
        <v>0</v>
      </c>
      <c r="CX47" s="27">
        <v>0</v>
      </c>
      <c r="CY47" s="27">
        <v>0</v>
      </c>
      <c r="CZ47" s="27">
        <v>0</v>
      </c>
      <c r="DA47">
        <f t="shared" si="11"/>
        <v>3</v>
      </c>
      <c r="DB47">
        <f t="shared" si="17"/>
        <v>0</v>
      </c>
      <c r="DC47">
        <f t="shared" si="18"/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12</v>
      </c>
      <c r="DT47">
        <v>38</v>
      </c>
      <c r="DU47">
        <v>53</v>
      </c>
      <c r="DV47">
        <v>11</v>
      </c>
      <c r="DW47">
        <v>0</v>
      </c>
      <c r="DX47">
        <v>41</v>
      </c>
      <c r="DY47">
        <v>0</v>
      </c>
      <c r="DZ47">
        <v>0</v>
      </c>
      <c r="EA47">
        <v>30</v>
      </c>
      <c r="EB47">
        <v>4</v>
      </c>
      <c r="EC47">
        <v>4</v>
      </c>
      <c r="ED47">
        <v>2</v>
      </c>
      <c r="EE47">
        <v>7</v>
      </c>
      <c r="EF47">
        <v>6</v>
      </c>
      <c r="EG47">
        <v>0</v>
      </c>
      <c r="EM47" t="s">
        <v>190</v>
      </c>
    </row>
    <row r="48" spans="1:208">
      <c r="A48" s="15">
        <v>42527</v>
      </c>
      <c r="B48">
        <v>37</v>
      </c>
      <c r="C48" s="16">
        <v>0.67083333333333339</v>
      </c>
      <c r="D48">
        <v>10</v>
      </c>
      <c r="E48" t="s">
        <v>139</v>
      </c>
      <c r="F48" t="s">
        <v>140</v>
      </c>
      <c r="G48" s="28" t="s">
        <v>148</v>
      </c>
      <c r="H48" t="s">
        <v>197</v>
      </c>
      <c r="I48" t="s">
        <v>163</v>
      </c>
      <c r="J48">
        <v>3</v>
      </c>
      <c r="K48">
        <v>2</v>
      </c>
      <c r="L48">
        <v>4</v>
      </c>
      <c r="M48">
        <v>5</v>
      </c>
      <c r="N48">
        <v>5</v>
      </c>
      <c r="O48">
        <v>5</v>
      </c>
      <c r="P48">
        <v>4</v>
      </c>
      <c r="Q48">
        <v>5</v>
      </c>
      <c r="R48">
        <v>6</v>
      </c>
      <c r="S48">
        <v>6</v>
      </c>
      <c r="AD48">
        <f t="shared" si="0"/>
        <v>4.5</v>
      </c>
      <c r="AE48" t="s">
        <v>143</v>
      </c>
      <c r="AF48" t="s">
        <v>143</v>
      </c>
      <c r="AG48" t="s">
        <v>143</v>
      </c>
      <c r="AH48" t="s">
        <v>142</v>
      </c>
      <c r="AI48" t="s">
        <v>142</v>
      </c>
      <c r="AJ48" t="s">
        <v>142</v>
      </c>
      <c r="AK48" t="s">
        <v>142</v>
      </c>
      <c r="AL48" t="s">
        <v>142</v>
      </c>
      <c r="AM48" t="s">
        <v>142</v>
      </c>
      <c r="AN48" t="s">
        <v>142</v>
      </c>
      <c r="AO48" t="s">
        <v>143</v>
      </c>
      <c r="AP48" t="s">
        <v>143</v>
      </c>
      <c r="AQ48" t="s">
        <v>143</v>
      </c>
      <c r="AR48" t="s">
        <v>143</v>
      </c>
      <c r="AS48" t="s">
        <v>142</v>
      </c>
      <c r="AT48" t="s">
        <v>142</v>
      </c>
      <c r="AU48" t="s">
        <v>142</v>
      </c>
      <c r="AV48" t="s">
        <v>143</v>
      </c>
      <c r="AW48" t="s">
        <v>142</v>
      </c>
      <c r="AX48" t="s">
        <v>142</v>
      </c>
      <c r="AY48">
        <v>12</v>
      </c>
      <c r="AZ48">
        <v>8</v>
      </c>
      <c r="BA48">
        <v>0</v>
      </c>
      <c r="BB48" s="17">
        <f t="shared" si="19"/>
        <v>0.6</v>
      </c>
      <c r="BC48" s="17">
        <f t="shared" si="20"/>
        <v>0.4</v>
      </c>
      <c r="BD48" s="17">
        <f t="shared" si="21"/>
        <v>0</v>
      </c>
      <c r="BE48" s="28">
        <v>1</v>
      </c>
      <c r="BF48" s="28">
        <v>1</v>
      </c>
      <c r="BG48" s="28">
        <v>1</v>
      </c>
      <c r="BH48" s="28">
        <v>1</v>
      </c>
      <c r="BI48" s="28">
        <v>1</v>
      </c>
      <c r="BJ48" s="28">
        <v>1</v>
      </c>
      <c r="BK48" s="28">
        <v>1</v>
      </c>
      <c r="BL48" s="28">
        <v>1</v>
      </c>
      <c r="BM48" s="28">
        <v>1</v>
      </c>
      <c r="BN48" s="28">
        <v>1</v>
      </c>
      <c r="CI48" s="28">
        <v>10</v>
      </c>
      <c r="CK48">
        <f t="shared" si="4"/>
        <v>0</v>
      </c>
      <c r="CL48" s="17">
        <f t="shared" si="14"/>
        <v>1</v>
      </c>
      <c r="CM48" s="17">
        <f t="shared" si="15"/>
        <v>0</v>
      </c>
      <c r="CN48" s="17">
        <f t="shared" si="16"/>
        <v>0</v>
      </c>
      <c r="CO48" s="20">
        <v>15</v>
      </c>
      <c r="CP48" s="21">
        <v>11</v>
      </c>
      <c r="CQ48" s="20">
        <v>7</v>
      </c>
      <c r="CR48" s="20">
        <v>0</v>
      </c>
      <c r="CS48" s="24">
        <v>3</v>
      </c>
      <c r="CT48" s="24">
        <v>2</v>
      </c>
      <c r="CU48" s="24">
        <v>1</v>
      </c>
      <c r="CV48" s="24">
        <v>0</v>
      </c>
      <c r="CW48" s="27">
        <v>3</v>
      </c>
      <c r="CX48" s="27">
        <v>2</v>
      </c>
      <c r="CY48" s="27">
        <v>1</v>
      </c>
      <c r="CZ48" s="27">
        <v>0</v>
      </c>
      <c r="DA48">
        <f t="shared" si="11"/>
        <v>33</v>
      </c>
      <c r="DB48">
        <f t="shared" si="17"/>
        <v>6</v>
      </c>
      <c r="DC48">
        <f t="shared" si="18"/>
        <v>6</v>
      </c>
      <c r="DD48">
        <v>2</v>
      </c>
      <c r="DE48">
        <v>0</v>
      </c>
      <c r="DF48">
        <v>2</v>
      </c>
      <c r="DG48">
        <v>2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5</v>
      </c>
      <c r="DS48">
        <v>24</v>
      </c>
      <c r="DT48">
        <v>38</v>
      </c>
      <c r="DU48">
        <v>57</v>
      </c>
      <c r="DV48">
        <v>16</v>
      </c>
      <c r="DW48">
        <v>0</v>
      </c>
      <c r="DX48">
        <v>83</v>
      </c>
      <c r="DY48">
        <v>0</v>
      </c>
      <c r="DZ48">
        <v>0</v>
      </c>
      <c r="EA48">
        <v>23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0</v>
      </c>
      <c r="EN48">
        <v>2</v>
      </c>
      <c r="EO48">
        <v>3</v>
      </c>
      <c r="FC48">
        <v>2</v>
      </c>
      <c r="FU48">
        <v>2</v>
      </c>
      <c r="FV48">
        <v>3</v>
      </c>
      <c r="GY48">
        <v>1</v>
      </c>
      <c r="GZ48">
        <v>3</v>
      </c>
    </row>
    <row r="49" spans="1:209">
      <c r="A49" s="15">
        <v>42527</v>
      </c>
      <c r="B49" t="s">
        <v>178</v>
      </c>
      <c r="C49" s="16">
        <v>0.68958333333333333</v>
      </c>
      <c r="D49">
        <v>10</v>
      </c>
      <c r="E49" t="s">
        <v>139</v>
      </c>
      <c r="F49" t="s">
        <v>140</v>
      </c>
      <c r="G49" s="28" t="s">
        <v>139</v>
      </c>
      <c r="H49" t="s">
        <v>197</v>
      </c>
      <c r="I49" t="s">
        <v>141</v>
      </c>
      <c r="J49">
        <v>2</v>
      </c>
      <c r="K49">
        <v>8</v>
      </c>
      <c r="L49">
        <v>8</v>
      </c>
      <c r="M49">
        <v>7</v>
      </c>
      <c r="N49">
        <v>6</v>
      </c>
      <c r="O49">
        <v>8</v>
      </c>
      <c r="P49">
        <v>8</v>
      </c>
      <c r="Q49">
        <v>7</v>
      </c>
      <c r="R49">
        <v>6</v>
      </c>
      <c r="S49">
        <v>6</v>
      </c>
      <c r="AD49">
        <f t="shared" si="0"/>
        <v>6.6</v>
      </c>
      <c r="AE49" t="s">
        <v>142</v>
      </c>
      <c r="AF49" t="s">
        <v>142</v>
      </c>
      <c r="AG49" t="s">
        <v>142</v>
      </c>
      <c r="AH49" t="s">
        <v>142</v>
      </c>
      <c r="AI49" t="s">
        <v>142</v>
      </c>
      <c r="AJ49" t="s">
        <v>142</v>
      </c>
      <c r="AK49" t="s">
        <v>142</v>
      </c>
      <c r="AL49" t="s">
        <v>142</v>
      </c>
      <c r="AM49" t="s">
        <v>142</v>
      </c>
      <c r="AN49" t="s">
        <v>143</v>
      </c>
      <c r="AO49" t="s">
        <v>142</v>
      </c>
      <c r="AP49" t="s">
        <v>142</v>
      </c>
      <c r="AQ49" t="s">
        <v>142</v>
      </c>
      <c r="AR49" t="s">
        <v>142</v>
      </c>
      <c r="AS49" t="s">
        <v>142</v>
      </c>
      <c r="AT49" t="s">
        <v>142</v>
      </c>
      <c r="AU49" t="s">
        <v>142</v>
      </c>
      <c r="AV49" t="s">
        <v>142</v>
      </c>
      <c r="AW49" t="s">
        <v>142</v>
      </c>
      <c r="AX49" t="s">
        <v>142</v>
      </c>
      <c r="AY49">
        <v>19</v>
      </c>
      <c r="AZ49">
        <v>1</v>
      </c>
      <c r="BA49">
        <v>0</v>
      </c>
      <c r="BB49" s="17">
        <f t="shared" si="19"/>
        <v>0.95</v>
      </c>
      <c r="BC49" s="17">
        <f t="shared" si="20"/>
        <v>0.05</v>
      </c>
      <c r="BD49" s="17">
        <f t="shared" si="21"/>
        <v>0</v>
      </c>
      <c r="BE49" s="28">
        <v>1</v>
      </c>
      <c r="BF49" s="28">
        <v>1</v>
      </c>
      <c r="BG49" s="28">
        <v>1</v>
      </c>
      <c r="BH49" s="28">
        <v>1</v>
      </c>
      <c r="BI49" s="28">
        <v>1</v>
      </c>
      <c r="BJ49" s="28">
        <v>1</v>
      </c>
      <c r="BK49" s="28">
        <v>1</v>
      </c>
      <c r="BL49" s="28">
        <v>1</v>
      </c>
      <c r="BM49" s="28">
        <v>1</v>
      </c>
      <c r="BN49" s="28">
        <v>1</v>
      </c>
      <c r="CI49" s="28">
        <v>10</v>
      </c>
      <c r="CK49">
        <f t="shared" si="4"/>
        <v>0</v>
      </c>
      <c r="CL49" s="17">
        <f t="shared" si="14"/>
        <v>1</v>
      </c>
      <c r="CM49" s="17">
        <f t="shared" si="15"/>
        <v>0</v>
      </c>
      <c r="CN49" s="17">
        <f t="shared" si="16"/>
        <v>0</v>
      </c>
      <c r="CO49" s="20">
        <v>7</v>
      </c>
      <c r="CP49" s="21">
        <v>2</v>
      </c>
      <c r="CQ49" s="20">
        <v>0</v>
      </c>
      <c r="CR49" s="20">
        <v>0</v>
      </c>
      <c r="CS49" s="24">
        <v>3</v>
      </c>
      <c r="CT49" s="24">
        <v>0</v>
      </c>
      <c r="CU49" s="24">
        <v>0</v>
      </c>
      <c r="CV49" s="24">
        <v>0</v>
      </c>
      <c r="CW49" s="27">
        <v>8</v>
      </c>
      <c r="CX49" s="27">
        <v>0</v>
      </c>
      <c r="CY49" s="27">
        <v>0</v>
      </c>
      <c r="CZ49" s="27">
        <v>0</v>
      </c>
      <c r="DA49">
        <f t="shared" si="11"/>
        <v>9</v>
      </c>
      <c r="DB49">
        <f t="shared" si="17"/>
        <v>3</v>
      </c>
      <c r="DC49">
        <f t="shared" si="18"/>
        <v>8</v>
      </c>
      <c r="DD49">
        <v>0</v>
      </c>
      <c r="DE49">
        <v>1</v>
      </c>
      <c r="DF49">
        <v>3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6</v>
      </c>
      <c r="DT49">
        <v>57</v>
      </c>
      <c r="DU49">
        <v>27</v>
      </c>
      <c r="DV49">
        <v>8</v>
      </c>
      <c r="DW49">
        <v>0</v>
      </c>
      <c r="DX49">
        <v>21</v>
      </c>
      <c r="DY49">
        <v>0</v>
      </c>
      <c r="DZ49">
        <v>0</v>
      </c>
      <c r="EA49">
        <v>9</v>
      </c>
      <c r="EB49">
        <v>3</v>
      </c>
      <c r="EC49">
        <v>0</v>
      </c>
      <c r="ED49">
        <v>0</v>
      </c>
      <c r="EE49">
        <v>1</v>
      </c>
      <c r="EF49">
        <v>4</v>
      </c>
      <c r="EG49">
        <v>0</v>
      </c>
      <c r="EM49" t="s">
        <v>192</v>
      </c>
      <c r="EN49">
        <v>1</v>
      </c>
      <c r="FC49">
        <v>2</v>
      </c>
      <c r="FD49">
        <v>2</v>
      </c>
      <c r="FE49">
        <v>1</v>
      </c>
    </row>
    <row r="50" spans="1:209">
      <c r="A50" s="15">
        <v>42528</v>
      </c>
      <c r="B50">
        <v>62</v>
      </c>
      <c r="C50" s="16">
        <v>0.3972222222222222</v>
      </c>
      <c r="D50">
        <v>10</v>
      </c>
      <c r="E50" t="s">
        <v>139</v>
      </c>
      <c r="F50" t="s">
        <v>140</v>
      </c>
      <c r="G50" s="28" t="s">
        <v>179</v>
      </c>
      <c r="H50" t="s">
        <v>197</v>
      </c>
      <c r="I50" t="s">
        <v>146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AD50">
        <f t="shared" si="0"/>
        <v>0.1</v>
      </c>
      <c r="AE50" t="s">
        <v>142</v>
      </c>
      <c r="AF50" t="s">
        <v>142</v>
      </c>
      <c r="AG50" t="s">
        <v>142</v>
      </c>
      <c r="AH50" t="s">
        <v>142</v>
      </c>
      <c r="AI50" t="s">
        <v>142</v>
      </c>
      <c r="AJ50" t="s">
        <v>142</v>
      </c>
      <c r="AK50" t="s">
        <v>142</v>
      </c>
      <c r="AL50" t="s">
        <v>142</v>
      </c>
      <c r="AM50" t="s">
        <v>143</v>
      </c>
      <c r="AN50" t="s">
        <v>143</v>
      </c>
      <c r="AO50" t="s">
        <v>142</v>
      </c>
      <c r="AP50" t="s">
        <v>142</v>
      </c>
      <c r="AQ50" t="s">
        <v>143</v>
      </c>
      <c r="AR50" t="s">
        <v>142</v>
      </c>
      <c r="AS50" t="s">
        <v>142</v>
      </c>
      <c r="AT50" t="s">
        <v>142</v>
      </c>
      <c r="AU50" t="s">
        <v>142</v>
      </c>
      <c r="AV50" t="s">
        <v>142</v>
      </c>
      <c r="AW50" t="s">
        <v>143</v>
      </c>
      <c r="AX50" t="s">
        <v>143</v>
      </c>
      <c r="AY50">
        <v>15</v>
      </c>
      <c r="AZ50">
        <v>5</v>
      </c>
      <c r="BA50">
        <v>0</v>
      </c>
      <c r="BB50" s="17">
        <f t="shared" si="19"/>
        <v>0.75</v>
      </c>
      <c r="BC50" s="17">
        <f t="shared" si="20"/>
        <v>0.25</v>
      </c>
      <c r="BD50" s="17">
        <f t="shared" si="21"/>
        <v>0</v>
      </c>
      <c r="BE50" s="28">
        <v>1</v>
      </c>
      <c r="BF50" s="28">
        <v>1</v>
      </c>
      <c r="BG50" s="28">
        <v>0</v>
      </c>
      <c r="BH50" s="28">
        <v>0</v>
      </c>
      <c r="BI50" s="28">
        <v>0</v>
      </c>
      <c r="BJ50" s="28">
        <v>0</v>
      </c>
      <c r="BK50" s="28">
        <v>0</v>
      </c>
      <c r="BL50" s="28">
        <v>0</v>
      </c>
      <c r="BM50" s="28">
        <v>0</v>
      </c>
      <c r="BN50" s="28">
        <v>0</v>
      </c>
      <c r="CI50" s="28">
        <v>2</v>
      </c>
      <c r="CK50">
        <f t="shared" si="4"/>
        <v>8</v>
      </c>
      <c r="CL50" s="17">
        <f t="shared" si="14"/>
        <v>0.2</v>
      </c>
      <c r="CM50" s="17">
        <f t="shared" si="15"/>
        <v>0</v>
      </c>
      <c r="CN50" s="17">
        <f t="shared" si="16"/>
        <v>0.8</v>
      </c>
      <c r="CO50" s="20">
        <v>8</v>
      </c>
      <c r="CP50" s="21">
        <v>0</v>
      </c>
      <c r="CQ50" s="20">
        <v>0</v>
      </c>
      <c r="CR50" s="20">
        <v>0</v>
      </c>
      <c r="CS50" s="24">
        <v>6</v>
      </c>
      <c r="CT50" s="24">
        <v>0</v>
      </c>
      <c r="CU50" s="24">
        <v>0</v>
      </c>
      <c r="CV50" s="24">
        <v>0</v>
      </c>
      <c r="CW50" s="27">
        <v>13</v>
      </c>
      <c r="CX50" s="27">
        <v>0</v>
      </c>
      <c r="CY50" s="27">
        <v>0</v>
      </c>
      <c r="CZ50" s="27">
        <v>0</v>
      </c>
      <c r="DA50">
        <f t="shared" si="11"/>
        <v>8</v>
      </c>
      <c r="DB50">
        <f t="shared" si="17"/>
        <v>6</v>
      </c>
      <c r="DC50">
        <f t="shared" si="18"/>
        <v>13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6</v>
      </c>
      <c r="DT50">
        <v>11</v>
      </c>
      <c r="DU50">
        <v>0</v>
      </c>
      <c r="DV50">
        <v>19</v>
      </c>
      <c r="DW50">
        <v>7</v>
      </c>
      <c r="DX50">
        <v>0</v>
      </c>
      <c r="DY50">
        <v>0</v>
      </c>
      <c r="DZ50">
        <v>0</v>
      </c>
      <c r="EA50">
        <v>7</v>
      </c>
      <c r="EB50">
        <v>0</v>
      </c>
      <c r="EC50">
        <v>0</v>
      </c>
      <c r="ED50">
        <v>0</v>
      </c>
      <c r="EE50">
        <v>10</v>
      </c>
      <c r="EF50">
        <v>7</v>
      </c>
      <c r="EG50">
        <v>0</v>
      </c>
      <c r="EM50" t="s">
        <v>193</v>
      </c>
    </row>
    <row r="51" spans="1:209">
      <c r="A51" s="15">
        <v>42530</v>
      </c>
      <c r="B51">
        <v>49</v>
      </c>
      <c r="C51" s="16">
        <v>0.68958333333333333</v>
      </c>
      <c r="D51">
        <v>10</v>
      </c>
      <c r="E51" t="s">
        <v>180</v>
      </c>
      <c r="F51" t="s">
        <v>140</v>
      </c>
      <c r="G51" s="28" t="s">
        <v>179</v>
      </c>
      <c r="H51" t="s">
        <v>197</v>
      </c>
      <c r="I51" t="s">
        <v>174</v>
      </c>
      <c r="J51">
        <v>5</v>
      </c>
      <c r="K51">
        <v>2</v>
      </c>
      <c r="L51">
        <v>6</v>
      </c>
      <c r="M51">
        <v>8</v>
      </c>
      <c r="N51">
        <v>7</v>
      </c>
      <c r="O51">
        <v>6</v>
      </c>
      <c r="P51">
        <v>8</v>
      </c>
      <c r="Q51">
        <v>7</v>
      </c>
      <c r="R51">
        <v>5</v>
      </c>
      <c r="S51">
        <v>5</v>
      </c>
      <c r="AD51">
        <f t="shared" si="0"/>
        <v>5.9</v>
      </c>
      <c r="AE51" t="s">
        <v>142</v>
      </c>
      <c r="AF51" t="s">
        <v>142</v>
      </c>
      <c r="AG51" t="s">
        <v>142</v>
      </c>
      <c r="AH51" t="s">
        <v>142</v>
      </c>
      <c r="AI51" t="s">
        <v>142</v>
      </c>
      <c r="AJ51" t="s">
        <v>143</v>
      </c>
      <c r="AK51" t="s">
        <v>143</v>
      </c>
      <c r="AL51" t="s">
        <v>142</v>
      </c>
      <c r="AM51" t="s">
        <v>142</v>
      </c>
      <c r="AN51" t="s">
        <v>142</v>
      </c>
      <c r="AO51" t="s">
        <v>143</v>
      </c>
      <c r="AP51" t="s">
        <v>142</v>
      </c>
      <c r="AQ51" t="s">
        <v>142</v>
      </c>
      <c r="AR51" t="s">
        <v>142</v>
      </c>
      <c r="AS51" t="s">
        <v>142</v>
      </c>
      <c r="AT51" t="s">
        <v>142</v>
      </c>
      <c r="AU51" t="s">
        <v>142</v>
      </c>
      <c r="AV51" t="s">
        <v>143</v>
      </c>
      <c r="AW51" t="s">
        <v>143</v>
      </c>
      <c r="AX51" t="s">
        <v>143</v>
      </c>
      <c r="AY51">
        <v>14</v>
      </c>
      <c r="AZ51">
        <v>6</v>
      </c>
      <c r="BA51">
        <v>0</v>
      </c>
      <c r="BB51" s="17">
        <f t="shared" si="19"/>
        <v>0.7</v>
      </c>
      <c r="BC51" s="17">
        <f t="shared" si="20"/>
        <v>0.3</v>
      </c>
      <c r="BD51" s="17">
        <f t="shared" si="21"/>
        <v>0</v>
      </c>
      <c r="BE51" s="28">
        <v>1</v>
      </c>
      <c r="BF51" s="28">
        <v>1</v>
      </c>
      <c r="BG51" s="28">
        <v>1</v>
      </c>
      <c r="BH51" s="28">
        <v>1</v>
      </c>
      <c r="BI51" s="28">
        <v>1</v>
      </c>
      <c r="BJ51" s="28">
        <v>1</v>
      </c>
      <c r="BK51" s="28">
        <v>1</v>
      </c>
      <c r="BL51" s="28">
        <v>1</v>
      </c>
      <c r="BM51" s="28">
        <v>1</v>
      </c>
      <c r="BN51" s="28">
        <v>1</v>
      </c>
      <c r="CI51" s="28">
        <v>10</v>
      </c>
      <c r="CK51">
        <f t="shared" si="4"/>
        <v>0</v>
      </c>
      <c r="CL51" s="17">
        <f t="shared" si="14"/>
        <v>1</v>
      </c>
      <c r="CM51" s="17">
        <f t="shared" si="15"/>
        <v>0</v>
      </c>
      <c r="CN51" s="17">
        <f t="shared" si="16"/>
        <v>0</v>
      </c>
      <c r="CO51" s="20">
        <v>4</v>
      </c>
      <c r="CP51" s="21">
        <v>1</v>
      </c>
      <c r="CQ51" s="20">
        <v>8</v>
      </c>
      <c r="CR51" s="20">
        <v>1</v>
      </c>
      <c r="CS51" s="24">
        <v>1</v>
      </c>
      <c r="CT51" s="24">
        <v>0</v>
      </c>
      <c r="CU51" s="24">
        <v>0</v>
      </c>
      <c r="CV51" s="24">
        <v>0</v>
      </c>
      <c r="CW51" s="27">
        <v>1</v>
      </c>
      <c r="CX51" s="27">
        <v>0</v>
      </c>
      <c r="CY51" s="27">
        <v>0</v>
      </c>
      <c r="CZ51" s="27">
        <v>0</v>
      </c>
      <c r="DA51">
        <f t="shared" si="11"/>
        <v>14</v>
      </c>
      <c r="DB51">
        <f t="shared" si="17"/>
        <v>1</v>
      </c>
      <c r="DC51">
        <f t="shared" si="18"/>
        <v>1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4</v>
      </c>
      <c r="DS51">
        <v>10</v>
      </c>
      <c r="DT51">
        <v>28</v>
      </c>
      <c r="DU51">
        <v>44</v>
      </c>
      <c r="DV51">
        <v>4</v>
      </c>
      <c r="DW51">
        <v>0</v>
      </c>
      <c r="DX51">
        <v>32</v>
      </c>
      <c r="DY51">
        <v>2</v>
      </c>
      <c r="DZ51">
        <v>0</v>
      </c>
      <c r="EA51">
        <v>11</v>
      </c>
      <c r="EB51">
        <v>2</v>
      </c>
      <c r="EC51">
        <v>0</v>
      </c>
      <c r="ED51">
        <v>2</v>
      </c>
      <c r="EE51">
        <v>10</v>
      </c>
      <c r="EF51">
        <v>5</v>
      </c>
      <c r="EG51">
        <v>0</v>
      </c>
      <c r="EM51" t="s">
        <v>182</v>
      </c>
      <c r="FC51">
        <v>2</v>
      </c>
    </row>
    <row r="52" spans="1:209">
      <c r="A52" s="15">
        <v>42530</v>
      </c>
      <c r="B52">
        <v>49</v>
      </c>
      <c r="C52" s="16">
        <v>0.7055555555555556</v>
      </c>
      <c r="D52">
        <v>10</v>
      </c>
      <c r="E52" t="s">
        <v>180</v>
      </c>
      <c r="F52" t="s">
        <v>140</v>
      </c>
      <c r="G52" s="28" t="s">
        <v>179</v>
      </c>
      <c r="H52" t="s">
        <v>197</v>
      </c>
      <c r="I52" t="s">
        <v>163</v>
      </c>
      <c r="J52">
        <v>1</v>
      </c>
      <c r="K52">
        <v>5</v>
      </c>
      <c r="L52">
        <v>1</v>
      </c>
      <c r="M52">
        <v>2</v>
      </c>
      <c r="N52">
        <v>3</v>
      </c>
      <c r="O52">
        <v>3</v>
      </c>
      <c r="P52">
        <v>3</v>
      </c>
      <c r="Q52">
        <v>3</v>
      </c>
      <c r="R52">
        <v>3</v>
      </c>
      <c r="S52">
        <v>4</v>
      </c>
      <c r="AD52">
        <f t="shared" si="0"/>
        <v>2.8</v>
      </c>
      <c r="AE52" t="s">
        <v>142</v>
      </c>
      <c r="AF52" t="s">
        <v>143</v>
      </c>
      <c r="AG52" t="s">
        <v>143</v>
      </c>
      <c r="AH52" t="s">
        <v>142</v>
      </c>
      <c r="AI52" t="s">
        <v>142</v>
      </c>
      <c r="AJ52" t="s">
        <v>142</v>
      </c>
      <c r="AK52" t="s">
        <v>143</v>
      </c>
      <c r="AL52" t="s">
        <v>142</v>
      </c>
      <c r="AM52" t="s">
        <v>142</v>
      </c>
      <c r="AN52" t="s">
        <v>142</v>
      </c>
      <c r="AO52" t="s">
        <v>142</v>
      </c>
      <c r="AP52" t="s">
        <v>142</v>
      </c>
      <c r="AQ52" t="s">
        <v>142</v>
      </c>
      <c r="AR52" t="s">
        <v>142</v>
      </c>
      <c r="AS52" t="s">
        <v>142</v>
      </c>
      <c r="AT52" t="s">
        <v>142</v>
      </c>
      <c r="AU52" t="s">
        <v>142</v>
      </c>
      <c r="AV52" t="s">
        <v>142</v>
      </c>
      <c r="AW52" t="s">
        <v>142</v>
      </c>
      <c r="AX52" t="s">
        <v>142</v>
      </c>
      <c r="AY52">
        <v>17</v>
      </c>
      <c r="AZ52">
        <v>3</v>
      </c>
      <c r="BA52">
        <v>0</v>
      </c>
      <c r="BB52" s="17">
        <f t="shared" si="19"/>
        <v>0.85</v>
      </c>
      <c r="BC52" s="17">
        <f t="shared" si="20"/>
        <v>0.15</v>
      </c>
      <c r="BD52" s="17">
        <f t="shared" si="21"/>
        <v>0</v>
      </c>
      <c r="BE52" s="28">
        <v>1</v>
      </c>
      <c r="BF52" s="28">
        <v>1</v>
      </c>
      <c r="BG52" s="28">
        <v>1</v>
      </c>
      <c r="BH52" s="28">
        <v>1</v>
      </c>
      <c r="BI52" s="28">
        <v>1</v>
      </c>
      <c r="BJ52" s="28">
        <v>1</v>
      </c>
      <c r="BK52" s="28">
        <v>1</v>
      </c>
      <c r="BL52" s="28">
        <v>1</v>
      </c>
      <c r="BM52" s="28">
        <v>1</v>
      </c>
      <c r="BN52" s="28">
        <v>1</v>
      </c>
      <c r="CI52" s="28">
        <v>10</v>
      </c>
      <c r="CK52">
        <f t="shared" si="4"/>
        <v>0</v>
      </c>
      <c r="CL52" s="17">
        <f t="shared" si="14"/>
        <v>1</v>
      </c>
      <c r="CM52" s="17">
        <f t="shared" si="15"/>
        <v>0</v>
      </c>
      <c r="CN52" s="17">
        <f t="shared" si="16"/>
        <v>0</v>
      </c>
      <c r="CO52" s="20">
        <v>24</v>
      </c>
      <c r="CP52" s="21">
        <v>8</v>
      </c>
      <c r="CQ52" s="20">
        <v>6</v>
      </c>
      <c r="CR52" s="20">
        <v>0</v>
      </c>
      <c r="CS52" s="24">
        <v>16</v>
      </c>
      <c r="CT52" s="24">
        <v>2</v>
      </c>
      <c r="CU52" s="24">
        <v>4</v>
      </c>
      <c r="CV52" s="24">
        <v>0</v>
      </c>
      <c r="CW52" s="27">
        <v>25</v>
      </c>
      <c r="CX52" s="27">
        <v>7</v>
      </c>
      <c r="CY52" s="27">
        <v>6</v>
      </c>
      <c r="CZ52" s="27">
        <v>0</v>
      </c>
      <c r="DA52">
        <f t="shared" si="11"/>
        <v>38</v>
      </c>
      <c r="DB52">
        <f t="shared" si="17"/>
        <v>22</v>
      </c>
      <c r="DC52">
        <f t="shared" si="18"/>
        <v>38</v>
      </c>
      <c r="DD52">
        <v>1</v>
      </c>
      <c r="DE52">
        <v>2</v>
      </c>
      <c r="DF52">
        <v>7</v>
      </c>
      <c r="DG52">
        <v>0</v>
      </c>
      <c r="DH52">
        <v>4</v>
      </c>
      <c r="DI52">
        <v>1</v>
      </c>
      <c r="DJ52">
        <v>0</v>
      </c>
      <c r="DK52">
        <v>6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</v>
      </c>
      <c r="DS52">
        <v>22</v>
      </c>
      <c r="DT52">
        <v>22</v>
      </c>
      <c r="DU52">
        <v>38</v>
      </c>
      <c r="DV52">
        <v>8</v>
      </c>
      <c r="DW52">
        <v>0</v>
      </c>
      <c r="DX52">
        <v>10</v>
      </c>
      <c r="DY52">
        <v>4</v>
      </c>
      <c r="DZ52">
        <v>0</v>
      </c>
      <c r="EA52">
        <v>4</v>
      </c>
      <c r="EB52">
        <v>0</v>
      </c>
      <c r="EC52">
        <v>0</v>
      </c>
      <c r="ED52">
        <v>0</v>
      </c>
      <c r="EE52">
        <v>1</v>
      </c>
      <c r="EF52">
        <v>3</v>
      </c>
      <c r="EG52">
        <v>0</v>
      </c>
    </row>
    <row r="53" spans="1:209">
      <c r="A53" s="15">
        <v>42532</v>
      </c>
      <c r="B53" t="s">
        <v>181</v>
      </c>
      <c r="C53" s="16">
        <v>0.4465277777777778</v>
      </c>
      <c r="D53">
        <v>10</v>
      </c>
      <c r="E53" t="s">
        <v>139</v>
      </c>
      <c r="F53" t="s">
        <v>140</v>
      </c>
      <c r="G53" s="28" t="s">
        <v>139</v>
      </c>
      <c r="H53" t="s">
        <v>197</v>
      </c>
      <c r="I53" t="s">
        <v>162</v>
      </c>
      <c r="J53">
        <v>5</v>
      </c>
      <c r="K53">
        <v>7</v>
      </c>
      <c r="L53">
        <v>5</v>
      </c>
      <c r="M53">
        <v>6</v>
      </c>
      <c r="N53">
        <v>3</v>
      </c>
      <c r="O53">
        <v>5</v>
      </c>
      <c r="P53">
        <v>7</v>
      </c>
      <c r="Q53">
        <v>5</v>
      </c>
      <c r="R53">
        <v>5</v>
      </c>
      <c r="S53">
        <v>4</v>
      </c>
      <c r="AD53">
        <f t="shared" si="0"/>
        <v>5.2</v>
      </c>
      <c r="AE53" t="s">
        <v>142</v>
      </c>
      <c r="AF53" t="s">
        <v>143</v>
      </c>
      <c r="AG53" t="s">
        <v>143</v>
      </c>
      <c r="AH53" t="s">
        <v>143</v>
      </c>
      <c r="AI53" t="s">
        <v>143</v>
      </c>
      <c r="AJ53" t="s">
        <v>143</v>
      </c>
      <c r="AK53" t="s">
        <v>143</v>
      </c>
      <c r="AL53" t="s">
        <v>143</v>
      </c>
      <c r="AM53" t="s">
        <v>142</v>
      </c>
      <c r="AN53" t="s">
        <v>142</v>
      </c>
      <c r="AO53" t="s">
        <v>142</v>
      </c>
      <c r="AP53" t="s">
        <v>143</v>
      </c>
      <c r="AQ53" t="s">
        <v>143</v>
      </c>
      <c r="AR53" t="s">
        <v>143</v>
      </c>
      <c r="AS53" t="s">
        <v>143</v>
      </c>
      <c r="AT53" t="s">
        <v>142</v>
      </c>
      <c r="AU53" t="s">
        <v>142</v>
      </c>
      <c r="AV53" t="s">
        <v>142</v>
      </c>
      <c r="AW53" t="s">
        <v>142</v>
      </c>
      <c r="AX53" t="s">
        <v>143</v>
      </c>
      <c r="AY53">
        <v>8</v>
      </c>
      <c r="AZ53">
        <v>12</v>
      </c>
      <c r="BA53">
        <v>0</v>
      </c>
      <c r="BB53" s="17">
        <f t="shared" si="19"/>
        <v>0.4</v>
      </c>
      <c r="BC53" s="17">
        <f t="shared" si="20"/>
        <v>0.6</v>
      </c>
      <c r="BD53" s="17">
        <f t="shared" si="21"/>
        <v>0</v>
      </c>
      <c r="BE53" s="28">
        <v>1</v>
      </c>
      <c r="BF53" s="28">
        <v>1</v>
      </c>
      <c r="BG53" s="28">
        <v>1</v>
      </c>
      <c r="BH53" s="28">
        <v>1</v>
      </c>
      <c r="BI53" s="28">
        <v>1</v>
      </c>
      <c r="BJ53" s="28">
        <v>1</v>
      </c>
      <c r="BK53" s="28">
        <v>1</v>
      </c>
      <c r="BL53" s="28">
        <v>1</v>
      </c>
      <c r="BM53" s="28">
        <v>1</v>
      </c>
      <c r="BN53" s="28">
        <v>1</v>
      </c>
      <c r="CI53" s="28">
        <v>10</v>
      </c>
      <c r="CK53">
        <f t="shared" si="4"/>
        <v>0</v>
      </c>
      <c r="CL53" s="17">
        <f t="shared" si="14"/>
        <v>1</v>
      </c>
      <c r="CM53" s="17">
        <f t="shared" si="15"/>
        <v>0</v>
      </c>
      <c r="CN53" s="17">
        <f t="shared" si="16"/>
        <v>0</v>
      </c>
      <c r="CO53" s="20">
        <v>6</v>
      </c>
      <c r="CP53" s="21">
        <v>2</v>
      </c>
      <c r="CQ53" s="20">
        <v>2</v>
      </c>
      <c r="CR53" s="20">
        <v>0</v>
      </c>
      <c r="CS53" s="24">
        <v>0</v>
      </c>
      <c r="CT53" s="24">
        <v>1</v>
      </c>
      <c r="CU53" s="24">
        <v>1</v>
      </c>
      <c r="CV53" s="24">
        <v>0</v>
      </c>
      <c r="CW53" s="27">
        <v>0</v>
      </c>
      <c r="CX53" s="27">
        <v>1</v>
      </c>
      <c r="CY53" s="27">
        <v>1</v>
      </c>
      <c r="CZ53" s="27">
        <v>0</v>
      </c>
      <c r="DA53">
        <f t="shared" si="11"/>
        <v>10</v>
      </c>
      <c r="DB53">
        <f t="shared" si="17"/>
        <v>2</v>
      </c>
      <c r="DC53">
        <f t="shared" si="18"/>
        <v>2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2</v>
      </c>
      <c r="DS53">
        <v>5</v>
      </c>
      <c r="DT53">
        <v>16</v>
      </c>
      <c r="DU53">
        <v>99</v>
      </c>
      <c r="DV53">
        <v>0</v>
      </c>
      <c r="DW53">
        <v>0</v>
      </c>
      <c r="DX53">
        <v>32</v>
      </c>
      <c r="DY53">
        <v>0</v>
      </c>
      <c r="DZ53">
        <v>0</v>
      </c>
      <c r="EA53">
        <v>39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M53" t="s">
        <v>182</v>
      </c>
      <c r="GY53">
        <v>1</v>
      </c>
    </row>
    <row r="54" spans="1:209">
      <c r="A54" s="15">
        <v>42532</v>
      </c>
      <c r="B54" t="s">
        <v>181</v>
      </c>
      <c r="C54" s="16">
        <v>0.47916666666666669</v>
      </c>
      <c r="D54">
        <v>10</v>
      </c>
      <c r="E54" t="s">
        <v>139</v>
      </c>
      <c r="F54" t="s">
        <v>140</v>
      </c>
      <c r="G54" s="28" t="s">
        <v>139</v>
      </c>
      <c r="H54" t="s">
        <v>197</v>
      </c>
      <c r="I54" t="s">
        <v>163</v>
      </c>
      <c r="J54">
        <v>2</v>
      </c>
      <c r="K54">
        <v>3</v>
      </c>
      <c r="L54">
        <v>2</v>
      </c>
      <c r="M54">
        <v>2</v>
      </c>
      <c r="N54">
        <v>3</v>
      </c>
      <c r="O54">
        <v>2</v>
      </c>
      <c r="P54">
        <v>2</v>
      </c>
      <c r="Q54">
        <v>2</v>
      </c>
      <c r="R54">
        <v>1</v>
      </c>
      <c r="S54">
        <v>3</v>
      </c>
      <c r="AD54">
        <f t="shared" si="0"/>
        <v>2.2000000000000002</v>
      </c>
      <c r="AE54" t="s">
        <v>142</v>
      </c>
      <c r="AF54" t="s">
        <v>142</v>
      </c>
      <c r="AG54" t="s">
        <v>142</v>
      </c>
      <c r="AH54" t="s">
        <v>142</v>
      </c>
      <c r="AI54" t="s">
        <v>142</v>
      </c>
      <c r="AJ54" t="s">
        <v>142</v>
      </c>
      <c r="AK54" t="s">
        <v>142</v>
      </c>
      <c r="AL54" t="s">
        <v>142</v>
      </c>
      <c r="AM54" t="s">
        <v>142</v>
      </c>
      <c r="AN54" t="s">
        <v>142</v>
      </c>
      <c r="AO54" t="s">
        <v>142</v>
      </c>
      <c r="AP54" t="s">
        <v>142</v>
      </c>
      <c r="AQ54" t="s">
        <v>142</v>
      </c>
      <c r="AR54" t="s">
        <v>142</v>
      </c>
      <c r="AS54" t="s">
        <v>142</v>
      </c>
      <c r="AT54" t="s">
        <v>142</v>
      </c>
      <c r="AU54" t="s">
        <v>142</v>
      </c>
      <c r="AV54" t="s">
        <v>142</v>
      </c>
      <c r="AW54" t="s">
        <v>142</v>
      </c>
      <c r="AX54" t="s">
        <v>142</v>
      </c>
      <c r="AY54">
        <v>20</v>
      </c>
      <c r="AZ54">
        <v>0</v>
      </c>
      <c r="BA54">
        <v>0</v>
      </c>
      <c r="BB54" s="17">
        <f t="shared" si="19"/>
        <v>1</v>
      </c>
      <c r="BC54" s="17">
        <f t="shared" si="20"/>
        <v>0</v>
      </c>
      <c r="BD54" s="17">
        <f t="shared" si="21"/>
        <v>0</v>
      </c>
      <c r="BE54" s="28">
        <v>1</v>
      </c>
      <c r="BF54" s="28">
        <v>1</v>
      </c>
      <c r="BG54" s="28">
        <v>1</v>
      </c>
      <c r="BH54" s="28">
        <v>1</v>
      </c>
      <c r="BI54" s="28">
        <v>1</v>
      </c>
      <c r="BJ54" s="28">
        <v>1</v>
      </c>
      <c r="BK54" s="28">
        <v>1</v>
      </c>
      <c r="BL54" s="28">
        <v>1</v>
      </c>
      <c r="BM54" s="28">
        <v>1</v>
      </c>
      <c r="BN54" s="28">
        <v>1</v>
      </c>
      <c r="CI54" s="28">
        <v>10</v>
      </c>
      <c r="CK54">
        <f t="shared" si="4"/>
        <v>0</v>
      </c>
      <c r="CL54" s="17">
        <f t="shared" si="14"/>
        <v>1</v>
      </c>
      <c r="CM54" s="17">
        <f t="shared" si="15"/>
        <v>0</v>
      </c>
      <c r="CN54" s="17">
        <f t="shared" si="16"/>
        <v>0</v>
      </c>
      <c r="CO54" s="20">
        <v>31</v>
      </c>
      <c r="CP54" s="21">
        <v>4</v>
      </c>
      <c r="CQ54" s="20">
        <v>8</v>
      </c>
      <c r="CR54" s="20">
        <v>0</v>
      </c>
      <c r="CS54" s="24">
        <v>22</v>
      </c>
      <c r="CT54" s="24">
        <v>4</v>
      </c>
      <c r="CU54" s="24">
        <v>3</v>
      </c>
      <c r="CV54" s="24">
        <v>0</v>
      </c>
      <c r="CW54" s="27">
        <v>41</v>
      </c>
      <c r="CX54" s="27">
        <v>5</v>
      </c>
      <c r="CY54" s="27">
        <v>3</v>
      </c>
      <c r="CZ54" s="27">
        <v>0</v>
      </c>
      <c r="DA54">
        <f t="shared" si="11"/>
        <v>43</v>
      </c>
      <c r="DB54">
        <f t="shared" si="17"/>
        <v>29</v>
      </c>
      <c r="DC54">
        <f t="shared" si="18"/>
        <v>49</v>
      </c>
      <c r="DD54">
        <v>2</v>
      </c>
      <c r="DE54">
        <v>1</v>
      </c>
      <c r="DF54">
        <v>14</v>
      </c>
      <c r="DG54">
        <v>1</v>
      </c>
      <c r="DH54">
        <v>2</v>
      </c>
      <c r="DI54">
        <v>1</v>
      </c>
      <c r="DJ54">
        <v>0</v>
      </c>
      <c r="DK54">
        <v>3</v>
      </c>
      <c r="DL54">
        <v>0</v>
      </c>
      <c r="DM54">
        <v>9</v>
      </c>
      <c r="DN54">
        <v>9</v>
      </c>
      <c r="DO54">
        <v>9</v>
      </c>
      <c r="DP54">
        <v>1</v>
      </c>
      <c r="DQ54">
        <v>0</v>
      </c>
      <c r="DR54">
        <v>4</v>
      </c>
      <c r="DS54">
        <v>13</v>
      </c>
      <c r="DT54">
        <v>34</v>
      </c>
      <c r="DU54">
        <v>64</v>
      </c>
      <c r="DV54">
        <v>0</v>
      </c>
      <c r="DW54">
        <v>0</v>
      </c>
      <c r="DX54">
        <v>27</v>
      </c>
      <c r="DY54">
        <v>0</v>
      </c>
      <c r="DZ54">
        <v>0</v>
      </c>
      <c r="EA54">
        <v>17</v>
      </c>
      <c r="EB54">
        <v>0</v>
      </c>
      <c r="EC54">
        <v>0</v>
      </c>
      <c r="ED54">
        <v>0</v>
      </c>
      <c r="EE54">
        <v>0</v>
      </c>
      <c r="EF54">
        <v>4</v>
      </c>
      <c r="EG54">
        <v>0</v>
      </c>
      <c r="EN54">
        <v>2</v>
      </c>
      <c r="EO54">
        <v>3</v>
      </c>
      <c r="EP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2</v>
      </c>
      <c r="FI54">
        <v>1</v>
      </c>
      <c r="FJ54">
        <v>1</v>
      </c>
      <c r="FK54">
        <v>1</v>
      </c>
      <c r="FL54">
        <v>2</v>
      </c>
      <c r="FM54">
        <v>1</v>
      </c>
      <c r="FN54">
        <v>1</v>
      </c>
      <c r="FO54">
        <v>1</v>
      </c>
      <c r="FP54">
        <v>1</v>
      </c>
      <c r="FU54">
        <v>1</v>
      </c>
      <c r="FV54">
        <v>1</v>
      </c>
      <c r="FW54">
        <v>2</v>
      </c>
      <c r="GJ54">
        <v>1</v>
      </c>
      <c r="GY54">
        <v>1</v>
      </c>
      <c r="GZ54">
        <v>1</v>
      </c>
      <c r="HA54">
        <v>1</v>
      </c>
    </row>
    <row r="55" spans="1:209">
      <c r="A55" s="15">
        <v>42510</v>
      </c>
      <c r="B55">
        <v>20</v>
      </c>
      <c r="C55" s="16">
        <v>0.6694444444444444</v>
      </c>
      <c r="D55">
        <v>10</v>
      </c>
      <c r="E55" t="s">
        <v>139</v>
      </c>
      <c r="F55" t="s">
        <v>140</v>
      </c>
      <c r="G55" s="28" t="s">
        <v>139</v>
      </c>
      <c r="H55" s="28" t="s">
        <v>194</v>
      </c>
      <c r="I55" t="s">
        <v>141</v>
      </c>
      <c r="J55">
        <v>2</v>
      </c>
      <c r="K55">
        <v>2</v>
      </c>
      <c r="L55">
        <v>3</v>
      </c>
      <c r="M55">
        <v>2</v>
      </c>
      <c r="N55">
        <v>2</v>
      </c>
      <c r="O55">
        <v>2</v>
      </c>
      <c r="P55">
        <v>2</v>
      </c>
      <c r="Q55">
        <v>0</v>
      </c>
      <c r="R55">
        <v>2</v>
      </c>
      <c r="S55">
        <v>2</v>
      </c>
      <c r="AD55">
        <f t="shared" si="0"/>
        <v>1.9</v>
      </c>
      <c r="AE55" t="s">
        <v>143</v>
      </c>
      <c r="AF55" t="s">
        <v>151</v>
      </c>
      <c r="AG55" t="s">
        <v>143</v>
      </c>
      <c r="AH55" t="s">
        <v>142</v>
      </c>
      <c r="AI55" t="s">
        <v>143</v>
      </c>
      <c r="AJ55" t="s">
        <v>151</v>
      </c>
      <c r="AK55" t="s">
        <v>143</v>
      </c>
      <c r="AL55" t="s">
        <v>142</v>
      </c>
      <c r="AM55" t="s">
        <v>142</v>
      </c>
      <c r="AN55" t="s">
        <v>142</v>
      </c>
      <c r="AO55" t="s">
        <v>143</v>
      </c>
      <c r="AP55" t="s">
        <v>142</v>
      </c>
      <c r="AQ55" t="s">
        <v>143</v>
      </c>
      <c r="AR55" t="s">
        <v>142</v>
      </c>
      <c r="AS55" t="s">
        <v>143</v>
      </c>
      <c r="AT55" t="s">
        <v>143</v>
      </c>
      <c r="AU55" t="s">
        <v>142</v>
      </c>
      <c r="AV55" t="s">
        <v>143</v>
      </c>
      <c r="AW55" t="s">
        <v>142</v>
      </c>
      <c r="AX55" t="s">
        <v>142</v>
      </c>
      <c r="AY55">
        <v>9</v>
      </c>
      <c r="AZ55">
        <v>9</v>
      </c>
      <c r="BA55">
        <v>2</v>
      </c>
      <c r="BB55" s="17">
        <f t="shared" si="19"/>
        <v>0.45</v>
      </c>
      <c r="BC55" s="17">
        <f t="shared" si="20"/>
        <v>0.45</v>
      </c>
      <c r="BD55" s="17">
        <f t="shared" si="21"/>
        <v>0.1</v>
      </c>
      <c r="BE55" s="28">
        <v>1</v>
      </c>
      <c r="BF55" s="28">
        <v>1</v>
      </c>
      <c r="BG55" s="28">
        <v>1</v>
      </c>
      <c r="BH55" s="28">
        <v>1</v>
      </c>
      <c r="BI55" s="28">
        <v>1</v>
      </c>
      <c r="BJ55" s="28">
        <v>1</v>
      </c>
      <c r="BK55" s="28">
        <v>1</v>
      </c>
      <c r="BL55" s="28">
        <v>1</v>
      </c>
      <c r="BM55" s="28">
        <v>1</v>
      </c>
      <c r="BN55" s="28">
        <v>1</v>
      </c>
      <c r="CI55" s="28">
        <v>10</v>
      </c>
      <c r="CK55">
        <f t="shared" si="4"/>
        <v>0</v>
      </c>
      <c r="CL55" s="17">
        <f t="shared" si="14"/>
        <v>1</v>
      </c>
      <c r="CM55" s="17">
        <f t="shared" si="15"/>
        <v>0</v>
      </c>
      <c r="CN55" s="17">
        <f t="shared" si="16"/>
        <v>0</v>
      </c>
      <c r="CO55" s="20">
        <v>5</v>
      </c>
      <c r="CP55" s="21">
        <v>4</v>
      </c>
      <c r="CQ55" s="20">
        <v>1</v>
      </c>
      <c r="CR55" s="20">
        <v>0</v>
      </c>
      <c r="CS55" s="24">
        <v>2</v>
      </c>
      <c r="CT55" s="24">
        <v>1</v>
      </c>
      <c r="CU55" s="24">
        <v>0</v>
      </c>
      <c r="CV55" s="24">
        <v>0</v>
      </c>
      <c r="CW55" s="27">
        <v>4</v>
      </c>
      <c r="CX55" s="27">
        <v>2</v>
      </c>
      <c r="CY55" s="27">
        <v>0</v>
      </c>
      <c r="CZ55" s="27">
        <v>0</v>
      </c>
      <c r="DA55">
        <f t="shared" si="11"/>
        <v>10</v>
      </c>
      <c r="DB55">
        <f t="shared" si="17"/>
        <v>3</v>
      </c>
      <c r="DC55">
        <f t="shared" si="18"/>
        <v>6</v>
      </c>
      <c r="DD55">
        <v>1</v>
      </c>
      <c r="DE55">
        <v>0</v>
      </c>
      <c r="DF55">
        <v>1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2</v>
      </c>
      <c r="DS55">
        <v>3</v>
      </c>
      <c r="DT55">
        <v>0</v>
      </c>
      <c r="DU55">
        <v>6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4</v>
      </c>
      <c r="EB55">
        <v>0</v>
      </c>
      <c r="EC55">
        <v>0</v>
      </c>
      <c r="ED55">
        <v>0</v>
      </c>
      <c r="EE55">
        <v>3</v>
      </c>
      <c r="EF55">
        <v>0</v>
      </c>
      <c r="EG55">
        <v>0</v>
      </c>
      <c r="EM55" t="s">
        <v>194</v>
      </c>
      <c r="EN55">
        <v>3</v>
      </c>
      <c r="FU55">
        <v>1</v>
      </c>
    </row>
    <row r="56" spans="1:209">
      <c r="A56" s="15">
        <v>42143</v>
      </c>
      <c r="B56">
        <v>29</v>
      </c>
      <c r="C56" s="16">
        <v>0.46319444444444446</v>
      </c>
      <c r="D56">
        <v>10</v>
      </c>
      <c r="E56" t="s">
        <v>139</v>
      </c>
      <c r="F56" t="s">
        <v>140</v>
      </c>
      <c r="G56" s="28" t="s">
        <v>139</v>
      </c>
      <c r="H56" t="s">
        <v>197</v>
      </c>
      <c r="I56" t="s">
        <v>141</v>
      </c>
      <c r="J56">
        <v>2</v>
      </c>
      <c r="K56">
        <v>1</v>
      </c>
      <c r="L56">
        <v>1</v>
      </c>
      <c r="M56">
        <v>2</v>
      </c>
      <c r="N56">
        <v>0</v>
      </c>
      <c r="O56">
        <v>3</v>
      </c>
      <c r="P56">
        <v>2</v>
      </c>
      <c r="Q56">
        <v>1</v>
      </c>
      <c r="R56">
        <v>3</v>
      </c>
      <c r="S56">
        <v>2</v>
      </c>
      <c r="AD56">
        <f t="shared" si="0"/>
        <v>1.7</v>
      </c>
      <c r="AE56" t="s">
        <v>143</v>
      </c>
      <c r="AF56" t="s">
        <v>143</v>
      </c>
      <c r="AG56" t="s">
        <v>142</v>
      </c>
      <c r="AH56" t="s">
        <v>143</v>
      </c>
      <c r="AI56" t="s">
        <v>142</v>
      </c>
      <c r="AJ56" t="s">
        <v>143</v>
      </c>
      <c r="AK56" t="s">
        <v>142</v>
      </c>
      <c r="AL56" t="s">
        <v>142</v>
      </c>
      <c r="AM56" t="s">
        <v>143</v>
      </c>
      <c r="AN56" t="s">
        <v>142</v>
      </c>
      <c r="AO56" t="s">
        <v>142</v>
      </c>
      <c r="AP56" t="s">
        <v>143</v>
      </c>
      <c r="AQ56" t="s">
        <v>143</v>
      </c>
      <c r="AR56" t="s">
        <v>142</v>
      </c>
      <c r="AS56" t="s">
        <v>142</v>
      </c>
      <c r="AT56" t="s">
        <v>142</v>
      </c>
      <c r="AU56" t="s">
        <v>142</v>
      </c>
      <c r="AV56" t="s">
        <v>142</v>
      </c>
      <c r="AW56" t="s">
        <v>143</v>
      </c>
      <c r="AX56" t="s">
        <v>142</v>
      </c>
      <c r="AY56">
        <v>12</v>
      </c>
      <c r="AZ56">
        <v>8</v>
      </c>
      <c r="BA56">
        <v>0</v>
      </c>
      <c r="BB56" s="17">
        <f t="shared" si="19"/>
        <v>0.6</v>
      </c>
      <c r="BC56" s="17">
        <f t="shared" si="20"/>
        <v>0.4</v>
      </c>
      <c r="BD56" s="17">
        <f t="shared" si="21"/>
        <v>0</v>
      </c>
      <c r="BE56" s="28">
        <v>1</v>
      </c>
      <c r="BF56" s="28">
        <v>1</v>
      </c>
      <c r="BG56" s="28">
        <v>1</v>
      </c>
      <c r="BH56" s="28">
        <v>1</v>
      </c>
      <c r="BI56" s="28">
        <v>1</v>
      </c>
      <c r="BJ56" s="28">
        <v>1</v>
      </c>
      <c r="BK56" s="28">
        <v>1</v>
      </c>
      <c r="BL56" s="28">
        <v>1</v>
      </c>
      <c r="BM56" s="28">
        <v>1</v>
      </c>
      <c r="BN56" s="28">
        <v>1</v>
      </c>
      <c r="CI56" s="28">
        <v>10</v>
      </c>
      <c r="CK56">
        <f t="shared" ref="CK56:CK57" si="22">10-CI56</f>
        <v>0</v>
      </c>
      <c r="CL56" s="17">
        <f t="shared" ref="CL56:CL68" si="23">CI56/10</f>
        <v>1</v>
      </c>
      <c r="CM56" s="17">
        <f t="shared" ref="CM56:CM68" si="24">CJ56/10</f>
        <v>0</v>
      </c>
      <c r="CN56" s="17">
        <f t="shared" ref="CN56:CN68" si="25">CK56/10</f>
        <v>0</v>
      </c>
      <c r="CO56" s="20">
        <v>6</v>
      </c>
      <c r="CP56" s="21">
        <v>4</v>
      </c>
      <c r="CQ56" s="20">
        <v>2</v>
      </c>
      <c r="CR56" s="20">
        <v>0</v>
      </c>
      <c r="CS56" s="24">
        <v>4</v>
      </c>
      <c r="CT56" s="24">
        <v>2</v>
      </c>
      <c r="CU56" s="24">
        <v>0</v>
      </c>
      <c r="CV56" s="24">
        <v>0</v>
      </c>
      <c r="CW56" s="27">
        <v>6</v>
      </c>
      <c r="CX56" s="27">
        <v>3</v>
      </c>
      <c r="CY56" s="27">
        <v>0</v>
      </c>
      <c r="CZ56" s="27">
        <v>0</v>
      </c>
      <c r="DA56">
        <f t="shared" si="11"/>
        <v>12</v>
      </c>
      <c r="DB56">
        <f t="shared" si="17"/>
        <v>6</v>
      </c>
      <c r="DC56">
        <f t="shared" si="18"/>
        <v>9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2</v>
      </c>
      <c r="DS56">
        <v>8</v>
      </c>
      <c r="DT56">
        <v>11</v>
      </c>
      <c r="DU56">
        <v>19</v>
      </c>
      <c r="DV56">
        <v>9</v>
      </c>
      <c r="DW56">
        <v>0</v>
      </c>
      <c r="DX56">
        <v>17</v>
      </c>
      <c r="DY56">
        <v>0</v>
      </c>
      <c r="DZ56">
        <v>0</v>
      </c>
      <c r="EA56">
        <v>10</v>
      </c>
      <c r="EB56">
        <v>0</v>
      </c>
      <c r="EC56">
        <v>0</v>
      </c>
      <c r="ED56">
        <v>0</v>
      </c>
      <c r="EE56">
        <v>1</v>
      </c>
      <c r="EF56">
        <v>11</v>
      </c>
      <c r="EG56">
        <v>0</v>
      </c>
      <c r="FC56">
        <v>1</v>
      </c>
    </row>
    <row r="57" spans="1:209">
      <c r="A57" s="15">
        <v>42144</v>
      </c>
      <c r="B57">
        <v>19</v>
      </c>
      <c r="C57" s="16">
        <v>0.45</v>
      </c>
      <c r="D57">
        <v>10</v>
      </c>
      <c r="E57" t="s">
        <v>139</v>
      </c>
      <c r="F57" t="s">
        <v>140</v>
      </c>
      <c r="G57" s="28" t="s">
        <v>139</v>
      </c>
      <c r="H57" t="s">
        <v>197</v>
      </c>
      <c r="I57" t="s">
        <v>141</v>
      </c>
      <c r="J57">
        <v>1</v>
      </c>
      <c r="K57">
        <v>1</v>
      </c>
      <c r="L57">
        <v>2</v>
      </c>
      <c r="M57">
        <v>0</v>
      </c>
      <c r="N57">
        <v>0</v>
      </c>
      <c r="O57">
        <v>1</v>
      </c>
      <c r="P57">
        <v>1</v>
      </c>
      <c r="Q57">
        <v>2</v>
      </c>
      <c r="R57">
        <v>1</v>
      </c>
      <c r="S57">
        <v>2</v>
      </c>
      <c r="AD57">
        <f t="shared" si="0"/>
        <v>1.1000000000000001</v>
      </c>
      <c r="AE57" t="s">
        <v>142</v>
      </c>
      <c r="AF57" t="s">
        <v>142</v>
      </c>
      <c r="AG57" t="s">
        <v>143</v>
      </c>
      <c r="AH57" t="s">
        <v>142</v>
      </c>
      <c r="AI57" t="s">
        <v>143</v>
      </c>
      <c r="AJ57" t="s">
        <v>142</v>
      </c>
      <c r="AK57" t="s">
        <v>143</v>
      </c>
      <c r="AL57" t="s">
        <v>142</v>
      </c>
      <c r="AM57" t="s">
        <v>143</v>
      </c>
      <c r="AN57" t="s">
        <v>143</v>
      </c>
      <c r="AO57" t="s">
        <v>142</v>
      </c>
      <c r="AP57" t="s">
        <v>142</v>
      </c>
      <c r="AQ57" t="s">
        <v>143</v>
      </c>
      <c r="AR57" t="s">
        <v>142</v>
      </c>
      <c r="AS57" t="s">
        <v>142</v>
      </c>
      <c r="AT57" t="s">
        <v>143</v>
      </c>
      <c r="AU57" t="s">
        <v>142</v>
      </c>
      <c r="AV57" t="s">
        <v>143</v>
      </c>
      <c r="AW57" t="s">
        <v>142</v>
      </c>
      <c r="AX57" t="s">
        <v>142</v>
      </c>
      <c r="AY57">
        <v>12</v>
      </c>
      <c r="AZ57">
        <v>8</v>
      </c>
      <c r="BA57">
        <v>0</v>
      </c>
      <c r="BB57" s="17">
        <f t="shared" si="19"/>
        <v>0.6</v>
      </c>
      <c r="BC57" s="17">
        <f t="shared" si="20"/>
        <v>0.4</v>
      </c>
      <c r="BD57" s="17">
        <f t="shared" si="21"/>
        <v>0</v>
      </c>
      <c r="BE57" s="28">
        <v>1</v>
      </c>
      <c r="BF57" s="28">
        <v>1</v>
      </c>
      <c r="BG57" s="28">
        <v>1</v>
      </c>
      <c r="BH57" s="28">
        <v>1</v>
      </c>
      <c r="BI57" s="28">
        <v>1</v>
      </c>
      <c r="BJ57" s="28">
        <v>1</v>
      </c>
      <c r="BK57" s="28">
        <v>1</v>
      </c>
      <c r="BL57" s="28">
        <v>1</v>
      </c>
      <c r="BM57" s="28">
        <v>1</v>
      </c>
      <c r="BN57" s="28">
        <v>1</v>
      </c>
      <c r="BO57" s="28">
        <v>10</v>
      </c>
      <c r="BP57" s="28"/>
      <c r="BQ57" s="28">
        <v>0</v>
      </c>
      <c r="CI57" s="28">
        <v>10</v>
      </c>
      <c r="CK57">
        <f t="shared" si="22"/>
        <v>0</v>
      </c>
      <c r="CL57" s="17">
        <f t="shared" si="23"/>
        <v>1</v>
      </c>
      <c r="CM57" s="17">
        <f t="shared" si="24"/>
        <v>0</v>
      </c>
      <c r="CN57" s="17">
        <f t="shared" si="25"/>
        <v>0</v>
      </c>
      <c r="CO57" s="20">
        <v>4</v>
      </c>
      <c r="CP57" s="21">
        <v>0</v>
      </c>
      <c r="CQ57" s="20">
        <v>1</v>
      </c>
      <c r="CR57" s="20">
        <v>0</v>
      </c>
      <c r="CS57" s="24">
        <v>1</v>
      </c>
      <c r="CT57" s="24">
        <v>0</v>
      </c>
      <c r="CU57" s="24">
        <v>0</v>
      </c>
      <c r="CV57" s="24">
        <v>0</v>
      </c>
      <c r="CW57" s="27">
        <v>4</v>
      </c>
      <c r="CX57" s="27">
        <v>0</v>
      </c>
      <c r="CY57" s="27">
        <v>0</v>
      </c>
      <c r="CZ57" s="27">
        <v>0</v>
      </c>
      <c r="DA57">
        <f t="shared" si="11"/>
        <v>5</v>
      </c>
      <c r="DB57">
        <f t="shared" si="17"/>
        <v>1</v>
      </c>
      <c r="DC57">
        <f t="shared" si="18"/>
        <v>4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20</v>
      </c>
      <c r="DT57">
        <v>19</v>
      </c>
      <c r="DU57">
        <v>19</v>
      </c>
      <c r="DV57">
        <v>11</v>
      </c>
      <c r="DW57">
        <v>0</v>
      </c>
      <c r="DX57">
        <v>9</v>
      </c>
      <c r="DY57">
        <v>0</v>
      </c>
      <c r="DZ57">
        <v>0</v>
      </c>
      <c r="EA57">
        <v>20</v>
      </c>
      <c r="EB57">
        <v>5</v>
      </c>
      <c r="EC57">
        <v>4</v>
      </c>
      <c r="ED57">
        <v>2</v>
      </c>
      <c r="EE57">
        <v>5</v>
      </c>
      <c r="EF57">
        <v>12</v>
      </c>
      <c r="EG57">
        <v>0</v>
      </c>
    </row>
    <row r="58" spans="1:209">
      <c r="A58" s="15">
        <v>42146</v>
      </c>
      <c r="B58">
        <v>4</v>
      </c>
      <c r="C58" s="16">
        <v>0.41944444444444445</v>
      </c>
      <c r="D58">
        <v>10</v>
      </c>
      <c r="E58" t="s">
        <v>139</v>
      </c>
      <c r="F58" t="s">
        <v>140</v>
      </c>
      <c r="G58" s="28" t="s">
        <v>139</v>
      </c>
      <c r="H58" t="s">
        <v>197</v>
      </c>
      <c r="I58" t="s">
        <v>141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AD58">
        <f t="shared" si="0"/>
        <v>0.5</v>
      </c>
      <c r="AE58" t="s">
        <v>143</v>
      </c>
      <c r="AF58" t="s">
        <v>142</v>
      </c>
      <c r="AG58" t="s">
        <v>143</v>
      </c>
      <c r="AH58" t="s">
        <v>143</v>
      </c>
      <c r="AI58" t="s">
        <v>143</v>
      </c>
      <c r="AJ58" t="s">
        <v>143</v>
      </c>
      <c r="AK58" t="s">
        <v>142</v>
      </c>
      <c r="AL58" t="s">
        <v>142</v>
      </c>
      <c r="AM58" t="s">
        <v>142</v>
      </c>
      <c r="AN58" t="s">
        <v>142</v>
      </c>
      <c r="AO58" t="s">
        <v>142</v>
      </c>
      <c r="AP58" t="s">
        <v>143</v>
      </c>
      <c r="AQ58" t="s">
        <v>142</v>
      </c>
      <c r="AR58" t="s">
        <v>143</v>
      </c>
      <c r="AS58" t="s">
        <v>143</v>
      </c>
      <c r="AT58" t="s">
        <v>143</v>
      </c>
      <c r="AU58" t="s">
        <v>143</v>
      </c>
      <c r="AV58" t="s">
        <v>143</v>
      </c>
      <c r="AW58" t="s">
        <v>142</v>
      </c>
      <c r="AX58" t="s">
        <v>143</v>
      </c>
      <c r="AY58">
        <v>8</v>
      </c>
      <c r="AZ58">
        <v>12</v>
      </c>
      <c r="BA58">
        <v>0</v>
      </c>
      <c r="BB58" s="17">
        <f t="shared" si="19"/>
        <v>0.4</v>
      </c>
      <c r="BC58" s="17">
        <f t="shared" si="20"/>
        <v>0.6</v>
      </c>
      <c r="BD58" s="17">
        <f t="shared" si="21"/>
        <v>0</v>
      </c>
      <c r="BE58" s="28">
        <v>1</v>
      </c>
      <c r="BF58" s="28">
        <v>1</v>
      </c>
      <c r="BG58" s="28">
        <v>0</v>
      </c>
      <c r="BH58" s="28">
        <v>1</v>
      </c>
      <c r="BI58" s="28">
        <v>1</v>
      </c>
      <c r="BJ58" s="28">
        <v>1</v>
      </c>
      <c r="BK58" s="28">
        <v>1</v>
      </c>
      <c r="BL58" s="28">
        <v>0</v>
      </c>
      <c r="BM58" s="28">
        <v>1</v>
      </c>
      <c r="BN58" s="28">
        <v>1</v>
      </c>
      <c r="CI58" s="28">
        <v>8</v>
      </c>
      <c r="CK58">
        <v>2</v>
      </c>
      <c r="CL58" s="17">
        <f t="shared" si="23"/>
        <v>0.8</v>
      </c>
      <c r="CM58" s="17">
        <f t="shared" si="24"/>
        <v>0</v>
      </c>
      <c r="CN58" s="17">
        <f t="shared" si="25"/>
        <v>0.2</v>
      </c>
      <c r="CO58" s="20">
        <v>8</v>
      </c>
      <c r="CP58" s="21">
        <v>1</v>
      </c>
      <c r="CQ58" s="20">
        <v>0</v>
      </c>
      <c r="CR58" s="20">
        <v>0</v>
      </c>
      <c r="CS58" s="24">
        <v>3</v>
      </c>
      <c r="CT58" s="24">
        <v>1</v>
      </c>
      <c r="CU58" s="24">
        <v>0</v>
      </c>
      <c r="CV58" s="24">
        <v>0</v>
      </c>
      <c r="CW58" s="27">
        <v>6</v>
      </c>
      <c r="CX58" s="27">
        <v>1</v>
      </c>
      <c r="CY58" s="27">
        <v>0</v>
      </c>
      <c r="CZ58" s="27">
        <v>0</v>
      </c>
      <c r="DA58">
        <f t="shared" si="11"/>
        <v>9</v>
      </c>
      <c r="DB58">
        <f t="shared" si="17"/>
        <v>4</v>
      </c>
      <c r="DC58">
        <f t="shared" si="18"/>
        <v>7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6</v>
      </c>
      <c r="DT58">
        <v>2</v>
      </c>
      <c r="DU58">
        <v>6</v>
      </c>
      <c r="DV58">
        <v>24</v>
      </c>
      <c r="DW58">
        <v>0</v>
      </c>
      <c r="DX58">
        <v>14</v>
      </c>
      <c r="DY58">
        <v>2</v>
      </c>
      <c r="DZ58">
        <v>0</v>
      </c>
      <c r="EA58">
        <v>10</v>
      </c>
      <c r="EB58">
        <v>0</v>
      </c>
      <c r="EC58">
        <v>0</v>
      </c>
      <c r="ED58">
        <v>10</v>
      </c>
      <c r="EE58">
        <v>0</v>
      </c>
      <c r="EF58">
        <v>12</v>
      </c>
      <c r="EG58">
        <v>0</v>
      </c>
      <c r="EM58" t="s">
        <v>201</v>
      </c>
      <c r="FC58">
        <v>1</v>
      </c>
    </row>
    <row r="59" spans="1:209">
      <c r="A59" s="15">
        <v>42148</v>
      </c>
      <c r="B59">
        <v>25</v>
      </c>
      <c r="C59" s="16">
        <v>0.4201388888888889</v>
      </c>
      <c r="D59">
        <v>10</v>
      </c>
      <c r="E59" t="s">
        <v>139</v>
      </c>
      <c r="F59" t="s">
        <v>140</v>
      </c>
      <c r="G59" s="28" t="s">
        <v>139</v>
      </c>
      <c r="H59" t="s">
        <v>197</v>
      </c>
      <c r="I59" t="s">
        <v>141</v>
      </c>
      <c r="J59">
        <v>9</v>
      </c>
      <c r="K59">
        <v>6</v>
      </c>
      <c r="L59">
        <v>4</v>
      </c>
      <c r="M59">
        <v>10</v>
      </c>
      <c r="N59">
        <v>6</v>
      </c>
      <c r="O59">
        <v>4</v>
      </c>
      <c r="P59">
        <v>6</v>
      </c>
      <c r="Q59">
        <v>5</v>
      </c>
      <c r="R59">
        <v>6</v>
      </c>
      <c r="S59">
        <v>3</v>
      </c>
      <c r="AD59">
        <f t="shared" si="0"/>
        <v>5.9</v>
      </c>
      <c r="AE59" t="s">
        <v>142</v>
      </c>
      <c r="AF59" t="s">
        <v>142</v>
      </c>
      <c r="AG59" t="s">
        <v>142</v>
      </c>
      <c r="AH59" t="s">
        <v>142</v>
      </c>
      <c r="AI59" t="s">
        <v>142</v>
      </c>
      <c r="AJ59" t="s">
        <v>142</v>
      </c>
      <c r="AK59" t="s">
        <v>142</v>
      </c>
      <c r="AL59" t="s">
        <v>142</v>
      </c>
      <c r="AM59" t="s">
        <v>143</v>
      </c>
      <c r="AN59" t="s">
        <v>142</v>
      </c>
      <c r="AO59" t="s">
        <v>143</v>
      </c>
      <c r="AP59" t="s">
        <v>142</v>
      </c>
      <c r="AQ59" t="s">
        <v>142</v>
      </c>
      <c r="AR59" t="s">
        <v>142</v>
      </c>
      <c r="AS59" t="s">
        <v>142</v>
      </c>
      <c r="AT59" t="s">
        <v>143</v>
      </c>
      <c r="AU59" t="s">
        <v>142</v>
      </c>
      <c r="AV59" t="s">
        <v>142</v>
      </c>
      <c r="AW59" t="s">
        <v>142</v>
      </c>
      <c r="AX59" t="s">
        <v>142</v>
      </c>
      <c r="AY59">
        <v>17</v>
      </c>
      <c r="AZ59">
        <v>3</v>
      </c>
      <c r="BA59">
        <v>0</v>
      </c>
      <c r="BB59" s="17">
        <f t="shared" si="19"/>
        <v>0.85</v>
      </c>
      <c r="BC59" s="17">
        <f t="shared" si="20"/>
        <v>0.15</v>
      </c>
      <c r="BD59" s="17">
        <f t="shared" si="21"/>
        <v>0</v>
      </c>
      <c r="BE59" s="28">
        <v>1</v>
      </c>
      <c r="BF59" s="28">
        <v>1</v>
      </c>
      <c r="BG59" s="28">
        <v>1</v>
      </c>
      <c r="BH59" s="28">
        <v>1</v>
      </c>
      <c r="BI59" s="28">
        <v>1</v>
      </c>
      <c r="BJ59" s="28">
        <v>1</v>
      </c>
      <c r="BK59" s="28">
        <v>1</v>
      </c>
      <c r="BL59" s="28">
        <v>1</v>
      </c>
      <c r="BM59" s="28">
        <v>1</v>
      </c>
      <c r="BN59" s="28">
        <v>1</v>
      </c>
      <c r="BO59" s="28">
        <v>10</v>
      </c>
      <c r="BP59" s="28"/>
      <c r="BQ59" s="28">
        <v>0</v>
      </c>
      <c r="CI59" s="28">
        <v>10</v>
      </c>
      <c r="CK59">
        <v>0</v>
      </c>
      <c r="CL59" s="17">
        <f t="shared" si="23"/>
        <v>1</v>
      </c>
      <c r="CM59" s="17">
        <f t="shared" si="24"/>
        <v>0</v>
      </c>
      <c r="CN59" s="17">
        <f t="shared" si="25"/>
        <v>0</v>
      </c>
      <c r="CO59" s="20">
        <v>14</v>
      </c>
      <c r="CP59" s="21">
        <v>2</v>
      </c>
      <c r="CQ59" s="20">
        <v>0</v>
      </c>
      <c r="CR59" s="20">
        <v>0</v>
      </c>
      <c r="CS59" s="24">
        <v>6</v>
      </c>
      <c r="CT59" s="24">
        <v>1</v>
      </c>
      <c r="CU59" s="24">
        <v>0</v>
      </c>
      <c r="CV59" s="24">
        <v>0</v>
      </c>
      <c r="CW59" s="27">
        <v>9</v>
      </c>
      <c r="CX59" s="27">
        <v>2</v>
      </c>
      <c r="CY59" s="27">
        <v>0</v>
      </c>
      <c r="CZ59" s="27">
        <v>0</v>
      </c>
      <c r="DA59">
        <f t="shared" si="11"/>
        <v>16</v>
      </c>
      <c r="DB59">
        <f t="shared" si="17"/>
        <v>7</v>
      </c>
      <c r="DC59">
        <f t="shared" si="18"/>
        <v>11</v>
      </c>
      <c r="DD59">
        <v>1</v>
      </c>
      <c r="DE59">
        <v>0</v>
      </c>
      <c r="DF59">
        <v>4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12</v>
      </c>
      <c r="DT59">
        <v>31</v>
      </c>
      <c r="DU59">
        <v>47</v>
      </c>
      <c r="DV59">
        <v>2</v>
      </c>
      <c r="DW59">
        <v>0</v>
      </c>
      <c r="DX59">
        <v>16</v>
      </c>
      <c r="DY59">
        <v>2</v>
      </c>
      <c r="DZ59">
        <v>2</v>
      </c>
      <c r="EA59">
        <v>12</v>
      </c>
      <c r="EB59">
        <v>0</v>
      </c>
      <c r="EC59">
        <v>0</v>
      </c>
      <c r="ED59">
        <v>0</v>
      </c>
      <c r="EE59">
        <v>1</v>
      </c>
      <c r="EF59">
        <v>5</v>
      </c>
      <c r="EG59">
        <v>0</v>
      </c>
      <c r="EM59" t="s">
        <v>202</v>
      </c>
      <c r="EN59">
        <v>2</v>
      </c>
      <c r="FC59">
        <v>1</v>
      </c>
      <c r="FD59">
        <v>1</v>
      </c>
      <c r="FE59">
        <v>2</v>
      </c>
      <c r="FF59">
        <v>1</v>
      </c>
    </row>
    <row r="60" spans="1:209">
      <c r="A60" s="15">
        <v>42149</v>
      </c>
      <c r="B60">
        <v>55</v>
      </c>
      <c r="C60" s="16">
        <v>0.50138888888888888</v>
      </c>
      <c r="D60">
        <v>10</v>
      </c>
      <c r="E60" t="s">
        <v>139</v>
      </c>
      <c r="F60" t="s">
        <v>140</v>
      </c>
      <c r="G60" s="28" t="s">
        <v>139</v>
      </c>
      <c r="H60" t="s">
        <v>197</v>
      </c>
      <c r="I60" t="s">
        <v>141</v>
      </c>
      <c r="J60">
        <v>2</v>
      </c>
      <c r="K60">
        <v>1</v>
      </c>
      <c r="L60">
        <v>2</v>
      </c>
      <c r="M60">
        <v>2</v>
      </c>
      <c r="N60">
        <v>1</v>
      </c>
      <c r="O60">
        <v>1</v>
      </c>
      <c r="P60">
        <v>1</v>
      </c>
      <c r="Q60">
        <v>0</v>
      </c>
      <c r="R60">
        <v>3</v>
      </c>
      <c r="S60">
        <v>2</v>
      </c>
      <c r="AD60">
        <f t="shared" si="0"/>
        <v>1.5</v>
      </c>
      <c r="AE60" t="s">
        <v>143</v>
      </c>
      <c r="AF60" t="s">
        <v>142</v>
      </c>
      <c r="AG60" t="s">
        <v>143</v>
      </c>
      <c r="AH60" t="s">
        <v>142</v>
      </c>
      <c r="AI60" t="s">
        <v>143</v>
      </c>
      <c r="AJ60" t="s">
        <v>143</v>
      </c>
      <c r="AK60" t="s">
        <v>143</v>
      </c>
      <c r="AL60" t="s">
        <v>143</v>
      </c>
      <c r="AM60" t="s">
        <v>143</v>
      </c>
      <c r="AN60" t="s">
        <v>143</v>
      </c>
      <c r="AO60" t="s">
        <v>143</v>
      </c>
      <c r="AP60" t="s">
        <v>142</v>
      </c>
      <c r="AQ60" t="s">
        <v>143</v>
      </c>
      <c r="AR60" t="s">
        <v>143</v>
      </c>
      <c r="AS60" t="s">
        <v>142</v>
      </c>
      <c r="AT60" t="s">
        <v>142</v>
      </c>
      <c r="AU60" t="s">
        <v>142</v>
      </c>
      <c r="AV60" t="s">
        <v>142</v>
      </c>
      <c r="AW60" t="s">
        <v>143</v>
      </c>
      <c r="AX60" t="s">
        <v>143</v>
      </c>
      <c r="AY60">
        <v>7</v>
      </c>
      <c r="AZ60">
        <v>13</v>
      </c>
      <c r="BA60">
        <v>0</v>
      </c>
      <c r="BB60" s="17">
        <f t="shared" si="19"/>
        <v>0.35</v>
      </c>
      <c r="BC60" s="17">
        <f t="shared" si="20"/>
        <v>0.65</v>
      </c>
      <c r="BD60" s="17">
        <f t="shared" si="21"/>
        <v>0</v>
      </c>
      <c r="BE60" s="28">
        <v>1</v>
      </c>
      <c r="BF60" s="28">
        <v>1</v>
      </c>
      <c r="BG60" s="28">
        <v>1</v>
      </c>
      <c r="BH60" s="28">
        <v>1</v>
      </c>
      <c r="BI60" s="28">
        <v>1</v>
      </c>
      <c r="BJ60" s="28">
        <v>1</v>
      </c>
      <c r="BK60" s="28">
        <v>1</v>
      </c>
      <c r="BL60" s="28">
        <v>1</v>
      </c>
      <c r="BM60" s="28">
        <v>1</v>
      </c>
      <c r="BN60" s="28">
        <v>1</v>
      </c>
      <c r="BO60" s="28">
        <v>10</v>
      </c>
      <c r="BP60" s="28"/>
      <c r="BQ60" s="28">
        <v>0</v>
      </c>
      <c r="CI60" s="28">
        <v>10</v>
      </c>
      <c r="CK60">
        <v>0</v>
      </c>
      <c r="CL60" s="17">
        <f t="shared" si="23"/>
        <v>1</v>
      </c>
      <c r="CM60" s="17">
        <f t="shared" si="24"/>
        <v>0</v>
      </c>
      <c r="CN60" s="17">
        <f t="shared" si="25"/>
        <v>0</v>
      </c>
      <c r="CO60" s="20">
        <v>5</v>
      </c>
      <c r="CP60" s="21">
        <v>5</v>
      </c>
      <c r="CQ60" s="20">
        <v>0</v>
      </c>
      <c r="CR60" s="20">
        <v>0</v>
      </c>
      <c r="CS60" s="24">
        <v>3</v>
      </c>
      <c r="CT60" s="24">
        <v>2</v>
      </c>
      <c r="CU60" s="24">
        <v>0</v>
      </c>
      <c r="CV60" s="24">
        <v>0</v>
      </c>
      <c r="CW60" s="27">
        <v>3</v>
      </c>
      <c r="CX60" s="27">
        <v>3</v>
      </c>
      <c r="CY60" s="27">
        <v>0</v>
      </c>
      <c r="CZ60" s="27">
        <v>0</v>
      </c>
      <c r="DA60">
        <f t="shared" si="11"/>
        <v>10</v>
      </c>
      <c r="DB60">
        <f t="shared" ref="DB60:DB68" si="26">SUM(CS60:CV60)</f>
        <v>5</v>
      </c>
      <c r="DC60">
        <f t="shared" ref="DC60:DC68" si="27">SUM(CW60:CZ60)</f>
        <v>6</v>
      </c>
      <c r="DD60" s="28">
        <v>0</v>
      </c>
      <c r="DE60" s="28">
        <v>0</v>
      </c>
      <c r="DF60" s="28">
        <v>0</v>
      </c>
      <c r="DG60" s="28">
        <v>0</v>
      </c>
      <c r="DH60" s="28">
        <v>0</v>
      </c>
      <c r="DI60" s="28">
        <v>0</v>
      </c>
      <c r="DJ60" s="28">
        <v>0</v>
      </c>
      <c r="DK60" s="28">
        <v>0</v>
      </c>
      <c r="DL60" s="28">
        <v>0</v>
      </c>
      <c r="DM60" s="28">
        <v>0</v>
      </c>
      <c r="DN60" s="28">
        <v>0</v>
      </c>
      <c r="DO60" s="28">
        <v>0</v>
      </c>
      <c r="DP60" s="28">
        <v>0</v>
      </c>
      <c r="DQ60" s="28">
        <v>0</v>
      </c>
      <c r="DR60" s="28">
        <v>0</v>
      </c>
      <c r="DS60" s="28">
        <v>11</v>
      </c>
      <c r="DT60" s="28">
        <v>9</v>
      </c>
      <c r="DU60" s="28">
        <v>35</v>
      </c>
      <c r="DV60" s="28">
        <v>38</v>
      </c>
      <c r="DW60" s="28">
        <v>0</v>
      </c>
      <c r="DX60" s="28">
        <v>24</v>
      </c>
      <c r="DY60" s="28">
        <v>3</v>
      </c>
      <c r="DZ60" s="28">
        <v>1</v>
      </c>
      <c r="EA60" s="28">
        <v>20</v>
      </c>
      <c r="EB60" s="28">
        <v>0</v>
      </c>
      <c r="EC60" s="28">
        <v>0</v>
      </c>
      <c r="ED60" s="28">
        <v>4</v>
      </c>
      <c r="EE60" s="28">
        <v>0</v>
      </c>
      <c r="EF60" s="28">
        <v>3</v>
      </c>
      <c r="EG60" s="28">
        <v>0</v>
      </c>
      <c r="EM60" t="s">
        <v>203</v>
      </c>
    </row>
    <row r="61" spans="1:209">
      <c r="A61" s="15">
        <v>42150</v>
      </c>
      <c r="B61">
        <v>48</v>
      </c>
      <c r="C61" s="16">
        <v>0.45208333333333334</v>
      </c>
      <c r="D61">
        <v>10</v>
      </c>
      <c r="E61" t="s">
        <v>139</v>
      </c>
      <c r="F61" t="s">
        <v>140</v>
      </c>
      <c r="G61" s="28" t="s">
        <v>139</v>
      </c>
      <c r="H61" t="s">
        <v>197</v>
      </c>
      <c r="I61" t="s">
        <v>141</v>
      </c>
      <c r="J61">
        <v>4</v>
      </c>
      <c r="K61">
        <v>4</v>
      </c>
      <c r="L61">
        <v>3</v>
      </c>
      <c r="M61">
        <v>3</v>
      </c>
      <c r="N61">
        <v>6</v>
      </c>
      <c r="O61">
        <v>5</v>
      </c>
      <c r="P61">
        <v>1</v>
      </c>
      <c r="Q61">
        <v>6</v>
      </c>
      <c r="R61">
        <v>3</v>
      </c>
      <c r="S61">
        <v>2</v>
      </c>
      <c r="AD61">
        <f t="shared" si="0"/>
        <v>3.7</v>
      </c>
      <c r="AE61" t="s">
        <v>143</v>
      </c>
      <c r="AF61" t="s">
        <v>142</v>
      </c>
      <c r="AG61" t="s">
        <v>142</v>
      </c>
      <c r="AH61" t="s">
        <v>142</v>
      </c>
      <c r="AI61" t="s">
        <v>142</v>
      </c>
      <c r="AJ61" t="s">
        <v>142</v>
      </c>
      <c r="AK61" t="s">
        <v>142</v>
      </c>
      <c r="AL61" t="s">
        <v>142</v>
      </c>
      <c r="AM61" t="s">
        <v>142</v>
      </c>
      <c r="AN61" t="s">
        <v>142</v>
      </c>
      <c r="AO61" t="s">
        <v>142</v>
      </c>
      <c r="AP61" t="s">
        <v>142</v>
      </c>
      <c r="AQ61" t="s">
        <v>142</v>
      </c>
      <c r="AR61" t="s">
        <v>142</v>
      </c>
      <c r="AS61" t="s">
        <v>142</v>
      </c>
      <c r="AT61" t="s">
        <v>142</v>
      </c>
      <c r="AU61" t="s">
        <v>142</v>
      </c>
      <c r="AV61" t="s">
        <v>143</v>
      </c>
      <c r="AW61" t="s">
        <v>143</v>
      </c>
      <c r="AX61" t="s">
        <v>142</v>
      </c>
      <c r="AY61">
        <v>17</v>
      </c>
      <c r="AZ61">
        <v>3</v>
      </c>
      <c r="BA61">
        <v>0</v>
      </c>
      <c r="BB61" s="17">
        <f t="shared" si="19"/>
        <v>0.85</v>
      </c>
      <c r="BC61" s="17">
        <f t="shared" si="20"/>
        <v>0.15</v>
      </c>
      <c r="BD61" s="17">
        <f t="shared" si="21"/>
        <v>0</v>
      </c>
      <c r="BE61" s="28">
        <v>1</v>
      </c>
      <c r="BF61" s="28">
        <v>1</v>
      </c>
      <c r="BG61" s="28">
        <v>1</v>
      </c>
      <c r="BH61" s="28">
        <v>1</v>
      </c>
      <c r="BI61" s="28">
        <v>1</v>
      </c>
      <c r="BJ61" s="28">
        <v>1</v>
      </c>
      <c r="BK61" s="28">
        <v>1</v>
      </c>
      <c r="BL61" s="28">
        <v>1</v>
      </c>
      <c r="BM61" s="28">
        <v>1</v>
      </c>
      <c r="BN61" s="28">
        <v>1</v>
      </c>
      <c r="BO61" s="28">
        <v>10</v>
      </c>
      <c r="BP61" s="28"/>
      <c r="BQ61" s="28">
        <v>0</v>
      </c>
      <c r="CI61" s="28">
        <v>10</v>
      </c>
      <c r="CK61">
        <v>0</v>
      </c>
      <c r="CL61" s="17">
        <f t="shared" si="23"/>
        <v>1</v>
      </c>
      <c r="CM61" s="17">
        <f t="shared" si="24"/>
        <v>0</v>
      </c>
      <c r="CN61" s="17">
        <f t="shared" si="25"/>
        <v>0</v>
      </c>
      <c r="CO61" s="20">
        <v>1</v>
      </c>
      <c r="CP61" s="21">
        <v>10</v>
      </c>
      <c r="CQ61" s="20">
        <v>0</v>
      </c>
      <c r="CR61" s="20">
        <v>4</v>
      </c>
      <c r="CS61" s="24">
        <v>0</v>
      </c>
      <c r="CT61" s="24">
        <v>0</v>
      </c>
      <c r="CU61" s="24">
        <v>0</v>
      </c>
      <c r="CV61" s="24">
        <v>0</v>
      </c>
      <c r="CW61" s="27">
        <v>0</v>
      </c>
      <c r="CX61" s="27">
        <v>0</v>
      </c>
      <c r="CY61" s="27">
        <v>0</v>
      </c>
      <c r="CZ61" s="27">
        <v>0</v>
      </c>
      <c r="DA61">
        <f t="shared" si="11"/>
        <v>15</v>
      </c>
      <c r="DB61">
        <f t="shared" si="26"/>
        <v>0</v>
      </c>
      <c r="DC61">
        <f t="shared" si="27"/>
        <v>0</v>
      </c>
      <c r="DD61" s="28">
        <v>0</v>
      </c>
      <c r="DE61" s="28">
        <v>0</v>
      </c>
      <c r="DF61" s="28">
        <v>0</v>
      </c>
      <c r="DG61" s="28">
        <v>0</v>
      </c>
      <c r="DH61" s="28">
        <v>0</v>
      </c>
      <c r="DI61" s="28">
        <v>0</v>
      </c>
      <c r="DJ61" s="28">
        <v>0</v>
      </c>
      <c r="DK61" s="28">
        <v>0</v>
      </c>
      <c r="DL61" s="28">
        <v>0</v>
      </c>
      <c r="DM61" s="28">
        <v>0</v>
      </c>
      <c r="DN61" s="28">
        <v>0</v>
      </c>
      <c r="DO61" s="28">
        <v>0</v>
      </c>
      <c r="DP61" s="28">
        <v>0</v>
      </c>
      <c r="DQ61" s="28">
        <v>0</v>
      </c>
      <c r="DR61" s="28">
        <v>0</v>
      </c>
      <c r="DS61" s="28">
        <v>2</v>
      </c>
      <c r="DT61" s="28">
        <v>7</v>
      </c>
      <c r="DU61" s="28">
        <v>28</v>
      </c>
      <c r="DV61" s="28">
        <v>0</v>
      </c>
      <c r="DW61" s="28">
        <v>0</v>
      </c>
      <c r="DX61" s="28">
        <v>14</v>
      </c>
      <c r="DY61" s="28">
        <v>6</v>
      </c>
      <c r="DZ61" s="28">
        <v>3</v>
      </c>
      <c r="EA61" s="28">
        <v>7</v>
      </c>
      <c r="EB61" s="28">
        <v>0</v>
      </c>
      <c r="EC61" s="28">
        <v>0</v>
      </c>
      <c r="ED61" s="28">
        <v>0</v>
      </c>
      <c r="EE61" s="28">
        <v>1</v>
      </c>
      <c r="EF61" s="28">
        <v>6</v>
      </c>
      <c r="EG61" s="28">
        <v>0</v>
      </c>
      <c r="EK61">
        <v>13</v>
      </c>
      <c r="EM61" t="s">
        <v>209</v>
      </c>
    </row>
    <row r="62" spans="1:209">
      <c r="A62" s="15">
        <v>42151</v>
      </c>
      <c r="B62">
        <v>48</v>
      </c>
      <c r="C62" s="16">
        <v>0.44930555555555557</v>
      </c>
      <c r="D62">
        <v>10</v>
      </c>
      <c r="E62" t="s">
        <v>139</v>
      </c>
      <c r="F62" t="s">
        <v>140</v>
      </c>
      <c r="G62" t="s">
        <v>198</v>
      </c>
      <c r="H62" t="s">
        <v>197</v>
      </c>
      <c r="I62" t="s">
        <v>146</v>
      </c>
      <c r="J62">
        <v>0</v>
      </c>
      <c r="K62">
        <v>1</v>
      </c>
      <c r="L62">
        <v>1</v>
      </c>
      <c r="M62">
        <v>1</v>
      </c>
      <c r="N62">
        <v>3</v>
      </c>
      <c r="O62">
        <v>4</v>
      </c>
      <c r="P62">
        <v>2</v>
      </c>
      <c r="Q62">
        <v>1</v>
      </c>
      <c r="R62">
        <v>0</v>
      </c>
      <c r="S62">
        <v>2</v>
      </c>
      <c r="AD62">
        <f t="shared" si="0"/>
        <v>1.5</v>
      </c>
      <c r="AE62" t="s">
        <v>142</v>
      </c>
      <c r="AF62" t="s">
        <v>142</v>
      </c>
      <c r="AG62" t="s">
        <v>142</v>
      </c>
      <c r="AH62" t="s">
        <v>142</v>
      </c>
      <c r="AI62" t="s">
        <v>142</v>
      </c>
      <c r="AJ62" t="s">
        <v>142</v>
      </c>
      <c r="AK62" t="s">
        <v>142</v>
      </c>
      <c r="AL62" t="s">
        <v>142</v>
      </c>
      <c r="AM62" t="s">
        <v>143</v>
      </c>
      <c r="AN62" t="s">
        <v>142</v>
      </c>
      <c r="AO62" t="s">
        <v>142</v>
      </c>
      <c r="AP62" t="s">
        <v>142</v>
      </c>
      <c r="AQ62" t="s">
        <v>142</v>
      </c>
      <c r="AR62" t="s">
        <v>142</v>
      </c>
      <c r="AS62" t="s">
        <v>142</v>
      </c>
      <c r="AT62" t="s">
        <v>142</v>
      </c>
      <c r="AU62" t="s">
        <v>142</v>
      </c>
      <c r="AV62" t="s">
        <v>142</v>
      </c>
      <c r="AW62" t="s">
        <v>142</v>
      </c>
      <c r="AX62" t="s">
        <v>142</v>
      </c>
      <c r="AY62">
        <v>19</v>
      </c>
      <c r="AZ62">
        <v>1</v>
      </c>
      <c r="BA62">
        <v>0</v>
      </c>
      <c r="BB62" s="17">
        <f t="shared" si="19"/>
        <v>0.95</v>
      </c>
      <c r="BC62" s="17">
        <f t="shared" si="20"/>
        <v>0.05</v>
      </c>
      <c r="BD62" s="17">
        <f t="shared" si="21"/>
        <v>0</v>
      </c>
      <c r="BE62" s="28">
        <v>1</v>
      </c>
      <c r="BF62" s="28">
        <v>0</v>
      </c>
      <c r="BG62" s="28">
        <v>1</v>
      </c>
      <c r="BH62" s="28">
        <v>1</v>
      </c>
      <c r="BI62" s="28">
        <v>1</v>
      </c>
      <c r="BJ62" s="28">
        <v>1</v>
      </c>
      <c r="BK62" s="28">
        <v>1</v>
      </c>
      <c r="BL62" s="28">
        <v>1</v>
      </c>
      <c r="BM62" s="28">
        <v>1</v>
      </c>
      <c r="BN62" s="28">
        <v>1</v>
      </c>
      <c r="CI62" s="28">
        <v>9</v>
      </c>
      <c r="CK62">
        <v>1</v>
      </c>
      <c r="CL62" s="17">
        <f t="shared" si="23"/>
        <v>0.9</v>
      </c>
      <c r="CM62" s="17">
        <f t="shared" si="24"/>
        <v>0</v>
      </c>
      <c r="CN62" s="17">
        <f t="shared" si="25"/>
        <v>0.1</v>
      </c>
      <c r="CO62" s="20">
        <v>4</v>
      </c>
      <c r="CP62" s="21">
        <v>22</v>
      </c>
      <c r="CQ62" s="20">
        <v>0</v>
      </c>
      <c r="CR62" s="20">
        <v>3</v>
      </c>
      <c r="CS62" s="24">
        <v>0</v>
      </c>
      <c r="CT62" s="24">
        <v>0</v>
      </c>
      <c r="CU62" s="24">
        <v>0</v>
      </c>
      <c r="CV62" s="24">
        <v>0</v>
      </c>
      <c r="CW62" s="27">
        <v>0</v>
      </c>
      <c r="CX62" s="27">
        <v>0</v>
      </c>
      <c r="CY62" s="27">
        <v>0</v>
      </c>
      <c r="CZ62" s="27">
        <v>0</v>
      </c>
      <c r="DA62">
        <f t="shared" si="11"/>
        <v>29</v>
      </c>
      <c r="DB62">
        <f t="shared" si="26"/>
        <v>0</v>
      </c>
      <c r="DC62">
        <f t="shared" si="27"/>
        <v>0</v>
      </c>
      <c r="DD62" s="28">
        <v>0</v>
      </c>
      <c r="DE62" s="28">
        <v>0</v>
      </c>
      <c r="DF62" s="28">
        <v>0</v>
      </c>
      <c r="DG62" s="28">
        <v>0</v>
      </c>
      <c r="DH62" s="28">
        <v>0</v>
      </c>
      <c r="DI62" s="28">
        <v>0</v>
      </c>
      <c r="DJ62" s="28">
        <v>0</v>
      </c>
      <c r="DK62" s="28">
        <v>0</v>
      </c>
      <c r="DL62" s="28">
        <v>0</v>
      </c>
      <c r="DM62" s="28">
        <v>0</v>
      </c>
      <c r="DN62" s="28">
        <v>0</v>
      </c>
      <c r="DO62" s="28">
        <v>0</v>
      </c>
      <c r="DP62" s="28">
        <v>0</v>
      </c>
      <c r="DQ62" s="28">
        <v>0</v>
      </c>
      <c r="DR62" s="28">
        <v>0</v>
      </c>
      <c r="DS62" s="28">
        <v>0</v>
      </c>
      <c r="DT62" s="28">
        <v>0</v>
      </c>
      <c r="DU62" s="28">
        <v>31</v>
      </c>
      <c r="DV62" s="28">
        <v>0</v>
      </c>
      <c r="DW62" s="28">
        <v>0</v>
      </c>
      <c r="DX62" s="28">
        <v>37</v>
      </c>
      <c r="DY62" s="28">
        <v>1</v>
      </c>
      <c r="DZ62" s="28">
        <v>1</v>
      </c>
      <c r="EA62" s="28">
        <v>0</v>
      </c>
      <c r="EB62" s="28">
        <v>0</v>
      </c>
      <c r="EC62" s="28">
        <v>0</v>
      </c>
      <c r="ED62" s="28">
        <v>0</v>
      </c>
      <c r="EE62" s="28">
        <v>0</v>
      </c>
      <c r="EF62" s="28">
        <v>0</v>
      </c>
      <c r="EG62" s="28">
        <v>0</v>
      </c>
      <c r="EK62">
        <v>6</v>
      </c>
      <c r="EM62" t="s">
        <v>200</v>
      </c>
    </row>
    <row r="63" spans="1:209">
      <c r="A63" s="15">
        <v>42152</v>
      </c>
      <c r="B63">
        <v>45</v>
      </c>
      <c r="C63" s="16">
        <v>0.47500000000000003</v>
      </c>
      <c r="D63">
        <v>10</v>
      </c>
      <c r="E63" t="s">
        <v>139</v>
      </c>
      <c r="F63" t="s">
        <v>140</v>
      </c>
      <c r="G63" s="28" t="s">
        <v>139</v>
      </c>
      <c r="H63" t="s">
        <v>197</v>
      </c>
      <c r="I63" t="s">
        <v>141</v>
      </c>
      <c r="J63">
        <v>1</v>
      </c>
      <c r="K63">
        <v>1</v>
      </c>
      <c r="L63">
        <v>1</v>
      </c>
      <c r="M63">
        <v>2</v>
      </c>
      <c r="N63">
        <v>0</v>
      </c>
      <c r="O63">
        <v>1</v>
      </c>
      <c r="P63">
        <v>2</v>
      </c>
      <c r="Q63">
        <v>0</v>
      </c>
      <c r="R63">
        <v>2</v>
      </c>
      <c r="S63">
        <v>2</v>
      </c>
      <c r="AD63">
        <f t="shared" si="0"/>
        <v>1.2</v>
      </c>
      <c r="AE63" t="s">
        <v>142</v>
      </c>
      <c r="AF63" t="s">
        <v>142</v>
      </c>
      <c r="AG63" t="s">
        <v>143</v>
      </c>
      <c r="AH63" t="s">
        <v>143</v>
      </c>
      <c r="AI63" t="s">
        <v>143</v>
      </c>
      <c r="AJ63" t="s">
        <v>143</v>
      </c>
      <c r="AK63" t="s">
        <v>142</v>
      </c>
      <c r="AL63" t="s">
        <v>142</v>
      </c>
      <c r="AM63" t="s">
        <v>142</v>
      </c>
      <c r="AN63" t="s">
        <v>143</v>
      </c>
      <c r="AO63" t="s">
        <v>142</v>
      </c>
      <c r="AP63" t="s">
        <v>143</v>
      </c>
      <c r="AQ63" t="s">
        <v>142</v>
      </c>
      <c r="AR63" t="s">
        <v>143</v>
      </c>
      <c r="AS63" t="s">
        <v>143</v>
      </c>
      <c r="AT63" t="s">
        <v>143</v>
      </c>
      <c r="AU63" t="s">
        <v>142</v>
      </c>
      <c r="AV63" t="s">
        <v>142</v>
      </c>
      <c r="AW63" t="s">
        <v>142</v>
      </c>
      <c r="AX63" t="s">
        <v>142</v>
      </c>
      <c r="AY63">
        <v>10</v>
      </c>
      <c r="AZ63">
        <v>10</v>
      </c>
      <c r="BA63">
        <v>0</v>
      </c>
      <c r="BB63" s="17">
        <f t="shared" si="19"/>
        <v>0.5</v>
      </c>
      <c r="BC63" s="17">
        <f t="shared" si="20"/>
        <v>0.5</v>
      </c>
      <c r="BD63" s="17">
        <f t="shared" si="21"/>
        <v>0</v>
      </c>
      <c r="BE63" s="28">
        <v>1</v>
      </c>
      <c r="BF63" s="28">
        <v>1</v>
      </c>
      <c r="BG63" s="28">
        <v>1</v>
      </c>
      <c r="BH63" s="28">
        <v>1</v>
      </c>
      <c r="BI63" s="28">
        <v>1</v>
      </c>
      <c r="BJ63" s="28">
        <v>1</v>
      </c>
      <c r="BK63" s="28">
        <v>1</v>
      </c>
      <c r="BL63" s="28">
        <v>1</v>
      </c>
      <c r="BM63" s="28">
        <v>1</v>
      </c>
      <c r="BN63" s="28">
        <v>0</v>
      </c>
      <c r="BO63" s="28">
        <v>10</v>
      </c>
      <c r="BP63" s="28"/>
      <c r="BQ63" s="28">
        <v>0</v>
      </c>
      <c r="CI63" s="28">
        <v>10</v>
      </c>
      <c r="CK63">
        <v>0</v>
      </c>
      <c r="CL63" s="17">
        <f t="shared" si="23"/>
        <v>1</v>
      </c>
      <c r="CM63" s="17">
        <f t="shared" si="24"/>
        <v>0</v>
      </c>
      <c r="CN63" s="17">
        <f t="shared" si="25"/>
        <v>0</v>
      </c>
      <c r="CO63" s="20">
        <v>4</v>
      </c>
      <c r="CP63" s="21">
        <v>1</v>
      </c>
      <c r="CQ63" s="20">
        <v>0</v>
      </c>
      <c r="CR63" s="20">
        <v>0</v>
      </c>
      <c r="CS63" s="24">
        <v>0</v>
      </c>
      <c r="CT63" s="24">
        <v>0</v>
      </c>
      <c r="CU63" s="24">
        <v>0</v>
      </c>
      <c r="CV63" s="24">
        <v>0</v>
      </c>
      <c r="CW63" s="27">
        <v>0</v>
      </c>
      <c r="CX63" s="27">
        <v>0</v>
      </c>
      <c r="CY63" s="27">
        <v>0</v>
      </c>
      <c r="CZ63" s="27">
        <v>0</v>
      </c>
      <c r="DA63">
        <f t="shared" si="11"/>
        <v>5</v>
      </c>
      <c r="DB63">
        <f t="shared" si="26"/>
        <v>0</v>
      </c>
      <c r="DC63">
        <f t="shared" si="27"/>
        <v>0</v>
      </c>
      <c r="DD63" s="28">
        <v>0</v>
      </c>
      <c r="DE63" s="28">
        <v>0</v>
      </c>
      <c r="DF63" s="28">
        <v>0</v>
      </c>
      <c r="DG63" s="28">
        <v>0</v>
      </c>
      <c r="DH63" s="28">
        <v>0</v>
      </c>
      <c r="DI63" s="28">
        <v>0</v>
      </c>
      <c r="DJ63" s="28">
        <v>0</v>
      </c>
      <c r="DK63" s="28">
        <v>0</v>
      </c>
      <c r="DL63" s="28">
        <v>0</v>
      </c>
      <c r="DM63" s="28">
        <v>0</v>
      </c>
      <c r="DN63" s="28">
        <v>0</v>
      </c>
      <c r="DO63" s="28">
        <v>0</v>
      </c>
      <c r="DP63" s="28">
        <v>0</v>
      </c>
      <c r="DQ63" s="28">
        <v>0</v>
      </c>
      <c r="DR63" s="28">
        <v>0</v>
      </c>
      <c r="DS63" s="28">
        <v>5</v>
      </c>
      <c r="DT63" s="28">
        <v>20</v>
      </c>
      <c r="DU63" s="28">
        <v>16</v>
      </c>
      <c r="DV63" s="28">
        <v>16</v>
      </c>
      <c r="DW63" s="28">
        <v>0</v>
      </c>
      <c r="DX63" s="28">
        <v>15</v>
      </c>
      <c r="DY63" s="28">
        <v>3</v>
      </c>
      <c r="DZ63" s="28">
        <v>3</v>
      </c>
      <c r="EA63" s="28">
        <v>18</v>
      </c>
      <c r="EB63" s="28">
        <v>0</v>
      </c>
      <c r="EC63" s="28">
        <v>1</v>
      </c>
      <c r="ED63" s="28">
        <v>0</v>
      </c>
      <c r="EE63" s="28">
        <v>3</v>
      </c>
      <c r="EF63" s="28">
        <v>7</v>
      </c>
      <c r="EG63" s="28">
        <v>0</v>
      </c>
      <c r="EM63" t="s">
        <v>204</v>
      </c>
    </row>
    <row r="64" spans="1:209">
      <c r="A64" s="15">
        <v>42153</v>
      </c>
      <c r="B64">
        <v>47</v>
      </c>
      <c r="C64" s="16">
        <v>0.47638888888888892</v>
      </c>
      <c r="D64">
        <v>10</v>
      </c>
      <c r="E64" t="s">
        <v>139</v>
      </c>
      <c r="F64" t="s">
        <v>140</v>
      </c>
      <c r="G64" t="s">
        <v>198</v>
      </c>
      <c r="H64" t="s">
        <v>197</v>
      </c>
      <c r="I64" t="s">
        <v>146</v>
      </c>
      <c r="J64">
        <v>3</v>
      </c>
      <c r="K64">
        <v>3</v>
      </c>
      <c r="L64">
        <v>2</v>
      </c>
      <c r="M64">
        <v>1</v>
      </c>
      <c r="N64">
        <v>4</v>
      </c>
      <c r="O64">
        <v>1</v>
      </c>
      <c r="P64">
        <v>1</v>
      </c>
      <c r="Q64">
        <v>3</v>
      </c>
      <c r="R64">
        <v>3</v>
      </c>
      <c r="S64">
        <v>2</v>
      </c>
      <c r="AD64">
        <f t="shared" si="0"/>
        <v>2.2999999999999998</v>
      </c>
      <c r="AE64" t="s">
        <v>143</v>
      </c>
      <c r="AF64" t="s">
        <v>142</v>
      </c>
      <c r="AG64" t="s">
        <v>142</v>
      </c>
      <c r="AH64" t="s">
        <v>142</v>
      </c>
      <c r="AI64" t="s">
        <v>143</v>
      </c>
      <c r="AJ64" t="s">
        <v>142</v>
      </c>
      <c r="AK64" t="s">
        <v>142</v>
      </c>
      <c r="AL64" t="s">
        <v>142</v>
      </c>
      <c r="AM64" t="s">
        <v>142</v>
      </c>
      <c r="AN64" t="s">
        <v>143</v>
      </c>
      <c r="AO64" t="s">
        <v>143</v>
      </c>
      <c r="AP64" t="s">
        <v>142</v>
      </c>
      <c r="AQ64" t="s">
        <v>143</v>
      </c>
      <c r="AR64" t="s">
        <v>142</v>
      </c>
      <c r="AS64" t="s">
        <v>142</v>
      </c>
      <c r="AT64" t="s">
        <v>142</v>
      </c>
      <c r="AU64" t="s">
        <v>143</v>
      </c>
      <c r="AV64" t="s">
        <v>142</v>
      </c>
      <c r="AW64" t="s">
        <v>142</v>
      </c>
      <c r="AX64" t="s">
        <v>142</v>
      </c>
      <c r="AY64">
        <v>15</v>
      </c>
      <c r="AZ64">
        <v>5</v>
      </c>
      <c r="BA64">
        <v>0</v>
      </c>
      <c r="BB64" s="17">
        <f t="shared" si="19"/>
        <v>0.75</v>
      </c>
      <c r="BC64" s="17">
        <f t="shared" si="20"/>
        <v>0.25</v>
      </c>
      <c r="BD64" s="17">
        <f t="shared" si="21"/>
        <v>0</v>
      </c>
      <c r="BE64" s="28">
        <v>1</v>
      </c>
      <c r="BF64" s="28">
        <v>1</v>
      </c>
      <c r="BG64" s="28">
        <v>1</v>
      </c>
      <c r="BH64" s="28">
        <v>1</v>
      </c>
      <c r="BI64" s="28">
        <v>1</v>
      </c>
      <c r="BJ64" s="28">
        <v>1</v>
      </c>
      <c r="BK64" s="28">
        <v>1</v>
      </c>
      <c r="BL64" s="28">
        <v>1</v>
      </c>
      <c r="BM64" s="28">
        <v>1</v>
      </c>
      <c r="BN64" s="28">
        <v>1</v>
      </c>
      <c r="BO64" s="28">
        <v>10</v>
      </c>
      <c r="BP64" s="28"/>
      <c r="BQ64" s="28">
        <v>0</v>
      </c>
      <c r="CI64" s="28">
        <v>10</v>
      </c>
      <c r="CK64">
        <v>0</v>
      </c>
      <c r="CL64" s="17">
        <f t="shared" si="23"/>
        <v>1</v>
      </c>
      <c r="CM64" s="17">
        <f t="shared" si="24"/>
        <v>0</v>
      </c>
      <c r="CN64" s="17">
        <f t="shared" si="25"/>
        <v>0</v>
      </c>
      <c r="CO64" s="20">
        <v>6</v>
      </c>
      <c r="CP64" s="21">
        <v>3</v>
      </c>
      <c r="CQ64" s="20">
        <v>0</v>
      </c>
      <c r="CR64" s="20">
        <v>2</v>
      </c>
      <c r="CS64" s="24">
        <v>1</v>
      </c>
      <c r="CT64" s="24">
        <v>1</v>
      </c>
      <c r="CU64" s="24">
        <v>0</v>
      </c>
      <c r="CV64" s="24">
        <v>0</v>
      </c>
      <c r="CW64" s="27">
        <v>1</v>
      </c>
      <c r="CX64" s="27">
        <v>3</v>
      </c>
      <c r="CY64" s="27">
        <v>0</v>
      </c>
      <c r="CZ64" s="27">
        <v>0</v>
      </c>
      <c r="DA64">
        <f t="shared" si="11"/>
        <v>11</v>
      </c>
      <c r="DB64">
        <f t="shared" si="26"/>
        <v>2</v>
      </c>
      <c r="DC64">
        <f t="shared" si="27"/>
        <v>4</v>
      </c>
      <c r="DD64" s="28">
        <v>0</v>
      </c>
      <c r="DE64" s="28">
        <v>0</v>
      </c>
      <c r="DF64" s="28">
        <v>1</v>
      </c>
      <c r="DG64" s="28">
        <v>0</v>
      </c>
      <c r="DH64" s="28">
        <v>1</v>
      </c>
      <c r="DI64" s="28">
        <v>1</v>
      </c>
      <c r="DJ64" s="28">
        <v>0</v>
      </c>
      <c r="DK64" s="28">
        <v>0</v>
      </c>
      <c r="DL64" s="28">
        <v>0</v>
      </c>
      <c r="DM64" s="28">
        <v>0</v>
      </c>
      <c r="DN64" s="28">
        <v>0</v>
      </c>
      <c r="DO64" s="28">
        <v>0</v>
      </c>
      <c r="DP64" s="28">
        <v>0</v>
      </c>
      <c r="DQ64" s="28">
        <v>0</v>
      </c>
      <c r="DR64" s="28">
        <v>1</v>
      </c>
      <c r="DS64" s="28">
        <v>5</v>
      </c>
      <c r="DT64" s="28">
        <v>13</v>
      </c>
      <c r="DU64" s="28">
        <v>38</v>
      </c>
      <c r="DV64" s="28">
        <v>3</v>
      </c>
      <c r="DW64" s="28">
        <v>0</v>
      </c>
      <c r="DX64" s="28">
        <v>17</v>
      </c>
      <c r="DY64" s="28">
        <v>0</v>
      </c>
      <c r="DZ64" s="28">
        <v>0</v>
      </c>
      <c r="EA64" s="28">
        <v>8</v>
      </c>
      <c r="EB64" s="28">
        <v>3</v>
      </c>
      <c r="EC64" s="28">
        <v>0</v>
      </c>
      <c r="ED64" s="28">
        <v>1</v>
      </c>
      <c r="EE64" s="28">
        <v>6</v>
      </c>
      <c r="EF64" s="28">
        <v>6</v>
      </c>
      <c r="EG64" s="28">
        <v>0</v>
      </c>
      <c r="EM64" t="s">
        <v>205</v>
      </c>
      <c r="FC64">
        <v>1</v>
      </c>
      <c r="FU64">
        <v>1</v>
      </c>
      <c r="GJ64">
        <v>2</v>
      </c>
    </row>
    <row r="65" spans="1:177">
      <c r="A65" s="15">
        <v>42153</v>
      </c>
      <c r="B65">
        <v>46</v>
      </c>
      <c r="C65" s="16">
        <v>0.48749999999999999</v>
      </c>
      <c r="D65">
        <v>10</v>
      </c>
      <c r="E65" t="s">
        <v>139</v>
      </c>
      <c r="F65" t="s">
        <v>140</v>
      </c>
      <c r="G65" s="28" t="s">
        <v>139</v>
      </c>
      <c r="H65" t="s">
        <v>197</v>
      </c>
      <c r="I65" t="s">
        <v>141</v>
      </c>
      <c r="J65">
        <v>0</v>
      </c>
      <c r="K65">
        <v>0</v>
      </c>
      <c r="L65">
        <v>0</v>
      </c>
      <c r="M65">
        <v>0</v>
      </c>
      <c r="N65">
        <v>2</v>
      </c>
      <c r="O65">
        <v>0</v>
      </c>
      <c r="P65">
        <v>0</v>
      </c>
      <c r="Q65">
        <v>1</v>
      </c>
      <c r="R65">
        <v>0</v>
      </c>
      <c r="S65">
        <v>0</v>
      </c>
      <c r="AD65">
        <f t="shared" si="0"/>
        <v>0.3</v>
      </c>
      <c r="AE65" t="s">
        <v>142</v>
      </c>
      <c r="AF65" t="s">
        <v>142</v>
      </c>
      <c r="AG65" t="s">
        <v>142</v>
      </c>
      <c r="AH65" t="s">
        <v>143</v>
      </c>
      <c r="AI65" t="s">
        <v>142</v>
      </c>
      <c r="AJ65" t="s">
        <v>143</v>
      </c>
      <c r="AK65" t="s">
        <v>142</v>
      </c>
      <c r="AL65" t="s">
        <v>143</v>
      </c>
      <c r="AM65" t="s">
        <v>142</v>
      </c>
      <c r="AN65" t="s">
        <v>142</v>
      </c>
      <c r="AO65" t="s">
        <v>142</v>
      </c>
      <c r="AP65" t="s">
        <v>142</v>
      </c>
      <c r="AQ65" t="s">
        <v>142</v>
      </c>
      <c r="AR65" t="s">
        <v>142</v>
      </c>
      <c r="AS65" t="s">
        <v>143</v>
      </c>
      <c r="AT65" t="s">
        <v>142</v>
      </c>
      <c r="AU65" t="s">
        <v>142</v>
      </c>
      <c r="AV65" t="s">
        <v>143</v>
      </c>
      <c r="AW65" t="s">
        <v>143</v>
      </c>
      <c r="AX65" t="s">
        <v>143</v>
      </c>
      <c r="AY65">
        <v>13</v>
      </c>
      <c r="AZ65">
        <v>7</v>
      </c>
      <c r="BA65">
        <v>0</v>
      </c>
      <c r="BB65" s="17">
        <f t="shared" si="19"/>
        <v>0.65</v>
      </c>
      <c r="BC65" s="17">
        <f t="shared" si="20"/>
        <v>0.35</v>
      </c>
      <c r="BD65" s="17">
        <f t="shared" si="21"/>
        <v>0</v>
      </c>
      <c r="BE65" s="28">
        <v>1</v>
      </c>
      <c r="BF65" s="28">
        <v>1</v>
      </c>
      <c r="BG65" s="28">
        <v>1</v>
      </c>
      <c r="BH65" s="28">
        <v>1</v>
      </c>
      <c r="BI65" s="28">
        <v>1</v>
      </c>
      <c r="BJ65" s="28">
        <v>1</v>
      </c>
      <c r="BK65" s="28">
        <v>1</v>
      </c>
      <c r="BL65" s="28">
        <v>1</v>
      </c>
      <c r="BM65" s="28">
        <v>1</v>
      </c>
      <c r="BN65" s="28">
        <v>1</v>
      </c>
      <c r="BO65" s="28">
        <v>10</v>
      </c>
      <c r="BP65" s="28"/>
      <c r="BQ65" s="28">
        <v>0</v>
      </c>
      <c r="CI65" s="28">
        <v>10</v>
      </c>
      <c r="CK65">
        <v>0</v>
      </c>
      <c r="CL65" s="17">
        <f t="shared" si="23"/>
        <v>1</v>
      </c>
      <c r="CM65" s="17">
        <f t="shared" si="24"/>
        <v>0</v>
      </c>
      <c r="CN65" s="17">
        <f t="shared" si="25"/>
        <v>0</v>
      </c>
      <c r="CO65" s="20">
        <v>6</v>
      </c>
      <c r="CP65" s="21">
        <v>4</v>
      </c>
      <c r="CQ65" s="20">
        <v>0</v>
      </c>
      <c r="CR65" s="20">
        <v>0</v>
      </c>
      <c r="CS65" s="24">
        <v>3</v>
      </c>
      <c r="CT65" s="24">
        <v>2</v>
      </c>
      <c r="CU65" s="24">
        <v>0</v>
      </c>
      <c r="CV65" s="24">
        <v>0</v>
      </c>
      <c r="CW65" s="27">
        <v>7</v>
      </c>
      <c r="CX65" s="27">
        <v>2</v>
      </c>
      <c r="CY65" s="27">
        <v>0</v>
      </c>
      <c r="CZ65" s="27">
        <v>0</v>
      </c>
      <c r="DA65">
        <f t="shared" si="11"/>
        <v>10</v>
      </c>
      <c r="DB65">
        <f t="shared" si="26"/>
        <v>5</v>
      </c>
      <c r="DC65">
        <f t="shared" si="27"/>
        <v>9</v>
      </c>
      <c r="DD65" s="28">
        <v>0</v>
      </c>
      <c r="DE65" s="28">
        <v>0</v>
      </c>
      <c r="DF65" s="28">
        <v>0</v>
      </c>
      <c r="DG65" s="28">
        <v>0</v>
      </c>
      <c r="DH65" s="28">
        <v>0</v>
      </c>
      <c r="DI65" s="28">
        <v>0</v>
      </c>
      <c r="DJ65" s="28">
        <v>0</v>
      </c>
      <c r="DK65" s="28">
        <v>0</v>
      </c>
      <c r="DL65" s="28">
        <v>0</v>
      </c>
      <c r="DM65" s="28">
        <v>0</v>
      </c>
      <c r="DN65" s="28">
        <v>0</v>
      </c>
      <c r="DO65" s="28">
        <v>0</v>
      </c>
      <c r="DP65" s="28">
        <v>0</v>
      </c>
      <c r="DQ65" s="28">
        <v>0</v>
      </c>
      <c r="DR65" s="28">
        <v>0</v>
      </c>
      <c r="DS65" s="28">
        <v>3</v>
      </c>
      <c r="DT65" s="28">
        <v>6</v>
      </c>
      <c r="DU65" s="28">
        <v>18</v>
      </c>
      <c r="DV65" s="28">
        <v>5</v>
      </c>
      <c r="DW65" s="28">
        <v>0</v>
      </c>
      <c r="DX65" s="28">
        <v>38</v>
      </c>
      <c r="DY65" s="28">
        <v>11</v>
      </c>
      <c r="DZ65" s="28">
        <v>5</v>
      </c>
      <c r="EA65" s="28">
        <v>4</v>
      </c>
      <c r="EB65" s="28">
        <v>0</v>
      </c>
      <c r="EC65" s="28">
        <v>0</v>
      </c>
      <c r="ED65" s="28">
        <v>3</v>
      </c>
      <c r="EE65" s="28">
        <v>5</v>
      </c>
      <c r="EF65" s="28">
        <v>5</v>
      </c>
      <c r="EG65" s="28">
        <v>0</v>
      </c>
    </row>
    <row r="66" spans="1:177">
      <c r="A66" s="15">
        <v>42155</v>
      </c>
      <c r="B66">
        <v>63</v>
      </c>
      <c r="C66" s="16">
        <v>0.45833333333333331</v>
      </c>
      <c r="D66">
        <v>10</v>
      </c>
      <c r="E66" t="s">
        <v>139</v>
      </c>
      <c r="F66" t="s">
        <v>140</v>
      </c>
      <c r="G66" s="28" t="s">
        <v>139</v>
      </c>
      <c r="H66" t="s">
        <v>197</v>
      </c>
      <c r="I66" t="s">
        <v>141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AD66">
        <f t="shared" si="0"/>
        <v>0.1</v>
      </c>
      <c r="AE66" t="s">
        <v>143</v>
      </c>
      <c r="AF66" t="s">
        <v>143</v>
      </c>
      <c r="AG66" t="s">
        <v>151</v>
      </c>
      <c r="AH66" t="s">
        <v>143</v>
      </c>
      <c r="AI66" t="s">
        <v>142</v>
      </c>
      <c r="AJ66" t="s">
        <v>142</v>
      </c>
      <c r="AK66" t="s">
        <v>142</v>
      </c>
      <c r="AL66" t="s">
        <v>142</v>
      </c>
      <c r="AM66" t="s">
        <v>151</v>
      </c>
      <c r="AN66" t="s">
        <v>143</v>
      </c>
      <c r="AO66" t="s">
        <v>142</v>
      </c>
      <c r="AP66" t="s">
        <v>142</v>
      </c>
      <c r="AQ66" t="s">
        <v>143</v>
      </c>
      <c r="AR66" t="s">
        <v>142</v>
      </c>
      <c r="AS66" t="s">
        <v>143</v>
      </c>
      <c r="AT66" t="s">
        <v>151</v>
      </c>
      <c r="AU66" t="s">
        <v>143</v>
      </c>
      <c r="AV66" t="s">
        <v>143</v>
      </c>
      <c r="AW66" t="s">
        <v>142</v>
      </c>
      <c r="AX66" t="s">
        <v>142</v>
      </c>
      <c r="AY66">
        <v>9</v>
      </c>
      <c r="AZ66">
        <v>8</v>
      </c>
      <c r="BA66">
        <v>3</v>
      </c>
      <c r="BB66" s="17">
        <f t="shared" si="19"/>
        <v>0.45</v>
      </c>
      <c r="BC66" s="17">
        <f t="shared" si="20"/>
        <v>0.4</v>
      </c>
      <c r="BD66" s="17">
        <f t="shared" si="21"/>
        <v>0.15</v>
      </c>
      <c r="BE66" s="28">
        <v>1</v>
      </c>
      <c r="BF66" s="28">
        <v>1</v>
      </c>
      <c r="BG66" s="28">
        <v>1</v>
      </c>
      <c r="BH66" s="28">
        <v>1</v>
      </c>
      <c r="BI66" s="28">
        <v>1</v>
      </c>
      <c r="BJ66" s="28">
        <v>0</v>
      </c>
      <c r="BK66" s="28">
        <v>1</v>
      </c>
      <c r="BL66" s="28">
        <v>0</v>
      </c>
      <c r="BM66" s="28">
        <v>1</v>
      </c>
      <c r="BN66" s="28">
        <v>1</v>
      </c>
      <c r="BO66" s="28">
        <v>10</v>
      </c>
      <c r="BP66" s="28"/>
      <c r="BQ66" s="28">
        <v>0</v>
      </c>
      <c r="CI66" s="28">
        <v>8</v>
      </c>
      <c r="CK66">
        <v>2</v>
      </c>
      <c r="CL66" s="17">
        <f t="shared" si="23"/>
        <v>0.8</v>
      </c>
      <c r="CM66" s="17">
        <f t="shared" si="24"/>
        <v>0</v>
      </c>
      <c r="CN66" s="17">
        <f t="shared" si="25"/>
        <v>0.2</v>
      </c>
      <c r="CO66" s="20">
        <v>0</v>
      </c>
      <c r="CP66" s="21">
        <v>0</v>
      </c>
      <c r="CQ66" s="20">
        <v>0</v>
      </c>
      <c r="CR66" s="20">
        <v>0</v>
      </c>
      <c r="CS66" s="24">
        <v>0</v>
      </c>
      <c r="CT66" s="24">
        <v>0</v>
      </c>
      <c r="CU66" s="24">
        <v>0</v>
      </c>
      <c r="CV66" s="24">
        <v>0</v>
      </c>
      <c r="CW66" s="27">
        <v>0</v>
      </c>
      <c r="CX66" s="27">
        <v>0</v>
      </c>
      <c r="CY66" s="27">
        <v>0</v>
      </c>
      <c r="CZ66" s="27">
        <v>0</v>
      </c>
      <c r="DA66">
        <f t="shared" si="11"/>
        <v>0</v>
      </c>
      <c r="DB66">
        <f t="shared" si="26"/>
        <v>0</v>
      </c>
      <c r="DC66">
        <f t="shared" si="27"/>
        <v>0</v>
      </c>
      <c r="DD66" s="28">
        <v>0</v>
      </c>
      <c r="DE66" s="28">
        <v>0</v>
      </c>
      <c r="DF66" s="28">
        <v>0</v>
      </c>
      <c r="DG66" s="28">
        <v>0</v>
      </c>
      <c r="DH66" s="28">
        <v>0</v>
      </c>
      <c r="DI66" s="28">
        <v>0</v>
      </c>
      <c r="DJ66" s="28">
        <v>0</v>
      </c>
      <c r="DK66" s="28">
        <v>0</v>
      </c>
      <c r="DL66" s="28">
        <v>0</v>
      </c>
      <c r="DM66" s="28">
        <v>0</v>
      </c>
      <c r="DN66" s="28">
        <v>0</v>
      </c>
      <c r="DO66" s="28">
        <v>0</v>
      </c>
      <c r="DP66" s="28">
        <v>0</v>
      </c>
      <c r="DQ66" s="28">
        <v>0</v>
      </c>
      <c r="DR66" s="28">
        <v>0</v>
      </c>
      <c r="DS66" s="28">
        <v>8</v>
      </c>
      <c r="DT66" s="28">
        <v>0</v>
      </c>
      <c r="DU66" s="28">
        <v>6</v>
      </c>
      <c r="DV66" s="28">
        <v>7</v>
      </c>
      <c r="DW66" s="28">
        <v>0</v>
      </c>
      <c r="DX66" s="28">
        <v>12</v>
      </c>
      <c r="DY66" s="28">
        <v>1</v>
      </c>
      <c r="DZ66" s="28">
        <v>0</v>
      </c>
      <c r="EA66" s="28">
        <v>13</v>
      </c>
      <c r="EB66" s="28">
        <v>0</v>
      </c>
      <c r="EC66" s="28">
        <v>0</v>
      </c>
      <c r="ED66" s="28">
        <v>0</v>
      </c>
      <c r="EE66" s="28">
        <v>0</v>
      </c>
      <c r="EF66" s="28">
        <v>0</v>
      </c>
      <c r="EG66" s="28">
        <v>0</v>
      </c>
      <c r="EM66" t="s">
        <v>206</v>
      </c>
    </row>
    <row r="67" spans="1:177">
      <c r="A67" s="15">
        <v>42157</v>
      </c>
      <c r="B67">
        <v>67</v>
      </c>
      <c r="C67" s="16">
        <v>0.6791666666666667</v>
      </c>
      <c r="D67">
        <v>10</v>
      </c>
      <c r="E67" t="s">
        <v>139</v>
      </c>
      <c r="F67" t="s">
        <v>140</v>
      </c>
      <c r="G67" s="28" t="s">
        <v>139</v>
      </c>
      <c r="H67" t="s">
        <v>197</v>
      </c>
      <c r="I67" t="s">
        <v>141</v>
      </c>
      <c r="J67">
        <v>2</v>
      </c>
      <c r="K67">
        <v>1</v>
      </c>
      <c r="L67">
        <v>5</v>
      </c>
      <c r="M67">
        <v>3</v>
      </c>
      <c r="N67">
        <v>1</v>
      </c>
      <c r="O67">
        <v>3</v>
      </c>
      <c r="P67">
        <v>1</v>
      </c>
      <c r="Q67">
        <v>1</v>
      </c>
      <c r="R67">
        <v>1</v>
      </c>
      <c r="S67">
        <v>1</v>
      </c>
      <c r="AD67">
        <f t="shared" si="0"/>
        <v>1.9</v>
      </c>
      <c r="AE67" t="s">
        <v>142</v>
      </c>
      <c r="AF67" t="s">
        <v>143</v>
      </c>
      <c r="AG67" t="s">
        <v>143</v>
      </c>
      <c r="AH67" t="s">
        <v>143</v>
      </c>
      <c r="AI67" t="s">
        <v>143</v>
      </c>
      <c r="AJ67" t="s">
        <v>143</v>
      </c>
      <c r="AK67" t="s">
        <v>142</v>
      </c>
      <c r="AL67" t="s">
        <v>143</v>
      </c>
      <c r="AM67" t="s">
        <v>142</v>
      </c>
      <c r="AN67" t="s">
        <v>142</v>
      </c>
      <c r="AO67" t="s">
        <v>142</v>
      </c>
      <c r="AP67" t="s">
        <v>142</v>
      </c>
      <c r="AQ67" t="s">
        <v>142</v>
      </c>
      <c r="AR67" t="s">
        <v>142</v>
      </c>
      <c r="AS67" t="s">
        <v>143</v>
      </c>
      <c r="AT67" t="s">
        <v>143</v>
      </c>
      <c r="AU67" t="s">
        <v>142</v>
      </c>
      <c r="AV67" t="s">
        <v>143</v>
      </c>
      <c r="AW67" t="s">
        <v>142</v>
      </c>
      <c r="AX67" t="s">
        <v>142</v>
      </c>
      <c r="AY67">
        <v>11</v>
      </c>
      <c r="AZ67">
        <v>9</v>
      </c>
      <c r="BA67">
        <v>0</v>
      </c>
      <c r="BB67" s="17">
        <f t="shared" si="19"/>
        <v>0.55000000000000004</v>
      </c>
      <c r="BC67" s="17">
        <f t="shared" si="20"/>
        <v>0.45</v>
      </c>
      <c r="BD67" s="17">
        <f t="shared" si="21"/>
        <v>0</v>
      </c>
      <c r="BE67" s="28">
        <v>1</v>
      </c>
      <c r="BF67" s="28">
        <v>1</v>
      </c>
      <c r="BG67" s="28">
        <v>1</v>
      </c>
      <c r="BH67" s="28">
        <v>1</v>
      </c>
      <c r="BI67" s="28">
        <v>1</v>
      </c>
      <c r="BJ67" s="28">
        <v>1</v>
      </c>
      <c r="BK67" s="28">
        <v>1</v>
      </c>
      <c r="BL67" s="28">
        <v>1</v>
      </c>
      <c r="BM67" s="28">
        <v>1</v>
      </c>
      <c r="BN67" s="28">
        <v>1</v>
      </c>
      <c r="BO67" s="28">
        <v>10</v>
      </c>
      <c r="BP67" s="28"/>
      <c r="BQ67" s="28">
        <v>0</v>
      </c>
      <c r="CI67" s="28">
        <v>10</v>
      </c>
      <c r="CK67">
        <v>0</v>
      </c>
      <c r="CL67" s="17">
        <f t="shared" si="23"/>
        <v>1</v>
      </c>
      <c r="CM67" s="17">
        <f t="shared" si="24"/>
        <v>0</v>
      </c>
      <c r="CN67" s="17">
        <f t="shared" si="25"/>
        <v>0</v>
      </c>
      <c r="CO67" s="20">
        <v>3</v>
      </c>
      <c r="CP67" s="21">
        <v>2</v>
      </c>
      <c r="CQ67" s="20">
        <v>0</v>
      </c>
      <c r="CR67" s="20">
        <v>0</v>
      </c>
      <c r="CS67" s="24">
        <v>1</v>
      </c>
      <c r="CT67" s="24">
        <v>2</v>
      </c>
      <c r="CU67" s="24">
        <v>0</v>
      </c>
      <c r="CV67" s="24">
        <v>0</v>
      </c>
      <c r="CW67" s="27">
        <v>3</v>
      </c>
      <c r="CX67" s="27">
        <v>6</v>
      </c>
      <c r="CY67" s="27">
        <v>0</v>
      </c>
      <c r="CZ67" s="27">
        <v>0</v>
      </c>
      <c r="DA67">
        <f t="shared" si="11"/>
        <v>5</v>
      </c>
      <c r="DB67">
        <f t="shared" si="26"/>
        <v>3</v>
      </c>
      <c r="DC67">
        <f t="shared" si="27"/>
        <v>9</v>
      </c>
      <c r="DD67" s="28">
        <v>0</v>
      </c>
      <c r="DE67" s="28">
        <v>0</v>
      </c>
      <c r="DF67" s="28">
        <v>0</v>
      </c>
      <c r="DG67" s="28">
        <v>0</v>
      </c>
      <c r="DH67" s="28">
        <v>0</v>
      </c>
      <c r="DI67" s="28">
        <v>0</v>
      </c>
      <c r="DJ67" s="28">
        <v>0</v>
      </c>
      <c r="DK67" s="28">
        <v>0</v>
      </c>
      <c r="DL67" s="28">
        <v>0</v>
      </c>
      <c r="DM67" s="28">
        <v>0</v>
      </c>
      <c r="DN67" s="28">
        <v>0</v>
      </c>
      <c r="DO67" s="28">
        <v>0</v>
      </c>
      <c r="DP67" s="28">
        <v>0</v>
      </c>
      <c r="DQ67" s="28">
        <v>0</v>
      </c>
      <c r="DR67" s="28">
        <v>0</v>
      </c>
      <c r="DS67" s="28">
        <v>19</v>
      </c>
      <c r="DT67" s="28">
        <v>29</v>
      </c>
      <c r="DU67" s="28">
        <v>38</v>
      </c>
      <c r="DV67" s="28">
        <v>11</v>
      </c>
      <c r="DW67" s="28">
        <v>0</v>
      </c>
      <c r="DX67" s="28">
        <v>18</v>
      </c>
      <c r="DY67" s="28">
        <v>0</v>
      </c>
      <c r="DZ67" s="28">
        <v>0</v>
      </c>
      <c r="EA67" s="28">
        <v>25</v>
      </c>
      <c r="EB67" s="28">
        <v>0</v>
      </c>
      <c r="EC67" s="28">
        <v>0</v>
      </c>
      <c r="ED67" s="28">
        <v>0</v>
      </c>
      <c r="EE67" s="28">
        <v>6</v>
      </c>
      <c r="EF67" s="28">
        <v>3</v>
      </c>
      <c r="EG67" s="28">
        <v>0</v>
      </c>
      <c r="EM67" t="s">
        <v>207</v>
      </c>
    </row>
    <row r="68" spans="1:177">
      <c r="A68" s="15">
        <v>42524</v>
      </c>
      <c r="B68">
        <v>66</v>
      </c>
      <c r="C68" s="16">
        <v>0.45833333333333331</v>
      </c>
      <c r="D68">
        <v>10</v>
      </c>
      <c r="E68" t="s">
        <v>139</v>
      </c>
      <c r="F68" t="s">
        <v>140</v>
      </c>
      <c r="G68" t="s">
        <v>199</v>
      </c>
      <c r="H68" t="s">
        <v>197</v>
      </c>
      <c r="I68" t="s">
        <v>146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AD68">
        <f t="shared" si="0"/>
        <v>0.2</v>
      </c>
      <c r="AE68" t="s">
        <v>143</v>
      </c>
      <c r="AF68" t="s">
        <v>142</v>
      </c>
      <c r="AG68" t="s">
        <v>142</v>
      </c>
      <c r="AH68" t="s">
        <v>142</v>
      </c>
      <c r="AI68" t="s">
        <v>142</v>
      </c>
      <c r="AJ68" t="s">
        <v>142</v>
      </c>
      <c r="AK68" t="s">
        <v>142</v>
      </c>
      <c r="AL68" t="s">
        <v>142</v>
      </c>
      <c r="AM68" t="s">
        <v>143</v>
      </c>
      <c r="AN68" t="s">
        <v>143</v>
      </c>
      <c r="AO68" t="s">
        <v>142</v>
      </c>
      <c r="AP68" t="s">
        <v>142</v>
      </c>
      <c r="AQ68" t="s">
        <v>142</v>
      </c>
      <c r="AR68" t="s">
        <v>143</v>
      </c>
      <c r="AS68" t="s">
        <v>143</v>
      </c>
      <c r="AT68" t="s">
        <v>142</v>
      </c>
      <c r="AU68" t="s">
        <v>142</v>
      </c>
      <c r="AV68" t="s">
        <v>142</v>
      </c>
      <c r="AW68" t="s">
        <v>143</v>
      </c>
      <c r="AX68" t="s">
        <v>143</v>
      </c>
      <c r="AY68">
        <v>14</v>
      </c>
      <c r="AZ68">
        <v>6</v>
      </c>
      <c r="BA68">
        <v>0</v>
      </c>
      <c r="BB68" s="17">
        <f t="shared" si="19"/>
        <v>0.7</v>
      </c>
      <c r="BC68" s="17">
        <f t="shared" si="20"/>
        <v>0.3</v>
      </c>
      <c r="BD68" s="17">
        <f t="shared" si="21"/>
        <v>0</v>
      </c>
      <c r="BE68" s="28">
        <v>1</v>
      </c>
      <c r="BF68" s="28">
        <v>1</v>
      </c>
      <c r="BG68" s="28">
        <v>1</v>
      </c>
      <c r="BH68" s="28">
        <v>1</v>
      </c>
      <c r="BI68" s="28">
        <v>1</v>
      </c>
      <c r="BJ68" s="28">
        <v>0</v>
      </c>
      <c r="BK68" s="28">
        <v>1</v>
      </c>
      <c r="BL68" s="28">
        <v>1</v>
      </c>
      <c r="BM68" s="28">
        <v>1</v>
      </c>
      <c r="BN68" s="28">
        <v>1</v>
      </c>
      <c r="BO68" s="28">
        <v>10</v>
      </c>
      <c r="BP68" s="28"/>
      <c r="BQ68" s="28">
        <v>0</v>
      </c>
      <c r="CI68" s="28">
        <v>9</v>
      </c>
      <c r="CK68">
        <v>1</v>
      </c>
      <c r="CL68" s="17">
        <f t="shared" si="23"/>
        <v>0.9</v>
      </c>
      <c r="CM68" s="17">
        <f t="shared" si="24"/>
        <v>0</v>
      </c>
      <c r="CN68" s="17">
        <f t="shared" si="25"/>
        <v>0.1</v>
      </c>
      <c r="CO68" s="20">
        <v>1</v>
      </c>
      <c r="CP68" s="21">
        <v>2</v>
      </c>
      <c r="CQ68" s="20">
        <v>0</v>
      </c>
      <c r="CR68" s="20">
        <v>0</v>
      </c>
      <c r="CS68" s="24">
        <v>1</v>
      </c>
      <c r="CT68" s="24">
        <v>1</v>
      </c>
      <c r="CU68" s="24">
        <v>0</v>
      </c>
      <c r="CV68" s="24">
        <v>0</v>
      </c>
      <c r="CW68" s="27">
        <v>1</v>
      </c>
      <c r="CX68" s="27">
        <v>3</v>
      </c>
      <c r="CY68" s="27">
        <v>0</v>
      </c>
      <c r="CZ68" s="27">
        <v>0</v>
      </c>
      <c r="DA68">
        <f t="shared" si="11"/>
        <v>3</v>
      </c>
      <c r="DB68">
        <f t="shared" si="26"/>
        <v>2</v>
      </c>
      <c r="DC68">
        <f t="shared" si="27"/>
        <v>4</v>
      </c>
      <c r="DD68" s="28">
        <v>0</v>
      </c>
      <c r="DE68" s="28">
        <v>0</v>
      </c>
      <c r="DF68" s="28">
        <v>0</v>
      </c>
      <c r="DG68" s="28">
        <v>0</v>
      </c>
      <c r="DH68" s="28">
        <v>1</v>
      </c>
      <c r="DI68" s="28">
        <v>0</v>
      </c>
      <c r="DJ68" s="28">
        <v>0</v>
      </c>
      <c r="DK68" s="28">
        <v>0</v>
      </c>
      <c r="DL68" s="28">
        <v>0</v>
      </c>
      <c r="DM68" s="28">
        <v>0</v>
      </c>
      <c r="DN68" s="28">
        <v>0</v>
      </c>
      <c r="DO68" s="28">
        <v>0</v>
      </c>
      <c r="DP68" s="28">
        <v>0</v>
      </c>
      <c r="DQ68" s="28">
        <v>0</v>
      </c>
      <c r="DR68" s="28">
        <v>0</v>
      </c>
      <c r="DS68" s="28">
        <v>2</v>
      </c>
      <c r="DT68" s="28">
        <v>11</v>
      </c>
      <c r="DU68" s="28">
        <v>14</v>
      </c>
      <c r="DV68" s="28">
        <v>14</v>
      </c>
      <c r="DW68" s="28">
        <v>0</v>
      </c>
      <c r="DX68" s="28">
        <v>18</v>
      </c>
      <c r="DY68" s="28">
        <v>2</v>
      </c>
      <c r="DZ68" s="28">
        <v>0</v>
      </c>
      <c r="EA68" s="28">
        <v>6</v>
      </c>
      <c r="EB68" s="28">
        <v>0</v>
      </c>
      <c r="EC68" s="28">
        <v>0</v>
      </c>
      <c r="ED68" s="28">
        <v>4</v>
      </c>
      <c r="EE68" s="28">
        <v>6</v>
      </c>
      <c r="EF68" s="28">
        <v>6</v>
      </c>
      <c r="EG68" s="28">
        <v>0</v>
      </c>
      <c r="EM68" t="s">
        <v>208</v>
      </c>
      <c r="FU68">
        <v>1</v>
      </c>
    </row>
  </sheetData>
  <mergeCells count="26">
    <mergeCell ref="DP1:DR1"/>
    <mergeCell ref="DS1:DZ1"/>
    <mergeCell ref="EA1:EC1"/>
    <mergeCell ref="ED1:EL1"/>
    <mergeCell ref="A1:I1"/>
    <mergeCell ref="J1:AD1"/>
    <mergeCell ref="AE1:BA1"/>
    <mergeCell ref="BO1:CK1"/>
    <mergeCell ref="CO1:DC1"/>
    <mergeCell ref="DD1:DF1"/>
    <mergeCell ref="DG1:DI1"/>
    <mergeCell ref="DJ1:DL1"/>
    <mergeCell ref="DM1:DO1"/>
    <mergeCell ref="BE1:BN1"/>
    <mergeCell ref="EN2:FB2"/>
    <mergeCell ref="FC2:FT2"/>
    <mergeCell ref="FU2:GI2"/>
    <mergeCell ref="GJ2:GX2"/>
    <mergeCell ref="EN1:FT1"/>
    <mergeCell ref="FU1:GX1"/>
    <mergeCell ref="GY2:HM2"/>
    <mergeCell ref="HN2:IB2"/>
    <mergeCell ref="IC2:IQ2"/>
    <mergeCell ref="IR2:JF2"/>
    <mergeCell ref="GY1:IB1"/>
    <mergeCell ref="IC1:J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Stiver, Kelly A.</dc:creator>
  <cp:lastModifiedBy>Susan Marsh-Rollo</cp:lastModifiedBy>
  <dcterms:created xsi:type="dcterms:W3CDTF">2016-06-01T12:34:04Z</dcterms:created>
  <dcterms:modified xsi:type="dcterms:W3CDTF">2016-07-06T23:01:10Z</dcterms:modified>
</cp:coreProperties>
</file>